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85" windowHeight="8775" activeTab="0"/>
  </bookViews>
  <sheets>
    <sheet name="213" sheetId="1" r:id="rId1"/>
    <sheet name="214" sheetId="2" r:id="rId2"/>
    <sheet name="216" sheetId="3" r:id="rId3"/>
    <sheet name="218" sheetId="4" r:id="rId4"/>
    <sheet name="220" sheetId="5" r:id="rId5"/>
    <sheet name="222" sheetId="6" r:id="rId6"/>
    <sheet name="224" sheetId="7" r:id="rId7"/>
    <sheet name="226" sheetId="8" r:id="rId8"/>
    <sheet name="228" sheetId="9" r:id="rId9"/>
    <sheet name="230" sheetId="10" r:id="rId10"/>
    <sheet name="232" sheetId="11" r:id="rId11"/>
    <sheet name="234" sheetId="12" r:id="rId12"/>
    <sheet name="236" sheetId="13" r:id="rId13"/>
    <sheet name="238" sheetId="14" r:id="rId14"/>
  </sheets>
  <definedNames>
    <definedName name="_xlnm.Print_Area" localSheetId="0">'213'!$A$1:$AW$65</definedName>
    <definedName name="_xlnm.Print_Area" localSheetId="1">'214'!$A$1:$V$79</definedName>
    <definedName name="_xlnm.Print_Area" localSheetId="2">'216'!$A$1:$AA$74</definedName>
    <definedName name="_xlnm.Print_Area" localSheetId="3">'218'!$A$1:$DC$75</definedName>
    <definedName name="_xlnm.Print_Area" localSheetId="4">'220'!$A$1:$CF$74</definedName>
    <definedName name="_xlnm.Print_Area" localSheetId="5">'222'!$A$1:$T$77</definedName>
    <definedName name="_xlnm.Print_Area" localSheetId="6">'224'!$A$1:$Y$78</definedName>
    <definedName name="_xlnm.Print_Area" localSheetId="7">'226'!$A$1:$Y$75</definedName>
    <definedName name="_xlnm.Print_Area" localSheetId="8">'228'!$A$1:$S$75</definedName>
    <definedName name="_xlnm.Print_Area" localSheetId="9">'230'!$A$1:$AG$74</definedName>
    <definedName name="_xlnm.Print_Area" localSheetId="10">'232'!$A$1:$AC$72</definedName>
    <definedName name="_xlnm.Print_Area" localSheetId="11">'234'!$A$1:$AC$71</definedName>
    <definedName name="_xlnm.Print_Area" localSheetId="12">'236'!$A$1:$W$70</definedName>
    <definedName name="_xlnm.Print_Area" localSheetId="13">'238'!$A$1:$W$59</definedName>
  </definedNames>
  <calcPr calcMode="manual" fullCalcOnLoad="1"/>
</workbook>
</file>

<file path=xl/sharedStrings.xml><?xml version="1.0" encoding="utf-8"?>
<sst xmlns="http://schemas.openxmlformats.org/spreadsheetml/2006/main" count="2237" uniqueCount="588">
  <si>
    <t>労働及び賃金　213</t>
  </si>
  <si>
    <t>総数</t>
  </si>
  <si>
    <t>男</t>
  </si>
  <si>
    <t>計</t>
  </si>
  <si>
    <t>労働力状態別</t>
  </si>
  <si>
    <t>人口</t>
  </si>
  <si>
    <t>労働力</t>
  </si>
  <si>
    <t>就業者</t>
  </si>
  <si>
    <t>完全失業者</t>
  </si>
  <si>
    <t>非労働力</t>
  </si>
  <si>
    <t>男</t>
  </si>
  <si>
    <t>女</t>
  </si>
  <si>
    <t>昭和50年</t>
  </si>
  <si>
    <t>55年</t>
  </si>
  <si>
    <t>60年</t>
  </si>
  <si>
    <t>55年～60年の増加</t>
  </si>
  <si>
    <t>（△は減少）</t>
  </si>
  <si>
    <t>労働力状態別割合</t>
  </si>
  <si>
    <t>家族従業者</t>
  </si>
  <si>
    <t>農業</t>
  </si>
  <si>
    <t>鉱業</t>
  </si>
  <si>
    <t>建設業</t>
  </si>
  <si>
    <t>製造業</t>
  </si>
  <si>
    <t>運輸・通信業</t>
  </si>
  <si>
    <t>卸売・小売業、飲食店</t>
  </si>
  <si>
    <t>金融・保険業</t>
  </si>
  <si>
    <t>不動産業</t>
  </si>
  <si>
    <t>サービス業</t>
  </si>
  <si>
    <t>分類不能の産業</t>
  </si>
  <si>
    <t>分 類 不 能 の 産 業</t>
  </si>
  <si>
    <t>女</t>
  </si>
  <si>
    <t>50年～55年の増加</t>
  </si>
  <si>
    <t>注　1）は分類不能の産業を含む。</t>
  </si>
  <si>
    <t>　　2）「家庭内職者」を含む。</t>
  </si>
  <si>
    <t>組合数</t>
  </si>
  <si>
    <t>計</t>
  </si>
  <si>
    <t>男</t>
  </si>
  <si>
    <t>鉱業</t>
  </si>
  <si>
    <t>組合数</t>
  </si>
  <si>
    <t>組合員数</t>
  </si>
  <si>
    <t>農業</t>
  </si>
  <si>
    <t>林業、狩猟業</t>
  </si>
  <si>
    <t>漁業、水産養殖業</t>
  </si>
  <si>
    <t>電気・ガス・水道業</t>
  </si>
  <si>
    <t>29人以下</t>
  </si>
  <si>
    <t>1000人以上</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</si>
  <si>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</si>
  <si>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</si>
  <si>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</si>
  <si>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</si>
  <si>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</si>
  <si>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</si>
  <si>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</si>
  <si>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</si>
  <si>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</si>
  <si>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</si>
  <si>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</si>
  <si>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</si>
  <si>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</si>
  <si>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</si>
  <si>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</si>
  <si>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</si>
  <si>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労組法</t>
  </si>
  <si>
    <t>地公労法</t>
  </si>
  <si>
    <t>国公法</t>
  </si>
  <si>
    <t>地公法</t>
  </si>
  <si>
    <t>資料　石川県労政訓練課「労働組合基本調査」による。</t>
  </si>
  <si>
    <t>216　労働及び賃金</t>
  </si>
  <si>
    <t>労働及び賃金　217</t>
  </si>
  <si>
    <t>産業別</t>
  </si>
  <si>
    <t>機械</t>
  </si>
  <si>
    <t>輸送用機械</t>
  </si>
  <si>
    <t>繊維</t>
  </si>
  <si>
    <t>出版・印刷</t>
  </si>
  <si>
    <t>その他</t>
  </si>
  <si>
    <t>参加人員</t>
  </si>
  <si>
    <t>製造業</t>
  </si>
  <si>
    <t>218　労働及び賃金</t>
  </si>
  <si>
    <t>休業</t>
  </si>
  <si>
    <t>閉鎖</t>
  </si>
  <si>
    <t>縮小</t>
  </si>
  <si>
    <t>整理人員</t>
  </si>
  <si>
    <t>事業所数</t>
  </si>
  <si>
    <t>食料品、たばこ製造業</t>
  </si>
  <si>
    <t>繊維関係工業</t>
  </si>
  <si>
    <t>鉄鋼業</t>
  </si>
  <si>
    <t>機械関係工業</t>
  </si>
  <si>
    <t>その他の製造業</t>
  </si>
  <si>
    <t>資料　石川県職業安定課「職業安定行政年報」による。</t>
  </si>
  <si>
    <t>求職者数</t>
  </si>
  <si>
    <t>新規求職</t>
  </si>
  <si>
    <t>他府県への就職数</t>
  </si>
  <si>
    <t>他府県への就職及び受給者の就職</t>
  </si>
  <si>
    <t>受給者の就職数</t>
  </si>
  <si>
    <t>充足全数</t>
  </si>
  <si>
    <t>合計</t>
  </si>
  <si>
    <t>金沢</t>
  </si>
  <si>
    <t>小松</t>
  </si>
  <si>
    <t>七尾</t>
  </si>
  <si>
    <t>加賀</t>
  </si>
  <si>
    <t>羽咋</t>
  </si>
  <si>
    <t>穴水</t>
  </si>
  <si>
    <t>求人数</t>
  </si>
  <si>
    <t>就職件数</t>
  </si>
  <si>
    <t>年次及び月次</t>
  </si>
  <si>
    <t>月間有効</t>
  </si>
  <si>
    <t>新規求人員</t>
  </si>
  <si>
    <t>就労実人員</t>
  </si>
  <si>
    <t>民間事業等</t>
  </si>
  <si>
    <t>失業者就労事業</t>
  </si>
  <si>
    <t>公共、準公共事業</t>
  </si>
  <si>
    <t>就労延数</t>
  </si>
  <si>
    <t>常用労働者30人以上を雇用する事業所について平均したものである。</t>
  </si>
  <si>
    <t>電気・ガス・熱供給・水道業</t>
  </si>
  <si>
    <t>サービス業</t>
  </si>
  <si>
    <t>実質賃金指数</t>
  </si>
  <si>
    <t>雇用指数</t>
  </si>
  <si>
    <t>資料　石川県統計情報課「毎月勤労統計調査地方調査」による。</t>
  </si>
  <si>
    <t>産業分類</t>
  </si>
  <si>
    <t>調査産業計（サービス業を除く）</t>
  </si>
  <si>
    <t>製　　造　　業　　計</t>
  </si>
  <si>
    <t>衣服・その他の繊維製品製造業</t>
  </si>
  <si>
    <t>現金給与　　　　総　　額</t>
  </si>
  <si>
    <t>定期給与</t>
  </si>
  <si>
    <t>特別給与</t>
  </si>
  <si>
    <t>女</t>
  </si>
  <si>
    <t>現金給与　　　　　　　総　　額</t>
  </si>
  <si>
    <t>旅館・その他の宿泊所</t>
  </si>
  <si>
    <t>医　　　療　　　業</t>
  </si>
  <si>
    <t>その他のサービス業</t>
  </si>
  <si>
    <t>調　査　産　業　計</t>
  </si>
  <si>
    <t>調査産業計（サービス業を除く）</t>
  </si>
  <si>
    <t>建　　　設　　　業</t>
  </si>
  <si>
    <t>製　　　　　　　　　　　　　　　　　　　　造　　　　　　　　　　　　　　　　　　　　業</t>
  </si>
  <si>
    <t>製　　造　　業　　計</t>
  </si>
  <si>
    <t>食料品・たばこ製造業</t>
  </si>
  <si>
    <t>繊　　維　　工　　業</t>
  </si>
  <si>
    <t>衣服・その他の繊維製品製造業</t>
  </si>
  <si>
    <t>出版・印刷・同関連産業</t>
  </si>
  <si>
    <t>総実労働時間</t>
  </si>
  <si>
    <t>所定内労　働時　間</t>
  </si>
  <si>
    <t>所定外労　働時　間</t>
  </si>
  <si>
    <t>及び月次</t>
  </si>
  <si>
    <t>製　　　　　　　　　　　　　　　　　　　造　　　　　　　　　　　　　　　　　　　業</t>
  </si>
  <si>
    <t>金　融・保　険　業</t>
  </si>
  <si>
    <t>サ　　　　　　　　　　　　ー　　　　　　　　　　　　ビ　　　　　　　　　　　　ス　　　　　　　　　　　　業</t>
  </si>
  <si>
    <t>サ　ー　ビ　ス　業　計</t>
  </si>
  <si>
    <t>衣服・その他の繊維製品製造業</t>
  </si>
  <si>
    <t>電気・ガス・熱供給・水道業</t>
  </si>
  <si>
    <t>（単位＝日、時間）</t>
  </si>
  <si>
    <t>小松＝江沼郡、能美郡、加賀市、小松市</t>
  </si>
  <si>
    <t>輪島＝鳳至郡、珠洲郡、輪島市、珠洲市</t>
  </si>
  <si>
    <t>公労法</t>
  </si>
  <si>
    <t>年度及び月次</t>
  </si>
  <si>
    <t>年次及び産業別</t>
  </si>
  <si>
    <t>組合数</t>
  </si>
  <si>
    <t>組合員数</t>
  </si>
  <si>
    <t>無協約組合</t>
  </si>
  <si>
    <t>農業</t>
  </si>
  <si>
    <t>鉱業</t>
  </si>
  <si>
    <t>建設業</t>
  </si>
  <si>
    <t>卸売業、小売業</t>
  </si>
  <si>
    <t>金融・保険業</t>
  </si>
  <si>
    <t>不動産業</t>
  </si>
  <si>
    <t>運輸・通信業</t>
  </si>
  <si>
    <t>電気・ガス・水道業</t>
  </si>
  <si>
    <t>サービス業</t>
  </si>
  <si>
    <t>分類不能の産業</t>
  </si>
  <si>
    <t>年度及び月次</t>
  </si>
  <si>
    <t>（2）　　月　別　、　安　定　所　別　日　雇　就　労　状　況</t>
  </si>
  <si>
    <t>増加数</t>
  </si>
  <si>
    <t>林業、狩猟業</t>
  </si>
  <si>
    <t>漁業、水産養殖業</t>
  </si>
  <si>
    <t>昭和56年</t>
  </si>
  <si>
    <t>昭和61年1月</t>
  </si>
  <si>
    <t>昭和60年4月</t>
  </si>
  <si>
    <t>昭和58年</t>
  </si>
  <si>
    <t>昭和56年度</t>
  </si>
  <si>
    <t>（昭和55年＝100）</t>
  </si>
  <si>
    <t>本表以下102表までは、鉱工業及び不動産業は調査対象事業所が少なく公表していないが、調査産業計には含まれている。</t>
  </si>
  <si>
    <t>昭和54年</t>
  </si>
  <si>
    <t>昭和60年　1月</t>
  </si>
  <si>
    <t>昭和58年　平均</t>
  </si>
  <si>
    <t>現金給与額</t>
  </si>
  <si>
    <t>月間推計延人員</t>
  </si>
  <si>
    <t>（単位＝円、人）</t>
  </si>
  <si>
    <t>昭和60年1月</t>
  </si>
  <si>
    <t>食料品・たばこ　　製造業</t>
  </si>
  <si>
    <t>男女別</t>
  </si>
  <si>
    <t>割合</t>
  </si>
  <si>
    <t>就業者2)</t>
  </si>
  <si>
    <t>完全失業者 3)</t>
  </si>
  <si>
    <t>総数1)</t>
  </si>
  <si>
    <t>　し、休業期間が1ヵ月以上であっても給料又は賃金の支払いをうけている者又はうける予定になっているものを含む。)とである。</t>
  </si>
  <si>
    <t>1)は労働力状態「不詳」を含む。</t>
  </si>
  <si>
    <t>3)は調査期間中収入になる仕事を少しもせず、また仕事をもっていなかった人のうち、仕事につくことが可能であって、かつ職業安定</t>
  </si>
  <si>
    <t>　所に申込むなどして積極的に仕事を探した人をいう。</t>
  </si>
  <si>
    <t>4)は調査期間中収入になる仕事を少しもせず、また仕事をもっていなかった人のうち、仕事につくことが不可能か、又は、仕事を積極</t>
  </si>
  <si>
    <t>　的に探さなかった人、たとえば病人、通学、家事従事者をいう。</t>
  </si>
  <si>
    <t>　注1　㋑は労働力状態「不詳」を含む。</t>
  </si>
  <si>
    <t>　資料　総務庁統計局「国勢調査報告」による。</t>
  </si>
  <si>
    <t>増加数</t>
  </si>
  <si>
    <t>増加率(％)</t>
  </si>
  <si>
    <t>55　　年</t>
  </si>
  <si>
    <t>60　　年</t>
  </si>
  <si>
    <t>(1)　労働力状態別、男女別15歳以上人口及び割合(昭和60.10．1現在)</t>
  </si>
  <si>
    <t>(2)　労働力状態別、人口とその割合及び変遷(昭和50.55.60年)</t>
  </si>
  <si>
    <t>90　　労　働　力　状　態　別　人　口</t>
  </si>
  <si>
    <t>(2)　産業（大分類）別、従業上地位（５区分）別15才以上就業者数（昭和60.10.1現在)</t>
  </si>
  <si>
    <t>(1)　産業（大分類）別就業者数とその割合及び変遷（昭和50.55.60年）</t>
  </si>
  <si>
    <t>昭和 50年</t>
  </si>
  <si>
    <t>雇用者</t>
  </si>
  <si>
    <t>－</t>
  </si>
  <si>
    <t>注1.　本表における地域は次のとおりである。</t>
  </si>
  <si>
    <t>　　　金沢＝石川郡、河北郡、金沢市、松任市</t>
  </si>
  <si>
    <t>　　　七尾＝羽咋郡、鹿島郡、羽咋市、七尾市</t>
  </si>
  <si>
    <t>　2.産業別に、分類可能の産業欄を掲載した。</t>
  </si>
  <si>
    <t>年 次 及 び産 業 別</t>
  </si>
  <si>
    <t>組　合　員　数</t>
  </si>
  <si>
    <t>輪　　　　　島</t>
  </si>
  <si>
    <t>七　　　　　尾</t>
  </si>
  <si>
    <t>小　　　　　松</t>
  </si>
  <si>
    <t>金　　　　　沢</t>
  </si>
  <si>
    <t>総　　　　　数</t>
  </si>
  <si>
    <t>組合員数</t>
  </si>
  <si>
    <t>有　　協　　約　　組　　合</t>
  </si>
  <si>
    <t>独自協約、上部　　　組合での協約　　　とも有するもの</t>
  </si>
  <si>
    <t>　注　　1)は有協約組合数及び組合員数に対する比率である。</t>
  </si>
  <si>
    <t>　資料　石川県労政訓練課「労働組合基本調査」による。</t>
  </si>
  <si>
    <t>1月</t>
  </si>
  <si>
    <t>2月</t>
  </si>
  <si>
    <t>3月</t>
  </si>
  <si>
    <t>4月</t>
  </si>
  <si>
    <t>5月</t>
  </si>
  <si>
    <t>6月</t>
  </si>
  <si>
    <t>7月</t>
  </si>
  <si>
    <t>8月</t>
  </si>
  <si>
    <t>9月</t>
  </si>
  <si>
    <t>10月</t>
  </si>
  <si>
    <t>11月</t>
  </si>
  <si>
    <t>12月</t>
  </si>
  <si>
    <t>総　数</t>
  </si>
  <si>
    <t>　資料　石川県労政訓練課「労働争議月報」による。</t>
  </si>
  <si>
    <t>窯業・土石</t>
  </si>
  <si>
    <t>運輸・通信その他</t>
  </si>
  <si>
    <t>電気業</t>
  </si>
  <si>
    <t>公務</t>
  </si>
  <si>
    <t>労働及び賃金　219</t>
  </si>
  <si>
    <t>年　度　及　び　産　業　別</t>
  </si>
  <si>
    <t>整　　理　　形　　態</t>
  </si>
  <si>
    <t>木材・木製品製造業</t>
  </si>
  <si>
    <t>窯業、土石製品製造業</t>
  </si>
  <si>
    <t>卸・小売業</t>
  </si>
  <si>
    <t>運輸通信業</t>
  </si>
  <si>
    <t>昭和60年4月</t>
  </si>
  <si>
    <t>昭和61年1月</t>
  </si>
  <si>
    <t>　注　産業別については、主な項目のみ掲載した。</t>
  </si>
  <si>
    <t>　資料　石川県職業安定課「職業安定行政年報」による。</t>
  </si>
  <si>
    <t>220　労働及び賃金</t>
  </si>
  <si>
    <t>求職者数</t>
  </si>
  <si>
    <t>申込件数</t>
  </si>
  <si>
    <t>就職全数</t>
  </si>
  <si>
    <t>月間有効求人数</t>
  </si>
  <si>
    <t>新規求人数</t>
  </si>
  <si>
    <t>他府県か</t>
  </si>
  <si>
    <t>らの充足</t>
  </si>
  <si>
    <t>求職申込件数</t>
  </si>
  <si>
    <t>中　　学　　校</t>
  </si>
  <si>
    <t>高 等 学 校</t>
  </si>
  <si>
    <t>合　　計</t>
  </si>
  <si>
    <t>金　　沢</t>
  </si>
  <si>
    <t>小　　松</t>
  </si>
  <si>
    <t>七　　尾</t>
  </si>
  <si>
    <t>加　　賀</t>
  </si>
  <si>
    <t>羽　　咋</t>
  </si>
  <si>
    <t>穴　　水</t>
  </si>
  <si>
    <t>項　　　目</t>
  </si>
  <si>
    <t>農林漁業</t>
  </si>
  <si>
    <t>金融・保険・不動産業</t>
  </si>
  <si>
    <t>4月～6</t>
  </si>
  <si>
    <t>1～3月</t>
  </si>
  <si>
    <t>新　　　　　規　　　　　求　　　　　人　　　　　数</t>
  </si>
  <si>
    <t>労働及び賃金　221</t>
  </si>
  <si>
    <t>(1)　　一　般　職　業　紹　介　状　況　(新規学卒・パートタイムを除く)</t>
  </si>
  <si>
    <t>(2)　　産業別一般求人状況(新規学卒・パートタイム除く)(昭和60年度)</t>
  </si>
  <si>
    <t>(3)　　昭和60年3月新規学校卒業者の安定所別職業紹介状況</t>
  </si>
  <si>
    <t>前月から繰越　　　　　　　された　　　　　　　有効求職者数</t>
  </si>
  <si>
    <t>充　　足</t>
  </si>
  <si>
    <t>求　　人</t>
  </si>
  <si>
    <t>就　　職</t>
  </si>
  <si>
    <t>求　　職</t>
  </si>
  <si>
    <t xml:space="preserve">(1）　　月　別　日　雇　職　業　紹　介　状　況 </t>
  </si>
  <si>
    <r>
      <rPr>
        <b/>
        <sz val="12"/>
        <color indexed="9"/>
        <rFont val="ＭＳ ゴシック"/>
        <family val="3"/>
      </rPr>
      <t>昭和</t>
    </r>
    <r>
      <rPr>
        <b/>
        <sz val="12"/>
        <rFont val="ＭＳ ゴシック"/>
        <family val="3"/>
      </rPr>
      <t>60</t>
    </r>
    <r>
      <rPr>
        <b/>
        <sz val="12"/>
        <color indexed="9"/>
        <rFont val="ＭＳ ゴシック"/>
        <family val="3"/>
      </rPr>
      <t>年</t>
    </r>
  </si>
  <si>
    <t>年次　　　　　及び月次</t>
  </si>
  <si>
    <r>
      <rPr>
        <b/>
        <sz val="12"/>
        <color indexed="9"/>
        <rFont val="ＭＳ ゴシック"/>
        <family val="3"/>
      </rPr>
      <t>昭和</t>
    </r>
    <r>
      <rPr>
        <b/>
        <sz val="12"/>
        <rFont val="ＭＳ ゴシック"/>
        <family val="3"/>
      </rPr>
      <t>60</t>
    </r>
    <r>
      <rPr>
        <b/>
        <sz val="12"/>
        <color indexed="9"/>
        <rFont val="ＭＳ ゴシック"/>
        <family val="3"/>
      </rPr>
      <t>年　平均</t>
    </r>
  </si>
  <si>
    <t>年次　　　　　　及び月次</t>
  </si>
  <si>
    <t>年 次　　　　　　　及び月次</t>
  </si>
  <si>
    <t>総実労　　働時間</t>
  </si>
  <si>
    <t>所 定 内　　労働時間</t>
  </si>
  <si>
    <t>所 定 外　　労働時間</t>
  </si>
  <si>
    <t>出勤　　日数</t>
  </si>
  <si>
    <t>年次　　　　　　　　及び月次</t>
  </si>
  <si>
    <t>サービス　　業を除く</t>
  </si>
  <si>
    <t>窯業・土　石 製 品　製 造 業</t>
  </si>
  <si>
    <t>卸売・　　小売業、　　飲食店</t>
  </si>
  <si>
    <t>旅館・その 他 の　　宿 泊 所</t>
  </si>
  <si>
    <t>その他　のサー　ビス業</t>
  </si>
  <si>
    <t>出版・印　刷・同関　連 産 業</t>
  </si>
  <si>
    <t>一般機　　械器具　　製造業</t>
  </si>
  <si>
    <t>電気機　　械器具　　製造業</t>
  </si>
  <si>
    <t>　資料　石川県統計情報課「毎月勤労統計調査地方調査」による。</t>
  </si>
  <si>
    <t>注</t>
  </si>
  <si>
    <t>（1）　　産業別、地域別労働組合数及び組合員数</t>
  </si>
  <si>
    <t>（2）　産業別、規模別労働組合数及び組合員数</t>
  </si>
  <si>
    <t>（3）　市都別、適用法規別労働組合数及び組合員数</t>
  </si>
  <si>
    <t>2)は15才以上の者のうちで、調査期間中（調査期日前1週間）に収入を伴う仕事に従事した人（無報酬の家族従事者を含む）と、収入</t>
  </si>
  <si>
    <t>　となる仕事をもっていながら、調査期間中、仕事を休んでいて、その休業期間が、調査の時からさかのぼって1ヵ月未満の者（ただ</t>
  </si>
  <si>
    <t>55年～60年の増加　　　　　(△は減少)</t>
  </si>
  <si>
    <t>比率(％) 1)</t>
  </si>
  <si>
    <t>能都</t>
  </si>
  <si>
    <t>能　　都</t>
  </si>
  <si>
    <t>男</t>
  </si>
  <si>
    <t>　本法における適用法規中、労組法とは労働組合法、公労法とは公共企業体等労働関係法、国公法とは国家公務員法、地公法とは地方公務員法、地公労法とは地方公営企業労働関係法を示す。</t>
  </si>
  <si>
    <t>　本表は労働組合法下の組合のみについて示したものである。</t>
  </si>
  <si>
    <t>前月から繰越　　　　　　　された　　　　　　　有効求職者数</t>
  </si>
  <si>
    <t>－</t>
  </si>
  <si>
    <t>7～9</t>
  </si>
  <si>
    <t>10～12</t>
  </si>
  <si>
    <t>（サービス　　業を除く）</t>
  </si>
  <si>
    <t xml:space="preserve">調　査
産業計
</t>
  </si>
  <si>
    <t>業を含む）</t>
  </si>
  <si>
    <t>資料　総務庁統計局「国勢調査報告」による。</t>
  </si>
  <si>
    <t>年次及び
市郡別</t>
  </si>
  <si>
    <r>
      <t>昭和</t>
    </r>
    <r>
      <rPr>
        <sz val="11"/>
        <rFont val="ＭＳ 明朝"/>
        <family val="1"/>
      </rPr>
      <t>59</t>
    </r>
    <r>
      <rPr>
        <sz val="11"/>
        <color indexed="9"/>
        <rFont val="ＭＳ 明朝"/>
        <family val="1"/>
      </rPr>
      <t>年</t>
    </r>
  </si>
  <si>
    <r>
      <t>昭和</t>
    </r>
    <r>
      <rPr>
        <sz val="12"/>
        <rFont val="ＭＳ 明朝"/>
        <family val="1"/>
      </rPr>
      <t>57</t>
    </r>
    <r>
      <rPr>
        <sz val="12"/>
        <color indexed="9"/>
        <rFont val="ＭＳ 明朝"/>
        <family val="1"/>
      </rPr>
      <t>年度</t>
    </r>
  </si>
  <si>
    <r>
      <t>昭和</t>
    </r>
    <r>
      <rPr>
        <sz val="12"/>
        <rFont val="ＭＳ 明朝"/>
        <family val="1"/>
      </rPr>
      <t>58</t>
    </r>
    <r>
      <rPr>
        <sz val="12"/>
        <color indexed="9"/>
        <rFont val="ＭＳ 明朝"/>
        <family val="1"/>
      </rPr>
      <t>年度</t>
    </r>
  </si>
  <si>
    <r>
      <t>昭和</t>
    </r>
    <r>
      <rPr>
        <sz val="12"/>
        <rFont val="ＭＳ 明朝"/>
        <family val="1"/>
      </rPr>
      <t>59</t>
    </r>
    <r>
      <rPr>
        <sz val="12"/>
        <color indexed="9"/>
        <rFont val="ＭＳ 明朝"/>
        <family val="1"/>
      </rPr>
      <t>年度</t>
    </r>
  </si>
  <si>
    <r>
      <t>昭和</t>
    </r>
    <r>
      <rPr>
        <b/>
        <sz val="12"/>
        <rFont val="ＭＳ ゴシック"/>
        <family val="3"/>
      </rPr>
      <t>60</t>
    </r>
    <r>
      <rPr>
        <b/>
        <sz val="12"/>
        <color indexed="9"/>
        <rFont val="ＭＳ ゴシック"/>
        <family val="3"/>
      </rPr>
      <t>年度</t>
    </r>
  </si>
  <si>
    <r>
      <t>昭和60年</t>
    </r>
    <r>
      <rPr>
        <sz val="12"/>
        <rFont val="ＭＳ 明朝"/>
        <family val="1"/>
      </rPr>
      <t>5</t>
    </r>
    <r>
      <rPr>
        <sz val="12"/>
        <color indexed="9"/>
        <rFont val="ＭＳ 明朝"/>
        <family val="1"/>
      </rPr>
      <t>月</t>
    </r>
  </si>
  <si>
    <r>
      <t>昭和60年</t>
    </r>
    <r>
      <rPr>
        <sz val="12"/>
        <rFont val="ＭＳ 明朝"/>
        <family val="1"/>
      </rPr>
      <t>6</t>
    </r>
    <r>
      <rPr>
        <sz val="12"/>
        <color indexed="9"/>
        <rFont val="ＭＳ 明朝"/>
        <family val="1"/>
      </rPr>
      <t>月</t>
    </r>
  </si>
  <si>
    <r>
      <t>昭和60年</t>
    </r>
    <r>
      <rPr>
        <sz val="12"/>
        <rFont val="ＭＳ 明朝"/>
        <family val="1"/>
      </rPr>
      <t>7</t>
    </r>
    <r>
      <rPr>
        <sz val="12"/>
        <color indexed="9"/>
        <rFont val="ＭＳ 明朝"/>
        <family val="1"/>
      </rPr>
      <t>月</t>
    </r>
  </si>
  <si>
    <r>
      <t>昭和60年</t>
    </r>
    <r>
      <rPr>
        <sz val="12"/>
        <rFont val="ＭＳ 明朝"/>
        <family val="1"/>
      </rPr>
      <t>8</t>
    </r>
    <r>
      <rPr>
        <sz val="12"/>
        <color indexed="9"/>
        <rFont val="ＭＳ 明朝"/>
        <family val="1"/>
      </rPr>
      <t>月</t>
    </r>
  </si>
  <si>
    <r>
      <t>昭和60年</t>
    </r>
    <r>
      <rPr>
        <sz val="12"/>
        <rFont val="ＭＳ 明朝"/>
        <family val="1"/>
      </rPr>
      <t>9</t>
    </r>
    <r>
      <rPr>
        <sz val="12"/>
        <color indexed="9"/>
        <rFont val="ＭＳ 明朝"/>
        <family val="1"/>
      </rPr>
      <t>月</t>
    </r>
  </si>
  <si>
    <r>
      <t>昭和60年</t>
    </r>
    <r>
      <rPr>
        <sz val="12"/>
        <rFont val="ＭＳ 明朝"/>
        <family val="1"/>
      </rPr>
      <t>10</t>
    </r>
    <r>
      <rPr>
        <sz val="12"/>
        <color indexed="9"/>
        <rFont val="ＭＳ 明朝"/>
        <family val="1"/>
      </rPr>
      <t>月</t>
    </r>
  </si>
  <si>
    <r>
      <t>昭和60年</t>
    </r>
    <r>
      <rPr>
        <sz val="12"/>
        <rFont val="ＭＳ 明朝"/>
        <family val="1"/>
      </rPr>
      <t>11</t>
    </r>
    <r>
      <rPr>
        <sz val="12"/>
        <color indexed="9"/>
        <rFont val="ＭＳ 明朝"/>
        <family val="1"/>
      </rPr>
      <t>月</t>
    </r>
  </si>
  <si>
    <r>
      <t>昭和60年</t>
    </r>
    <r>
      <rPr>
        <sz val="12"/>
        <rFont val="ＭＳ 明朝"/>
        <family val="1"/>
      </rPr>
      <t>12</t>
    </r>
    <r>
      <rPr>
        <sz val="12"/>
        <color indexed="9"/>
        <rFont val="ＭＳ 明朝"/>
        <family val="1"/>
      </rPr>
      <t>月</t>
    </r>
  </si>
  <si>
    <r>
      <t>昭和60年</t>
    </r>
    <r>
      <rPr>
        <sz val="12"/>
        <rFont val="ＭＳ 明朝"/>
        <family val="1"/>
      </rPr>
      <t>2</t>
    </r>
    <r>
      <rPr>
        <sz val="12"/>
        <color indexed="9"/>
        <rFont val="ＭＳ 明朝"/>
        <family val="1"/>
      </rPr>
      <t>月</t>
    </r>
  </si>
  <si>
    <r>
      <t>昭和60年</t>
    </r>
    <r>
      <rPr>
        <sz val="12"/>
        <rFont val="ＭＳ 明朝"/>
        <family val="1"/>
      </rPr>
      <t>3</t>
    </r>
    <r>
      <rPr>
        <sz val="12"/>
        <color indexed="9"/>
        <rFont val="ＭＳ 明朝"/>
        <family val="1"/>
      </rPr>
      <t>月</t>
    </r>
  </si>
  <si>
    <r>
      <t>昭和</t>
    </r>
    <r>
      <rPr>
        <sz val="12"/>
        <rFont val="ＭＳ 明朝"/>
        <family val="1"/>
      </rPr>
      <t>59</t>
    </r>
    <r>
      <rPr>
        <sz val="12"/>
        <color indexed="9"/>
        <rFont val="ＭＳ 明朝"/>
        <family val="1"/>
      </rPr>
      <t>年　平均</t>
    </r>
  </si>
  <si>
    <r>
      <t>昭和</t>
    </r>
    <r>
      <rPr>
        <b/>
        <sz val="12"/>
        <rFont val="ＭＳ ゴシック"/>
        <family val="3"/>
      </rPr>
      <t>60</t>
    </r>
    <r>
      <rPr>
        <b/>
        <sz val="12"/>
        <color indexed="9"/>
        <rFont val="ＭＳ ゴシック"/>
        <family val="3"/>
      </rPr>
      <t>年　平均</t>
    </r>
  </si>
  <si>
    <r>
      <t>昭和60年　</t>
    </r>
    <r>
      <rPr>
        <sz val="12"/>
        <rFont val="ＭＳ 明朝"/>
        <family val="1"/>
      </rPr>
      <t>2</t>
    </r>
    <r>
      <rPr>
        <sz val="12"/>
        <color indexed="9"/>
        <rFont val="ＭＳ 明朝"/>
        <family val="1"/>
      </rPr>
      <t>月</t>
    </r>
  </si>
  <si>
    <r>
      <t>昭和60年　</t>
    </r>
    <r>
      <rPr>
        <sz val="12"/>
        <rFont val="ＭＳ 明朝"/>
        <family val="1"/>
      </rPr>
      <t>3</t>
    </r>
    <r>
      <rPr>
        <sz val="12"/>
        <color indexed="9"/>
        <rFont val="ＭＳ 明朝"/>
        <family val="1"/>
      </rPr>
      <t>月</t>
    </r>
  </si>
  <si>
    <r>
      <t>昭和60年　</t>
    </r>
    <r>
      <rPr>
        <sz val="12"/>
        <rFont val="ＭＳ 明朝"/>
        <family val="1"/>
      </rPr>
      <t>4</t>
    </r>
    <r>
      <rPr>
        <sz val="12"/>
        <color indexed="9"/>
        <rFont val="ＭＳ 明朝"/>
        <family val="1"/>
      </rPr>
      <t>月</t>
    </r>
  </si>
  <si>
    <r>
      <t>昭和60年　</t>
    </r>
    <r>
      <rPr>
        <sz val="12"/>
        <rFont val="ＭＳ 明朝"/>
        <family val="1"/>
      </rPr>
      <t>5</t>
    </r>
    <r>
      <rPr>
        <sz val="12"/>
        <color indexed="9"/>
        <rFont val="ＭＳ 明朝"/>
        <family val="1"/>
      </rPr>
      <t>月</t>
    </r>
  </si>
  <si>
    <r>
      <t>昭和60年　</t>
    </r>
    <r>
      <rPr>
        <sz val="12"/>
        <rFont val="ＭＳ 明朝"/>
        <family val="1"/>
      </rPr>
      <t>6</t>
    </r>
    <r>
      <rPr>
        <sz val="12"/>
        <color indexed="9"/>
        <rFont val="ＭＳ 明朝"/>
        <family val="1"/>
      </rPr>
      <t>月</t>
    </r>
  </si>
  <si>
    <r>
      <t>昭和60年　</t>
    </r>
    <r>
      <rPr>
        <sz val="12"/>
        <rFont val="ＭＳ 明朝"/>
        <family val="1"/>
      </rPr>
      <t>7</t>
    </r>
    <r>
      <rPr>
        <sz val="12"/>
        <color indexed="9"/>
        <rFont val="ＭＳ 明朝"/>
        <family val="1"/>
      </rPr>
      <t>月</t>
    </r>
  </si>
  <si>
    <r>
      <t>昭和60年　</t>
    </r>
    <r>
      <rPr>
        <sz val="12"/>
        <rFont val="ＭＳ 明朝"/>
        <family val="1"/>
      </rPr>
      <t>8</t>
    </r>
    <r>
      <rPr>
        <sz val="12"/>
        <color indexed="9"/>
        <rFont val="ＭＳ 明朝"/>
        <family val="1"/>
      </rPr>
      <t>月</t>
    </r>
  </si>
  <si>
    <r>
      <t>昭和60年　</t>
    </r>
    <r>
      <rPr>
        <sz val="12"/>
        <rFont val="ＭＳ 明朝"/>
        <family val="1"/>
      </rPr>
      <t>9</t>
    </r>
    <r>
      <rPr>
        <sz val="12"/>
        <color indexed="9"/>
        <rFont val="ＭＳ 明朝"/>
        <family val="1"/>
      </rPr>
      <t>月</t>
    </r>
  </si>
  <si>
    <t>228　労働及び賃金</t>
  </si>
  <si>
    <t>労働及び賃金　229</t>
  </si>
  <si>
    <t>合計</t>
  </si>
  <si>
    <t>教　　　　　　　　　育</t>
  </si>
  <si>
    <t>サ ー ビ ス 業 計</t>
  </si>
  <si>
    <t>金　　融 ・ 保　険　業</t>
  </si>
  <si>
    <t>サ　　　　　　　　　　ー　　　　　　　　　　ビ　　　　　　　　　　ス　　　　　　　　　　業</t>
  </si>
  <si>
    <t>(単位＝円)</t>
  </si>
  <si>
    <t>㋑</t>
  </si>
  <si>
    <r>
      <t>非労働力　　　　　　　</t>
    </r>
    <r>
      <rPr>
        <sz val="12"/>
        <color indexed="9"/>
        <rFont val="ＭＳ 明朝"/>
        <family val="1"/>
      </rPr>
      <t>ああああ　　　　　　　</t>
    </r>
    <r>
      <rPr>
        <sz val="12"/>
        <rFont val="ＭＳ 明朝"/>
        <family val="1"/>
      </rPr>
      <t>人口　　4)</t>
    </r>
  </si>
  <si>
    <t>214 労働及び賃金</t>
  </si>
  <si>
    <t>労働及び賃金 215</t>
  </si>
  <si>
    <t>資料　総務省統計局「国勢調査報告」</t>
  </si>
  <si>
    <t>分類不能の産業</t>
  </si>
  <si>
    <t>注　1）従業上の地位「不詳」を含む。</t>
  </si>
  <si>
    <t>公務</t>
  </si>
  <si>
    <t>－</t>
  </si>
  <si>
    <t>卸売業、小売業</t>
  </si>
  <si>
    <t>電気･ガス･水道業</t>
  </si>
  <si>
    <t>第3次産業</t>
  </si>
  <si>
    <t>電気･ガス･水道･熱供給業</t>
  </si>
  <si>
    <t>第2次産業</t>
  </si>
  <si>
    <t>第1次産業</t>
  </si>
  <si>
    <t>女　　　　　1）</t>
  </si>
  <si>
    <t>1)</t>
  </si>
  <si>
    <t>男　　　　　1）</t>
  </si>
  <si>
    <t>総数</t>
  </si>
  <si>
    <t>総　　　　　　　　　数1)</t>
  </si>
  <si>
    <t>雇人のない　　　業 主  2)</t>
  </si>
  <si>
    <t>雇人のある　　　業   主</t>
  </si>
  <si>
    <t>役 員</t>
  </si>
  <si>
    <t>総   数</t>
  </si>
  <si>
    <t>産業（大分類）別</t>
  </si>
  <si>
    <t>増加率（％）</t>
  </si>
  <si>
    <t>増加数</t>
  </si>
  <si>
    <t>産 業 別 割 合</t>
  </si>
  <si>
    <t>就業者数</t>
  </si>
  <si>
    <t>総                        　　　　　　　　　       数</t>
  </si>
  <si>
    <t>分類不能の産業</t>
  </si>
  <si>
    <t>サービス業</t>
  </si>
  <si>
    <t>運輸・通信業</t>
  </si>
  <si>
    <t xml:space="preserve">不動産業   </t>
  </si>
  <si>
    <t>金融・保険業</t>
  </si>
  <si>
    <t>製造業</t>
  </si>
  <si>
    <t>建設業</t>
  </si>
  <si>
    <r>
      <t>昭和</t>
    </r>
    <r>
      <rPr>
        <b/>
        <sz val="12"/>
        <rFont val="ＭＳ ゴシック"/>
        <family val="3"/>
      </rPr>
      <t>60</t>
    </r>
    <r>
      <rPr>
        <b/>
        <sz val="12"/>
        <color indexed="9"/>
        <rFont val="ＭＳ ゴシック"/>
        <family val="3"/>
      </rPr>
      <t>年</t>
    </r>
  </si>
  <si>
    <r>
      <t>昭和</t>
    </r>
    <r>
      <rPr>
        <sz val="12"/>
        <rFont val="ＭＳ 明朝"/>
        <family val="1"/>
      </rPr>
      <t>59</t>
    </r>
    <r>
      <rPr>
        <sz val="12"/>
        <color indexed="9"/>
        <rFont val="ＭＳ 明朝"/>
        <family val="1"/>
      </rPr>
      <t>年</t>
    </r>
  </si>
  <si>
    <r>
      <t>昭和</t>
    </r>
    <r>
      <rPr>
        <sz val="12"/>
        <rFont val="ＭＳ 明朝"/>
        <family val="1"/>
      </rPr>
      <t>58</t>
    </r>
    <r>
      <rPr>
        <sz val="12"/>
        <color indexed="9"/>
        <rFont val="ＭＳ 明朝"/>
        <family val="1"/>
      </rPr>
      <t>年</t>
    </r>
  </si>
  <si>
    <r>
      <t>昭和</t>
    </r>
    <r>
      <rPr>
        <sz val="12"/>
        <rFont val="ＭＳ 明朝"/>
        <family val="1"/>
      </rPr>
      <t>57</t>
    </r>
    <r>
      <rPr>
        <sz val="12"/>
        <color indexed="9"/>
        <rFont val="ＭＳ 明朝"/>
        <family val="1"/>
      </rPr>
      <t>年</t>
    </r>
  </si>
  <si>
    <t>年次及び産業別</t>
  </si>
  <si>
    <t>500～999</t>
  </si>
  <si>
    <t>300～499</t>
  </si>
  <si>
    <t>100～299</t>
  </si>
  <si>
    <t>30～99</t>
  </si>
  <si>
    <r>
      <t>昭和61年</t>
    </r>
    <r>
      <rPr>
        <sz val="12"/>
        <rFont val="ＭＳ 明朝"/>
        <family val="1"/>
      </rPr>
      <t>3</t>
    </r>
    <r>
      <rPr>
        <sz val="12"/>
        <color indexed="9"/>
        <rFont val="ＭＳ 明朝"/>
        <family val="1"/>
      </rPr>
      <t>月</t>
    </r>
  </si>
  <si>
    <r>
      <t>昭和61年</t>
    </r>
    <r>
      <rPr>
        <sz val="12"/>
        <rFont val="ＭＳ 明朝"/>
        <family val="1"/>
      </rPr>
      <t>2</t>
    </r>
    <r>
      <rPr>
        <sz val="12"/>
        <color indexed="9"/>
        <rFont val="ＭＳ 明朝"/>
        <family val="1"/>
      </rPr>
      <t>月</t>
    </r>
  </si>
  <si>
    <r>
      <t>昭和60年</t>
    </r>
    <r>
      <rPr>
        <sz val="12"/>
        <rFont val="ＭＳ 明朝"/>
        <family val="1"/>
      </rPr>
      <t>12</t>
    </r>
    <r>
      <rPr>
        <sz val="12"/>
        <color indexed="9"/>
        <rFont val="ＭＳ 明朝"/>
        <family val="1"/>
      </rPr>
      <t>月</t>
    </r>
  </si>
  <si>
    <r>
      <t>昭和60年</t>
    </r>
    <r>
      <rPr>
        <sz val="12"/>
        <rFont val="ＭＳ 明朝"/>
        <family val="1"/>
      </rPr>
      <t>11</t>
    </r>
    <r>
      <rPr>
        <sz val="12"/>
        <color indexed="9"/>
        <rFont val="ＭＳ 明朝"/>
        <family val="1"/>
      </rPr>
      <t>月</t>
    </r>
  </si>
  <si>
    <r>
      <t>昭和60年</t>
    </r>
    <r>
      <rPr>
        <sz val="12"/>
        <rFont val="ＭＳ 明朝"/>
        <family val="1"/>
      </rPr>
      <t>10</t>
    </r>
    <r>
      <rPr>
        <sz val="12"/>
        <color indexed="9"/>
        <rFont val="ＭＳ 明朝"/>
        <family val="1"/>
      </rPr>
      <t>月</t>
    </r>
  </si>
  <si>
    <r>
      <t>昭和60年</t>
    </r>
    <r>
      <rPr>
        <sz val="12"/>
        <rFont val="ＭＳ 明朝"/>
        <family val="1"/>
      </rPr>
      <t>9</t>
    </r>
    <r>
      <rPr>
        <sz val="12"/>
        <color indexed="9"/>
        <rFont val="ＭＳ 明朝"/>
        <family val="1"/>
      </rPr>
      <t>月</t>
    </r>
  </si>
  <si>
    <r>
      <t>昭和60年</t>
    </r>
    <r>
      <rPr>
        <sz val="12"/>
        <rFont val="ＭＳ 明朝"/>
        <family val="1"/>
      </rPr>
      <t>8</t>
    </r>
    <r>
      <rPr>
        <sz val="12"/>
        <color indexed="9"/>
        <rFont val="ＭＳ 明朝"/>
        <family val="1"/>
      </rPr>
      <t>月</t>
    </r>
  </si>
  <si>
    <r>
      <t>昭和60年</t>
    </r>
    <r>
      <rPr>
        <sz val="12"/>
        <rFont val="ＭＳ 明朝"/>
        <family val="1"/>
      </rPr>
      <t>7</t>
    </r>
    <r>
      <rPr>
        <sz val="12"/>
        <color indexed="9"/>
        <rFont val="ＭＳ 明朝"/>
        <family val="1"/>
      </rPr>
      <t>月</t>
    </r>
  </si>
  <si>
    <r>
      <t>昭和60年</t>
    </r>
    <r>
      <rPr>
        <sz val="12"/>
        <rFont val="ＭＳ 明朝"/>
        <family val="1"/>
      </rPr>
      <t>6</t>
    </r>
    <r>
      <rPr>
        <sz val="12"/>
        <color indexed="9"/>
        <rFont val="ＭＳ 明朝"/>
        <family val="1"/>
      </rPr>
      <t>月</t>
    </r>
  </si>
  <si>
    <r>
      <t>昭和60年</t>
    </r>
    <r>
      <rPr>
        <sz val="12"/>
        <rFont val="ＭＳ 明朝"/>
        <family val="1"/>
      </rPr>
      <t>5</t>
    </r>
    <r>
      <rPr>
        <sz val="12"/>
        <color indexed="9"/>
        <rFont val="ＭＳ 明朝"/>
        <family val="1"/>
      </rPr>
      <t>月</t>
    </r>
  </si>
  <si>
    <r>
      <t>昭和</t>
    </r>
    <r>
      <rPr>
        <b/>
        <sz val="12"/>
        <rFont val="ＭＳ ゴシック"/>
        <family val="3"/>
      </rPr>
      <t>60</t>
    </r>
    <r>
      <rPr>
        <b/>
        <sz val="12"/>
        <color indexed="9"/>
        <rFont val="ＭＳ ゴシック"/>
        <family val="3"/>
      </rPr>
      <t>年度</t>
    </r>
  </si>
  <si>
    <r>
      <t>昭和</t>
    </r>
    <r>
      <rPr>
        <sz val="12"/>
        <rFont val="ＭＳ 明朝"/>
        <family val="1"/>
      </rPr>
      <t>59</t>
    </r>
    <r>
      <rPr>
        <sz val="12"/>
        <color indexed="9"/>
        <rFont val="ＭＳ 明朝"/>
        <family val="1"/>
      </rPr>
      <t>年度</t>
    </r>
  </si>
  <si>
    <r>
      <t>昭和</t>
    </r>
    <r>
      <rPr>
        <sz val="12"/>
        <rFont val="ＭＳ 明朝"/>
        <family val="1"/>
      </rPr>
      <t>58</t>
    </r>
    <r>
      <rPr>
        <sz val="12"/>
        <color indexed="9"/>
        <rFont val="ＭＳ 明朝"/>
        <family val="1"/>
      </rPr>
      <t>年度</t>
    </r>
  </si>
  <si>
    <r>
      <t>昭和</t>
    </r>
    <r>
      <rPr>
        <sz val="12"/>
        <rFont val="ＭＳ 明朝"/>
        <family val="1"/>
      </rPr>
      <t>57</t>
    </r>
    <r>
      <rPr>
        <sz val="12"/>
        <color indexed="9"/>
        <rFont val="ＭＳ 明朝"/>
        <family val="1"/>
      </rPr>
      <t>年度</t>
    </r>
  </si>
  <si>
    <t xml:space="preserve">上部組合で協　　　　約を締結した　　　　もの    </t>
  </si>
  <si>
    <t xml:space="preserve">独自協約を有　　　するもの  </t>
  </si>
  <si>
    <t>整 理 前
従業員数</t>
  </si>
  <si>
    <t>区  分</t>
  </si>
  <si>
    <t>整 理 前
従業員数</t>
  </si>
  <si>
    <t>年度及び　　　　　　　月    次　　　　　　　安定所別</t>
  </si>
  <si>
    <t>222　労働及び賃金</t>
  </si>
  <si>
    <t>労働及び賃金 　223</t>
  </si>
  <si>
    <r>
      <rPr>
        <sz val="12"/>
        <color indexed="9"/>
        <rFont val="ＭＳ 明朝"/>
        <family val="1"/>
      </rPr>
      <t>昭和60年</t>
    </r>
    <r>
      <rPr>
        <sz val="12"/>
        <rFont val="ＭＳ 明朝"/>
        <family val="1"/>
      </rPr>
      <t>12</t>
    </r>
    <r>
      <rPr>
        <sz val="12"/>
        <color indexed="9"/>
        <rFont val="ＭＳ 明朝"/>
        <family val="1"/>
      </rPr>
      <t>月</t>
    </r>
  </si>
  <si>
    <r>
      <rPr>
        <sz val="12"/>
        <color indexed="9"/>
        <rFont val="ＭＳ 明朝"/>
        <family val="1"/>
      </rPr>
      <t>昭和60年</t>
    </r>
    <r>
      <rPr>
        <sz val="12"/>
        <rFont val="ＭＳ 明朝"/>
        <family val="1"/>
      </rPr>
      <t>3</t>
    </r>
    <r>
      <rPr>
        <sz val="12"/>
        <color indexed="9"/>
        <rFont val="ＭＳ 明朝"/>
        <family val="1"/>
      </rPr>
      <t>月</t>
    </r>
  </si>
  <si>
    <r>
      <rPr>
        <sz val="12"/>
        <color indexed="9"/>
        <rFont val="ＭＳ 明朝"/>
        <family val="1"/>
      </rPr>
      <t>昭和60年</t>
    </r>
    <r>
      <rPr>
        <sz val="12"/>
        <rFont val="ＭＳ 明朝"/>
        <family val="1"/>
      </rPr>
      <t>11</t>
    </r>
    <r>
      <rPr>
        <sz val="12"/>
        <color indexed="9"/>
        <rFont val="ＭＳ 明朝"/>
        <family val="1"/>
      </rPr>
      <t>月</t>
    </r>
  </si>
  <si>
    <r>
      <rPr>
        <sz val="12"/>
        <color indexed="9"/>
        <rFont val="ＭＳ 明朝"/>
        <family val="1"/>
      </rPr>
      <t>昭和60年</t>
    </r>
    <r>
      <rPr>
        <sz val="12"/>
        <rFont val="ＭＳ 明朝"/>
        <family val="1"/>
      </rPr>
      <t>2</t>
    </r>
    <r>
      <rPr>
        <sz val="12"/>
        <color indexed="9"/>
        <rFont val="ＭＳ 明朝"/>
        <family val="1"/>
      </rPr>
      <t>月</t>
    </r>
  </si>
  <si>
    <r>
      <rPr>
        <sz val="12"/>
        <color indexed="9"/>
        <rFont val="ＭＳ 明朝"/>
        <family val="1"/>
      </rPr>
      <t>昭和60年</t>
    </r>
    <r>
      <rPr>
        <sz val="12"/>
        <rFont val="ＭＳ 明朝"/>
        <family val="1"/>
      </rPr>
      <t>10</t>
    </r>
    <r>
      <rPr>
        <sz val="12"/>
        <color indexed="9"/>
        <rFont val="ＭＳ 明朝"/>
        <family val="1"/>
      </rPr>
      <t>月</t>
    </r>
  </si>
  <si>
    <r>
      <rPr>
        <sz val="12"/>
        <color indexed="9"/>
        <rFont val="ＭＳ 明朝"/>
        <family val="1"/>
      </rPr>
      <t>昭和60年</t>
    </r>
    <r>
      <rPr>
        <sz val="12"/>
        <rFont val="ＭＳ 明朝"/>
        <family val="1"/>
      </rPr>
      <t>9</t>
    </r>
    <r>
      <rPr>
        <sz val="12"/>
        <color indexed="9"/>
        <rFont val="ＭＳ 明朝"/>
        <family val="1"/>
      </rPr>
      <t>月</t>
    </r>
  </si>
  <si>
    <r>
      <rPr>
        <sz val="12"/>
        <color indexed="9"/>
        <rFont val="ＭＳ 明朝"/>
        <family val="1"/>
      </rPr>
      <t>昭和60年</t>
    </r>
    <r>
      <rPr>
        <sz val="12"/>
        <rFont val="ＭＳ 明朝"/>
        <family val="1"/>
      </rPr>
      <t>12</t>
    </r>
    <r>
      <rPr>
        <sz val="12"/>
        <color indexed="9"/>
        <rFont val="ＭＳ 明朝"/>
        <family val="1"/>
      </rPr>
      <t>月</t>
    </r>
  </si>
  <si>
    <r>
      <rPr>
        <sz val="12"/>
        <color indexed="9"/>
        <rFont val="ＭＳ 明朝"/>
        <family val="1"/>
      </rPr>
      <t>昭和60年</t>
    </r>
    <r>
      <rPr>
        <sz val="12"/>
        <rFont val="ＭＳ 明朝"/>
        <family val="1"/>
      </rPr>
      <t>8</t>
    </r>
    <r>
      <rPr>
        <sz val="12"/>
        <color indexed="9"/>
        <rFont val="ＭＳ 明朝"/>
        <family val="1"/>
      </rPr>
      <t>月</t>
    </r>
  </si>
  <si>
    <r>
      <rPr>
        <sz val="12"/>
        <color indexed="9"/>
        <rFont val="ＭＳ 明朝"/>
        <family val="1"/>
      </rPr>
      <t>昭和60年</t>
    </r>
    <r>
      <rPr>
        <sz val="12"/>
        <rFont val="ＭＳ 明朝"/>
        <family val="1"/>
      </rPr>
      <t>11</t>
    </r>
    <r>
      <rPr>
        <sz val="12"/>
        <color indexed="9"/>
        <rFont val="ＭＳ 明朝"/>
        <family val="1"/>
      </rPr>
      <t>月</t>
    </r>
  </si>
  <si>
    <r>
      <rPr>
        <sz val="12"/>
        <color indexed="9"/>
        <rFont val="ＭＳ 明朝"/>
        <family val="1"/>
      </rPr>
      <t>昭和60年</t>
    </r>
    <r>
      <rPr>
        <sz val="12"/>
        <rFont val="ＭＳ 明朝"/>
        <family val="1"/>
      </rPr>
      <t>7</t>
    </r>
    <r>
      <rPr>
        <sz val="12"/>
        <color indexed="9"/>
        <rFont val="ＭＳ 明朝"/>
        <family val="1"/>
      </rPr>
      <t>月</t>
    </r>
  </si>
  <si>
    <r>
      <rPr>
        <sz val="12"/>
        <color indexed="9"/>
        <rFont val="ＭＳ 明朝"/>
        <family val="1"/>
      </rPr>
      <t>昭和60年</t>
    </r>
    <r>
      <rPr>
        <sz val="12"/>
        <rFont val="ＭＳ 明朝"/>
        <family val="1"/>
      </rPr>
      <t>10</t>
    </r>
    <r>
      <rPr>
        <sz val="12"/>
        <color indexed="9"/>
        <rFont val="ＭＳ 明朝"/>
        <family val="1"/>
      </rPr>
      <t>月</t>
    </r>
  </si>
  <si>
    <r>
      <rPr>
        <sz val="12"/>
        <color indexed="9"/>
        <rFont val="ＭＳ 明朝"/>
        <family val="1"/>
      </rPr>
      <t>昭和60年</t>
    </r>
    <r>
      <rPr>
        <sz val="12"/>
        <rFont val="ＭＳ 明朝"/>
        <family val="1"/>
      </rPr>
      <t>6</t>
    </r>
    <r>
      <rPr>
        <sz val="12"/>
        <color indexed="9"/>
        <rFont val="ＭＳ 明朝"/>
        <family val="1"/>
      </rPr>
      <t>月</t>
    </r>
  </si>
  <si>
    <r>
      <rPr>
        <sz val="12"/>
        <color indexed="9"/>
        <rFont val="ＭＳ 明朝"/>
        <family val="1"/>
      </rPr>
      <t>昭和60年</t>
    </r>
    <r>
      <rPr>
        <sz val="12"/>
        <rFont val="ＭＳ 明朝"/>
        <family val="1"/>
      </rPr>
      <t>9</t>
    </r>
    <r>
      <rPr>
        <sz val="12"/>
        <color indexed="9"/>
        <rFont val="ＭＳ 明朝"/>
        <family val="1"/>
      </rPr>
      <t>月</t>
    </r>
  </si>
  <si>
    <r>
      <rPr>
        <sz val="12"/>
        <color indexed="9"/>
        <rFont val="ＭＳ 明朝"/>
        <family val="1"/>
      </rPr>
      <t>昭和60年</t>
    </r>
    <r>
      <rPr>
        <sz val="12"/>
        <rFont val="ＭＳ 明朝"/>
        <family val="1"/>
      </rPr>
      <t>5</t>
    </r>
    <r>
      <rPr>
        <sz val="12"/>
        <color indexed="9"/>
        <rFont val="ＭＳ 明朝"/>
        <family val="1"/>
      </rPr>
      <t>月</t>
    </r>
  </si>
  <si>
    <r>
      <rPr>
        <sz val="12"/>
        <color indexed="9"/>
        <rFont val="ＭＳ 明朝"/>
        <family val="1"/>
      </rPr>
      <t>昭和60年</t>
    </r>
    <r>
      <rPr>
        <sz val="12"/>
        <rFont val="ＭＳ 明朝"/>
        <family val="1"/>
      </rPr>
      <t>8</t>
    </r>
    <r>
      <rPr>
        <sz val="12"/>
        <color indexed="9"/>
        <rFont val="ＭＳ 明朝"/>
        <family val="1"/>
      </rPr>
      <t>月</t>
    </r>
  </si>
  <si>
    <r>
      <rPr>
        <sz val="12"/>
        <color indexed="9"/>
        <rFont val="ＭＳ 明朝"/>
        <family val="1"/>
      </rPr>
      <t>昭和60年</t>
    </r>
    <r>
      <rPr>
        <sz val="12"/>
        <rFont val="ＭＳ 明朝"/>
        <family val="1"/>
      </rPr>
      <t>4</t>
    </r>
    <r>
      <rPr>
        <sz val="12"/>
        <color indexed="9"/>
        <rFont val="ＭＳ 明朝"/>
        <family val="1"/>
      </rPr>
      <t>月</t>
    </r>
  </si>
  <si>
    <r>
      <rPr>
        <sz val="12"/>
        <color indexed="9"/>
        <rFont val="ＭＳ 明朝"/>
        <family val="1"/>
      </rPr>
      <t>昭和60年</t>
    </r>
    <r>
      <rPr>
        <sz val="12"/>
        <rFont val="ＭＳ 明朝"/>
        <family val="1"/>
      </rPr>
      <t>7</t>
    </r>
    <r>
      <rPr>
        <sz val="12"/>
        <color indexed="9"/>
        <rFont val="ＭＳ 明朝"/>
        <family val="1"/>
      </rPr>
      <t>月</t>
    </r>
  </si>
  <si>
    <r>
      <rPr>
        <sz val="12"/>
        <color indexed="9"/>
        <rFont val="ＭＳ 明朝"/>
        <family val="1"/>
      </rPr>
      <t>昭和60年</t>
    </r>
    <r>
      <rPr>
        <sz val="12"/>
        <rFont val="ＭＳ 明朝"/>
        <family val="1"/>
      </rPr>
      <t>3</t>
    </r>
    <r>
      <rPr>
        <sz val="12"/>
        <color indexed="9"/>
        <rFont val="ＭＳ 明朝"/>
        <family val="1"/>
      </rPr>
      <t>月</t>
    </r>
  </si>
  <si>
    <r>
      <rPr>
        <sz val="12"/>
        <color indexed="9"/>
        <rFont val="ＭＳ 明朝"/>
        <family val="1"/>
      </rPr>
      <t>昭和60年</t>
    </r>
    <r>
      <rPr>
        <sz val="12"/>
        <rFont val="ＭＳ 明朝"/>
        <family val="1"/>
      </rPr>
      <t>6</t>
    </r>
    <r>
      <rPr>
        <sz val="12"/>
        <color indexed="9"/>
        <rFont val="ＭＳ 明朝"/>
        <family val="1"/>
      </rPr>
      <t>月</t>
    </r>
  </si>
  <si>
    <r>
      <rPr>
        <sz val="12"/>
        <color indexed="9"/>
        <rFont val="ＭＳ 明朝"/>
        <family val="1"/>
      </rPr>
      <t>昭和60年</t>
    </r>
    <r>
      <rPr>
        <sz val="12"/>
        <rFont val="ＭＳ 明朝"/>
        <family val="1"/>
      </rPr>
      <t>2</t>
    </r>
    <r>
      <rPr>
        <sz val="12"/>
        <color indexed="9"/>
        <rFont val="ＭＳ 明朝"/>
        <family val="1"/>
      </rPr>
      <t>月</t>
    </r>
  </si>
  <si>
    <r>
      <rPr>
        <sz val="12"/>
        <color indexed="9"/>
        <rFont val="ＭＳ 明朝"/>
        <family val="1"/>
      </rPr>
      <t>昭和60年</t>
    </r>
    <r>
      <rPr>
        <sz val="12"/>
        <rFont val="ＭＳ 明朝"/>
        <family val="1"/>
      </rPr>
      <t>5</t>
    </r>
    <r>
      <rPr>
        <sz val="12"/>
        <color indexed="9"/>
        <rFont val="ＭＳ 明朝"/>
        <family val="1"/>
      </rPr>
      <t>月</t>
    </r>
  </si>
  <si>
    <r>
      <rPr>
        <sz val="12"/>
        <color indexed="9"/>
        <rFont val="ＭＳ 明朝"/>
        <family val="1"/>
      </rPr>
      <t>昭和</t>
    </r>
    <r>
      <rPr>
        <sz val="12"/>
        <rFont val="ＭＳ 明朝"/>
        <family val="1"/>
      </rPr>
      <t>59</t>
    </r>
    <r>
      <rPr>
        <sz val="12"/>
        <color indexed="9"/>
        <rFont val="ＭＳ 明朝"/>
        <family val="1"/>
      </rPr>
      <t>年</t>
    </r>
  </si>
  <si>
    <r>
      <rPr>
        <sz val="12"/>
        <color indexed="9"/>
        <rFont val="ＭＳ 明朝"/>
        <family val="1"/>
      </rPr>
      <t>昭和</t>
    </r>
    <r>
      <rPr>
        <sz val="12"/>
        <rFont val="ＭＳ 明朝"/>
        <family val="1"/>
      </rPr>
      <t>58</t>
    </r>
    <r>
      <rPr>
        <sz val="12"/>
        <color indexed="9"/>
        <rFont val="ＭＳ 明朝"/>
        <family val="1"/>
      </rPr>
      <t>年</t>
    </r>
  </si>
  <si>
    <r>
      <rPr>
        <sz val="12"/>
        <color indexed="9"/>
        <rFont val="ＭＳ 明朝"/>
        <family val="1"/>
      </rPr>
      <t>昭和</t>
    </r>
    <r>
      <rPr>
        <sz val="12"/>
        <rFont val="ＭＳ 明朝"/>
        <family val="1"/>
      </rPr>
      <t>57</t>
    </r>
    <r>
      <rPr>
        <sz val="12"/>
        <color indexed="9"/>
        <rFont val="ＭＳ 明朝"/>
        <family val="1"/>
      </rPr>
      <t>年</t>
    </r>
  </si>
  <si>
    <r>
      <rPr>
        <sz val="12"/>
        <color indexed="9"/>
        <rFont val="ＭＳ 明朝"/>
        <family val="1"/>
      </rPr>
      <t>昭和</t>
    </r>
    <r>
      <rPr>
        <sz val="12"/>
        <rFont val="ＭＳ 明朝"/>
        <family val="1"/>
      </rPr>
      <t>56</t>
    </r>
    <r>
      <rPr>
        <sz val="12"/>
        <color indexed="9"/>
        <rFont val="ＭＳ 明朝"/>
        <family val="1"/>
      </rPr>
      <t>年</t>
    </r>
  </si>
  <si>
    <r>
      <rPr>
        <sz val="12"/>
        <color indexed="9"/>
        <rFont val="ＭＳ 明朝"/>
        <family val="1"/>
      </rPr>
      <t>昭和</t>
    </r>
    <r>
      <rPr>
        <sz val="12"/>
        <rFont val="ＭＳ 明朝"/>
        <family val="1"/>
      </rPr>
      <t>55</t>
    </r>
    <r>
      <rPr>
        <sz val="12"/>
        <color indexed="9"/>
        <rFont val="ＭＳ 明朝"/>
        <family val="1"/>
      </rPr>
      <t>年</t>
    </r>
  </si>
  <si>
    <t>　注　　求人数は民間事業等の求人である。</t>
  </si>
  <si>
    <t>1.5.9</t>
  </si>
  <si>
    <t>名目賃金指数</t>
  </si>
  <si>
    <r>
      <t>金融・　　　</t>
    </r>
    <r>
      <rPr>
        <sz val="12"/>
        <color indexed="9"/>
        <rFont val="ＭＳ 明朝"/>
        <family val="1"/>
      </rPr>
      <t>あああ　　　</t>
    </r>
    <r>
      <rPr>
        <sz val="12"/>
        <rFont val="ＭＳ 明朝"/>
        <family val="1"/>
      </rPr>
      <t>保険業</t>
    </r>
  </si>
  <si>
    <r>
      <t>電気・ガス・　　　熱供給・　　水</t>
    </r>
    <r>
      <rPr>
        <sz val="12"/>
        <color indexed="9"/>
        <rFont val="ＭＳ 明朝"/>
        <family val="1"/>
      </rPr>
      <t>あ</t>
    </r>
    <r>
      <rPr>
        <sz val="12"/>
        <rFont val="ＭＳ 明朝"/>
        <family val="1"/>
      </rPr>
      <t>道</t>
    </r>
    <r>
      <rPr>
        <sz val="12"/>
        <color indexed="9"/>
        <rFont val="ＭＳ 明朝"/>
        <family val="1"/>
      </rPr>
      <t>あ</t>
    </r>
    <r>
      <rPr>
        <sz val="12"/>
        <rFont val="ＭＳ 明朝"/>
        <family val="1"/>
      </rPr>
      <t>業</t>
    </r>
  </si>
  <si>
    <t>サービス　　　　業を除く</t>
  </si>
  <si>
    <t>調 　査 　　　 産 業 計</t>
  </si>
  <si>
    <r>
      <t>全</t>
    </r>
    <r>
      <rPr>
        <sz val="12"/>
        <color indexed="9"/>
        <rFont val="ＭＳ 明朝"/>
        <family val="1"/>
      </rPr>
      <t>ああ</t>
    </r>
    <r>
      <rPr>
        <sz val="12"/>
        <rFont val="ＭＳ 明朝"/>
        <family val="1"/>
      </rPr>
      <t>数</t>
    </r>
  </si>
  <si>
    <t>調査産業計　　</t>
  </si>
  <si>
    <t>224　労働及び賃金</t>
  </si>
  <si>
    <t>労働及び賃金　225</t>
  </si>
  <si>
    <t>出版・印刷・同関連産業</t>
  </si>
  <si>
    <t>繊維工業</t>
  </si>
  <si>
    <t>食料品・たばこ製造業</t>
  </si>
  <si>
    <t>建　  　設　  　業</t>
  </si>
  <si>
    <t>調　 査　 産　 業　 計</t>
  </si>
  <si>
    <t>製　　　　　　　　　　　　　　　　　　　　　　　造　　　　　　　　　　　　　　　　　　　　　　　業</t>
  </si>
  <si>
    <t>226　労働及び賃金</t>
  </si>
  <si>
    <t>労働及び賃金　227</t>
  </si>
  <si>
    <t>卸 売・小 売 業 、飲 食 店</t>
  </si>
  <si>
    <t>運   輸 ・ 通   信   業</t>
  </si>
  <si>
    <t>そ  の  他  の  製  造  業</t>
  </si>
  <si>
    <t>電 気 機 械 器 具 製 造 業</t>
  </si>
  <si>
    <t>一 般 機 械 器 具 製 造 業</t>
  </si>
  <si>
    <t>金  属  製  品  製  造  業</t>
  </si>
  <si>
    <t>窯 業・土 石 製 品 製 造 業</t>
  </si>
  <si>
    <t>製　　　　　　　　　　　　　　　　　　　　造　　　　　　　　　　　　　　　　　　　　業</t>
  </si>
  <si>
    <t>230　労働及び賃金</t>
  </si>
  <si>
    <t>労働及び賃金 231</t>
  </si>
  <si>
    <r>
      <rPr>
        <sz val="12"/>
        <color indexed="9"/>
        <rFont val="ＭＳ 明朝"/>
        <family val="1"/>
      </rPr>
      <t>昭和60年</t>
    </r>
    <r>
      <rPr>
        <sz val="12"/>
        <rFont val="ＭＳ 明朝"/>
        <family val="1"/>
      </rPr>
      <t>　9</t>
    </r>
    <r>
      <rPr>
        <sz val="12"/>
        <color indexed="9"/>
        <rFont val="ＭＳ 明朝"/>
        <family val="1"/>
      </rPr>
      <t>月</t>
    </r>
  </si>
  <si>
    <r>
      <rPr>
        <sz val="12"/>
        <color indexed="9"/>
        <rFont val="ＭＳ 明朝"/>
        <family val="1"/>
      </rPr>
      <t>昭和60年</t>
    </r>
    <r>
      <rPr>
        <sz val="12"/>
        <rFont val="ＭＳ 明朝"/>
        <family val="1"/>
      </rPr>
      <t>　8</t>
    </r>
    <r>
      <rPr>
        <sz val="12"/>
        <color indexed="9"/>
        <rFont val="ＭＳ 明朝"/>
        <family val="1"/>
      </rPr>
      <t>月</t>
    </r>
  </si>
  <si>
    <r>
      <rPr>
        <sz val="12"/>
        <color indexed="9"/>
        <rFont val="ＭＳ 明朝"/>
        <family val="1"/>
      </rPr>
      <t>昭和60年</t>
    </r>
    <r>
      <rPr>
        <sz val="12"/>
        <rFont val="ＭＳ 明朝"/>
        <family val="1"/>
      </rPr>
      <t>　7</t>
    </r>
    <r>
      <rPr>
        <sz val="12"/>
        <color indexed="9"/>
        <rFont val="ＭＳ 明朝"/>
        <family val="1"/>
      </rPr>
      <t>月</t>
    </r>
  </si>
  <si>
    <r>
      <rPr>
        <sz val="12"/>
        <color indexed="9"/>
        <rFont val="ＭＳ 明朝"/>
        <family val="1"/>
      </rPr>
      <t>昭和60年</t>
    </r>
    <r>
      <rPr>
        <sz val="12"/>
        <rFont val="ＭＳ 明朝"/>
        <family val="1"/>
      </rPr>
      <t>　6</t>
    </r>
    <r>
      <rPr>
        <sz val="12"/>
        <color indexed="9"/>
        <rFont val="ＭＳ 明朝"/>
        <family val="1"/>
      </rPr>
      <t>月</t>
    </r>
  </si>
  <si>
    <r>
      <rPr>
        <sz val="12"/>
        <color indexed="9"/>
        <rFont val="ＭＳ 明朝"/>
        <family val="1"/>
      </rPr>
      <t>昭和60年</t>
    </r>
    <r>
      <rPr>
        <sz val="12"/>
        <rFont val="ＭＳ 明朝"/>
        <family val="1"/>
      </rPr>
      <t>　5</t>
    </r>
    <r>
      <rPr>
        <sz val="12"/>
        <color indexed="9"/>
        <rFont val="ＭＳ 明朝"/>
        <family val="1"/>
      </rPr>
      <t>月</t>
    </r>
  </si>
  <si>
    <r>
      <rPr>
        <sz val="12"/>
        <color indexed="9"/>
        <rFont val="ＭＳ 明朝"/>
        <family val="1"/>
      </rPr>
      <t>昭和60年</t>
    </r>
    <r>
      <rPr>
        <sz val="12"/>
        <rFont val="ＭＳ 明朝"/>
        <family val="1"/>
      </rPr>
      <t>　4</t>
    </r>
    <r>
      <rPr>
        <sz val="12"/>
        <color indexed="9"/>
        <rFont val="ＭＳ 明朝"/>
        <family val="1"/>
      </rPr>
      <t>月</t>
    </r>
  </si>
  <si>
    <r>
      <rPr>
        <sz val="12"/>
        <color indexed="9"/>
        <rFont val="ＭＳ 明朝"/>
        <family val="1"/>
      </rPr>
      <t>昭和60年</t>
    </r>
    <r>
      <rPr>
        <sz val="12"/>
        <rFont val="ＭＳ 明朝"/>
        <family val="1"/>
      </rPr>
      <t>　3</t>
    </r>
    <r>
      <rPr>
        <sz val="12"/>
        <color indexed="9"/>
        <rFont val="ＭＳ 明朝"/>
        <family val="1"/>
      </rPr>
      <t>月</t>
    </r>
  </si>
  <si>
    <r>
      <rPr>
        <sz val="12"/>
        <color indexed="9"/>
        <rFont val="ＭＳ 明朝"/>
        <family val="1"/>
      </rPr>
      <t>昭和60年</t>
    </r>
    <r>
      <rPr>
        <sz val="12"/>
        <rFont val="ＭＳ 明朝"/>
        <family val="1"/>
      </rPr>
      <t>　2</t>
    </r>
    <r>
      <rPr>
        <sz val="12"/>
        <color indexed="9"/>
        <rFont val="ＭＳ 明朝"/>
        <family val="1"/>
      </rPr>
      <t>月</t>
    </r>
  </si>
  <si>
    <r>
      <rPr>
        <sz val="12"/>
        <color indexed="9"/>
        <rFont val="ＭＳ 明朝"/>
        <family val="1"/>
      </rPr>
      <t>昭和</t>
    </r>
    <r>
      <rPr>
        <sz val="12"/>
        <rFont val="ＭＳ 明朝"/>
        <family val="1"/>
      </rPr>
      <t>59</t>
    </r>
    <r>
      <rPr>
        <sz val="12"/>
        <color indexed="9"/>
        <rFont val="ＭＳ 明朝"/>
        <family val="1"/>
      </rPr>
      <t>年　平均</t>
    </r>
  </si>
  <si>
    <t>年次</t>
  </si>
  <si>
    <t>（単位＝日、時間）</t>
  </si>
  <si>
    <t>232　労働及び賃金</t>
  </si>
  <si>
    <t>労働及び賃金　233</t>
  </si>
  <si>
    <r>
      <t>総実労</t>
    </r>
    <r>
      <rPr>
        <sz val="12"/>
        <color indexed="9"/>
        <rFont val="ＭＳ 明朝"/>
        <family val="1"/>
      </rPr>
      <t>あああ</t>
    </r>
    <r>
      <rPr>
        <sz val="12"/>
        <rFont val="ＭＳ 明朝"/>
        <family val="1"/>
      </rPr>
      <t>働時間</t>
    </r>
  </si>
  <si>
    <r>
      <t>出勤　</t>
    </r>
    <r>
      <rPr>
        <sz val="12"/>
        <color indexed="9"/>
        <rFont val="ＭＳ 明朝"/>
        <family val="1"/>
      </rPr>
      <t>ああ　</t>
    </r>
    <r>
      <rPr>
        <sz val="12"/>
        <rFont val="ＭＳ 明朝"/>
        <family val="1"/>
      </rPr>
      <t>日数</t>
    </r>
  </si>
  <si>
    <t>運　 輸 ・ 通 　信 　業</t>
  </si>
  <si>
    <t xml:space="preserve">そ  の  他  の  製  造  業 </t>
  </si>
  <si>
    <t>234　労働及び賃金</t>
  </si>
  <si>
    <t>労働及び賃金　235</t>
  </si>
  <si>
    <t>教　　　　　　　　育</t>
  </si>
  <si>
    <t>医　　　　療　　　　業</t>
  </si>
  <si>
    <t>236　労働及び賃金</t>
  </si>
  <si>
    <t>労働及び賃金　237</t>
  </si>
  <si>
    <t>教育</t>
  </si>
  <si>
    <t>医療業</t>
  </si>
  <si>
    <r>
      <t>サービ</t>
    </r>
    <r>
      <rPr>
        <sz val="12"/>
        <color indexed="9"/>
        <rFont val="ＭＳ 明朝"/>
        <family val="1"/>
      </rPr>
      <t>　　あああ</t>
    </r>
    <r>
      <rPr>
        <sz val="12"/>
        <rFont val="ＭＳ 明朝"/>
        <family val="1"/>
      </rPr>
      <t>　　　ス業計</t>
    </r>
  </si>
  <si>
    <r>
      <t>金融・　　　</t>
    </r>
    <r>
      <rPr>
        <sz val="12"/>
        <color indexed="9"/>
        <rFont val="ＭＳ 明朝"/>
        <family val="1"/>
      </rPr>
      <t>あああ　</t>
    </r>
    <r>
      <rPr>
        <sz val="12"/>
        <rFont val="ＭＳ 明朝"/>
        <family val="1"/>
      </rPr>
      <t>　　保険業</t>
    </r>
  </si>
  <si>
    <r>
      <t>その他の　</t>
    </r>
    <r>
      <rPr>
        <sz val="12"/>
        <color indexed="9"/>
        <rFont val="ＭＳ 明朝"/>
        <family val="1"/>
      </rPr>
      <t>ああああ</t>
    </r>
    <r>
      <rPr>
        <sz val="12"/>
        <rFont val="ＭＳ 明朝"/>
        <family val="1"/>
      </rPr>
      <t>　製 造 業</t>
    </r>
  </si>
  <si>
    <r>
      <t>金属製品</t>
    </r>
    <r>
      <rPr>
        <sz val="12"/>
        <color indexed="9"/>
        <rFont val="ＭＳ 明朝"/>
        <family val="1"/>
      </rPr>
      <t>　ああああ</t>
    </r>
    <r>
      <rPr>
        <sz val="12"/>
        <rFont val="ＭＳ 明朝"/>
        <family val="1"/>
      </rPr>
      <t>　製 造 業</t>
    </r>
  </si>
  <si>
    <r>
      <t>繊維　</t>
    </r>
    <r>
      <rPr>
        <sz val="12"/>
        <color indexed="9"/>
        <rFont val="ＭＳ 明朝"/>
        <family val="1"/>
      </rPr>
      <t>　ああ　</t>
    </r>
    <r>
      <rPr>
        <sz val="12"/>
        <rFont val="ＭＳ 明朝"/>
        <family val="1"/>
      </rPr>
      <t>　工業</t>
    </r>
  </si>
  <si>
    <r>
      <t>製造　　</t>
    </r>
    <r>
      <rPr>
        <sz val="12"/>
        <color indexed="9"/>
        <rFont val="ＭＳ 明朝"/>
        <family val="1"/>
      </rPr>
      <t>ああ</t>
    </r>
    <r>
      <rPr>
        <sz val="12"/>
        <rFont val="ＭＳ 明朝"/>
        <family val="1"/>
      </rPr>
      <t>　　業計</t>
    </r>
  </si>
  <si>
    <t>(サービス</t>
  </si>
  <si>
    <t>サービス業</t>
  </si>
  <si>
    <t>製造業</t>
  </si>
  <si>
    <t>（単位＝人）</t>
  </si>
  <si>
    <t>238　労働及び賃金</t>
  </si>
  <si>
    <t>労働及び賃金　239</t>
  </si>
  <si>
    <t>-</t>
  </si>
  <si>
    <r>
      <t>サービ　　</t>
    </r>
    <r>
      <rPr>
        <sz val="12"/>
        <color indexed="9"/>
        <rFont val="ＭＳ 明朝"/>
        <family val="1"/>
      </rPr>
      <t>あああ　　　</t>
    </r>
    <r>
      <rPr>
        <sz val="12"/>
        <rFont val="ＭＳ 明朝"/>
        <family val="1"/>
      </rPr>
      <t>ス業計</t>
    </r>
  </si>
  <si>
    <r>
      <t>金融・　　　</t>
    </r>
    <r>
      <rPr>
        <sz val="12"/>
        <color indexed="9"/>
        <rFont val="ＭＳ 明朝"/>
        <family val="1"/>
      </rPr>
      <t>あああ　　　</t>
    </r>
    <r>
      <rPr>
        <sz val="12"/>
        <rFont val="ＭＳ 明朝"/>
        <family val="1"/>
      </rPr>
      <t>保険業</t>
    </r>
  </si>
  <si>
    <r>
      <t>その他の　</t>
    </r>
    <r>
      <rPr>
        <sz val="12"/>
        <color indexed="9"/>
        <rFont val="ＭＳ 明朝"/>
        <family val="1"/>
      </rPr>
      <t>ああああ　</t>
    </r>
    <r>
      <rPr>
        <sz val="12"/>
        <rFont val="ＭＳ 明朝"/>
        <family val="1"/>
      </rPr>
      <t>製 造 業</t>
    </r>
  </si>
  <si>
    <r>
      <t>金属製品　</t>
    </r>
    <r>
      <rPr>
        <sz val="12"/>
        <color indexed="9"/>
        <rFont val="ＭＳ 明朝"/>
        <family val="1"/>
      </rPr>
      <t>ああああ　</t>
    </r>
    <r>
      <rPr>
        <sz val="12"/>
        <rFont val="ＭＳ 明朝"/>
        <family val="1"/>
      </rPr>
      <t>製 造 業</t>
    </r>
  </si>
  <si>
    <r>
      <t>繊維　　</t>
    </r>
    <r>
      <rPr>
        <sz val="12"/>
        <color indexed="9"/>
        <rFont val="ＭＳ 明朝"/>
        <family val="1"/>
      </rPr>
      <t>ああ　　</t>
    </r>
    <r>
      <rPr>
        <sz val="12"/>
        <rFont val="ＭＳ 明朝"/>
        <family val="1"/>
      </rPr>
      <t>工業</t>
    </r>
  </si>
  <si>
    <r>
      <t>製造　　</t>
    </r>
    <r>
      <rPr>
        <sz val="12"/>
        <color indexed="9"/>
        <rFont val="ＭＳ 明朝"/>
        <family val="1"/>
      </rPr>
      <t>ああ　　</t>
    </r>
    <r>
      <rPr>
        <sz val="12"/>
        <rFont val="ＭＳ 明朝"/>
        <family val="1"/>
      </rPr>
      <t>業計</t>
    </r>
  </si>
  <si>
    <r>
      <t>調</t>
    </r>
    <r>
      <rPr>
        <sz val="12"/>
        <color indexed="9"/>
        <rFont val="ＭＳ 明朝"/>
        <family val="1"/>
      </rPr>
      <t>あ</t>
    </r>
    <r>
      <rPr>
        <sz val="12"/>
        <rFont val="ＭＳ 明朝"/>
        <family val="1"/>
      </rPr>
      <t>査
産業計</t>
    </r>
  </si>
  <si>
    <r>
      <t>調</t>
    </r>
    <r>
      <rPr>
        <sz val="12"/>
        <color indexed="9"/>
        <rFont val="ＭＳ 明朝"/>
        <family val="1"/>
      </rPr>
      <t>あ</t>
    </r>
    <r>
      <rPr>
        <sz val="12"/>
        <rFont val="ＭＳ 明朝"/>
        <family val="1"/>
      </rPr>
      <t>査　　産業計</t>
    </r>
  </si>
  <si>
    <r>
      <t>昭和</t>
    </r>
    <r>
      <rPr>
        <sz val="12"/>
        <rFont val="ＭＳ 明朝"/>
        <family val="1"/>
      </rPr>
      <t>59</t>
    </r>
    <r>
      <rPr>
        <sz val="12"/>
        <color indexed="9"/>
        <rFont val="ＭＳ 明朝"/>
        <family val="1"/>
      </rPr>
      <t>年　平均</t>
    </r>
  </si>
  <si>
    <r>
      <t>昭和</t>
    </r>
    <r>
      <rPr>
        <b/>
        <sz val="12"/>
        <rFont val="ＭＳ ゴシック"/>
        <family val="3"/>
      </rPr>
      <t>60</t>
    </r>
    <r>
      <rPr>
        <b/>
        <sz val="12"/>
        <color indexed="9"/>
        <rFont val="ＭＳ ゴシック"/>
        <family val="3"/>
      </rPr>
      <t>年　平均</t>
    </r>
  </si>
  <si>
    <r>
      <t>昭和60年　</t>
    </r>
    <r>
      <rPr>
        <sz val="12"/>
        <rFont val="ＭＳ 明朝"/>
        <family val="1"/>
      </rPr>
      <t>2</t>
    </r>
    <r>
      <rPr>
        <sz val="12"/>
        <color indexed="9"/>
        <rFont val="ＭＳ 明朝"/>
        <family val="1"/>
      </rPr>
      <t>月</t>
    </r>
  </si>
  <si>
    <r>
      <t>昭和60年　</t>
    </r>
    <r>
      <rPr>
        <sz val="12"/>
        <rFont val="ＭＳ 明朝"/>
        <family val="1"/>
      </rPr>
      <t>3</t>
    </r>
    <r>
      <rPr>
        <sz val="12"/>
        <color indexed="9"/>
        <rFont val="ＭＳ 明朝"/>
        <family val="1"/>
      </rPr>
      <t>月</t>
    </r>
  </si>
  <si>
    <r>
      <t>昭和60年　</t>
    </r>
    <r>
      <rPr>
        <sz val="12"/>
        <rFont val="ＭＳ 明朝"/>
        <family val="1"/>
      </rPr>
      <t>4</t>
    </r>
    <r>
      <rPr>
        <sz val="12"/>
        <color indexed="9"/>
        <rFont val="ＭＳ 明朝"/>
        <family val="1"/>
      </rPr>
      <t>月</t>
    </r>
  </si>
  <si>
    <r>
      <t>昭和60年　</t>
    </r>
    <r>
      <rPr>
        <sz val="12"/>
        <rFont val="ＭＳ 明朝"/>
        <family val="1"/>
      </rPr>
      <t>5</t>
    </r>
    <r>
      <rPr>
        <sz val="12"/>
        <color indexed="9"/>
        <rFont val="ＭＳ 明朝"/>
        <family val="1"/>
      </rPr>
      <t>月</t>
    </r>
  </si>
  <si>
    <r>
      <t>昭和60年　</t>
    </r>
    <r>
      <rPr>
        <sz val="12"/>
        <rFont val="ＭＳ 明朝"/>
        <family val="1"/>
      </rPr>
      <t>6</t>
    </r>
    <r>
      <rPr>
        <sz val="12"/>
        <color indexed="9"/>
        <rFont val="ＭＳ 明朝"/>
        <family val="1"/>
      </rPr>
      <t>月</t>
    </r>
  </si>
  <si>
    <r>
      <t>昭和60年　</t>
    </r>
    <r>
      <rPr>
        <sz val="12"/>
        <rFont val="ＭＳ 明朝"/>
        <family val="1"/>
      </rPr>
      <t>7</t>
    </r>
    <r>
      <rPr>
        <sz val="12"/>
        <color indexed="9"/>
        <rFont val="ＭＳ 明朝"/>
        <family val="1"/>
      </rPr>
      <t>月</t>
    </r>
  </si>
  <si>
    <r>
      <t>昭和60年　</t>
    </r>
    <r>
      <rPr>
        <sz val="12"/>
        <rFont val="ＭＳ 明朝"/>
        <family val="1"/>
      </rPr>
      <t>8</t>
    </r>
    <r>
      <rPr>
        <sz val="12"/>
        <color indexed="9"/>
        <rFont val="ＭＳ 明朝"/>
        <family val="1"/>
      </rPr>
      <t>月</t>
    </r>
  </si>
  <si>
    <r>
      <t>昭和60年　</t>
    </r>
    <r>
      <rPr>
        <sz val="12"/>
        <rFont val="ＭＳ 明朝"/>
        <family val="1"/>
      </rPr>
      <t>9</t>
    </r>
    <r>
      <rPr>
        <sz val="12"/>
        <color indexed="9"/>
        <rFont val="ＭＳ 明朝"/>
        <family val="1"/>
      </rPr>
      <t>月</t>
    </r>
  </si>
  <si>
    <t>14　　労　働　及　び　賃　金</t>
  </si>
  <si>
    <t>91　　産　業　別　就　業　者　数</t>
  </si>
  <si>
    <t>－</t>
  </si>
  <si>
    <t>－</t>
  </si>
  <si>
    <r>
      <t>92　　労　　働　　組　　合　　数　　及　　び　　組　　合　　員　　数（</t>
    </r>
    <r>
      <rPr>
        <b/>
        <sz val="12"/>
        <rFont val="ＭＳ 明朝"/>
        <family val="1"/>
      </rPr>
      <t>昭和56年～60年</t>
    </r>
    <r>
      <rPr>
        <b/>
        <sz val="14"/>
        <rFont val="ＭＳ 明朝"/>
        <family val="1"/>
      </rPr>
      <t>）</t>
    </r>
  </si>
  <si>
    <r>
      <t>93　　産業別労働協約締結状況(</t>
    </r>
    <r>
      <rPr>
        <b/>
        <sz val="12"/>
        <rFont val="ＭＳ 明朝"/>
        <family val="1"/>
      </rPr>
      <t>昭和58～60年</t>
    </r>
    <r>
      <rPr>
        <b/>
        <sz val="14"/>
        <rFont val="ＭＳ 明朝"/>
        <family val="1"/>
      </rPr>
      <t>)</t>
    </r>
  </si>
  <si>
    <r>
      <t>95　　企　業　整　備　状　況　(</t>
    </r>
    <r>
      <rPr>
        <b/>
        <sz val="12"/>
        <rFont val="ＭＳ 明朝"/>
        <family val="1"/>
      </rPr>
      <t>昭和56～60年度</t>
    </r>
    <r>
      <rPr>
        <b/>
        <sz val="14"/>
        <rFont val="ＭＳ 明朝"/>
        <family val="1"/>
      </rPr>
      <t>)</t>
    </r>
  </si>
  <si>
    <r>
      <t>94　　産業別、月別労働争議発生件数及び参加人員(</t>
    </r>
    <r>
      <rPr>
        <b/>
        <sz val="12"/>
        <rFont val="ＭＳ 明朝"/>
        <family val="1"/>
      </rPr>
      <t>昭和60年</t>
    </r>
    <r>
      <rPr>
        <b/>
        <sz val="14"/>
        <rFont val="ＭＳ 明朝"/>
        <family val="1"/>
      </rPr>
      <t>)</t>
    </r>
  </si>
  <si>
    <t>(1)　　産　業　別　企　業　整　備　状　況</t>
  </si>
  <si>
    <t>(2)　　月　別　企　業　整　備　状　況</t>
  </si>
  <si>
    <r>
      <t>96　　　職　　　業　　　紹　　　介　　　状　　　況　(</t>
    </r>
    <r>
      <rPr>
        <b/>
        <sz val="12"/>
        <rFont val="ＭＳ 明朝"/>
        <family val="1"/>
      </rPr>
      <t>昭和56～60年度</t>
    </r>
    <r>
      <rPr>
        <b/>
        <sz val="14"/>
        <rFont val="ＭＳ 明朝"/>
        <family val="1"/>
      </rPr>
      <t>)</t>
    </r>
  </si>
  <si>
    <r>
      <t>97　　日　雇　職　業　紹　介　状　況（</t>
    </r>
    <r>
      <rPr>
        <b/>
        <sz val="12"/>
        <rFont val="ＭＳ 明朝"/>
        <family val="1"/>
      </rPr>
      <t>昭和56～60年度</t>
    </r>
    <r>
      <rPr>
        <b/>
        <sz val="14"/>
        <rFont val="ＭＳ 明朝"/>
        <family val="1"/>
      </rPr>
      <t>）</t>
    </r>
  </si>
  <si>
    <t>年 度 及 び 月 次</t>
  </si>
  <si>
    <r>
      <t>98　　産業大分類別賃金指数及び雇用指数（</t>
    </r>
    <r>
      <rPr>
        <b/>
        <sz val="12"/>
        <rFont val="ＭＳ 明朝"/>
        <family val="1"/>
      </rPr>
      <t>昭和54～60年</t>
    </r>
    <r>
      <rPr>
        <b/>
        <sz val="14"/>
        <rFont val="ＭＳ 明朝"/>
        <family val="1"/>
      </rPr>
      <t>）</t>
    </r>
  </si>
  <si>
    <r>
      <t xml:space="preserve"> 運 輸 ・　　</t>
    </r>
    <r>
      <rPr>
        <sz val="12"/>
        <color indexed="9"/>
        <rFont val="ＭＳ 明朝"/>
        <family val="1"/>
      </rPr>
      <t>ああ あ　　</t>
    </r>
    <r>
      <rPr>
        <sz val="12"/>
        <rFont val="ＭＳ 明朝"/>
        <family val="1"/>
      </rPr>
      <t>通 信 業</t>
    </r>
  </si>
  <si>
    <t xml:space="preserve"> 卸 売 ・　        小売業、 　飲 食 店</t>
  </si>
  <si>
    <r>
      <t>99　　産業大分類（製造業、サービス業―中分類）別、性別、常用労働者の1人平均月間現金給与額（</t>
    </r>
    <r>
      <rPr>
        <b/>
        <sz val="12"/>
        <rFont val="ＭＳ 明朝"/>
        <family val="1"/>
      </rPr>
      <t>昭和58～60年</t>
    </r>
    <r>
      <rPr>
        <b/>
        <sz val="14"/>
        <rFont val="ＭＳ 明朝"/>
        <family val="1"/>
      </rPr>
      <t>）</t>
    </r>
  </si>
  <si>
    <r>
      <t>産業大分類（製造業、サービス業―中分類）別、性別、常用労働者の1人平均月間現金給与額（</t>
    </r>
    <r>
      <rPr>
        <b/>
        <sz val="12"/>
        <rFont val="ＭＳ 明朝"/>
        <family val="1"/>
      </rPr>
      <t>昭和58～60年</t>
    </r>
    <r>
      <rPr>
        <b/>
        <sz val="14"/>
        <rFont val="ＭＳ 明朝"/>
        <family val="1"/>
      </rPr>
      <t>）（</t>
    </r>
    <r>
      <rPr>
        <b/>
        <sz val="12"/>
        <rFont val="ＭＳ 明朝"/>
        <family val="1"/>
      </rPr>
      <t>つづき</t>
    </r>
    <r>
      <rPr>
        <b/>
        <sz val="14"/>
        <rFont val="ＭＳ 明朝"/>
        <family val="1"/>
      </rPr>
      <t>）</t>
    </r>
  </si>
  <si>
    <r>
      <t>100　　産業大分類（製造業、サービス業―中分類）別、性別、常用労働者1人平均月間出勤日数及び実労働時間数（</t>
    </r>
    <r>
      <rPr>
        <b/>
        <sz val="12"/>
        <rFont val="ＭＳ 明朝"/>
        <family val="1"/>
      </rPr>
      <t>昭和58～60年</t>
    </r>
    <r>
      <rPr>
        <b/>
        <sz val="14"/>
        <rFont val="ＭＳ 明朝"/>
        <family val="1"/>
      </rPr>
      <t>）</t>
    </r>
  </si>
  <si>
    <r>
      <t>産業大分類（製造業、サービス業―中分類）別、性別、常用労働者1人平均月間出勤日数及び実労働時間数（</t>
    </r>
    <r>
      <rPr>
        <b/>
        <sz val="12"/>
        <rFont val="ＭＳ 明朝"/>
        <family val="1"/>
      </rPr>
      <t>昭和58～60年</t>
    </r>
    <r>
      <rPr>
        <b/>
        <sz val="14"/>
        <rFont val="ＭＳ 明朝"/>
        <family val="1"/>
      </rPr>
      <t>）（</t>
    </r>
    <r>
      <rPr>
        <b/>
        <sz val="12"/>
        <rFont val="ＭＳ 明朝"/>
        <family val="1"/>
      </rPr>
      <t>つづき</t>
    </r>
    <r>
      <rPr>
        <b/>
        <sz val="14"/>
        <rFont val="ＭＳ 明朝"/>
        <family val="1"/>
      </rPr>
      <t>）</t>
    </r>
  </si>
  <si>
    <r>
      <t>産業大分類（製造業、サービス業―中分類）別、性別、常用労働者１人平均月間出勤日数及び実労働時間数（</t>
    </r>
    <r>
      <rPr>
        <b/>
        <sz val="12"/>
        <rFont val="ＭＳ 明朝"/>
        <family val="1"/>
      </rPr>
      <t>昭和58～60年</t>
    </r>
    <r>
      <rPr>
        <b/>
        <sz val="14"/>
        <rFont val="ＭＳ 明朝"/>
        <family val="1"/>
      </rPr>
      <t>）（</t>
    </r>
    <r>
      <rPr>
        <b/>
        <sz val="12"/>
        <rFont val="ＭＳ 明朝"/>
        <family val="1"/>
      </rPr>
      <t>つづき</t>
    </r>
    <r>
      <rPr>
        <b/>
        <sz val="14"/>
        <rFont val="ＭＳ 明朝"/>
        <family val="1"/>
      </rPr>
      <t>）</t>
    </r>
  </si>
  <si>
    <r>
      <t>101　産業大分類（製造業、サービス業―中分類）別、性別、月末推計常用労働者数（</t>
    </r>
    <r>
      <rPr>
        <b/>
        <sz val="12"/>
        <rFont val="ＭＳ 明朝"/>
        <family val="1"/>
      </rPr>
      <t>昭和58～60年</t>
    </r>
    <r>
      <rPr>
        <b/>
        <sz val="14"/>
        <rFont val="ＭＳ 明朝"/>
        <family val="1"/>
      </rPr>
      <t>）</t>
    </r>
  </si>
  <si>
    <r>
      <t xml:space="preserve">昭和60年 </t>
    </r>
    <r>
      <rPr>
        <sz val="12"/>
        <rFont val="ＭＳ 明朝"/>
        <family val="1"/>
      </rPr>
      <t>10</t>
    </r>
    <r>
      <rPr>
        <sz val="12"/>
        <color indexed="9"/>
        <rFont val="ＭＳ 明朝"/>
        <family val="1"/>
      </rPr>
      <t>月</t>
    </r>
  </si>
  <si>
    <r>
      <t xml:space="preserve">昭和60年 </t>
    </r>
    <r>
      <rPr>
        <sz val="12"/>
        <rFont val="ＭＳ 明朝"/>
        <family val="1"/>
      </rPr>
      <t>11</t>
    </r>
    <r>
      <rPr>
        <sz val="12"/>
        <color indexed="9"/>
        <rFont val="ＭＳ 明朝"/>
        <family val="1"/>
      </rPr>
      <t>月</t>
    </r>
  </si>
  <si>
    <r>
      <t xml:space="preserve">昭和60年 </t>
    </r>
    <r>
      <rPr>
        <sz val="12"/>
        <rFont val="ＭＳ 明朝"/>
        <family val="1"/>
      </rPr>
      <t>12</t>
    </r>
    <r>
      <rPr>
        <sz val="12"/>
        <color indexed="9"/>
        <rFont val="ＭＳ 明朝"/>
        <family val="1"/>
      </rPr>
      <t>月</t>
    </r>
  </si>
  <si>
    <r>
      <t>102　産業大分類（製造業、サービス業―中分類）別、臨時及び日雇労働者の1人1日平均現金給与額及び月間推計延人員（</t>
    </r>
    <r>
      <rPr>
        <b/>
        <sz val="12"/>
        <rFont val="ＭＳ 明朝"/>
        <family val="1"/>
      </rPr>
      <t>昭和58～60年</t>
    </r>
    <r>
      <rPr>
        <b/>
        <sz val="14"/>
        <rFont val="ＭＳ 明朝"/>
        <family val="1"/>
      </rPr>
      <t>）</t>
    </r>
  </si>
  <si>
    <r>
      <t xml:space="preserve"> 運輸・　</t>
    </r>
    <r>
      <rPr>
        <sz val="12"/>
        <color indexed="9"/>
        <rFont val="ＭＳ 明朝"/>
        <family val="1"/>
      </rPr>
      <t>あ ああ　</t>
    </r>
    <r>
      <rPr>
        <sz val="12"/>
        <rFont val="ＭＳ 明朝"/>
        <family val="1"/>
      </rPr>
      <t>通信業</t>
    </r>
  </si>
  <si>
    <r>
      <t xml:space="preserve"> 運輸・</t>
    </r>
    <r>
      <rPr>
        <sz val="12"/>
        <color indexed="9"/>
        <rFont val="ＭＳ 明朝"/>
        <family val="1"/>
      </rPr>
      <t>　あ ああ</t>
    </r>
    <r>
      <rPr>
        <sz val="12"/>
        <rFont val="ＭＳ 明朝"/>
        <family val="1"/>
      </rPr>
      <t>　通信業</t>
    </r>
  </si>
  <si>
    <r>
      <t>調</t>
    </r>
    <r>
      <rPr>
        <sz val="12"/>
        <color indexed="9"/>
        <rFont val="ＭＳ 明朝"/>
        <family val="1"/>
      </rPr>
      <t>あ</t>
    </r>
    <r>
      <rPr>
        <sz val="12"/>
        <rFont val="ＭＳ 明朝"/>
        <family val="1"/>
      </rPr>
      <t>査　　産業計</t>
    </r>
  </si>
  <si>
    <r>
      <t xml:space="preserve"> 総実労</t>
    </r>
    <r>
      <rPr>
        <sz val="12"/>
        <color indexed="9"/>
        <rFont val="ＭＳ 明朝"/>
        <family val="1"/>
      </rPr>
      <t xml:space="preserve">あああ   </t>
    </r>
    <r>
      <rPr>
        <sz val="12"/>
        <rFont val="ＭＳ 明朝"/>
        <family val="1"/>
      </rPr>
      <t>働時間</t>
    </r>
  </si>
  <si>
    <t>所 定 内 労働時間</t>
  </si>
  <si>
    <t>所 定 内労働時間</t>
  </si>
  <si>
    <r>
      <t xml:space="preserve"> 総実労</t>
    </r>
    <r>
      <rPr>
        <sz val="12"/>
        <color indexed="9"/>
        <rFont val="ＭＳ 明朝"/>
        <family val="1"/>
      </rPr>
      <t>あ ああ</t>
    </r>
    <r>
      <rPr>
        <sz val="12"/>
        <rFont val="ＭＳ 明朝"/>
        <family val="1"/>
      </rPr>
      <t>働時間</t>
    </r>
  </si>
  <si>
    <r>
      <t xml:space="preserve"> 総実労</t>
    </r>
    <r>
      <rPr>
        <sz val="12"/>
        <color indexed="9"/>
        <rFont val="ＭＳ 明朝"/>
        <family val="1"/>
      </rPr>
      <t xml:space="preserve">あ     </t>
    </r>
    <r>
      <rPr>
        <sz val="12"/>
        <rFont val="ＭＳ 明朝"/>
        <family val="1"/>
      </rPr>
      <t>働時間</t>
    </r>
  </si>
  <si>
    <r>
      <rPr>
        <sz val="12"/>
        <color indexed="9"/>
        <rFont val="ＭＳ 明朝"/>
        <family val="1"/>
      </rPr>
      <t xml:space="preserve">昭和60年 </t>
    </r>
    <r>
      <rPr>
        <sz val="12"/>
        <rFont val="ＭＳ 明朝"/>
        <family val="1"/>
      </rPr>
      <t>10</t>
    </r>
    <r>
      <rPr>
        <sz val="12"/>
        <color indexed="9"/>
        <rFont val="ＭＳ 明朝"/>
        <family val="1"/>
      </rPr>
      <t>月</t>
    </r>
  </si>
  <si>
    <r>
      <rPr>
        <sz val="12"/>
        <color indexed="9"/>
        <rFont val="ＭＳ 明朝"/>
        <family val="1"/>
      </rPr>
      <t xml:space="preserve">昭和60年 </t>
    </r>
    <r>
      <rPr>
        <sz val="12"/>
        <rFont val="ＭＳ 明朝"/>
        <family val="1"/>
      </rPr>
      <t>11</t>
    </r>
    <r>
      <rPr>
        <sz val="12"/>
        <color indexed="9"/>
        <rFont val="ＭＳ 明朝"/>
        <family val="1"/>
      </rPr>
      <t>月</t>
    </r>
  </si>
  <si>
    <r>
      <rPr>
        <sz val="12"/>
        <color indexed="9"/>
        <rFont val="ＭＳ 明朝"/>
        <family val="1"/>
      </rPr>
      <t xml:space="preserve">昭和60年 </t>
    </r>
    <r>
      <rPr>
        <sz val="12"/>
        <rFont val="ＭＳ 明朝"/>
        <family val="1"/>
      </rPr>
      <t>12</t>
    </r>
    <r>
      <rPr>
        <sz val="12"/>
        <color indexed="9"/>
        <rFont val="ＭＳ 明朝"/>
        <family val="1"/>
      </rPr>
      <t>月</t>
    </r>
  </si>
  <si>
    <t>出  勤    日  数</t>
  </si>
  <si>
    <t>出  勤　　日  数</t>
  </si>
  <si>
    <r>
      <t xml:space="preserve">昭和60年 </t>
    </r>
    <r>
      <rPr>
        <sz val="12"/>
        <rFont val="ＭＳ 明朝"/>
        <family val="1"/>
      </rPr>
      <t>10</t>
    </r>
    <r>
      <rPr>
        <sz val="12"/>
        <color indexed="9"/>
        <rFont val="ＭＳ 明朝"/>
        <family val="1"/>
      </rPr>
      <t>月</t>
    </r>
  </si>
  <si>
    <r>
      <t xml:space="preserve">昭和60年 </t>
    </r>
    <r>
      <rPr>
        <sz val="12"/>
        <rFont val="ＭＳ 明朝"/>
        <family val="1"/>
      </rPr>
      <t>11</t>
    </r>
    <r>
      <rPr>
        <sz val="12"/>
        <color indexed="9"/>
        <rFont val="ＭＳ 明朝"/>
        <family val="1"/>
      </rPr>
      <t>月</t>
    </r>
  </si>
  <si>
    <r>
      <t xml:space="preserve">昭和60年 </t>
    </r>
    <r>
      <rPr>
        <sz val="12"/>
        <rFont val="ＭＳ 明朝"/>
        <family val="1"/>
      </rPr>
      <t>12</t>
    </r>
    <r>
      <rPr>
        <sz val="12"/>
        <color indexed="9"/>
        <rFont val="ＭＳ 明朝"/>
        <family val="1"/>
      </rPr>
      <t>月</t>
    </r>
  </si>
  <si>
    <t>件    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</si>
</sst>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
    <numFmt numFmtId="180" formatCode="0;&quot;△ &quot;0"/>
    <numFmt numFmtId="181" formatCode="0.0;&quot;△ &quot;0.0"/>
    <numFmt numFmtId="182" formatCode="#,##0_);[Red]\(#,##0\)"/>
    <numFmt numFmtId="183" formatCode="#,##0.0"/>
    <numFmt numFmtId="184" formatCode="#,##0.0_);[Red]\(#,##0.0\)"/>
    <numFmt numFmtId="185" formatCode="#,##0.0_ "/>
    <numFmt numFmtId="186" formatCode="0_ "/>
    <numFmt numFmtId="187" formatCode="#,##0_ "/>
    <numFmt numFmtId="188" formatCode="###,##0;\-###,##0"/>
    <numFmt numFmtId="189" formatCode="##0.0"/>
    <numFmt numFmtId="190" formatCode="##0;\-##0"/>
    <numFmt numFmtId="191" formatCode="##,##0;\-##,##0"/>
    <numFmt numFmtId="192" formatCode="#,##0;&quot;△ &quot;#,##0"/>
  </numFmts>
  <fonts count="60">
    <font>
      <sz val="11"/>
      <name val="ＭＳ Ｐゴシック"/>
      <family val="3"/>
    </font>
    <font>
      <sz val="6"/>
      <name val="ＭＳ Ｐゴシック"/>
      <family val="3"/>
    </font>
    <font>
      <b/>
      <sz val="11"/>
      <name val="ＭＳ Ｐゴシック"/>
      <family val="3"/>
    </font>
    <font>
      <sz val="11"/>
      <name val="ＭＳ 明朝"/>
      <family val="1"/>
    </font>
    <font>
      <sz val="14"/>
      <name val="ＭＳ ゴシック"/>
      <family val="3"/>
    </font>
    <font>
      <sz val="12"/>
      <name val="ＭＳ 明朝"/>
      <family val="1"/>
    </font>
    <font>
      <b/>
      <sz val="12"/>
      <name val="ＭＳ 明朝"/>
      <family val="1"/>
    </font>
    <font>
      <sz val="6"/>
      <name val="ＭＳ Ｐ明朝"/>
      <family val="1"/>
    </font>
    <font>
      <b/>
      <sz val="12"/>
      <name val="ＭＳ ゴシック"/>
      <family val="3"/>
    </font>
    <font>
      <sz val="10"/>
      <name val="ＭＳ 明朝"/>
      <family val="1"/>
    </font>
    <font>
      <sz val="12"/>
      <color indexed="8"/>
      <name val="ＭＳ 明朝"/>
      <family val="1"/>
    </font>
    <font>
      <sz val="6"/>
      <name val="ＭＳ 明朝"/>
      <family val="1"/>
    </font>
    <font>
      <sz val="14"/>
      <name val="ＭＳ 明朝"/>
      <family val="1"/>
    </font>
    <font>
      <sz val="12"/>
      <color indexed="9"/>
      <name val="ＭＳ 明朝"/>
      <family val="1"/>
    </font>
    <font>
      <b/>
      <sz val="11"/>
      <name val="ＭＳ ゴシック"/>
      <family val="3"/>
    </font>
    <font>
      <sz val="11"/>
      <name val="ＭＳ ゴシック"/>
      <family val="3"/>
    </font>
    <font>
      <b/>
      <sz val="12"/>
      <color indexed="9"/>
      <name val="ＭＳ ゴシック"/>
      <family val="3"/>
    </font>
    <font>
      <sz val="12"/>
      <color indexed="8"/>
      <name val="ＭＳ ゴシック"/>
      <family val="3"/>
    </font>
    <font>
      <b/>
      <sz val="16"/>
      <name val="ＭＳ ゴシック"/>
      <family val="3"/>
    </font>
    <font>
      <sz val="11"/>
      <color indexed="9"/>
      <name val="ＭＳ 明朝"/>
      <family val="1"/>
    </font>
    <font>
      <b/>
      <sz val="14"/>
      <name val="ＭＳ ゴシック"/>
      <family val="3"/>
    </font>
    <font>
      <b/>
      <sz val="12"/>
      <color indexed="8"/>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明朝"/>
      <family val="1"/>
    </font>
    <font>
      <b/>
      <sz val="12"/>
      <color theme="0"/>
      <name val="ＭＳ 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right>
        <color indexed="63"/>
      </right>
      <top>
        <color indexed="63"/>
      </top>
      <bottom style="thin"/>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right style="thin"/>
      <top style="thin"/>
      <bottom>
        <color indexed="63"/>
      </bottom>
    </border>
    <border>
      <left style="thin"/>
      <right style="thin"/>
      <top style="medium"/>
      <bottom>
        <color indexed="63"/>
      </bottom>
    </border>
    <border>
      <left>
        <color indexed="63"/>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77">
    <xf numFmtId="0" fontId="0" fillId="0" borderId="0" xfId="0" applyAlignment="1">
      <alignment/>
    </xf>
    <xf numFmtId="0" fontId="0" fillId="0" borderId="0" xfId="0" applyAlignment="1">
      <alignment vertical="center"/>
    </xf>
    <xf numFmtId="0" fontId="3" fillId="0" borderId="0" xfId="0" applyFont="1" applyFill="1" applyAlignment="1">
      <alignment vertical="top"/>
    </xf>
    <xf numFmtId="0" fontId="3" fillId="0" borderId="0" xfId="0" applyFont="1" applyFill="1" applyAlignment="1">
      <alignment horizontal="right" vertical="top"/>
    </xf>
    <xf numFmtId="0" fontId="4" fillId="0" borderId="0" xfId="0" applyFont="1" applyFill="1" applyBorder="1" applyAlignment="1" applyProtection="1">
      <alignment horizontal="center" vertical="center"/>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Continuous" vertical="center"/>
      <protection/>
    </xf>
    <xf numFmtId="0" fontId="5" fillId="0" borderId="1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Fill="1" applyBorder="1" applyAlignment="1" applyProtection="1">
      <alignment horizontal="distributed" vertical="center"/>
      <protection/>
    </xf>
    <xf numFmtId="0" fontId="5" fillId="0" borderId="10" xfId="0" applyFont="1" applyFill="1" applyBorder="1" applyAlignment="1" applyProtection="1">
      <alignment horizontal="distributed" vertical="center"/>
      <protection/>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right" vertical="center"/>
      <protection/>
    </xf>
    <xf numFmtId="37" fontId="5" fillId="0" borderId="0" xfId="0" applyNumberFormat="1" applyFont="1" applyFill="1" applyAlignment="1" applyProtection="1">
      <alignment vertical="center"/>
      <protection/>
    </xf>
    <xf numFmtId="0" fontId="5" fillId="0" borderId="0" xfId="0" applyFont="1" applyFill="1" applyAlignment="1">
      <alignment horizontal="right" vertical="center"/>
    </xf>
    <xf numFmtId="0" fontId="5" fillId="0" borderId="11"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5" fillId="0" borderId="13" xfId="0" applyFont="1" applyFill="1" applyBorder="1" applyAlignment="1" applyProtection="1">
      <alignment vertical="center"/>
      <protection/>
    </xf>
    <xf numFmtId="38" fontId="5" fillId="0" borderId="0" xfId="48" applyFont="1" applyFill="1" applyBorder="1" applyAlignment="1" applyProtection="1">
      <alignment horizontal="right" vertical="center"/>
      <protection/>
    </xf>
    <xf numFmtId="38" fontId="5" fillId="0" borderId="0" xfId="48" applyFont="1" applyFill="1" applyAlignment="1" applyProtection="1">
      <alignment horizontal="right" vertical="center"/>
      <protection/>
    </xf>
    <xf numFmtId="0" fontId="5" fillId="0" borderId="14" xfId="0" applyFont="1" applyFill="1" applyBorder="1" applyAlignment="1" applyProtection="1">
      <alignment vertical="center"/>
      <protection/>
    </xf>
    <xf numFmtId="0" fontId="5" fillId="0" borderId="14" xfId="0" applyFont="1" applyFill="1" applyBorder="1" applyAlignment="1" applyProtection="1">
      <alignment horizontal="centerContinuous" vertical="center"/>
      <protection/>
    </xf>
    <xf numFmtId="0" fontId="5"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distributed" vertical="center"/>
      <protection/>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37" fontId="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right" vertical="center"/>
    </xf>
    <xf numFmtId="0" fontId="5" fillId="0" borderId="19" xfId="0" applyFont="1" applyFill="1" applyBorder="1" applyAlignment="1">
      <alignment horizontal="center" vertical="center"/>
    </xf>
    <xf numFmtId="0" fontId="5" fillId="0" borderId="20" xfId="0" applyFont="1" applyFill="1" applyBorder="1" applyAlignment="1" applyProtection="1">
      <alignment horizontal="right" vertical="center"/>
      <protection/>
    </xf>
    <xf numFmtId="0" fontId="5" fillId="0" borderId="0" xfId="0" applyFont="1" applyFill="1" applyBorder="1" applyAlignment="1" applyProtection="1" quotePrefix="1">
      <alignment horizontal="left" vertical="center"/>
      <protection/>
    </xf>
    <xf numFmtId="0" fontId="5" fillId="0" borderId="10" xfId="0" applyFont="1" applyFill="1" applyBorder="1" applyAlignment="1">
      <alignment vertical="center"/>
    </xf>
    <xf numFmtId="0" fontId="5" fillId="0" borderId="10" xfId="0" applyFont="1" applyFill="1" applyBorder="1" applyAlignment="1" applyProtection="1">
      <alignment horizontal="right" vertical="center"/>
      <protection/>
    </xf>
    <xf numFmtId="0" fontId="5" fillId="0" borderId="12" xfId="0" applyFont="1" applyFill="1" applyBorder="1" applyAlignment="1" applyProtection="1">
      <alignment vertical="center"/>
      <protection/>
    </xf>
    <xf numFmtId="0" fontId="5" fillId="0" borderId="10" xfId="0" applyFont="1" applyFill="1" applyBorder="1" applyAlignment="1" applyProtection="1">
      <alignment horizontal="centerContinuous" vertical="center"/>
      <protection/>
    </xf>
    <xf numFmtId="37" fontId="5" fillId="0" borderId="0" xfId="0" applyNumberFormat="1" applyFont="1" applyFill="1" applyBorder="1" applyAlignment="1" applyProtection="1">
      <alignment horizontal="centerContinuous" vertical="center"/>
      <protection/>
    </xf>
    <xf numFmtId="37" fontId="5" fillId="0" borderId="0" xfId="0" applyNumberFormat="1" applyFont="1" applyFill="1" applyAlignment="1" applyProtection="1">
      <alignment horizontal="right" vertical="center"/>
      <protection/>
    </xf>
    <xf numFmtId="182" fontId="5" fillId="0" borderId="0" xfId="0" applyNumberFormat="1" applyFont="1" applyFill="1" applyBorder="1" applyAlignment="1" applyProtection="1">
      <alignment horizontal="right" vertical="center"/>
      <protection/>
    </xf>
    <xf numFmtId="182" fontId="5" fillId="0" borderId="0" xfId="0" applyNumberFormat="1" applyFont="1" applyFill="1" applyBorder="1" applyAlignment="1">
      <alignment horizontal="right" vertical="center"/>
    </xf>
    <xf numFmtId="0" fontId="2" fillId="0" borderId="0" xfId="0" applyFont="1" applyAlignment="1">
      <alignment vertical="center"/>
    </xf>
    <xf numFmtId="0" fontId="5" fillId="0" borderId="10" xfId="0" applyFont="1" applyFill="1" applyBorder="1" applyAlignment="1" applyProtection="1">
      <alignment horizontal="left" vertical="center"/>
      <protection/>
    </xf>
    <xf numFmtId="0" fontId="5" fillId="0" borderId="10" xfId="0" applyFont="1" applyFill="1" applyBorder="1" applyAlignment="1" applyProtection="1" quotePrefix="1">
      <alignment horizontal="left" vertical="center"/>
      <protection/>
    </xf>
    <xf numFmtId="182" fontId="5" fillId="0" borderId="13" xfId="0" applyNumberFormat="1" applyFont="1" applyFill="1" applyBorder="1" applyAlignment="1" applyProtection="1">
      <alignment horizontal="right" vertical="center"/>
      <protection/>
    </xf>
    <xf numFmtId="0" fontId="5" fillId="0" borderId="13" xfId="0" applyFont="1" applyFill="1" applyBorder="1" applyAlignment="1">
      <alignment vertical="center"/>
    </xf>
    <xf numFmtId="181" fontId="5" fillId="0" borderId="0" xfId="48" applyNumberFormat="1" applyFont="1" applyFill="1" applyAlignment="1" applyProtection="1">
      <alignment vertical="center"/>
      <protection/>
    </xf>
    <xf numFmtId="178" fontId="5" fillId="0" borderId="0" xfId="0" applyNumberFormat="1" applyFont="1" applyFill="1" applyAlignment="1" applyProtection="1">
      <alignment vertical="center"/>
      <protection/>
    </xf>
    <xf numFmtId="0" fontId="5" fillId="0" borderId="13" xfId="0" applyFont="1" applyFill="1" applyBorder="1" applyAlignment="1" applyProtection="1">
      <alignment horizontal="distributed" vertical="center"/>
      <protection/>
    </xf>
    <xf numFmtId="0" fontId="5" fillId="0" borderId="21" xfId="0" applyFont="1" applyFill="1" applyBorder="1" applyAlignment="1" applyProtection="1">
      <alignment horizontal="center" vertical="center"/>
      <protection/>
    </xf>
    <xf numFmtId="0" fontId="5" fillId="0" borderId="0" xfId="0" applyFont="1" applyAlignment="1">
      <alignment vertical="center"/>
    </xf>
    <xf numFmtId="181" fontId="5" fillId="0" borderId="0" xfId="0" applyNumberFormat="1" applyFont="1" applyFill="1" applyBorder="1" applyAlignment="1" applyProtection="1">
      <alignment horizontal="center" vertical="center"/>
      <protection/>
    </xf>
    <xf numFmtId="177" fontId="5" fillId="0" borderId="0" xfId="48"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shrinkToFit="1"/>
      <protection/>
    </xf>
    <xf numFmtId="0" fontId="5" fillId="0" borderId="22" xfId="0" applyFont="1" applyFill="1" applyBorder="1" applyAlignment="1">
      <alignment horizontal="center" vertical="center"/>
    </xf>
    <xf numFmtId="0" fontId="5" fillId="0" borderId="11" xfId="0" applyFont="1" applyFill="1" applyBorder="1" applyAlignment="1" applyProtection="1">
      <alignment horizontal="distributed" vertical="center" shrinkToFit="1"/>
      <protection/>
    </xf>
    <xf numFmtId="0" fontId="5" fillId="0" borderId="11" xfId="0" applyFont="1" applyFill="1" applyBorder="1" applyAlignment="1" applyProtection="1">
      <alignment horizontal="center" vertical="center" shrinkToFit="1"/>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5" fillId="0" borderId="13" xfId="0" applyFont="1" applyFill="1" applyBorder="1" applyAlignment="1" applyProtection="1">
      <alignment horizontal="right" vertical="center"/>
      <protection/>
    </xf>
    <xf numFmtId="0" fontId="5" fillId="0" borderId="16" xfId="0" applyFont="1" applyFill="1" applyBorder="1" applyAlignment="1" applyProtection="1">
      <alignment vertical="center"/>
      <protection/>
    </xf>
    <xf numFmtId="0" fontId="5" fillId="0" borderId="23" xfId="0" applyFont="1" applyFill="1" applyBorder="1" applyAlignment="1" applyProtection="1">
      <alignment horizontal="distributed" vertical="center" shrinkToFit="1"/>
      <protection/>
    </xf>
    <xf numFmtId="0" fontId="5" fillId="0" borderId="1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5" xfId="0" applyFont="1" applyFill="1" applyBorder="1" applyAlignment="1" applyProtection="1">
      <alignment vertical="center"/>
      <protection/>
    </xf>
    <xf numFmtId="0" fontId="5" fillId="0" borderId="25" xfId="0" applyFont="1" applyFill="1" applyBorder="1" applyAlignment="1" applyProtection="1">
      <alignment horizontal="distributed" vertical="center"/>
      <protection/>
    </xf>
    <xf numFmtId="0" fontId="5" fillId="0" borderId="25" xfId="0" applyFont="1" applyFill="1" applyBorder="1" applyAlignment="1">
      <alignment vertical="center"/>
    </xf>
    <xf numFmtId="0" fontId="5" fillId="0" borderId="21" xfId="0" applyFont="1" applyFill="1" applyBorder="1" applyAlignment="1">
      <alignment vertical="center"/>
    </xf>
    <xf numFmtId="0" fontId="8"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0" fontId="3" fillId="0" borderId="0" xfId="0" applyFont="1" applyFill="1" applyBorder="1" applyAlignment="1" applyProtection="1">
      <alignment horizontal="left" vertical="center"/>
      <protection/>
    </xf>
    <xf numFmtId="0" fontId="8" fillId="0" borderId="0" xfId="0" applyFont="1" applyFill="1" applyBorder="1" applyAlignment="1">
      <alignment horizontal="center" vertical="center"/>
    </xf>
    <xf numFmtId="0" fontId="8" fillId="0" borderId="0" xfId="0" applyFont="1" applyAlignment="1">
      <alignment vertical="center"/>
    </xf>
    <xf numFmtId="0" fontId="5" fillId="0" borderId="2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8" fillId="0" borderId="0" xfId="0" applyFont="1" applyFill="1" applyBorder="1" applyAlignment="1" applyProtection="1">
      <alignment horizontal="distributed" vertical="center"/>
      <protection/>
    </xf>
    <xf numFmtId="0" fontId="5" fillId="0" borderId="27" xfId="0" applyFont="1" applyFill="1" applyBorder="1" applyAlignment="1">
      <alignment horizontal="center" vertical="center" wrapText="1"/>
    </xf>
    <xf numFmtId="0" fontId="3" fillId="0" borderId="0" xfId="0" applyFont="1" applyFill="1" applyAlignment="1">
      <alignment horizontal="right" vertical="center"/>
    </xf>
    <xf numFmtId="0" fontId="0" fillId="0" borderId="13" xfId="0"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distributed" vertical="center" wrapText="1"/>
    </xf>
    <xf numFmtId="0" fontId="8" fillId="0" borderId="0" xfId="0" applyFont="1" applyFill="1" applyBorder="1" applyAlignment="1">
      <alignment horizontal="distributed" vertical="center"/>
    </xf>
    <xf numFmtId="0" fontId="5" fillId="0" borderId="2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horizontal="distributed" vertical="center"/>
    </xf>
    <xf numFmtId="0" fontId="5" fillId="0" borderId="19" xfId="0" applyFont="1" applyFill="1" applyBorder="1" applyAlignment="1">
      <alignment horizontal="distributed" vertical="center" wrapText="1"/>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xf>
    <xf numFmtId="189" fontId="5" fillId="0" borderId="29" xfId="0" applyNumberFormat="1" applyFont="1" applyFill="1" applyBorder="1" applyAlignment="1">
      <alignment horizontal="right" vertical="center"/>
    </xf>
    <xf numFmtId="189" fontId="10" fillId="0" borderId="0" xfId="0" applyNumberFormat="1" applyFont="1" applyFill="1" applyBorder="1" applyAlignment="1" applyProtection="1">
      <alignment horizontal="right" vertical="center"/>
      <protection/>
    </xf>
    <xf numFmtId="189" fontId="10" fillId="0" borderId="29" xfId="0" applyNumberFormat="1" applyFont="1" applyFill="1" applyBorder="1" applyAlignment="1" applyProtection="1">
      <alignment horizontal="right" vertical="center"/>
      <protection/>
    </xf>
    <xf numFmtId="189" fontId="10" fillId="0" borderId="0" xfId="0" applyNumberFormat="1" applyFont="1" applyFill="1" applyBorder="1" applyAlignment="1">
      <alignment horizontal="right" vertical="center"/>
    </xf>
    <xf numFmtId="189" fontId="10" fillId="0" borderId="29" xfId="0" applyNumberFormat="1" applyFont="1" applyFill="1" applyBorder="1" applyAlignment="1">
      <alignment horizontal="right" vertical="center"/>
    </xf>
    <xf numFmtId="0" fontId="5" fillId="0" borderId="22" xfId="0" applyFont="1" applyFill="1" applyBorder="1" applyAlignment="1">
      <alignment vertical="center" wrapText="1"/>
    </xf>
    <xf numFmtId="188" fontId="5" fillId="0" borderId="29" xfId="0" applyNumberFormat="1" applyFont="1" applyFill="1" applyBorder="1" applyAlignment="1">
      <alignment vertical="center"/>
    </xf>
    <xf numFmtId="188" fontId="5" fillId="0" borderId="0" xfId="0" applyNumberFormat="1" applyFont="1" applyFill="1" applyBorder="1" applyAlignment="1" applyProtection="1">
      <alignment vertical="center"/>
      <protection/>
    </xf>
    <xf numFmtId="188" fontId="5" fillId="0" borderId="29" xfId="0" applyNumberFormat="1" applyFont="1" applyFill="1" applyBorder="1" applyAlignment="1" applyProtection="1">
      <alignment vertical="center"/>
      <protection/>
    </xf>
    <xf numFmtId="188" fontId="5" fillId="0" borderId="29" xfId="0" applyNumberFormat="1" applyFont="1" applyFill="1" applyBorder="1" applyAlignment="1" applyProtection="1">
      <alignment horizontal="center" vertical="center"/>
      <protection/>
    </xf>
    <xf numFmtId="188" fontId="5" fillId="0" borderId="0" xfId="0" applyNumberFormat="1" applyFont="1" applyFill="1" applyBorder="1" applyAlignment="1" applyProtection="1">
      <alignment horizontal="center" vertical="center"/>
      <protection/>
    </xf>
    <xf numFmtId="188" fontId="5" fillId="0" borderId="0" xfId="0" applyNumberFormat="1" applyFont="1" applyFill="1" applyAlignment="1">
      <alignment vertical="center"/>
    </xf>
    <xf numFmtId="188" fontId="5" fillId="0" borderId="0" xfId="0" applyNumberFormat="1" applyFont="1" applyFill="1" applyBorder="1" applyAlignment="1" applyProtection="1">
      <alignment horizontal="right" vertical="center"/>
      <protection/>
    </xf>
    <xf numFmtId="188" fontId="5" fillId="0" borderId="29" xfId="0" applyNumberFormat="1" applyFont="1" applyFill="1" applyBorder="1" applyAlignment="1" applyProtection="1">
      <alignment horizontal="right" vertical="center"/>
      <protection/>
    </xf>
    <xf numFmtId="188" fontId="5" fillId="0" borderId="0" xfId="0" applyNumberFormat="1" applyFont="1" applyFill="1" applyAlignment="1" applyProtection="1">
      <alignment vertical="center"/>
      <protection/>
    </xf>
    <xf numFmtId="0" fontId="8" fillId="0" borderId="0" xfId="0" applyFont="1" applyFill="1" applyAlignment="1">
      <alignment vertical="center"/>
    </xf>
    <xf numFmtId="0" fontId="8" fillId="0" borderId="15"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188" fontId="5" fillId="0" borderId="0" xfId="0" applyNumberFormat="1" applyFont="1" applyFill="1" applyBorder="1" applyAlignment="1">
      <alignment vertical="center"/>
    </xf>
    <xf numFmtId="0" fontId="5" fillId="0" borderId="16" xfId="0" applyFont="1" applyFill="1" applyBorder="1" applyAlignment="1">
      <alignment vertical="center"/>
    </xf>
    <xf numFmtId="37" fontId="5" fillId="0" borderId="13" xfId="0" applyNumberFormat="1" applyFont="1" applyFill="1" applyBorder="1" applyAlignment="1" applyProtection="1">
      <alignment vertical="center"/>
      <protection/>
    </xf>
    <xf numFmtId="182" fontId="10" fillId="0" borderId="0" xfId="0" applyNumberFormat="1" applyFont="1" applyAlignment="1">
      <alignment horizontal="right" vertical="center"/>
    </xf>
    <xf numFmtId="182" fontId="10" fillId="0" borderId="0" xfId="0" applyNumberFormat="1" applyFont="1" applyBorder="1" applyAlignment="1">
      <alignment horizontal="right" vertical="center"/>
    </xf>
    <xf numFmtId="0" fontId="5" fillId="0" borderId="22" xfId="0" applyFont="1" applyFill="1" applyBorder="1" applyAlignment="1">
      <alignment horizontal="left" vertical="center" wrapText="1"/>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left" vertical="center"/>
      <protection/>
    </xf>
    <xf numFmtId="0" fontId="6" fillId="0" borderId="30" xfId="0" applyFont="1" applyFill="1" applyBorder="1" applyAlignment="1" applyProtection="1">
      <alignment vertical="center"/>
      <protection/>
    </xf>
    <xf numFmtId="0" fontId="14" fillId="0" borderId="0" xfId="0" applyFont="1" applyAlignment="1">
      <alignment vertical="center"/>
    </xf>
    <xf numFmtId="188" fontId="5" fillId="0" borderId="0" xfId="0" applyNumberFormat="1" applyFont="1" applyFill="1" applyBorder="1" applyAlignment="1">
      <alignment horizontal="center" vertical="center" wrapText="1"/>
    </xf>
    <xf numFmtId="188" fontId="5" fillId="0" borderId="0" xfId="0" applyNumberFormat="1" applyFon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5" fillId="0" borderId="22" xfId="0" applyFont="1" applyFill="1" applyBorder="1" applyAlignment="1" applyProtection="1">
      <alignment vertical="center"/>
      <protection/>
    </xf>
    <xf numFmtId="0" fontId="8" fillId="0" borderId="10" xfId="0" applyFont="1" applyFill="1" applyBorder="1" applyAlignment="1" applyProtection="1">
      <alignment horizontal="distributed" vertical="center"/>
      <protection/>
    </xf>
    <xf numFmtId="184" fontId="5" fillId="0" borderId="32"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15" fillId="0" borderId="0" xfId="0" applyFont="1" applyAlignment="1">
      <alignment vertical="center"/>
    </xf>
    <xf numFmtId="0" fontId="0" fillId="0" borderId="0" xfId="0" applyBorder="1" applyAlignment="1">
      <alignment vertical="center"/>
    </xf>
    <xf numFmtId="182" fontId="17" fillId="0" borderId="0" xfId="0" applyNumberFormat="1" applyFont="1" applyAlignment="1">
      <alignment horizontal="right" vertical="center"/>
    </xf>
    <xf numFmtId="189" fontId="8" fillId="0" borderId="0" xfId="0" applyNumberFormat="1" applyFont="1" applyFill="1" applyAlignment="1">
      <alignment horizontal="right" vertical="center"/>
    </xf>
    <xf numFmtId="0" fontId="8" fillId="0" borderId="33" xfId="0" applyFont="1" applyFill="1" applyBorder="1" applyAlignment="1">
      <alignment vertical="center"/>
    </xf>
    <xf numFmtId="0" fontId="8" fillId="0" borderId="24" xfId="0" applyFont="1" applyFill="1" applyBorder="1" applyAlignment="1">
      <alignment vertical="center"/>
    </xf>
    <xf numFmtId="0" fontId="3" fillId="0" borderId="0" xfId="0" applyFont="1" applyFill="1" applyBorder="1" applyAlignment="1">
      <alignment horizontal="distributed" vertical="center"/>
    </xf>
    <xf numFmtId="192" fontId="5" fillId="0" borderId="0" xfId="0" applyNumberFormat="1" applyFont="1" applyFill="1" applyAlignment="1" applyProtection="1">
      <alignment vertical="center"/>
      <protection/>
    </xf>
    <xf numFmtId="192" fontId="5" fillId="0" borderId="0" xfId="48" applyNumberFormat="1" applyFont="1" applyFill="1" applyBorder="1" applyAlignment="1" applyProtection="1">
      <alignment horizontal="center" vertical="center"/>
      <protection/>
    </xf>
    <xf numFmtId="192" fontId="5" fillId="0" borderId="0" xfId="48" applyNumberFormat="1" applyFont="1" applyFill="1" applyAlignment="1" applyProtection="1">
      <alignment horizontal="right" vertical="center"/>
      <protection/>
    </xf>
    <xf numFmtId="192" fontId="5" fillId="0" borderId="13" xfId="0" applyNumberFormat="1" applyFont="1" applyFill="1" applyBorder="1" applyAlignment="1" applyProtection="1">
      <alignment horizontal="right" vertical="center"/>
      <protection/>
    </xf>
    <xf numFmtId="192" fontId="5" fillId="0" borderId="13" xfId="0" applyNumberFormat="1" applyFont="1" applyFill="1" applyBorder="1" applyAlignment="1" applyProtection="1">
      <alignment vertical="center"/>
      <protection/>
    </xf>
    <xf numFmtId="192" fontId="5" fillId="0" borderId="0" xfId="0" applyNumberFormat="1" applyFont="1" applyFill="1" applyBorder="1" applyAlignment="1" applyProtection="1">
      <alignment horizontal="center" vertical="center"/>
      <protection/>
    </xf>
    <xf numFmtId="3" fontId="5" fillId="0" borderId="0" xfId="0" applyNumberFormat="1" applyFont="1" applyFill="1" applyAlignment="1">
      <alignment horizontal="right" vertical="center"/>
    </xf>
    <xf numFmtId="3" fontId="5" fillId="0" borderId="0" xfId="0" applyNumberFormat="1" applyFont="1" applyFill="1" applyBorder="1" applyAlignment="1">
      <alignment horizontal="right" vertical="center"/>
    </xf>
    <xf numFmtId="182" fontId="5" fillId="0" borderId="0" xfId="0" applyNumberFormat="1" applyFont="1" applyFill="1" applyAlignment="1">
      <alignment horizontal="right" vertical="center"/>
    </xf>
    <xf numFmtId="0" fontId="5" fillId="0" borderId="34" xfId="0" applyFont="1" applyFill="1" applyBorder="1" applyAlignment="1">
      <alignment vertical="center"/>
    </xf>
    <xf numFmtId="0" fontId="5" fillId="0" borderId="15" xfId="0" applyFont="1" applyFill="1" applyBorder="1" applyAlignment="1">
      <alignment horizontal="center" vertical="center" wrapText="1"/>
    </xf>
    <xf numFmtId="0" fontId="5" fillId="0" borderId="14" xfId="0" applyFont="1" applyFill="1" applyBorder="1" applyAlignment="1">
      <alignment vertical="center"/>
    </xf>
    <xf numFmtId="37" fontId="5" fillId="0" borderId="0" xfId="0" applyNumberFormat="1" applyFont="1" applyFill="1" applyBorder="1" applyAlignment="1">
      <alignment horizontal="right" vertical="center"/>
    </xf>
    <xf numFmtId="37" fontId="5" fillId="0" borderId="0" xfId="0" applyNumberFormat="1" applyFont="1" applyFill="1" applyBorder="1" applyAlignment="1">
      <alignment vertical="center"/>
    </xf>
    <xf numFmtId="37" fontId="3" fillId="0" borderId="0" xfId="0" applyNumberFormat="1" applyFont="1" applyFill="1" applyBorder="1" applyAlignment="1">
      <alignment vertical="center"/>
    </xf>
    <xf numFmtId="182" fontId="5" fillId="0" borderId="13" xfId="0" applyNumberFormat="1" applyFont="1" applyFill="1" applyBorder="1" applyAlignment="1">
      <alignment horizontal="right" vertical="center"/>
    </xf>
    <xf numFmtId="182" fontId="5" fillId="0" borderId="25" xfId="0" applyNumberFormat="1" applyFont="1" applyFill="1" applyBorder="1" applyAlignment="1">
      <alignment horizontal="right" vertical="center"/>
    </xf>
    <xf numFmtId="0" fontId="8" fillId="0" borderId="0" xfId="0" applyFont="1" applyFill="1" applyBorder="1" applyAlignment="1">
      <alignment vertical="center"/>
    </xf>
    <xf numFmtId="182" fontId="5" fillId="0" borderId="24" xfId="0" applyNumberFormat="1" applyFont="1" applyFill="1" applyBorder="1" applyAlignment="1">
      <alignment horizontal="right" vertical="center"/>
    </xf>
    <xf numFmtId="0" fontId="5" fillId="0" borderId="17" xfId="0" applyFont="1" applyFill="1" applyBorder="1" applyAlignment="1">
      <alignment horizontal="distributed" vertical="center"/>
    </xf>
    <xf numFmtId="0" fontId="5" fillId="0" borderId="15" xfId="0" applyFont="1" applyFill="1" applyBorder="1" applyAlignment="1">
      <alignment vertical="center"/>
    </xf>
    <xf numFmtId="0" fontId="5" fillId="0" borderId="24" xfId="0" applyFont="1" applyFill="1" applyBorder="1" applyAlignment="1">
      <alignment vertical="center"/>
    </xf>
    <xf numFmtId="0" fontId="12" fillId="0" borderId="0" xfId="0" applyFont="1" applyFill="1" applyAlignment="1">
      <alignment horizontal="center" vertical="center"/>
    </xf>
    <xf numFmtId="0" fontId="3" fillId="0" borderId="13" xfId="0" applyFont="1" applyFill="1" applyBorder="1" applyAlignment="1">
      <alignment vertical="center"/>
    </xf>
    <xf numFmtId="0" fontId="3" fillId="0" borderId="21"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distributed" vertical="center"/>
    </xf>
    <xf numFmtId="189" fontId="3" fillId="0" borderId="0" xfId="0" applyNumberFormat="1" applyFont="1" applyFill="1" applyAlignment="1">
      <alignment vertical="center"/>
    </xf>
    <xf numFmtId="0" fontId="3" fillId="0" borderId="34" xfId="0" applyFont="1" applyFill="1" applyBorder="1" applyAlignment="1">
      <alignment vertical="center"/>
    </xf>
    <xf numFmtId="0" fontId="3" fillId="0" borderId="24"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horizontal="distributed" vertical="center"/>
    </xf>
    <xf numFmtId="0" fontId="5" fillId="0" borderId="24" xfId="0" applyFont="1" applyFill="1" applyBorder="1" applyAlignment="1">
      <alignment horizontal="distributed" vertical="center"/>
    </xf>
    <xf numFmtId="188" fontId="5" fillId="0" borderId="0" xfId="0" applyNumberFormat="1" applyFont="1" applyFill="1" applyAlignment="1">
      <alignment horizontal="right" vertical="center"/>
    </xf>
    <xf numFmtId="188" fontId="5" fillId="0" borderId="0" xfId="0" applyNumberFormat="1" applyFont="1" applyFill="1" applyBorder="1" applyAlignment="1">
      <alignment horizontal="right" vertical="center"/>
    </xf>
    <xf numFmtId="188" fontId="5" fillId="0" borderId="0" xfId="0" applyNumberFormat="1" applyFont="1" applyFill="1" applyAlignment="1">
      <alignment horizontal="right" vertical="center" shrinkToFit="1"/>
    </xf>
    <xf numFmtId="188" fontId="5" fillId="0" borderId="25" xfId="0" applyNumberFormat="1" applyFont="1" applyFill="1" applyBorder="1" applyAlignment="1">
      <alignment horizontal="right" vertical="center"/>
    </xf>
    <xf numFmtId="0" fontId="0" fillId="0" borderId="13" xfId="0" applyFont="1" applyFill="1" applyBorder="1" applyAlignment="1">
      <alignment vertical="center"/>
    </xf>
    <xf numFmtId="0" fontId="9" fillId="0" borderId="35" xfId="0" applyFont="1" applyFill="1" applyBorder="1" applyAlignment="1">
      <alignment horizontal="distributed" vertical="center" wrapText="1"/>
    </xf>
    <xf numFmtId="0" fontId="9" fillId="0" borderId="36" xfId="0" applyFont="1" applyFill="1" applyBorder="1" applyAlignment="1">
      <alignment horizontal="distributed" vertical="center" wrapText="1"/>
    </xf>
    <xf numFmtId="188" fontId="0" fillId="0" borderId="13" xfId="0" applyNumberFormat="1" applyFont="1" applyFill="1" applyBorder="1" applyAlignment="1">
      <alignment vertical="center"/>
    </xf>
    <xf numFmtId="0" fontId="3" fillId="0" borderId="0" xfId="0" applyFont="1" applyFill="1" applyBorder="1" applyAlignment="1">
      <alignment vertical="center"/>
    </xf>
    <xf numFmtId="0" fontId="5" fillId="0" borderId="37" xfId="0" applyFont="1" applyFill="1" applyBorder="1" applyAlignment="1">
      <alignment horizontal="distributed" vertical="center"/>
    </xf>
    <xf numFmtId="0" fontId="5" fillId="0" borderId="24" xfId="0" applyFont="1" applyFill="1" applyBorder="1" applyAlignment="1">
      <alignment horizontal="center" vertical="center" wrapText="1"/>
    </xf>
    <xf numFmtId="0" fontId="5" fillId="0" borderId="34" xfId="0" applyFont="1" applyFill="1" applyBorder="1" applyAlignment="1">
      <alignment horizontal="center" vertical="center" wrapText="1"/>
    </xf>
    <xf numFmtId="189" fontId="5" fillId="0" borderId="0" xfId="0" applyNumberFormat="1" applyFont="1" applyFill="1" applyAlignment="1">
      <alignment horizontal="right" vertical="center"/>
    </xf>
    <xf numFmtId="188" fontId="5" fillId="0" borderId="25" xfId="0" applyNumberFormat="1" applyFont="1" applyFill="1" applyBorder="1" applyAlignment="1">
      <alignment vertical="center"/>
    </xf>
    <xf numFmtId="0" fontId="5" fillId="0" borderId="0" xfId="48" applyNumberFormat="1" applyFont="1" applyFill="1" applyAlignment="1">
      <alignment vertical="center"/>
    </xf>
    <xf numFmtId="0" fontId="8" fillId="0" borderId="15" xfId="0" applyFont="1" applyFill="1" applyBorder="1" applyAlignment="1" applyProtection="1" quotePrefix="1">
      <alignment horizontal="distributed" vertical="center"/>
      <protection/>
    </xf>
    <xf numFmtId="191" fontId="5" fillId="0" borderId="0" xfId="0" applyNumberFormat="1" applyFont="1" applyFill="1" applyAlignment="1">
      <alignment horizontal="right" vertical="center"/>
    </xf>
    <xf numFmtId="0" fontId="3" fillId="0" borderId="0" xfId="0" applyFont="1" applyFill="1" applyBorder="1" applyAlignment="1">
      <alignment horizontal="distributed" vertical="center"/>
    </xf>
    <xf numFmtId="0" fontId="57" fillId="0" borderId="15" xfId="0" applyFont="1" applyFill="1" applyBorder="1" applyAlignment="1" applyProtection="1">
      <alignment horizontal="distributed" vertical="center"/>
      <protection/>
    </xf>
    <xf numFmtId="0" fontId="58" fillId="0" borderId="15" xfId="0" applyFont="1" applyFill="1" applyBorder="1" applyAlignment="1" applyProtection="1">
      <alignment horizontal="distributed" vertical="center"/>
      <protection/>
    </xf>
    <xf numFmtId="0" fontId="57" fillId="0" borderId="15" xfId="0" applyFont="1" applyFill="1" applyBorder="1" applyAlignment="1">
      <alignment horizontal="distributed" vertical="center"/>
    </xf>
    <xf numFmtId="0" fontId="58" fillId="0" borderId="15" xfId="0" applyFont="1" applyFill="1" applyBorder="1" applyAlignment="1">
      <alignment horizontal="distributed" vertical="center"/>
    </xf>
    <xf numFmtId="0" fontId="0" fillId="0" borderId="0" xfId="0" applyFill="1" applyAlignment="1">
      <alignment vertical="center"/>
    </xf>
    <xf numFmtId="38" fontId="5" fillId="0" borderId="0" xfId="48" applyFont="1" applyFill="1" applyBorder="1" applyAlignment="1">
      <alignment horizontal="right" vertical="center"/>
    </xf>
    <xf numFmtId="38" fontId="5" fillId="0" borderId="0" xfId="48" applyFont="1" applyFill="1" applyBorder="1" applyAlignment="1">
      <alignment vertical="center"/>
    </xf>
    <xf numFmtId="0" fontId="5" fillId="0" borderId="15" xfId="0" applyFont="1" applyFill="1" applyBorder="1" applyAlignment="1">
      <alignment horizontal="distributed" vertical="center" shrinkToFit="1"/>
    </xf>
    <xf numFmtId="38" fontId="5" fillId="0" borderId="0" xfId="48" applyFont="1" applyFill="1" applyAlignment="1">
      <alignment horizontal="right" vertical="center"/>
    </xf>
    <xf numFmtId="38" fontId="5" fillId="0" borderId="0" xfId="48" applyFont="1" applyFill="1" applyAlignment="1">
      <alignment vertical="center"/>
    </xf>
    <xf numFmtId="0" fontId="8" fillId="0" borderId="0" xfId="0" applyFont="1" applyFill="1" applyAlignment="1">
      <alignment horizontal="right" vertical="center"/>
    </xf>
    <xf numFmtId="0" fontId="8" fillId="0" borderId="15" xfId="0" applyFont="1" applyFill="1" applyBorder="1" applyAlignment="1">
      <alignment horizontal="distributed" vertical="center" shrinkToFit="1"/>
    </xf>
    <xf numFmtId="0" fontId="5" fillId="0" borderId="34" xfId="0"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26" xfId="0" applyFont="1" applyFill="1" applyBorder="1" applyAlignment="1">
      <alignment horizontal="distributed" vertical="center" shrinkToFit="1"/>
    </xf>
    <xf numFmtId="0" fontId="12" fillId="0" borderId="0" xfId="0" applyFont="1" applyFill="1" applyAlignment="1">
      <alignment vertical="center"/>
    </xf>
    <xf numFmtId="0" fontId="57" fillId="0" borderId="0"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protection/>
    </xf>
    <xf numFmtId="0" fontId="57" fillId="0" borderId="10" xfId="0" applyFont="1" applyFill="1" applyBorder="1" applyAlignment="1" applyProtection="1">
      <alignment horizontal="center" vertical="center"/>
      <protection/>
    </xf>
    <xf numFmtId="0" fontId="58" fillId="0" borderId="10" xfId="0" applyFont="1" applyFill="1" applyBorder="1" applyAlignment="1" applyProtection="1">
      <alignment horizontal="center" vertical="center"/>
      <protection/>
    </xf>
    <xf numFmtId="0" fontId="57" fillId="0" borderId="10" xfId="0" applyFont="1" applyFill="1" applyBorder="1" applyAlignment="1" applyProtection="1">
      <alignment horizontal="left" vertical="center"/>
      <protection/>
    </xf>
    <xf numFmtId="189" fontId="5" fillId="0" borderId="0" xfId="0" applyNumberFormat="1" applyFont="1" applyFill="1" applyBorder="1" applyAlignment="1">
      <alignment horizontal="right" vertical="center"/>
    </xf>
    <xf numFmtId="189" fontId="10" fillId="0" borderId="0" xfId="0" applyNumberFormat="1" applyFont="1" applyFill="1" applyAlignment="1">
      <alignment horizontal="right" vertical="center"/>
    </xf>
    <xf numFmtId="189" fontId="5" fillId="0" borderId="0" xfId="0" applyNumberFormat="1" applyFont="1" applyFill="1" applyAlignment="1">
      <alignment vertical="center"/>
    </xf>
    <xf numFmtId="0" fontId="3" fillId="0" borderId="0" xfId="0" applyFont="1" applyFill="1" applyAlignment="1">
      <alignment horizontal="left" vertical="top"/>
    </xf>
    <xf numFmtId="188" fontId="3" fillId="0" borderId="0" xfId="0" applyNumberFormat="1" applyFont="1" applyFill="1" applyAlignment="1">
      <alignment vertical="center"/>
    </xf>
    <xf numFmtId="0" fontId="8" fillId="0" borderId="0" xfId="0" applyFont="1" applyFill="1" applyBorder="1" applyAlignment="1" applyProtection="1">
      <alignment vertical="center"/>
      <protection/>
    </xf>
    <xf numFmtId="0" fontId="8" fillId="0" borderId="25" xfId="0" applyFont="1" applyFill="1" applyBorder="1" applyAlignment="1" applyProtection="1">
      <alignment horizontal="right" vertical="center"/>
      <protection/>
    </xf>
    <xf numFmtId="0" fontId="20" fillId="0" borderId="0" xfId="0" applyFont="1" applyFill="1" applyBorder="1" applyAlignment="1" applyProtection="1">
      <alignment horizontal="center" vertical="center"/>
      <protection/>
    </xf>
    <xf numFmtId="182" fontId="8" fillId="0" borderId="0" xfId="0" applyNumberFormat="1" applyFont="1" applyFill="1" applyAlignment="1">
      <alignment horizontal="right" vertical="center"/>
    </xf>
    <xf numFmtId="182" fontId="8" fillId="0" borderId="0" xfId="0" applyNumberFormat="1" applyFont="1" applyFill="1" applyBorder="1" applyAlignment="1">
      <alignment horizontal="right" vertical="center"/>
    </xf>
    <xf numFmtId="182" fontId="8" fillId="0" borderId="0" xfId="0" applyNumberFormat="1" applyFont="1" applyFill="1" applyBorder="1" applyAlignment="1" applyProtection="1">
      <alignment horizontal="right" vertical="center"/>
      <protection/>
    </xf>
    <xf numFmtId="0" fontId="8" fillId="0" borderId="13" xfId="0" applyFont="1" applyFill="1" applyBorder="1" applyAlignment="1">
      <alignment vertical="center"/>
    </xf>
    <xf numFmtId="189" fontId="3" fillId="0" borderId="25" xfId="0" applyNumberFormat="1" applyFont="1" applyFill="1" applyBorder="1" applyAlignment="1">
      <alignment vertical="center"/>
    </xf>
    <xf numFmtId="0" fontId="3" fillId="0" borderId="29" xfId="0" applyFont="1" applyFill="1" applyBorder="1" applyAlignment="1">
      <alignment vertical="center"/>
    </xf>
    <xf numFmtId="188" fontId="8" fillId="0" borderId="0" xfId="0" applyNumberFormat="1" applyFont="1" applyFill="1" applyBorder="1" applyAlignment="1" applyProtection="1">
      <alignment horizontal="left" vertical="center"/>
      <protection/>
    </xf>
    <xf numFmtId="188" fontId="3" fillId="0" borderId="0" xfId="0" applyNumberFormat="1" applyFont="1" applyFill="1" applyBorder="1" applyAlignment="1">
      <alignment horizontal="right" vertical="center"/>
    </xf>
    <xf numFmtId="0" fontId="3" fillId="0" borderId="32" xfId="0" applyFont="1" applyFill="1" applyBorder="1" applyAlignment="1">
      <alignment vertical="center"/>
    </xf>
    <xf numFmtId="0" fontId="3" fillId="0" borderId="31" xfId="0" applyFont="1" applyFill="1" applyBorder="1" applyAlignment="1">
      <alignment vertical="center"/>
    </xf>
    <xf numFmtId="0" fontId="3" fillId="0" borderId="12" xfId="0" applyFont="1" applyFill="1" applyBorder="1" applyAlignment="1">
      <alignment vertical="center"/>
    </xf>
    <xf numFmtId="189" fontId="5" fillId="0" borderId="0" xfId="0" applyNumberFormat="1" applyFont="1" applyFill="1" applyBorder="1" applyAlignment="1">
      <alignment vertical="center"/>
    </xf>
    <xf numFmtId="189" fontId="5" fillId="0" borderId="25" xfId="0" applyNumberFormat="1" applyFont="1" applyFill="1" applyBorder="1" applyAlignment="1">
      <alignment vertical="center"/>
    </xf>
    <xf numFmtId="189" fontId="21" fillId="0" borderId="0" xfId="0" applyNumberFormat="1" applyFont="1" applyFill="1" applyAlignment="1">
      <alignment horizontal="right" vertical="center"/>
    </xf>
    <xf numFmtId="0" fontId="3" fillId="0" borderId="0" xfId="0" applyFont="1" applyFill="1" applyBorder="1" applyAlignment="1">
      <alignment horizontal="distributed" vertical="center" wrapText="1"/>
    </xf>
    <xf numFmtId="0" fontId="9" fillId="0" borderId="0" xfId="0" applyFont="1" applyFill="1" applyBorder="1" applyAlignment="1">
      <alignment horizontal="center" vertical="center" wrapText="1"/>
    </xf>
    <xf numFmtId="191" fontId="10" fillId="0" borderId="0" xfId="0" applyNumberFormat="1" applyFont="1" applyFill="1" applyBorder="1" applyAlignment="1">
      <alignment horizontal="right" vertical="center"/>
    </xf>
    <xf numFmtId="191" fontId="10" fillId="0" borderId="25" xfId="0" applyNumberFormat="1" applyFont="1" applyFill="1" applyBorder="1" applyAlignment="1">
      <alignment horizontal="right" vertical="center"/>
    </xf>
    <xf numFmtId="191" fontId="10" fillId="0" borderId="0" xfId="0" applyNumberFormat="1" applyFont="1" applyFill="1" applyAlignment="1">
      <alignment horizontal="right" vertical="center"/>
    </xf>
    <xf numFmtId="191" fontId="3" fillId="0" borderId="0" xfId="0" applyNumberFormat="1" applyFont="1" applyFill="1" applyAlignment="1">
      <alignment vertical="center"/>
    </xf>
    <xf numFmtId="191" fontId="21" fillId="0" borderId="0" xfId="0" applyNumberFormat="1" applyFont="1" applyFill="1" applyBorder="1" applyAlignment="1" applyProtection="1">
      <alignment horizontal="right" vertical="center"/>
      <protection/>
    </xf>
    <xf numFmtId="182" fontId="10" fillId="0" borderId="0" xfId="0" applyNumberFormat="1" applyFont="1" applyFill="1" applyAlignment="1">
      <alignment horizontal="right" vertical="center"/>
    </xf>
    <xf numFmtId="191" fontId="8" fillId="0" borderId="0" xfId="0" applyNumberFormat="1" applyFont="1" applyFill="1" applyAlignment="1">
      <alignment horizontal="right" vertical="center"/>
    </xf>
    <xf numFmtId="188" fontId="8" fillId="0" borderId="0" xfId="0" applyNumberFormat="1" applyFont="1" applyFill="1" applyAlignment="1">
      <alignment horizontal="right" vertical="center"/>
    </xf>
    <xf numFmtId="37" fontId="8" fillId="0" borderId="0" xfId="0" applyNumberFormat="1" applyFont="1" applyFill="1" applyBorder="1" applyAlignment="1" applyProtection="1">
      <alignment vertical="center"/>
      <protection/>
    </xf>
    <xf numFmtId="38" fontId="8" fillId="0" borderId="0" xfId="48" applyFont="1" applyFill="1" applyAlignment="1" applyProtection="1">
      <alignment vertical="center"/>
      <protection/>
    </xf>
    <xf numFmtId="181" fontId="8" fillId="0" borderId="0" xfId="48" applyNumberFormat="1" applyFont="1" applyFill="1" applyAlignment="1" applyProtection="1">
      <alignment vertical="center"/>
      <protection/>
    </xf>
    <xf numFmtId="38" fontId="8" fillId="0" borderId="0" xfId="48" applyFont="1" applyFill="1" applyAlignment="1" applyProtection="1">
      <alignment horizontal="right" vertical="center"/>
      <protection/>
    </xf>
    <xf numFmtId="178" fontId="8" fillId="0" borderId="0" xfId="0" applyNumberFormat="1" applyFont="1" applyFill="1" applyAlignment="1" applyProtection="1">
      <alignment vertical="center"/>
      <protection/>
    </xf>
    <xf numFmtId="192" fontId="5" fillId="0" borderId="0" xfId="0" applyNumberFormat="1" applyFont="1" applyFill="1" applyBorder="1" applyAlignment="1" applyProtection="1">
      <alignment vertical="center"/>
      <protection/>
    </xf>
    <xf numFmtId="181" fontId="5" fillId="0" borderId="0" xfId="48" applyNumberFormat="1" applyFont="1" applyFill="1" applyBorder="1" applyAlignment="1" applyProtection="1">
      <alignment vertical="center"/>
      <protection/>
    </xf>
    <xf numFmtId="192" fontId="5" fillId="0" borderId="0" xfId="48"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vertical="center"/>
      <protection/>
    </xf>
    <xf numFmtId="37" fontId="8" fillId="0" borderId="0" xfId="0" applyNumberFormat="1" applyFont="1" applyFill="1" applyBorder="1" applyAlignment="1">
      <alignment vertical="center"/>
    </xf>
    <xf numFmtId="37" fontId="8" fillId="0" borderId="0" xfId="0" applyNumberFormat="1" applyFont="1" applyFill="1" applyBorder="1" applyAlignment="1" applyProtection="1">
      <alignment horizontal="right" vertical="center"/>
      <protection/>
    </xf>
    <xf numFmtId="3" fontId="8" fillId="0" borderId="0" xfId="0" applyNumberFormat="1" applyFont="1" applyFill="1" applyAlignment="1">
      <alignment horizontal="right" vertical="center"/>
    </xf>
    <xf numFmtId="38" fontId="8" fillId="0" borderId="0" xfId="48" applyFont="1" applyFill="1" applyAlignment="1">
      <alignment vertical="center"/>
    </xf>
    <xf numFmtId="189" fontId="8" fillId="0" borderId="29" xfId="0" applyNumberFormat="1" applyFont="1" applyFill="1" applyBorder="1" applyAlignment="1">
      <alignment horizontal="right" vertical="center"/>
    </xf>
    <xf numFmtId="189" fontId="8" fillId="0" borderId="0" xfId="0" applyNumberFormat="1" applyFont="1" applyFill="1" applyBorder="1" applyAlignment="1" applyProtection="1">
      <alignment horizontal="right" vertical="center"/>
      <protection/>
    </xf>
    <xf numFmtId="189" fontId="8" fillId="0" borderId="29" xfId="0" applyNumberFormat="1" applyFont="1" applyFill="1" applyBorder="1" applyAlignment="1" applyProtection="1">
      <alignment horizontal="right" vertical="center"/>
      <protection/>
    </xf>
    <xf numFmtId="188" fontId="8" fillId="0" borderId="29" xfId="0" applyNumberFormat="1"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188" fontId="8" fillId="0" borderId="0" xfId="0" applyNumberFormat="1" applyFont="1" applyFill="1" applyAlignment="1">
      <alignment vertical="center"/>
    </xf>
    <xf numFmtId="188" fontId="8" fillId="0" borderId="0" xfId="0" applyNumberFormat="1" applyFont="1" applyFill="1" applyBorder="1" applyAlignment="1">
      <alignment horizontal="right" vertical="center"/>
    </xf>
    <xf numFmtId="189" fontId="8" fillId="0" borderId="0" xfId="0" applyNumberFormat="1" applyFont="1" applyFill="1" applyAlignment="1">
      <alignment vertical="center"/>
    </xf>
    <xf numFmtId="189" fontId="8" fillId="0" borderId="0" xfId="0" applyNumberFormat="1" applyFont="1" applyFill="1" applyBorder="1" applyAlignment="1">
      <alignment horizontal="right" vertical="center"/>
    </xf>
    <xf numFmtId="0" fontId="18" fillId="0" borderId="0" xfId="0" applyFont="1" applyFill="1" applyAlignment="1">
      <alignment horizontal="center" vertical="center"/>
    </xf>
    <xf numFmtId="0" fontId="22" fillId="0" borderId="0" xfId="0" applyFont="1" applyFill="1" applyAlignment="1">
      <alignment horizontal="center" vertical="center"/>
    </xf>
    <xf numFmtId="0" fontId="5" fillId="0" borderId="0" xfId="0" applyFont="1" applyFill="1" applyAlignment="1">
      <alignment horizontal="center"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42" xfId="0" applyFont="1" applyFill="1" applyBorder="1" applyAlignment="1">
      <alignment horizontal="distributed" vertical="center"/>
    </xf>
    <xf numFmtId="0" fontId="5" fillId="0" borderId="26" xfId="0" applyFont="1" applyFill="1" applyBorder="1" applyAlignment="1">
      <alignment horizontal="distributed" vertical="center"/>
    </xf>
    <xf numFmtId="188" fontId="8" fillId="0" borderId="0" xfId="0" applyNumberFormat="1" applyFont="1" applyFill="1" applyAlignment="1">
      <alignment horizontal="right" vertical="center"/>
    </xf>
    <xf numFmtId="0" fontId="5" fillId="0" borderId="41"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5" fillId="0" borderId="43" xfId="0" applyFont="1" applyFill="1" applyBorder="1" applyAlignment="1">
      <alignment horizontal="distributed" vertical="center"/>
    </xf>
    <xf numFmtId="0" fontId="5" fillId="0" borderId="44" xfId="0" applyFont="1" applyFill="1" applyBorder="1" applyAlignment="1">
      <alignment horizontal="distributed" vertical="center"/>
    </xf>
    <xf numFmtId="0" fontId="5" fillId="0" borderId="45"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5"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188" fontId="8" fillId="0" borderId="25" xfId="0" applyNumberFormat="1" applyFont="1" applyFill="1" applyBorder="1" applyAlignment="1">
      <alignment horizontal="right" vertical="center"/>
    </xf>
    <xf numFmtId="188" fontId="5" fillId="0" borderId="25" xfId="0" applyNumberFormat="1" applyFont="1" applyFill="1" applyBorder="1" applyAlignment="1">
      <alignment horizontal="right" vertical="center"/>
    </xf>
    <xf numFmtId="188" fontId="5" fillId="0" borderId="0" xfId="0" applyNumberFormat="1" applyFont="1" applyFill="1" applyAlignment="1">
      <alignment horizontal="right" vertical="center"/>
    </xf>
    <xf numFmtId="189" fontId="8" fillId="0" borderId="25" xfId="0" applyNumberFormat="1" applyFont="1" applyFill="1" applyBorder="1" applyAlignment="1">
      <alignment horizontal="right" vertical="center"/>
    </xf>
    <xf numFmtId="189" fontId="8" fillId="0" borderId="0" xfId="0" applyNumberFormat="1" applyFont="1" applyFill="1" applyAlignment="1">
      <alignment horizontal="right" vertical="center"/>
    </xf>
    <xf numFmtId="189" fontId="5" fillId="0" borderId="25" xfId="0" applyNumberFormat="1" applyFont="1" applyFill="1" applyBorder="1" applyAlignment="1">
      <alignment horizontal="right" vertical="center"/>
    </xf>
    <xf numFmtId="189" fontId="5" fillId="0" borderId="0" xfId="0" applyNumberFormat="1" applyFont="1" applyFill="1" applyAlignment="1">
      <alignment horizontal="righ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7" xfId="0" applyFont="1" applyFill="1" applyBorder="1" applyAlignment="1">
      <alignment horizontal="distributed" vertical="center"/>
    </xf>
    <xf numFmtId="0" fontId="5" fillId="0" borderId="4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43"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0" xfId="0" applyFont="1" applyFill="1" applyBorder="1" applyAlignment="1" applyProtection="1">
      <alignment horizontal="distributed" vertical="center"/>
      <protection/>
    </xf>
    <xf numFmtId="0" fontId="5" fillId="0" borderId="30" xfId="0" applyFont="1" applyFill="1" applyBorder="1" applyAlignment="1" applyProtection="1">
      <alignment horizontal="distributed" vertical="center"/>
      <protection/>
    </xf>
    <xf numFmtId="0" fontId="5" fillId="0" borderId="35" xfId="0" applyFont="1" applyFill="1" applyBorder="1" applyAlignment="1" applyProtection="1">
      <alignment horizontal="distributed" vertical="center"/>
      <protection/>
    </xf>
    <xf numFmtId="0" fontId="5" fillId="0" borderId="47" xfId="0" applyFont="1" applyFill="1" applyBorder="1" applyAlignment="1" applyProtection="1">
      <alignment horizontal="distributed" vertical="center"/>
      <protection/>
    </xf>
    <xf numFmtId="0" fontId="5" fillId="0" borderId="35"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8" fillId="0" borderId="0"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5" fillId="0" borderId="10" xfId="0" applyFont="1" applyFill="1" applyBorder="1" applyAlignment="1">
      <alignment horizontal="distributed" vertical="center"/>
    </xf>
    <xf numFmtId="0" fontId="6" fillId="0" borderId="0" xfId="0" applyFont="1" applyFill="1" applyBorder="1" applyAlignment="1" applyProtection="1">
      <alignment horizontal="distributed" vertical="center"/>
      <protection/>
    </xf>
    <xf numFmtId="0" fontId="3" fillId="0" borderId="0" xfId="0" applyFont="1" applyFill="1" applyBorder="1" applyAlignment="1">
      <alignment horizontal="distributed" vertical="center"/>
    </xf>
    <xf numFmtId="0" fontId="8" fillId="0" borderId="0"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0" xfId="0" applyFont="1" applyFill="1" applyBorder="1" applyAlignment="1" applyProtection="1">
      <alignment horizontal="center" vertical="center"/>
      <protection/>
    </xf>
    <xf numFmtId="0" fontId="5" fillId="0" borderId="32" xfId="0" applyFont="1" applyFill="1" applyBorder="1" applyAlignment="1">
      <alignment horizontal="center" vertical="center"/>
    </xf>
    <xf numFmtId="0" fontId="5" fillId="0" borderId="49" xfId="0" applyFont="1" applyFill="1" applyBorder="1" applyAlignment="1" applyProtection="1">
      <alignment horizontal="distributed" vertical="center"/>
      <protection/>
    </xf>
    <xf numFmtId="0" fontId="5" fillId="0" borderId="50"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32"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49" xfId="0" applyFont="1" applyFill="1" applyBorder="1" applyAlignment="1" applyProtection="1">
      <alignment horizontal="center" vertical="center"/>
      <protection/>
    </xf>
    <xf numFmtId="0" fontId="5" fillId="0" borderId="50" xfId="0" applyFont="1" applyFill="1" applyBorder="1" applyAlignment="1">
      <alignment horizontal="center"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pplyProtection="1">
      <alignment horizontal="right" vertical="center"/>
      <protection/>
    </xf>
    <xf numFmtId="182" fontId="5" fillId="0" borderId="24" xfId="0" applyNumberFormat="1" applyFont="1" applyFill="1" applyBorder="1" applyAlignment="1" applyProtection="1">
      <alignment horizontal="right" vertical="center"/>
      <protection/>
    </xf>
    <xf numFmtId="182" fontId="8" fillId="0" borderId="0" xfId="0" applyNumberFormat="1" applyFont="1" applyFill="1" applyBorder="1" applyAlignment="1" applyProtection="1">
      <alignment horizontal="right" vertical="center"/>
      <protection/>
    </xf>
    <xf numFmtId="0" fontId="5" fillId="0" borderId="18" xfId="0" applyFont="1" applyFill="1" applyBorder="1" applyAlignment="1">
      <alignment horizontal="center" vertical="center"/>
    </xf>
    <xf numFmtId="0" fontId="5" fillId="0" borderId="42" xfId="0" applyFont="1" applyFill="1" applyBorder="1" applyAlignment="1">
      <alignment horizontal="center" vertical="center"/>
    </xf>
    <xf numFmtId="182" fontId="5" fillId="0" borderId="24" xfId="0" applyNumberFormat="1" applyFont="1" applyFill="1" applyBorder="1" applyAlignment="1">
      <alignment horizontal="right" vertical="center"/>
    </xf>
    <xf numFmtId="0" fontId="5" fillId="0" borderId="17" xfId="0" applyFont="1" applyFill="1" applyBorder="1" applyAlignment="1" applyProtection="1">
      <alignment horizontal="distributed" vertical="center"/>
      <protection/>
    </xf>
    <xf numFmtId="0" fontId="5" fillId="0" borderId="26" xfId="0" applyFont="1" applyFill="1" applyBorder="1" applyAlignment="1">
      <alignment horizontal="center" vertical="center"/>
    </xf>
    <xf numFmtId="0" fontId="5" fillId="0" borderId="15" xfId="0" applyFont="1" applyFill="1" applyBorder="1" applyAlignment="1" applyProtection="1">
      <alignment horizontal="distributed" vertical="center"/>
      <protection/>
    </xf>
    <xf numFmtId="0" fontId="5" fillId="0" borderId="37" xfId="0" applyFont="1" applyFill="1" applyBorder="1" applyAlignment="1" applyProtection="1">
      <alignment horizontal="distributed" vertical="center"/>
      <protection/>
    </xf>
    <xf numFmtId="0" fontId="5" fillId="0" borderId="51" xfId="0" applyFont="1" applyFill="1" applyBorder="1" applyAlignment="1" applyProtection="1">
      <alignment horizontal="distributed" vertical="center"/>
      <protection/>
    </xf>
    <xf numFmtId="182" fontId="8" fillId="0" borderId="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5" fillId="0" borderId="21" xfId="0" applyFont="1" applyFill="1" applyBorder="1" applyAlignment="1" applyProtection="1">
      <alignment horizontal="distributed" vertical="center"/>
      <protection/>
    </xf>
    <xf numFmtId="0" fontId="5" fillId="0" borderId="16" xfId="0" applyFont="1" applyFill="1" applyBorder="1" applyAlignment="1" applyProtection="1">
      <alignment horizontal="distributed" vertical="center"/>
      <protection/>
    </xf>
    <xf numFmtId="0" fontId="5" fillId="0" borderId="37"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40" xfId="0" applyFont="1" applyFill="1" applyBorder="1" applyAlignment="1" applyProtection="1">
      <alignment horizontal="distributed" vertical="center"/>
      <protection/>
    </xf>
    <xf numFmtId="0" fontId="5" fillId="0" borderId="40"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21"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7" fillId="0" borderId="0" xfId="0" applyFont="1" applyFill="1" applyBorder="1" applyAlignment="1" applyProtection="1">
      <alignment horizontal="distributed" vertical="center"/>
      <protection/>
    </xf>
    <xf numFmtId="0" fontId="5" fillId="0" borderId="15" xfId="0" applyFont="1" applyFill="1" applyBorder="1" applyAlignment="1" applyProtection="1" quotePrefix="1">
      <alignment horizontal="distributed" vertical="center"/>
      <protection/>
    </xf>
    <xf numFmtId="0" fontId="58" fillId="0" borderId="0" xfId="0" applyFont="1" applyFill="1" applyBorder="1" applyAlignment="1" applyProtection="1">
      <alignment horizontal="distributed" vertical="center"/>
      <protection/>
    </xf>
    <xf numFmtId="0" fontId="8" fillId="0" borderId="15" xfId="0" applyFont="1" applyFill="1" applyBorder="1" applyAlignment="1" applyProtection="1" quotePrefix="1">
      <alignment horizontal="distributed"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3" fillId="0" borderId="15" xfId="0" applyFont="1" applyFill="1" applyBorder="1" applyAlignment="1">
      <alignment horizontal="distributed" vertical="center"/>
    </xf>
    <xf numFmtId="0" fontId="59" fillId="0" borderId="0"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33"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7" xfId="48" applyNumberFormat="1" applyFont="1" applyFill="1" applyBorder="1" applyAlignment="1">
      <alignment horizontal="center" vertical="center"/>
    </xf>
    <xf numFmtId="0" fontId="3" fillId="0" borderId="17" xfId="0" applyFont="1" applyFill="1" applyBorder="1" applyAlignment="1">
      <alignment horizontal="center" vertical="center" textRotation="255"/>
    </xf>
    <xf numFmtId="0" fontId="3" fillId="0" borderId="3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33"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center" vertical="center" wrapText="1"/>
    </xf>
    <xf numFmtId="0" fontId="3" fillId="0" borderId="43"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5" xfId="0" applyFont="1" applyFill="1" applyBorder="1" applyAlignment="1">
      <alignment horizontal="distributed" vertical="center"/>
    </xf>
    <xf numFmtId="0" fontId="58" fillId="0" borderId="0" xfId="0" applyFont="1" applyFill="1" applyBorder="1" applyAlignment="1">
      <alignment horizontal="distributed" vertical="center"/>
    </xf>
    <xf numFmtId="190" fontId="8" fillId="0" borderId="0" xfId="0" applyNumberFormat="1" applyFont="1" applyFill="1" applyAlignment="1">
      <alignment horizontal="right" vertical="center"/>
    </xf>
    <xf numFmtId="191" fontId="8" fillId="0" borderId="0" xfId="0" applyNumberFormat="1" applyFont="1" applyFill="1" applyAlignment="1">
      <alignment horizontal="right"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191" fontId="5" fillId="0" borderId="25" xfId="0" applyNumberFormat="1" applyFont="1" applyFill="1" applyBorder="1" applyAlignment="1">
      <alignment horizontal="right" vertical="center"/>
    </xf>
    <xf numFmtId="191" fontId="5" fillId="0" borderId="0" xfId="0" applyNumberFormat="1" applyFont="1" applyFill="1" applyBorder="1" applyAlignment="1">
      <alignment horizontal="right"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191" fontId="8" fillId="0" borderId="24" xfId="0" applyNumberFormat="1" applyFont="1" applyFill="1" applyBorder="1" applyAlignment="1">
      <alignment horizontal="right" vertical="center"/>
    </xf>
    <xf numFmtId="0" fontId="5" fillId="0" borderId="0" xfId="0" applyFont="1" applyFill="1" applyBorder="1" applyAlignment="1">
      <alignment horizontal="left" vertical="center" textRotation="255"/>
    </xf>
    <xf numFmtId="0" fontId="8" fillId="0" borderId="3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190" fontId="3" fillId="0" borderId="25" xfId="0" applyNumberFormat="1" applyFont="1" applyFill="1" applyBorder="1" applyAlignment="1">
      <alignment horizontal="right" vertical="center"/>
    </xf>
    <xf numFmtId="190" fontId="3" fillId="0" borderId="0" xfId="0" applyNumberFormat="1" applyFont="1" applyFill="1" applyAlignment="1">
      <alignment horizontal="right" vertical="center"/>
    </xf>
    <xf numFmtId="190" fontId="8" fillId="0" borderId="25" xfId="0" applyNumberFormat="1" applyFont="1" applyFill="1" applyBorder="1" applyAlignment="1">
      <alignment horizontal="right" vertical="center"/>
    </xf>
    <xf numFmtId="191" fontId="3" fillId="0" borderId="0" xfId="0" applyNumberFormat="1" applyFont="1" applyFill="1" applyAlignment="1">
      <alignment horizontal="right" vertical="center"/>
    </xf>
    <xf numFmtId="189" fontId="3" fillId="0" borderId="0" xfId="0" applyNumberFormat="1" applyFont="1" applyFill="1" applyAlignment="1">
      <alignment horizontal="right" vertical="center"/>
    </xf>
    <xf numFmtId="0" fontId="8" fillId="0" borderId="24" xfId="0" applyFont="1" applyFill="1" applyBorder="1" applyAlignment="1">
      <alignment horizontal="distributed" vertical="center"/>
    </xf>
    <xf numFmtId="0" fontId="8" fillId="0" borderId="34" xfId="0" applyFont="1" applyFill="1" applyBorder="1" applyAlignment="1">
      <alignment horizontal="distributed" vertical="center"/>
    </xf>
    <xf numFmtId="191" fontId="8" fillId="0" borderId="25" xfId="0" applyNumberFormat="1" applyFont="1" applyFill="1" applyBorder="1" applyAlignment="1">
      <alignment horizontal="right" vertical="center"/>
    </xf>
    <xf numFmtId="191" fontId="8" fillId="0" borderId="0" xfId="0" applyNumberFormat="1" applyFont="1" applyFill="1" applyBorder="1" applyAlignment="1">
      <alignment horizontal="right" vertical="center"/>
    </xf>
    <xf numFmtId="0" fontId="57" fillId="0" borderId="0" xfId="0" applyFont="1" applyFill="1" applyBorder="1" applyAlignment="1">
      <alignment horizontal="distributed" vertical="center"/>
    </xf>
    <xf numFmtId="191" fontId="5" fillId="0" borderId="0" xfId="0" applyNumberFormat="1" applyFont="1" applyFill="1" applyAlignment="1">
      <alignment horizontal="right" vertical="center"/>
    </xf>
    <xf numFmtId="0" fontId="5" fillId="0" borderId="4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5" xfId="0" applyFont="1" applyFill="1" applyBorder="1" applyAlignment="1">
      <alignment horizontal="distributed"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21" xfId="0" applyFont="1" applyFill="1" applyBorder="1" applyAlignment="1">
      <alignment vertical="center"/>
    </xf>
    <xf numFmtId="188" fontId="5" fillId="0" borderId="0" xfId="0" applyNumberFormat="1" applyFont="1" applyFill="1" applyBorder="1" applyAlignment="1">
      <alignment horizontal="right" vertical="center"/>
    </xf>
    <xf numFmtId="37" fontId="5" fillId="0" borderId="0" xfId="0" applyNumberFormat="1" applyFont="1" applyFill="1" applyAlignment="1">
      <alignment horizontal="right" vertical="center"/>
    </xf>
    <xf numFmtId="0" fontId="5" fillId="0" borderId="42" xfId="0" applyFont="1" applyFill="1" applyBorder="1" applyAlignment="1">
      <alignment horizontal="center" vertical="center"/>
    </xf>
    <xf numFmtId="0" fontId="5" fillId="0" borderId="51" xfId="0" applyFont="1" applyFill="1" applyBorder="1" applyAlignment="1">
      <alignment horizontal="distributed" vertical="center"/>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52" xfId="0" applyFont="1" applyFill="1" applyBorder="1" applyAlignment="1">
      <alignment horizontal="distributed" vertical="center"/>
    </xf>
    <xf numFmtId="0" fontId="5" fillId="0" borderId="3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4" xfId="0" applyFont="1" applyFill="1" applyBorder="1" applyAlignment="1">
      <alignment horizontal="center" vertical="center" wrapText="1"/>
    </xf>
    <xf numFmtId="191" fontId="5" fillId="0" borderId="33" xfId="0" applyNumberFormat="1" applyFont="1" applyFill="1" applyBorder="1" applyAlignment="1">
      <alignment horizontal="right" vertical="center"/>
    </xf>
    <xf numFmtId="191" fontId="5" fillId="0" borderId="24" xfId="0" applyNumberFormat="1" applyFont="1" applyFill="1" applyBorder="1" applyAlignment="1">
      <alignment horizontal="right" vertical="center"/>
    </xf>
    <xf numFmtId="0" fontId="5" fillId="0" borderId="24" xfId="0" applyFont="1" applyFill="1" applyBorder="1" applyAlignment="1">
      <alignment horizontal="center" vertical="distributed" textRotation="255"/>
    </xf>
    <xf numFmtId="0" fontId="5" fillId="0" borderId="34" xfId="0" applyFont="1" applyFill="1" applyBorder="1" applyAlignment="1">
      <alignment horizontal="center" vertical="distributed" textRotation="255"/>
    </xf>
    <xf numFmtId="0" fontId="5" fillId="0" borderId="0" xfId="0" applyFont="1" applyFill="1" applyBorder="1" applyAlignment="1">
      <alignment horizontal="center" vertical="distributed" textRotation="255"/>
    </xf>
    <xf numFmtId="0" fontId="5" fillId="0" borderId="15" xfId="0" applyFont="1" applyFill="1" applyBorder="1" applyAlignment="1">
      <alignment horizontal="center" vertical="distributed" textRotation="255"/>
    </xf>
    <xf numFmtId="0" fontId="5" fillId="0" borderId="13" xfId="0" applyFont="1" applyFill="1" applyBorder="1" applyAlignment="1">
      <alignment horizontal="center" vertical="distributed" textRotation="255"/>
    </xf>
    <xf numFmtId="0" fontId="5" fillId="0" borderId="16" xfId="0" applyFont="1" applyFill="1" applyBorder="1" applyAlignment="1">
      <alignment horizontal="center" vertical="distributed" textRotation="255"/>
    </xf>
    <xf numFmtId="0" fontId="5" fillId="0" borderId="45"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4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distributed" vertical="center" wrapText="1" shrinkToFit="1"/>
    </xf>
    <xf numFmtId="0" fontId="5" fillId="0" borderId="15" xfId="0" applyFont="1" applyFill="1" applyBorder="1" applyAlignment="1">
      <alignment horizontal="distributed" vertical="center" wrapText="1" shrinkToFit="1"/>
    </xf>
    <xf numFmtId="0" fontId="5" fillId="0" borderId="15" xfId="0" applyFont="1" applyFill="1" applyBorder="1" applyAlignment="1">
      <alignment horizontal="distributed" vertical="center" shrinkToFit="1"/>
    </xf>
    <xf numFmtId="0" fontId="57" fillId="0" borderId="0" xfId="0" applyFont="1" applyFill="1" applyBorder="1" applyAlignment="1">
      <alignment horizontal="distributed" vertical="center" wrapText="1" shrinkToFi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37" xfId="0" applyFill="1" applyBorder="1" applyAlignment="1">
      <alignment horizontal="distributed" vertical="center"/>
    </xf>
    <xf numFmtId="0" fontId="0" fillId="0" borderId="21" xfId="0" applyFill="1" applyBorder="1" applyAlignment="1">
      <alignment horizontal="distributed" vertical="center"/>
    </xf>
    <xf numFmtId="0" fontId="5" fillId="0" borderId="0" xfId="0" applyFont="1" applyFill="1" applyBorder="1" applyAlignment="1">
      <alignment horizontal="distributed" vertical="center" shrinkToFit="1"/>
    </xf>
    <xf numFmtId="0" fontId="5" fillId="0" borderId="4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8" fillId="0" borderId="15" xfId="0" applyFont="1" applyFill="1" applyBorder="1" applyAlignment="1">
      <alignment horizontal="distributed" vertical="center" shrinkToFit="1"/>
    </xf>
    <xf numFmtId="0" fontId="22" fillId="0" borderId="0"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27"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27" xfId="0" applyFont="1" applyFill="1" applyBorder="1" applyAlignment="1">
      <alignment horizontal="distributed" vertical="center" wrapText="1"/>
    </xf>
    <xf numFmtId="0" fontId="5" fillId="0" borderId="35" xfId="0" applyFont="1" applyFill="1" applyBorder="1" applyAlignment="1">
      <alignment horizontal="distributed" vertical="center" wrapText="1"/>
    </xf>
    <xf numFmtId="0" fontId="5" fillId="0" borderId="36" xfId="0" applyFont="1" applyFill="1" applyBorder="1" applyAlignment="1">
      <alignment horizontal="distributed" vertical="center" wrapText="1"/>
    </xf>
    <xf numFmtId="0" fontId="3" fillId="0" borderId="53" xfId="0" applyFont="1" applyFill="1" applyBorder="1" applyAlignment="1">
      <alignment horizontal="left" vertical="center"/>
    </xf>
    <xf numFmtId="0" fontId="5" fillId="0" borderId="54"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23" xfId="0" applyFont="1" applyFill="1" applyBorder="1" applyAlignment="1" applyProtection="1">
      <alignment horizontal="distributed" vertical="center"/>
      <protection/>
    </xf>
    <xf numFmtId="0" fontId="5" fillId="0" borderId="56" xfId="0" applyFont="1" applyFill="1" applyBorder="1" applyAlignment="1" applyProtection="1">
      <alignment horizontal="distributed" vertical="center"/>
      <protection/>
    </xf>
    <xf numFmtId="0" fontId="5" fillId="0" borderId="57" xfId="0" applyFont="1" applyFill="1" applyBorder="1" applyAlignment="1" applyProtection="1">
      <alignment horizontal="distributed" vertical="center"/>
      <protection/>
    </xf>
    <xf numFmtId="0" fontId="5" fillId="0" borderId="10" xfId="0" applyFont="1" applyFill="1" applyBorder="1" applyAlignment="1" applyProtection="1">
      <alignment vertical="center" wrapText="1"/>
      <protection/>
    </xf>
    <xf numFmtId="0" fontId="5" fillId="0" borderId="12" xfId="0" applyFont="1" applyFill="1" applyBorder="1" applyAlignment="1">
      <alignment vertical="center" wrapText="1"/>
    </xf>
    <xf numFmtId="0" fontId="5" fillId="0" borderId="58"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protection/>
    </xf>
    <xf numFmtId="0" fontId="5" fillId="0" borderId="36" xfId="0" applyFont="1" applyFill="1" applyBorder="1" applyAlignment="1">
      <alignment horizontal="center" vertical="center"/>
    </xf>
    <xf numFmtId="0" fontId="5" fillId="0" borderId="28"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5" fillId="0" borderId="12" xfId="0"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pplyProtection="1">
      <alignment horizontal="distributed" vertical="center" wrapText="1"/>
      <protection/>
    </xf>
    <xf numFmtId="0" fontId="5" fillId="0" borderId="28" xfId="0" applyFont="1" applyFill="1" applyBorder="1" applyAlignment="1" applyProtection="1">
      <alignment horizontal="center" vertical="center" wrapText="1"/>
      <protection/>
    </xf>
    <xf numFmtId="0" fontId="5" fillId="0" borderId="54" xfId="0" applyFont="1" applyFill="1" applyBorder="1" applyAlignment="1" applyProtection="1">
      <alignment horizontal="distributed" vertical="center"/>
      <protection/>
    </xf>
    <xf numFmtId="0" fontId="5" fillId="0" borderId="55" xfId="0" applyFont="1" applyFill="1" applyBorder="1" applyAlignment="1" applyProtection="1">
      <alignment horizontal="distributed" vertical="center"/>
      <protection/>
    </xf>
    <xf numFmtId="0" fontId="5" fillId="0" borderId="27" xfId="0" applyFont="1" applyFill="1" applyBorder="1" applyAlignment="1" applyProtection="1">
      <alignment horizontal="distributed" vertical="center" wrapText="1"/>
      <protection/>
    </xf>
    <xf numFmtId="0" fontId="5" fillId="0" borderId="35" xfId="0" applyFont="1" applyFill="1" applyBorder="1" applyAlignment="1">
      <alignment horizontal="center" vertical="center"/>
    </xf>
    <xf numFmtId="0" fontId="5" fillId="0" borderId="58" xfId="0" applyFont="1" applyFill="1" applyBorder="1" applyAlignment="1" applyProtection="1">
      <alignment horizontal="distributed" vertical="center"/>
      <protection/>
    </xf>
    <xf numFmtId="0" fontId="5" fillId="0" borderId="28" xfId="0" applyFont="1" applyFill="1" applyBorder="1" applyAlignment="1" applyProtection="1">
      <alignment horizontal="distributed" vertical="center" wrapText="1"/>
      <protection/>
    </xf>
    <xf numFmtId="0" fontId="5" fillId="0" borderId="29"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58" xfId="0" applyFont="1" applyFill="1" applyBorder="1" applyAlignment="1" applyProtection="1">
      <alignment horizontal="center" vertical="center" wrapText="1"/>
      <protection/>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37" fontId="5" fillId="0" borderId="58" xfId="0" applyNumberFormat="1" applyFont="1" applyFill="1" applyBorder="1" applyAlignment="1" applyProtection="1">
      <alignment horizontal="distributed" vertical="center" wrapText="1"/>
      <protection/>
    </xf>
    <xf numFmtId="0" fontId="5" fillId="0" borderId="35" xfId="0" applyFont="1" applyFill="1" applyBorder="1" applyAlignment="1" applyProtection="1">
      <alignment horizontal="distributed" vertical="center" wrapText="1"/>
      <protection/>
    </xf>
    <xf numFmtId="0" fontId="9" fillId="0" borderId="35" xfId="0" applyFont="1" applyFill="1" applyBorder="1" applyAlignment="1" applyProtection="1">
      <alignment horizontal="center" vertical="center" wrapText="1"/>
      <protection/>
    </xf>
    <xf numFmtId="0" fontId="9" fillId="0" borderId="36" xfId="0" applyFont="1" applyFill="1" applyBorder="1" applyAlignment="1">
      <alignment horizontal="center" vertical="center" wrapText="1"/>
    </xf>
    <xf numFmtId="0" fontId="0" fillId="0" borderId="35" xfId="0" applyFont="1" applyFill="1" applyBorder="1" applyAlignment="1">
      <alignment horizontal="distributed" vertical="center" wrapText="1"/>
    </xf>
    <xf numFmtId="0" fontId="0" fillId="0" borderId="36" xfId="0" applyFont="1" applyFill="1" applyBorder="1" applyAlignment="1">
      <alignment horizontal="distributed" vertical="center" wrapText="1"/>
    </xf>
    <xf numFmtId="0" fontId="5" fillId="33" borderId="27" xfId="0" applyFont="1" applyFill="1" applyBorder="1" applyAlignment="1" applyProtection="1">
      <alignment horizontal="distributed" vertical="center" wrapText="1" shrinkToFit="1"/>
      <protection/>
    </xf>
    <xf numFmtId="0" fontId="5" fillId="33" borderId="35" xfId="0" applyFont="1" applyFill="1" applyBorder="1" applyAlignment="1">
      <alignment horizontal="distributed" vertical="center" wrapText="1" shrinkToFit="1"/>
    </xf>
    <xf numFmtId="0" fontId="5" fillId="0" borderId="27" xfId="0" applyFont="1" applyFill="1" applyBorder="1" applyAlignment="1" applyProtection="1">
      <alignment horizontal="center" vertical="center"/>
      <protection/>
    </xf>
    <xf numFmtId="0" fontId="5" fillId="0" borderId="59" xfId="0" applyFont="1" applyFill="1" applyBorder="1" applyAlignment="1" applyProtection="1">
      <alignment horizontal="distributed" vertical="center"/>
      <protection/>
    </xf>
    <xf numFmtId="0" fontId="0" fillId="0" borderId="35" xfId="0" applyFill="1" applyBorder="1" applyAlignment="1">
      <alignment horizontal="distributed" vertical="center" wrapText="1"/>
    </xf>
    <xf numFmtId="0" fontId="0" fillId="0" borderId="36" xfId="0" applyFill="1" applyBorder="1" applyAlignment="1">
      <alignment horizontal="distributed" vertical="center" wrapText="1"/>
    </xf>
    <xf numFmtId="0" fontId="5" fillId="0" borderId="27" xfId="0" applyFont="1" applyFill="1" applyBorder="1" applyAlignment="1" applyProtection="1">
      <alignment horizontal="distributed" vertical="center" wrapText="1" shrinkToFit="1"/>
      <protection/>
    </xf>
    <xf numFmtId="0" fontId="5" fillId="0" borderId="35" xfId="0" applyFont="1" applyFill="1" applyBorder="1" applyAlignment="1">
      <alignment horizontal="distributed"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45</xdr:row>
      <xdr:rowOff>76200</xdr:rowOff>
    </xdr:from>
    <xdr:to>
      <xdr:col>1</xdr:col>
      <xdr:colOff>180975</xdr:colOff>
      <xdr:row>56</xdr:row>
      <xdr:rowOff>85725</xdr:rowOff>
    </xdr:to>
    <xdr:sp>
      <xdr:nvSpPr>
        <xdr:cNvPr id="1" name="左中かっこ 1"/>
        <xdr:cNvSpPr>
          <a:spLocks/>
        </xdr:cNvSpPr>
      </xdr:nvSpPr>
      <xdr:spPr>
        <a:xfrm>
          <a:off x="209550" y="8915400"/>
          <a:ext cx="171450" cy="2105025"/>
        </a:xfrm>
        <a:prstGeom prst="leftBrace">
          <a:avLst>
            <a:gd name="adj" fmla="val -4934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7</xdr:row>
      <xdr:rowOff>0</xdr:rowOff>
    </xdr:to>
    <xdr:sp>
      <xdr:nvSpPr>
        <xdr:cNvPr id="1" name="Line 1"/>
        <xdr:cNvSpPr>
          <a:spLocks/>
        </xdr:cNvSpPr>
      </xdr:nvSpPr>
      <xdr:spPr>
        <a:xfrm>
          <a:off x="0" y="609600"/>
          <a:ext cx="119062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10</xdr:row>
      <xdr:rowOff>0</xdr:rowOff>
    </xdr:from>
    <xdr:to>
      <xdr:col>1</xdr:col>
      <xdr:colOff>0</xdr:colOff>
      <xdr:row>14</xdr:row>
      <xdr:rowOff>0</xdr:rowOff>
    </xdr:to>
    <xdr:sp>
      <xdr:nvSpPr>
        <xdr:cNvPr id="1" name="Line 1"/>
        <xdr:cNvSpPr>
          <a:spLocks/>
        </xdr:cNvSpPr>
      </xdr:nvSpPr>
      <xdr:spPr>
        <a:xfrm>
          <a:off x="0" y="2190750"/>
          <a:ext cx="1228725"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28575</xdr:colOff>
      <xdr:row>12</xdr:row>
      <xdr:rowOff>57150</xdr:rowOff>
    </xdr:from>
    <xdr:to>
      <xdr:col>2</xdr:col>
      <xdr:colOff>752475</xdr:colOff>
      <xdr:row>13</xdr:row>
      <xdr:rowOff>200025</xdr:rowOff>
    </xdr:to>
    <xdr:sp>
      <xdr:nvSpPr>
        <xdr:cNvPr id="2" name="AutoShape 8"/>
        <xdr:cNvSpPr>
          <a:spLocks/>
        </xdr:cNvSpPr>
      </xdr:nvSpPr>
      <xdr:spPr>
        <a:xfrm>
          <a:off x="2047875" y="2686050"/>
          <a:ext cx="7239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50</xdr:col>
      <xdr:colOff>0</xdr:colOff>
      <xdr:row>48</xdr:row>
      <xdr:rowOff>0</xdr:rowOff>
    </xdr:from>
    <xdr:to>
      <xdr:col>50</xdr:col>
      <xdr:colOff>142875</xdr:colOff>
      <xdr:row>51</xdr:row>
      <xdr:rowOff>0</xdr:rowOff>
    </xdr:to>
    <xdr:sp>
      <xdr:nvSpPr>
        <xdr:cNvPr id="1" name="AutoShape 2"/>
        <xdr:cNvSpPr>
          <a:spLocks/>
        </xdr:cNvSpPr>
      </xdr:nvSpPr>
      <xdr:spPr>
        <a:xfrm>
          <a:off x="11430000" y="9029700"/>
          <a:ext cx="142875" cy="600075"/>
        </a:xfrm>
        <a:prstGeom prst="leftBrace">
          <a:avLst>
            <a:gd name="adj" fmla="val -44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50</xdr:col>
      <xdr:colOff>0</xdr:colOff>
      <xdr:row>52</xdr:row>
      <xdr:rowOff>0</xdr:rowOff>
    </xdr:from>
    <xdr:to>
      <xdr:col>50</xdr:col>
      <xdr:colOff>104775</xdr:colOff>
      <xdr:row>55</xdr:row>
      <xdr:rowOff>0</xdr:rowOff>
    </xdr:to>
    <xdr:sp>
      <xdr:nvSpPr>
        <xdr:cNvPr id="2" name="AutoShape 2"/>
        <xdr:cNvSpPr>
          <a:spLocks/>
        </xdr:cNvSpPr>
      </xdr:nvSpPr>
      <xdr:spPr>
        <a:xfrm>
          <a:off x="11430000" y="9829800"/>
          <a:ext cx="104775" cy="609600"/>
        </a:xfrm>
        <a:prstGeom prst="leftBrace">
          <a:avLst>
            <a:gd name="adj" fmla="val -45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50</xdr:col>
      <xdr:colOff>0</xdr:colOff>
      <xdr:row>56</xdr:row>
      <xdr:rowOff>0</xdr:rowOff>
    </xdr:from>
    <xdr:to>
      <xdr:col>50</xdr:col>
      <xdr:colOff>95250</xdr:colOff>
      <xdr:row>59</xdr:row>
      <xdr:rowOff>0</xdr:rowOff>
    </xdr:to>
    <xdr:sp>
      <xdr:nvSpPr>
        <xdr:cNvPr id="3" name="AutoShape 2"/>
        <xdr:cNvSpPr>
          <a:spLocks/>
        </xdr:cNvSpPr>
      </xdr:nvSpPr>
      <xdr:spPr>
        <a:xfrm>
          <a:off x="11430000" y="10639425"/>
          <a:ext cx="95250" cy="600075"/>
        </a:xfrm>
        <a:prstGeom prst="leftBrace">
          <a:avLst>
            <a:gd name="adj" fmla="val -46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50</xdr:col>
      <xdr:colOff>28575</xdr:colOff>
      <xdr:row>61</xdr:row>
      <xdr:rowOff>85725</xdr:rowOff>
    </xdr:from>
    <xdr:to>
      <xdr:col>50</xdr:col>
      <xdr:colOff>104775</xdr:colOff>
      <xdr:row>63</xdr:row>
      <xdr:rowOff>123825</xdr:rowOff>
    </xdr:to>
    <xdr:sp>
      <xdr:nvSpPr>
        <xdr:cNvPr id="4" name="AutoShape 2"/>
        <xdr:cNvSpPr>
          <a:spLocks/>
        </xdr:cNvSpPr>
      </xdr:nvSpPr>
      <xdr:spPr>
        <a:xfrm>
          <a:off x="11458575" y="11677650"/>
          <a:ext cx="76200" cy="438150"/>
        </a:xfrm>
        <a:prstGeom prst="leftBrace">
          <a:avLst>
            <a:gd name="adj" fmla="val -45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50</xdr:col>
      <xdr:colOff>0</xdr:colOff>
      <xdr:row>65</xdr:row>
      <xdr:rowOff>0</xdr:rowOff>
    </xdr:from>
    <xdr:to>
      <xdr:col>50</xdr:col>
      <xdr:colOff>114300</xdr:colOff>
      <xdr:row>68</xdr:row>
      <xdr:rowOff>0</xdr:rowOff>
    </xdr:to>
    <xdr:sp>
      <xdr:nvSpPr>
        <xdr:cNvPr id="5" name="AutoShape 2"/>
        <xdr:cNvSpPr>
          <a:spLocks/>
        </xdr:cNvSpPr>
      </xdr:nvSpPr>
      <xdr:spPr>
        <a:xfrm>
          <a:off x="11430000" y="12392025"/>
          <a:ext cx="114300" cy="600075"/>
        </a:xfrm>
        <a:prstGeom prst="leftBrace">
          <a:avLst>
            <a:gd name="adj" fmla="val -453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50</xdr:col>
      <xdr:colOff>0</xdr:colOff>
      <xdr:row>69</xdr:row>
      <xdr:rowOff>0</xdr:rowOff>
    </xdr:from>
    <xdr:to>
      <xdr:col>50</xdr:col>
      <xdr:colOff>142875</xdr:colOff>
      <xdr:row>72</xdr:row>
      <xdr:rowOff>0</xdr:rowOff>
    </xdr:to>
    <xdr:sp>
      <xdr:nvSpPr>
        <xdr:cNvPr id="6" name="AutoShape 2"/>
        <xdr:cNvSpPr>
          <a:spLocks/>
        </xdr:cNvSpPr>
      </xdr:nvSpPr>
      <xdr:spPr>
        <a:xfrm>
          <a:off x="11430000" y="13192125"/>
          <a:ext cx="142875" cy="600075"/>
        </a:xfrm>
        <a:prstGeom prst="leftBrace">
          <a:avLst>
            <a:gd name="adj" fmla="val -442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57150</xdr:colOff>
      <xdr:row>6</xdr:row>
      <xdr:rowOff>47625</xdr:rowOff>
    </xdr:from>
    <xdr:to>
      <xdr:col>12</xdr:col>
      <xdr:colOff>895350</xdr:colOff>
      <xdr:row>7</xdr:row>
      <xdr:rowOff>133350</xdr:rowOff>
    </xdr:to>
    <xdr:sp>
      <xdr:nvSpPr>
        <xdr:cNvPr id="1" name="AutoShape 8"/>
        <xdr:cNvSpPr>
          <a:spLocks/>
        </xdr:cNvSpPr>
      </xdr:nvSpPr>
      <xdr:spPr>
        <a:xfrm>
          <a:off x="13611225" y="1247775"/>
          <a:ext cx="8382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11</xdr:row>
      <xdr:rowOff>9525</xdr:rowOff>
    </xdr:from>
    <xdr:to>
      <xdr:col>1</xdr:col>
      <xdr:colOff>0</xdr:colOff>
      <xdr:row>15</xdr:row>
      <xdr:rowOff>0</xdr:rowOff>
    </xdr:to>
    <xdr:sp>
      <xdr:nvSpPr>
        <xdr:cNvPr id="1" name="Line 1"/>
        <xdr:cNvSpPr>
          <a:spLocks/>
        </xdr:cNvSpPr>
      </xdr:nvSpPr>
      <xdr:spPr>
        <a:xfrm>
          <a:off x="0" y="2238375"/>
          <a:ext cx="11906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1152525</xdr:colOff>
      <xdr:row>14</xdr:row>
      <xdr:rowOff>0</xdr:rowOff>
    </xdr:to>
    <xdr:sp>
      <xdr:nvSpPr>
        <xdr:cNvPr id="1" name="Line 1"/>
        <xdr:cNvSpPr>
          <a:spLocks/>
        </xdr:cNvSpPr>
      </xdr:nvSpPr>
      <xdr:spPr>
        <a:xfrm>
          <a:off x="0" y="2009775"/>
          <a:ext cx="1152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13</xdr:row>
      <xdr:rowOff>200025</xdr:rowOff>
    </xdr:to>
    <xdr:sp>
      <xdr:nvSpPr>
        <xdr:cNvPr id="1" name="Line 1"/>
        <xdr:cNvSpPr>
          <a:spLocks/>
        </xdr:cNvSpPr>
      </xdr:nvSpPr>
      <xdr:spPr>
        <a:xfrm>
          <a:off x="0" y="1962150"/>
          <a:ext cx="12573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1257300"/>
          <a:ext cx="1209675"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11</xdr:row>
      <xdr:rowOff>0</xdr:rowOff>
    </xdr:to>
    <xdr:sp>
      <xdr:nvSpPr>
        <xdr:cNvPr id="1" name="Line 1"/>
        <xdr:cNvSpPr>
          <a:spLocks/>
        </xdr:cNvSpPr>
      </xdr:nvSpPr>
      <xdr:spPr>
        <a:xfrm>
          <a:off x="0" y="1190625"/>
          <a:ext cx="115252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10</xdr:row>
      <xdr:rowOff>0</xdr:rowOff>
    </xdr:to>
    <xdr:sp>
      <xdr:nvSpPr>
        <xdr:cNvPr id="1" name="Line 1"/>
        <xdr:cNvSpPr>
          <a:spLocks/>
        </xdr:cNvSpPr>
      </xdr:nvSpPr>
      <xdr:spPr>
        <a:xfrm>
          <a:off x="0" y="990600"/>
          <a:ext cx="1266825"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W65"/>
  <sheetViews>
    <sheetView tabSelected="1" zoomScalePageLayoutView="0" workbookViewId="0" topLeftCell="A1">
      <selection activeCell="A1" sqref="A1"/>
    </sheetView>
  </sheetViews>
  <sheetFormatPr defaultColWidth="9.00390625" defaultRowHeight="18.75" customHeight="1"/>
  <cols>
    <col min="1" max="106" width="2.625" style="61" customWidth="1"/>
    <col min="107" max="16384" width="9.00390625" style="61" customWidth="1"/>
  </cols>
  <sheetData>
    <row r="1" spans="1:49" ht="18.75" customHeight="1">
      <c r="A1" s="226"/>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3" t="s">
        <v>0</v>
      </c>
    </row>
    <row r="2" spans="1:49" ht="18.75" customHeight="1">
      <c r="A2" s="226"/>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3"/>
    </row>
    <row r="3" spans="1:49" ht="18.75" customHeight="1">
      <c r="A3" s="277" t="s">
        <v>545</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row>
    <row r="4" spans="1:49" ht="18.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row>
    <row r="5" spans="1:49" ht="18.75" customHeight="1">
      <c r="A5" s="278" t="s">
        <v>207</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row>
    <row r="6" spans="1:49" ht="18.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8.75" customHeight="1">
      <c r="A7" s="279" t="s">
        <v>205</v>
      </c>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row>
    <row r="8" spans="1:49" ht="18.75" customHeight="1" thickBo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row>
    <row r="9" spans="1:49" ht="18.75" customHeight="1">
      <c r="A9" s="280" t="s">
        <v>188</v>
      </c>
      <c r="B9" s="280"/>
      <c r="C9" s="280"/>
      <c r="D9" s="280"/>
      <c r="E9" s="280"/>
      <c r="F9" s="280"/>
      <c r="G9" s="280"/>
      <c r="H9" s="280"/>
      <c r="I9" s="281"/>
      <c r="J9" s="284" t="s">
        <v>192</v>
      </c>
      <c r="K9" s="280"/>
      <c r="L9" s="280"/>
      <c r="M9" s="280"/>
      <c r="N9" s="280"/>
      <c r="O9" s="280"/>
      <c r="P9" s="280"/>
      <c r="Q9" s="281"/>
      <c r="R9" s="295" t="s">
        <v>6</v>
      </c>
      <c r="S9" s="296"/>
      <c r="T9" s="296"/>
      <c r="U9" s="296"/>
      <c r="V9" s="296"/>
      <c r="W9" s="296"/>
      <c r="X9" s="296"/>
      <c r="Y9" s="296"/>
      <c r="Z9" s="296"/>
      <c r="AA9" s="296"/>
      <c r="AB9" s="296"/>
      <c r="AC9" s="296"/>
      <c r="AD9" s="296"/>
      <c r="AE9" s="296"/>
      <c r="AF9" s="296"/>
      <c r="AG9" s="296"/>
      <c r="AH9" s="296"/>
      <c r="AI9" s="296"/>
      <c r="AJ9" s="296"/>
      <c r="AK9" s="296"/>
      <c r="AL9" s="296"/>
      <c r="AM9" s="296"/>
      <c r="AN9" s="296"/>
      <c r="AO9" s="297"/>
      <c r="AP9" s="291" t="s">
        <v>367</v>
      </c>
      <c r="AQ9" s="292"/>
      <c r="AR9" s="292"/>
      <c r="AS9" s="292"/>
      <c r="AT9" s="292"/>
      <c r="AU9" s="292"/>
      <c r="AV9" s="292"/>
      <c r="AW9" s="292"/>
    </row>
    <row r="10" spans="1:49" ht="18.75" customHeight="1">
      <c r="A10" s="282"/>
      <c r="B10" s="282"/>
      <c r="C10" s="282"/>
      <c r="D10" s="282"/>
      <c r="E10" s="282"/>
      <c r="F10" s="282"/>
      <c r="G10" s="282"/>
      <c r="H10" s="282"/>
      <c r="I10" s="283"/>
      <c r="J10" s="285"/>
      <c r="K10" s="282"/>
      <c r="L10" s="282"/>
      <c r="M10" s="282"/>
      <c r="N10" s="282"/>
      <c r="O10" s="282"/>
      <c r="P10" s="282"/>
      <c r="Q10" s="283"/>
      <c r="R10" s="286" t="s">
        <v>3</v>
      </c>
      <c r="S10" s="286"/>
      <c r="T10" s="286"/>
      <c r="U10" s="286"/>
      <c r="V10" s="286"/>
      <c r="W10" s="286"/>
      <c r="X10" s="286"/>
      <c r="Y10" s="286"/>
      <c r="Z10" s="287" t="s">
        <v>190</v>
      </c>
      <c r="AA10" s="288"/>
      <c r="AB10" s="288"/>
      <c r="AC10" s="288"/>
      <c r="AD10" s="288"/>
      <c r="AE10" s="288"/>
      <c r="AF10" s="288"/>
      <c r="AG10" s="289"/>
      <c r="AH10" s="286" t="s">
        <v>191</v>
      </c>
      <c r="AI10" s="286"/>
      <c r="AJ10" s="286"/>
      <c r="AK10" s="286"/>
      <c r="AL10" s="286"/>
      <c r="AM10" s="286"/>
      <c r="AN10" s="286"/>
      <c r="AO10" s="286"/>
      <c r="AP10" s="293"/>
      <c r="AQ10" s="294"/>
      <c r="AR10" s="294"/>
      <c r="AS10" s="294"/>
      <c r="AT10" s="294"/>
      <c r="AU10" s="294"/>
      <c r="AV10" s="294"/>
      <c r="AW10" s="294"/>
    </row>
    <row r="11" spans="1:49" ht="18.75" customHeight="1">
      <c r="A11" s="166"/>
      <c r="B11" s="166"/>
      <c r="C11" s="166"/>
      <c r="D11" s="166"/>
      <c r="E11" s="166"/>
      <c r="F11" s="166"/>
      <c r="G11" s="166"/>
      <c r="H11" s="166"/>
      <c r="I11" s="154"/>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row>
    <row r="12" spans="1:49" ht="18.75" customHeight="1">
      <c r="A12" s="298" t="s">
        <v>1</v>
      </c>
      <c r="B12" s="298"/>
      <c r="C12" s="298"/>
      <c r="D12" s="298"/>
      <c r="E12" s="298"/>
      <c r="F12" s="298"/>
      <c r="G12" s="298"/>
      <c r="H12" s="298"/>
      <c r="I12" s="299"/>
      <c r="J12" s="302">
        <f>SUM(J14,J16)</f>
        <v>897944</v>
      </c>
      <c r="K12" s="290"/>
      <c r="L12" s="290"/>
      <c r="M12" s="290"/>
      <c r="N12" s="290"/>
      <c r="O12" s="290"/>
      <c r="P12" s="290"/>
      <c r="Q12" s="290"/>
      <c r="R12" s="290">
        <f>SUM(R14,R16)</f>
        <v>596998</v>
      </c>
      <c r="S12" s="290"/>
      <c r="T12" s="290"/>
      <c r="U12" s="290"/>
      <c r="V12" s="290"/>
      <c r="W12" s="290"/>
      <c r="X12" s="290"/>
      <c r="Y12" s="290"/>
      <c r="Z12" s="290">
        <f>SUM(Z14,Z16)</f>
        <v>582600</v>
      </c>
      <c r="AA12" s="290"/>
      <c r="AB12" s="290"/>
      <c r="AC12" s="290"/>
      <c r="AD12" s="290"/>
      <c r="AE12" s="290"/>
      <c r="AF12" s="290"/>
      <c r="AG12" s="290"/>
      <c r="AH12" s="290">
        <f>SUM(AH14,AH16)</f>
        <v>14398</v>
      </c>
      <c r="AI12" s="290"/>
      <c r="AJ12" s="290"/>
      <c r="AK12" s="290"/>
      <c r="AL12" s="290"/>
      <c r="AM12" s="290"/>
      <c r="AN12" s="290"/>
      <c r="AO12" s="290"/>
      <c r="AP12" s="290">
        <f>SUM(AP14,AP16)</f>
        <v>299731</v>
      </c>
      <c r="AQ12" s="290"/>
      <c r="AR12" s="290"/>
      <c r="AS12" s="290"/>
      <c r="AT12" s="290"/>
      <c r="AU12" s="290"/>
      <c r="AV12" s="290"/>
      <c r="AW12" s="290"/>
    </row>
    <row r="13" spans="1:49" ht="18.75" customHeight="1">
      <c r="A13" s="14"/>
      <c r="B13" s="14"/>
      <c r="C13" s="14"/>
      <c r="D13" s="14"/>
      <c r="E13" s="14"/>
      <c r="F13" s="14"/>
      <c r="G13" s="14"/>
      <c r="H13" s="14"/>
      <c r="I13" s="165"/>
      <c r="J13" s="5"/>
      <c r="K13" s="192"/>
      <c r="L13" s="192"/>
      <c r="M13" s="192"/>
      <c r="N13" s="192"/>
      <c r="O13" s="192"/>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row>
    <row r="14" spans="1:49" ht="18.75" customHeight="1">
      <c r="A14" s="300" t="s">
        <v>10</v>
      </c>
      <c r="B14" s="300"/>
      <c r="C14" s="300"/>
      <c r="D14" s="300"/>
      <c r="E14" s="300"/>
      <c r="F14" s="300"/>
      <c r="G14" s="300"/>
      <c r="H14" s="300"/>
      <c r="I14" s="301"/>
      <c r="J14" s="303">
        <v>427367</v>
      </c>
      <c r="K14" s="304"/>
      <c r="L14" s="304"/>
      <c r="M14" s="304"/>
      <c r="N14" s="304"/>
      <c r="O14" s="304"/>
      <c r="P14" s="304"/>
      <c r="Q14" s="304"/>
      <c r="R14" s="304">
        <v>340257</v>
      </c>
      <c r="S14" s="304"/>
      <c r="T14" s="304"/>
      <c r="U14" s="304"/>
      <c r="V14" s="304"/>
      <c r="W14" s="304"/>
      <c r="X14" s="304"/>
      <c r="Y14" s="304"/>
      <c r="Z14" s="304">
        <v>331010</v>
      </c>
      <c r="AA14" s="304"/>
      <c r="AB14" s="304"/>
      <c r="AC14" s="304"/>
      <c r="AD14" s="304"/>
      <c r="AE14" s="304"/>
      <c r="AF14" s="304"/>
      <c r="AG14" s="304"/>
      <c r="AH14" s="304">
        <v>9247</v>
      </c>
      <c r="AI14" s="304"/>
      <c r="AJ14" s="304"/>
      <c r="AK14" s="304"/>
      <c r="AL14" s="304"/>
      <c r="AM14" s="304"/>
      <c r="AN14" s="304"/>
      <c r="AO14" s="304"/>
      <c r="AP14" s="304">
        <v>86590</v>
      </c>
      <c r="AQ14" s="304"/>
      <c r="AR14" s="304"/>
      <c r="AS14" s="304"/>
      <c r="AT14" s="304"/>
      <c r="AU14" s="304"/>
      <c r="AV14" s="304"/>
      <c r="AW14" s="304"/>
    </row>
    <row r="15" spans="1:49" ht="18.75" customHeight="1">
      <c r="A15" s="14"/>
      <c r="B15" s="14"/>
      <c r="C15" s="14"/>
      <c r="D15" s="14"/>
      <c r="E15" s="14"/>
      <c r="F15" s="14"/>
      <c r="G15" s="14"/>
      <c r="H15" s="14"/>
      <c r="I15" s="16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row>
    <row r="16" spans="1:49" ht="18.75" customHeight="1">
      <c r="A16" s="300" t="s">
        <v>11</v>
      </c>
      <c r="B16" s="300"/>
      <c r="C16" s="300"/>
      <c r="D16" s="300"/>
      <c r="E16" s="300"/>
      <c r="F16" s="300"/>
      <c r="G16" s="300"/>
      <c r="H16" s="300"/>
      <c r="I16" s="301"/>
      <c r="J16" s="303">
        <v>470577</v>
      </c>
      <c r="K16" s="304"/>
      <c r="L16" s="304"/>
      <c r="M16" s="304"/>
      <c r="N16" s="304"/>
      <c r="O16" s="304"/>
      <c r="P16" s="304"/>
      <c r="Q16" s="304"/>
      <c r="R16" s="304">
        <v>256741</v>
      </c>
      <c r="S16" s="304"/>
      <c r="T16" s="304"/>
      <c r="U16" s="304"/>
      <c r="V16" s="304"/>
      <c r="W16" s="304"/>
      <c r="X16" s="304"/>
      <c r="Y16" s="304"/>
      <c r="Z16" s="304">
        <v>251590</v>
      </c>
      <c r="AA16" s="304"/>
      <c r="AB16" s="304"/>
      <c r="AC16" s="304"/>
      <c r="AD16" s="304"/>
      <c r="AE16" s="304"/>
      <c r="AF16" s="304"/>
      <c r="AG16" s="304"/>
      <c r="AH16" s="304">
        <v>5151</v>
      </c>
      <c r="AI16" s="304"/>
      <c r="AJ16" s="304"/>
      <c r="AK16" s="304"/>
      <c r="AL16" s="304"/>
      <c r="AM16" s="304"/>
      <c r="AN16" s="304"/>
      <c r="AO16" s="304"/>
      <c r="AP16" s="304">
        <v>213141</v>
      </c>
      <c r="AQ16" s="304"/>
      <c r="AR16" s="304"/>
      <c r="AS16" s="304"/>
      <c r="AT16" s="304"/>
      <c r="AU16" s="304"/>
      <c r="AV16" s="304"/>
      <c r="AW16" s="304"/>
    </row>
    <row r="17" spans="1:49" ht="18.75" customHeight="1">
      <c r="A17" s="56"/>
      <c r="B17" s="56"/>
      <c r="C17" s="56"/>
      <c r="D17" s="56"/>
      <c r="E17" s="56"/>
      <c r="F17" s="56"/>
      <c r="G17" s="56"/>
      <c r="H17" s="56"/>
      <c r="I17" s="121"/>
      <c r="J17" s="80"/>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row>
    <row r="18" spans="1:49" ht="18.75" customHeight="1">
      <c r="A18" s="288" t="s">
        <v>189</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row>
    <row r="19" spans="1:49" ht="18.75" customHeight="1">
      <c r="A19" s="14"/>
      <c r="B19" s="14"/>
      <c r="C19" s="14"/>
      <c r="D19" s="14"/>
      <c r="E19" s="14"/>
      <c r="F19" s="14"/>
      <c r="G19" s="14"/>
      <c r="H19" s="14"/>
      <c r="I19" s="16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row>
    <row r="20" spans="1:49" ht="18.75" customHeight="1">
      <c r="A20" s="298" t="s">
        <v>1</v>
      </c>
      <c r="B20" s="298"/>
      <c r="C20" s="298"/>
      <c r="D20" s="298"/>
      <c r="E20" s="298"/>
      <c r="F20" s="298"/>
      <c r="G20" s="298"/>
      <c r="H20" s="298"/>
      <c r="I20" s="299"/>
      <c r="J20" s="305">
        <f>J12*100/$J12</f>
        <v>100</v>
      </c>
      <c r="K20" s="306"/>
      <c r="L20" s="306"/>
      <c r="M20" s="306"/>
      <c r="N20" s="306"/>
      <c r="O20" s="306"/>
      <c r="P20" s="306"/>
      <c r="Q20" s="306"/>
      <c r="R20" s="306">
        <f>R12*100/$J12</f>
        <v>66.48499238259846</v>
      </c>
      <c r="S20" s="306"/>
      <c r="T20" s="306"/>
      <c r="U20" s="306"/>
      <c r="V20" s="306"/>
      <c r="W20" s="306"/>
      <c r="X20" s="306"/>
      <c r="Y20" s="306"/>
      <c r="Z20" s="306">
        <f>Z12*100/$J12</f>
        <v>64.88155163350945</v>
      </c>
      <c r="AA20" s="306"/>
      <c r="AB20" s="306"/>
      <c r="AC20" s="306"/>
      <c r="AD20" s="306"/>
      <c r="AE20" s="306"/>
      <c r="AF20" s="306"/>
      <c r="AG20" s="306"/>
      <c r="AH20" s="306">
        <f>AH12*100/$J12</f>
        <v>1.6034407490890301</v>
      </c>
      <c r="AI20" s="306"/>
      <c r="AJ20" s="306"/>
      <c r="AK20" s="306"/>
      <c r="AL20" s="306"/>
      <c r="AM20" s="306"/>
      <c r="AN20" s="306"/>
      <c r="AO20" s="306"/>
      <c r="AP20" s="306">
        <f>AP12*100/$J12</f>
        <v>33.37969851126574</v>
      </c>
      <c r="AQ20" s="306"/>
      <c r="AR20" s="306"/>
      <c r="AS20" s="306"/>
      <c r="AT20" s="306"/>
      <c r="AU20" s="306"/>
      <c r="AV20" s="306"/>
      <c r="AW20" s="306"/>
    </row>
    <row r="21" spans="1:49" ht="18.75" customHeight="1">
      <c r="A21" s="14"/>
      <c r="B21" s="14"/>
      <c r="C21" s="14"/>
      <c r="D21" s="14"/>
      <c r="E21" s="14"/>
      <c r="F21" s="14"/>
      <c r="G21" s="14"/>
      <c r="H21" s="14"/>
      <c r="I21" s="16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row>
    <row r="22" spans="1:49" ht="18.75" customHeight="1">
      <c r="A22" s="300" t="s">
        <v>10</v>
      </c>
      <c r="B22" s="300"/>
      <c r="C22" s="300"/>
      <c r="D22" s="300"/>
      <c r="E22" s="300"/>
      <c r="F22" s="300"/>
      <c r="G22" s="300"/>
      <c r="H22" s="300"/>
      <c r="I22" s="301"/>
      <c r="J22" s="307">
        <v>100</v>
      </c>
      <c r="K22" s="308"/>
      <c r="L22" s="308"/>
      <c r="M22" s="308"/>
      <c r="N22" s="308"/>
      <c r="O22" s="308"/>
      <c r="P22" s="308"/>
      <c r="Q22" s="308"/>
      <c r="R22" s="308">
        <v>79.6</v>
      </c>
      <c r="S22" s="308"/>
      <c r="T22" s="308"/>
      <c r="U22" s="308"/>
      <c r="V22" s="308"/>
      <c r="W22" s="308"/>
      <c r="X22" s="308"/>
      <c r="Y22" s="308"/>
      <c r="Z22" s="308">
        <v>77.4</v>
      </c>
      <c r="AA22" s="308"/>
      <c r="AB22" s="308"/>
      <c r="AC22" s="308"/>
      <c r="AD22" s="308"/>
      <c r="AE22" s="308"/>
      <c r="AF22" s="308"/>
      <c r="AG22" s="308"/>
      <c r="AH22" s="308">
        <v>2.2</v>
      </c>
      <c r="AI22" s="308"/>
      <c r="AJ22" s="308"/>
      <c r="AK22" s="308"/>
      <c r="AL22" s="308"/>
      <c r="AM22" s="308"/>
      <c r="AN22" s="308"/>
      <c r="AO22" s="308"/>
      <c r="AP22" s="308">
        <v>20.3</v>
      </c>
      <c r="AQ22" s="308"/>
      <c r="AR22" s="308"/>
      <c r="AS22" s="308"/>
      <c r="AT22" s="308"/>
      <c r="AU22" s="308"/>
      <c r="AV22" s="308"/>
      <c r="AW22" s="308"/>
    </row>
    <row r="23" spans="1:49" ht="18.75" customHeight="1">
      <c r="A23" s="14"/>
      <c r="B23" s="14"/>
      <c r="C23" s="14"/>
      <c r="D23" s="14"/>
      <c r="E23" s="14"/>
      <c r="F23" s="14"/>
      <c r="G23" s="14"/>
      <c r="H23" s="14"/>
      <c r="I23" s="16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row>
    <row r="24" spans="1:49" ht="18.75" customHeight="1">
      <c r="A24" s="300" t="s">
        <v>11</v>
      </c>
      <c r="B24" s="300"/>
      <c r="C24" s="300"/>
      <c r="D24" s="300"/>
      <c r="E24" s="300"/>
      <c r="F24" s="300"/>
      <c r="G24" s="300"/>
      <c r="H24" s="300"/>
      <c r="I24" s="301"/>
      <c r="J24" s="307">
        <v>100</v>
      </c>
      <c r="K24" s="308"/>
      <c r="L24" s="308"/>
      <c r="M24" s="308"/>
      <c r="N24" s="308"/>
      <c r="O24" s="308"/>
      <c r="P24" s="308"/>
      <c r="Q24" s="308"/>
      <c r="R24" s="308">
        <v>54.6</v>
      </c>
      <c r="S24" s="308"/>
      <c r="T24" s="308"/>
      <c r="U24" s="308"/>
      <c r="V24" s="308"/>
      <c r="W24" s="308"/>
      <c r="X24" s="308"/>
      <c r="Y24" s="308"/>
      <c r="Z24" s="308">
        <v>53.5</v>
      </c>
      <c r="AA24" s="308"/>
      <c r="AB24" s="308"/>
      <c r="AC24" s="308"/>
      <c r="AD24" s="308"/>
      <c r="AE24" s="308"/>
      <c r="AF24" s="308"/>
      <c r="AG24" s="308"/>
      <c r="AH24" s="308">
        <v>1.1</v>
      </c>
      <c r="AI24" s="308"/>
      <c r="AJ24" s="308"/>
      <c r="AK24" s="308"/>
      <c r="AL24" s="308"/>
      <c r="AM24" s="308"/>
      <c r="AN24" s="308"/>
      <c r="AO24" s="308"/>
      <c r="AP24" s="308">
        <v>45.3</v>
      </c>
      <c r="AQ24" s="308"/>
      <c r="AR24" s="308"/>
      <c r="AS24" s="308"/>
      <c r="AT24" s="308"/>
      <c r="AU24" s="308"/>
      <c r="AV24" s="308"/>
      <c r="AW24" s="308"/>
    </row>
    <row r="25" spans="1:49" ht="18.75" customHeight="1">
      <c r="A25" s="56"/>
      <c r="B25" s="56"/>
      <c r="C25" s="56"/>
      <c r="D25" s="56"/>
      <c r="E25" s="56"/>
      <c r="F25" s="56"/>
      <c r="G25" s="56"/>
      <c r="H25" s="56"/>
      <c r="I25" s="121"/>
      <c r="J25" s="80"/>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row>
    <row r="26" spans="1:49" ht="18.75" customHeight="1">
      <c r="A26" s="5"/>
      <c r="B26" s="38" t="s">
        <v>311</v>
      </c>
      <c r="C26" s="5"/>
      <c r="D26" s="38" t="s">
        <v>194</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row>
    <row r="27" spans="1:49" ht="18.75" customHeight="1">
      <c r="A27" s="5"/>
      <c r="B27" s="5"/>
      <c r="C27" s="5"/>
      <c r="D27" s="38" t="s">
        <v>315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spans="1:49" ht="18.75" customHeight="1">
      <c r="A28" s="5"/>
      <c r="B28" s="5"/>
      <c r="C28" s="5"/>
      <c r="D28" s="38" t="s">
        <v>316</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row>
    <row r="29" spans="1:49" ht="18.75" customHeight="1">
      <c r="A29" s="5"/>
      <c r="B29" s="5"/>
      <c r="C29" s="5"/>
      <c r="D29" s="38" t="s">
        <v>193</v>
      </c>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row>
    <row r="30" spans="1:49" ht="18.75" customHeight="1">
      <c r="A30" s="5"/>
      <c r="B30" s="5"/>
      <c r="C30" s="5"/>
      <c r="D30" s="38" t="s">
        <v>195</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row>
    <row r="31" spans="1:49" ht="18.75" customHeight="1">
      <c r="A31" s="5"/>
      <c r="B31" s="5"/>
      <c r="C31" s="5"/>
      <c r="D31" s="38" t="s">
        <v>196</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row>
    <row r="32" spans="1:49" ht="18.75" customHeight="1">
      <c r="A32" s="5"/>
      <c r="B32" s="5"/>
      <c r="C32" s="5"/>
      <c r="D32" s="38" t="s">
        <v>197</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row>
    <row r="33" spans="1:49" ht="18.75" customHeight="1">
      <c r="A33" s="5"/>
      <c r="B33" s="5"/>
      <c r="C33" s="5"/>
      <c r="D33" s="38" t="s">
        <v>198</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row>
    <row r="34" spans="1:49" ht="18.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row>
    <row r="35" spans="1:49" ht="18.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spans="1:49" ht="18.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ht="18.75" customHeight="1">
      <c r="A37" s="279" t="s">
        <v>206</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row>
    <row r="38" spans="1:49" ht="18.75" customHeight="1" thickBo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ht="18.75" customHeight="1">
      <c r="A39" s="309" t="s">
        <v>4</v>
      </c>
      <c r="B39" s="310"/>
      <c r="C39" s="310"/>
      <c r="D39" s="310"/>
      <c r="E39" s="310"/>
      <c r="F39" s="310"/>
      <c r="G39" s="310"/>
      <c r="H39" s="310"/>
      <c r="I39" s="310"/>
      <c r="J39" s="284" t="s">
        <v>5</v>
      </c>
      <c r="K39" s="280"/>
      <c r="L39" s="280"/>
      <c r="M39" s="280"/>
      <c r="N39" s="280"/>
      <c r="O39" s="280"/>
      <c r="P39" s="280"/>
      <c r="Q39" s="280"/>
      <c r="R39" s="280"/>
      <c r="S39" s="280"/>
      <c r="T39" s="280"/>
      <c r="U39" s="280"/>
      <c r="V39" s="280"/>
      <c r="W39" s="280"/>
      <c r="X39" s="281"/>
      <c r="Y39" s="313" t="s">
        <v>317</v>
      </c>
      <c r="Z39" s="314"/>
      <c r="AA39" s="314"/>
      <c r="AB39" s="314"/>
      <c r="AC39" s="314"/>
      <c r="AD39" s="314"/>
      <c r="AE39" s="314"/>
      <c r="AF39" s="314"/>
      <c r="AG39" s="314"/>
      <c r="AH39" s="315"/>
      <c r="AI39" s="310" t="s">
        <v>17</v>
      </c>
      <c r="AJ39" s="310"/>
      <c r="AK39" s="310"/>
      <c r="AL39" s="310"/>
      <c r="AM39" s="310"/>
      <c r="AN39" s="310"/>
      <c r="AO39" s="310"/>
      <c r="AP39" s="310"/>
      <c r="AQ39" s="310"/>
      <c r="AR39" s="310"/>
      <c r="AS39" s="310"/>
      <c r="AT39" s="310"/>
      <c r="AU39" s="310"/>
      <c r="AV39" s="310"/>
      <c r="AW39" s="319"/>
    </row>
    <row r="40" spans="1:49" ht="18.75" customHeight="1">
      <c r="A40" s="311"/>
      <c r="B40" s="286"/>
      <c r="C40" s="286"/>
      <c r="D40" s="286"/>
      <c r="E40" s="286"/>
      <c r="F40" s="286"/>
      <c r="G40" s="286"/>
      <c r="H40" s="286"/>
      <c r="I40" s="286"/>
      <c r="J40" s="285"/>
      <c r="K40" s="282"/>
      <c r="L40" s="282"/>
      <c r="M40" s="282"/>
      <c r="N40" s="282"/>
      <c r="O40" s="282"/>
      <c r="P40" s="282"/>
      <c r="Q40" s="282"/>
      <c r="R40" s="282"/>
      <c r="S40" s="282"/>
      <c r="T40" s="282"/>
      <c r="U40" s="282"/>
      <c r="V40" s="282"/>
      <c r="W40" s="282"/>
      <c r="X40" s="283"/>
      <c r="Y40" s="316"/>
      <c r="Z40" s="317"/>
      <c r="AA40" s="317"/>
      <c r="AB40" s="317"/>
      <c r="AC40" s="317"/>
      <c r="AD40" s="317"/>
      <c r="AE40" s="317"/>
      <c r="AF40" s="317"/>
      <c r="AG40" s="317"/>
      <c r="AH40" s="318"/>
      <c r="AI40" s="286"/>
      <c r="AJ40" s="286"/>
      <c r="AK40" s="286"/>
      <c r="AL40" s="286"/>
      <c r="AM40" s="286"/>
      <c r="AN40" s="286"/>
      <c r="AO40" s="286"/>
      <c r="AP40" s="286"/>
      <c r="AQ40" s="286"/>
      <c r="AR40" s="286"/>
      <c r="AS40" s="286"/>
      <c r="AT40" s="286"/>
      <c r="AU40" s="286"/>
      <c r="AV40" s="286"/>
      <c r="AW40" s="320"/>
    </row>
    <row r="41" spans="1:49" ht="18.75" customHeight="1">
      <c r="A41" s="311"/>
      <c r="B41" s="286"/>
      <c r="C41" s="286"/>
      <c r="D41" s="286"/>
      <c r="E41" s="286"/>
      <c r="F41" s="286"/>
      <c r="G41" s="286"/>
      <c r="H41" s="286"/>
      <c r="I41" s="286"/>
      <c r="J41" s="286" t="s">
        <v>12</v>
      </c>
      <c r="K41" s="286"/>
      <c r="L41" s="286"/>
      <c r="M41" s="286"/>
      <c r="N41" s="286"/>
      <c r="O41" s="312" t="s">
        <v>203</v>
      </c>
      <c r="P41" s="312"/>
      <c r="Q41" s="312"/>
      <c r="R41" s="312"/>
      <c r="S41" s="312"/>
      <c r="T41" s="312" t="s">
        <v>204</v>
      </c>
      <c r="U41" s="312"/>
      <c r="V41" s="312"/>
      <c r="W41" s="312"/>
      <c r="X41" s="312"/>
      <c r="Y41" s="312" t="s">
        <v>201</v>
      </c>
      <c r="Z41" s="312"/>
      <c r="AA41" s="312"/>
      <c r="AB41" s="312"/>
      <c r="AC41" s="312"/>
      <c r="AD41" s="286" t="s">
        <v>202</v>
      </c>
      <c r="AE41" s="286"/>
      <c r="AF41" s="286"/>
      <c r="AG41" s="286"/>
      <c r="AH41" s="286"/>
      <c r="AI41" s="286" t="s">
        <v>12</v>
      </c>
      <c r="AJ41" s="286"/>
      <c r="AK41" s="286"/>
      <c r="AL41" s="286"/>
      <c r="AM41" s="286"/>
      <c r="AN41" s="312" t="s">
        <v>203</v>
      </c>
      <c r="AO41" s="312"/>
      <c r="AP41" s="312"/>
      <c r="AQ41" s="312"/>
      <c r="AR41" s="312"/>
      <c r="AS41" s="312" t="s">
        <v>204</v>
      </c>
      <c r="AT41" s="312"/>
      <c r="AU41" s="312"/>
      <c r="AV41" s="312"/>
      <c r="AW41" s="287"/>
    </row>
    <row r="42" spans="1:49" ht="18.75" customHeight="1">
      <c r="A42" s="166"/>
      <c r="B42" s="166"/>
      <c r="C42" s="166"/>
      <c r="D42" s="166"/>
      <c r="E42" s="166"/>
      <c r="F42" s="166"/>
      <c r="G42" s="166"/>
      <c r="H42" s="166"/>
      <c r="I42" s="154"/>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ht="18.75" customHeight="1">
      <c r="A43" s="298" t="s">
        <v>1</v>
      </c>
      <c r="B43" s="298"/>
      <c r="C43" s="298"/>
      <c r="D43" s="298"/>
      <c r="E43" s="298"/>
      <c r="F43" s="298"/>
      <c r="G43" s="298"/>
      <c r="H43" s="298"/>
      <c r="I43" s="299"/>
      <c r="J43" s="303"/>
      <c r="K43" s="304"/>
      <c r="L43" s="304"/>
      <c r="M43" s="304"/>
      <c r="N43" s="304"/>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ht="18.75" customHeight="1">
      <c r="A44" s="321" t="s">
        <v>5</v>
      </c>
      <c r="B44" s="321"/>
      <c r="C44" s="321"/>
      <c r="D44" s="321"/>
      <c r="E44" s="321"/>
      <c r="F44" s="321"/>
      <c r="G44" s="321"/>
      <c r="H44" s="321"/>
      <c r="I44" s="322"/>
      <c r="J44" s="191" t="s">
        <v>366</v>
      </c>
      <c r="K44" s="304">
        <v>811515</v>
      </c>
      <c r="L44" s="304"/>
      <c r="M44" s="304"/>
      <c r="N44" s="304"/>
      <c r="O44" s="113" t="s">
        <v>366</v>
      </c>
      <c r="P44" s="304">
        <v>852678</v>
      </c>
      <c r="Q44" s="304"/>
      <c r="R44" s="304"/>
      <c r="S44" s="304"/>
      <c r="T44" s="113" t="s">
        <v>366</v>
      </c>
      <c r="U44" s="304">
        <v>897944</v>
      </c>
      <c r="V44" s="304"/>
      <c r="W44" s="304"/>
      <c r="X44" s="304"/>
      <c r="Y44" s="113" t="s">
        <v>366</v>
      </c>
      <c r="Z44" s="304">
        <v>45266</v>
      </c>
      <c r="AA44" s="304"/>
      <c r="AB44" s="304"/>
      <c r="AC44" s="304"/>
      <c r="AD44" s="113" t="s">
        <v>366</v>
      </c>
      <c r="AE44" s="308">
        <v>5.3</v>
      </c>
      <c r="AF44" s="308"/>
      <c r="AG44" s="308"/>
      <c r="AH44" s="308"/>
      <c r="AI44" s="113" t="s">
        <v>366</v>
      </c>
      <c r="AJ44" s="308">
        <v>100</v>
      </c>
      <c r="AK44" s="308"/>
      <c r="AL44" s="308"/>
      <c r="AM44" s="308"/>
      <c r="AN44" s="113" t="s">
        <v>366</v>
      </c>
      <c r="AO44" s="308">
        <v>100</v>
      </c>
      <c r="AP44" s="308"/>
      <c r="AQ44" s="308"/>
      <c r="AR44" s="308"/>
      <c r="AS44" s="113" t="s">
        <v>366</v>
      </c>
      <c r="AT44" s="308">
        <v>100</v>
      </c>
      <c r="AU44" s="308"/>
      <c r="AV44" s="308"/>
      <c r="AW44" s="308"/>
    </row>
    <row r="45" spans="1:49" ht="18.75" customHeight="1">
      <c r="A45" s="100"/>
      <c r="B45" s="321" t="s">
        <v>6</v>
      </c>
      <c r="C45" s="321"/>
      <c r="D45" s="321"/>
      <c r="E45" s="321"/>
      <c r="F45" s="321"/>
      <c r="G45" s="321"/>
      <c r="H45" s="321"/>
      <c r="I45" s="322"/>
      <c r="J45" s="191"/>
      <c r="K45" s="304">
        <v>547382</v>
      </c>
      <c r="L45" s="304"/>
      <c r="M45" s="304"/>
      <c r="N45" s="304"/>
      <c r="O45" s="113"/>
      <c r="P45" s="304">
        <v>577528</v>
      </c>
      <c r="Q45" s="304"/>
      <c r="R45" s="304"/>
      <c r="S45" s="304"/>
      <c r="T45" s="113"/>
      <c r="U45" s="304">
        <v>596998</v>
      </c>
      <c r="V45" s="304"/>
      <c r="W45" s="304"/>
      <c r="X45" s="304"/>
      <c r="Y45" s="113"/>
      <c r="Z45" s="304">
        <v>19470</v>
      </c>
      <c r="AA45" s="304"/>
      <c r="AB45" s="304"/>
      <c r="AC45" s="304"/>
      <c r="AD45" s="190"/>
      <c r="AE45" s="308">
        <v>3.4</v>
      </c>
      <c r="AF45" s="308"/>
      <c r="AG45" s="308"/>
      <c r="AH45" s="308"/>
      <c r="AI45" s="190"/>
      <c r="AJ45" s="308">
        <v>67.5</v>
      </c>
      <c r="AK45" s="308"/>
      <c r="AL45" s="308"/>
      <c r="AM45" s="308"/>
      <c r="AN45" s="190"/>
      <c r="AO45" s="308">
        <v>67.7</v>
      </c>
      <c r="AP45" s="308"/>
      <c r="AQ45" s="308"/>
      <c r="AR45" s="308"/>
      <c r="AS45" s="190"/>
      <c r="AT45" s="308">
        <v>66.5</v>
      </c>
      <c r="AU45" s="308"/>
      <c r="AV45" s="308"/>
      <c r="AW45" s="308"/>
    </row>
    <row r="46" spans="1:49" ht="18.75" customHeight="1">
      <c r="A46" s="100"/>
      <c r="B46" s="100"/>
      <c r="C46" s="100"/>
      <c r="D46" s="321" t="s">
        <v>7</v>
      </c>
      <c r="E46" s="321"/>
      <c r="F46" s="321"/>
      <c r="G46" s="321"/>
      <c r="H46" s="321"/>
      <c r="I46" s="322"/>
      <c r="J46" s="191"/>
      <c r="K46" s="304">
        <v>538155</v>
      </c>
      <c r="L46" s="304"/>
      <c r="M46" s="304"/>
      <c r="N46" s="304"/>
      <c r="O46" s="113"/>
      <c r="P46" s="304">
        <v>567684</v>
      </c>
      <c r="Q46" s="304"/>
      <c r="R46" s="304"/>
      <c r="S46" s="304"/>
      <c r="T46" s="113"/>
      <c r="U46" s="304">
        <v>582600</v>
      </c>
      <c r="V46" s="304"/>
      <c r="W46" s="304"/>
      <c r="X46" s="304"/>
      <c r="Y46" s="113"/>
      <c r="Z46" s="304">
        <v>14916</v>
      </c>
      <c r="AA46" s="304"/>
      <c r="AB46" s="304"/>
      <c r="AC46" s="304"/>
      <c r="AD46" s="190"/>
      <c r="AE46" s="308">
        <v>2.6</v>
      </c>
      <c r="AF46" s="308"/>
      <c r="AG46" s="308"/>
      <c r="AH46" s="308"/>
      <c r="AI46" s="190"/>
      <c r="AJ46" s="308">
        <v>66.3</v>
      </c>
      <c r="AK46" s="308"/>
      <c r="AL46" s="308"/>
      <c r="AM46" s="308"/>
      <c r="AN46" s="190"/>
      <c r="AO46" s="308">
        <v>66.6</v>
      </c>
      <c r="AP46" s="308"/>
      <c r="AQ46" s="308"/>
      <c r="AR46" s="308"/>
      <c r="AS46" s="190"/>
      <c r="AT46" s="308">
        <v>64.9</v>
      </c>
      <c r="AU46" s="308"/>
      <c r="AV46" s="308"/>
      <c r="AW46" s="308"/>
    </row>
    <row r="47" spans="1:49" ht="18.75" customHeight="1">
      <c r="A47" s="100"/>
      <c r="B47" s="100"/>
      <c r="C47" s="100"/>
      <c r="D47" s="321" t="s">
        <v>8</v>
      </c>
      <c r="E47" s="321"/>
      <c r="F47" s="321"/>
      <c r="G47" s="321"/>
      <c r="H47" s="321"/>
      <c r="I47" s="322"/>
      <c r="J47" s="191"/>
      <c r="K47" s="304">
        <v>9227</v>
      </c>
      <c r="L47" s="304"/>
      <c r="M47" s="304"/>
      <c r="N47" s="304"/>
      <c r="O47" s="113"/>
      <c r="P47" s="304">
        <v>9844</v>
      </c>
      <c r="Q47" s="304"/>
      <c r="R47" s="304"/>
      <c r="S47" s="304"/>
      <c r="T47" s="113"/>
      <c r="U47" s="304">
        <v>14398</v>
      </c>
      <c r="V47" s="304"/>
      <c r="W47" s="304"/>
      <c r="X47" s="304"/>
      <c r="Y47" s="113"/>
      <c r="Z47" s="304">
        <v>4554</v>
      </c>
      <c r="AA47" s="304"/>
      <c r="AB47" s="304"/>
      <c r="AC47" s="304"/>
      <c r="AD47" s="190"/>
      <c r="AE47" s="308">
        <v>46.3</v>
      </c>
      <c r="AF47" s="308"/>
      <c r="AG47" s="308"/>
      <c r="AH47" s="308"/>
      <c r="AI47" s="190"/>
      <c r="AJ47" s="308">
        <v>1.2</v>
      </c>
      <c r="AK47" s="308"/>
      <c r="AL47" s="308"/>
      <c r="AM47" s="308"/>
      <c r="AN47" s="190"/>
      <c r="AO47" s="308">
        <v>1.2</v>
      </c>
      <c r="AP47" s="308"/>
      <c r="AQ47" s="308"/>
      <c r="AR47" s="308"/>
      <c r="AS47" s="190"/>
      <c r="AT47" s="308">
        <v>1.6</v>
      </c>
      <c r="AU47" s="308"/>
      <c r="AV47" s="308"/>
      <c r="AW47" s="308"/>
    </row>
    <row r="48" spans="1:49" ht="18.75" customHeight="1">
      <c r="A48" s="100"/>
      <c r="B48" s="321" t="s">
        <v>9</v>
      </c>
      <c r="C48" s="321"/>
      <c r="D48" s="321"/>
      <c r="E48" s="321"/>
      <c r="F48" s="321"/>
      <c r="G48" s="321"/>
      <c r="H48" s="321"/>
      <c r="I48" s="322"/>
      <c r="J48" s="191"/>
      <c r="K48" s="304">
        <v>264133</v>
      </c>
      <c r="L48" s="304"/>
      <c r="M48" s="304"/>
      <c r="N48" s="304"/>
      <c r="O48" s="113"/>
      <c r="P48" s="304">
        <v>273909</v>
      </c>
      <c r="Q48" s="304"/>
      <c r="R48" s="304"/>
      <c r="S48" s="304"/>
      <c r="T48" s="113"/>
      <c r="U48" s="304">
        <v>299731</v>
      </c>
      <c r="V48" s="304"/>
      <c r="W48" s="304"/>
      <c r="X48" s="304"/>
      <c r="Y48" s="113"/>
      <c r="Z48" s="304">
        <v>25822</v>
      </c>
      <c r="AA48" s="304"/>
      <c r="AB48" s="304"/>
      <c r="AC48" s="304"/>
      <c r="AD48" s="190"/>
      <c r="AE48" s="308">
        <v>9.4</v>
      </c>
      <c r="AF48" s="308"/>
      <c r="AG48" s="308"/>
      <c r="AH48" s="308"/>
      <c r="AI48" s="190"/>
      <c r="AJ48" s="308">
        <v>32.5</v>
      </c>
      <c r="AK48" s="308"/>
      <c r="AL48" s="308"/>
      <c r="AM48" s="308"/>
      <c r="AN48" s="190"/>
      <c r="AO48" s="308">
        <v>32.1</v>
      </c>
      <c r="AP48" s="308"/>
      <c r="AQ48" s="308"/>
      <c r="AR48" s="308"/>
      <c r="AS48" s="190"/>
      <c r="AT48" s="308">
        <v>33.4</v>
      </c>
      <c r="AU48" s="308"/>
      <c r="AV48" s="308"/>
      <c r="AW48" s="308"/>
    </row>
    <row r="49" spans="1:49" ht="18.75" customHeight="1">
      <c r="A49" s="100"/>
      <c r="B49" s="100"/>
      <c r="C49" s="100"/>
      <c r="D49" s="100"/>
      <c r="E49" s="100"/>
      <c r="F49" s="100"/>
      <c r="G49" s="100"/>
      <c r="H49" s="100"/>
      <c r="I49" s="101"/>
      <c r="J49" s="5"/>
      <c r="K49" s="5"/>
      <c r="L49" s="5"/>
      <c r="M49" s="5"/>
      <c r="N49" s="5"/>
      <c r="O49" s="5"/>
      <c r="P49" s="5"/>
      <c r="Q49" s="5"/>
      <c r="R49" s="5"/>
      <c r="S49" s="5"/>
      <c r="T49" s="5"/>
      <c r="U49" s="20"/>
      <c r="V49" s="20"/>
      <c r="W49" s="20"/>
      <c r="X49" s="20"/>
      <c r="Y49" s="5"/>
      <c r="Z49" s="20"/>
      <c r="AA49" s="20"/>
      <c r="AB49" s="20"/>
      <c r="AC49" s="20"/>
      <c r="AD49" s="20"/>
      <c r="AE49" s="190"/>
      <c r="AF49" s="190"/>
      <c r="AG49" s="190"/>
      <c r="AH49" s="190"/>
      <c r="AI49" s="190"/>
      <c r="AJ49" s="190"/>
      <c r="AK49" s="190"/>
      <c r="AL49" s="190"/>
      <c r="AM49" s="190"/>
      <c r="AN49" s="190"/>
      <c r="AO49" s="190"/>
      <c r="AP49" s="190"/>
      <c r="AQ49" s="190"/>
      <c r="AR49" s="190"/>
      <c r="AS49" s="190"/>
      <c r="AT49" s="190"/>
      <c r="AU49" s="190"/>
      <c r="AV49" s="190"/>
      <c r="AW49" s="190"/>
    </row>
    <row r="50" spans="1:49" ht="18.75" customHeight="1">
      <c r="A50" s="298" t="s">
        <v>10</v>
      </c>
      <c r="B50" s="298"/>
      <c r="C50" s="298"/>
      <c r="D50" s="298"/>
      <c r="E50" s="298"/>
      <c r="F50" s="298"/>
      <c r="G50" s="298"/>
      <c r="H50" s="298"/>
      <c r="I50" s="299"/>
      <c r="J50" s="5"/>
      <c r="K50" s="5"/>
      <c r="L50" s="5"/>
      <c r="M50" s="5"/>
      <c r="N50" s="5"/>
      <c r="O50" s="5"/>
      <c r="P50" s="5"/>
      <c r="Q50" s="5"/>
      <c r="R50" s="5"/>
      <c r="S50" s="5"/>
      <c r="T50" s="5"/>
      <c r="U50" s="20"/>
      <c r="V50" s="20"/>
      <c r="W50" s="20"/>
      <c r="X50" s="20"/>
      <c r="Y50" s="5"/>
      <c r="Z50" s="20"/>
      <c r="AA50" s="20"/>
      <c r="AB50" s="20"/>
      <c r="AC50" s="20"/>
      <c r="AD50" s="20"/>
      <c r="AE50" s="190"/>
      <c r="AF50" s="190"/>
      <c r="AG50" s="190"/>
      <c r="AH50" s="190"/>
      <c r="AI50" s="190"/>
      <c r="AJ50" s="190"/>
      <c r="AK50" s="190"/>
      <c r="AL50" s="190"/>
      <c r="AM50" s="190"/>
      <c r="AN50" s="190"/>
      <c r="AO50" s="190"/>
      <c r="AP50" s="190"/>
      <c r="AQ50" s="190"/>
      <c r="AR50" s="190"/>
      <c r="AS50" s="190"/>
      <c r="AT50" s="190"/>
      <c r="AU50" s="190"/>
      <c r="AV50" s="190"/>
      <c r="AW50" s="190"/>
    </row>
    <row r="51" spans="1:49" ht="18.75" customHeight="1">
      <c r="A51" s="321" t="s">
        <v>5</v>
      </c>
      <c r="B51" s="321"/>
      <c r="C51" s="321"/>
      <c r="D51" s="321"/>
      <c r="E51" s="321"/>
      <c r="F51" s="321"/>
      <c r="G51" s="321"/>
      <c r="H51" s="321"/>
      <c r="I51" s="322"/>
      <c r="J51" s="191" t="s">
        <v>366</v>
      </c>
      <c r="K51" s="304">
        <v>386170</v>
      </c>
      <c r="L51" s="304"/>
      <c r="M51" s="304"/>
      <c r="N51" s="304"/>
      <c r="O51" s="113" t="s">
        <v>366</v>
      </c>
      <c r="P51" s="304">
        <v>406058</v>
      </c>
      <c r="Q51" s="304"/>
      <c r="R51" s="304"/>
      <c r="S51" s="304"/>
      <c r="T51" s="113" t="s">
        <v>366</v>
      </c>
      <c r="U51" s="304">
        <v>27367</v>
      </c>
      <c r="V51" s="304"/>
      <c r="W51" s="304"/>
      <c r="X51" s="304"/>
      <c r="Y51" s="113" t="s">
        <v>366</v>
      </c>
      <c r="Z51" s="304">
        <v>21309</v>
      </c>
      <c r="AA51" s="304"/>
      <c r="AB51" s="304"/>
      <c r="AC51" s="304"/>
      <c r="AD51" s="113" t="s">
        <v>366</v>
      </c>
      <c r="AE51" s="308">
        <v>5.2</v>
      </c>
      <c r="AF51" s="308"/>
      <c r="AG51" s="308"/>
      <c r="AH51" s="308"/>
      <c r="AI51" s="113" t="s">
        <v>366</v>
      </c>
      <c r="AJ51" s="308">
        <v>100</v>
      </c>
      <c r="AK51" s="308"/>
      <c r="AL51" s="308"/>
      <c r="AM51" s="308"/>
      <c r="AN51" s="113" t="s">
        <v>366</v>
      </c>
      <c r="AO51" s="308">
        <v>100</v>
      </c>
      <c r="AP51" s="308"/>
      <c r="AQ51" s="308"/>
      <c r="AR51" s="308"/>
      <c r="AS51" s="113" t="s">
        <v>366</v>
      </c>
      <c r="AT51" s="308">
        <v>100</v>
      </c>
      <c r="AU51" s="308"/>
      <c r="AV51" s="308"/>
      <c r="AW51" s="308"/>
    </row>
    <row r="52" spans="1:49" ht="18.75" customHeight="1">
      <c r="A52" s="100"/>
      <c r="B52" s="321" t="s">
        <v>6</v>
      </c>
      <c r="C52" s="321"/>
      <c r="D52" s="321"/>
      <c r="E52" s="321"/>
      <c r="F52" s="321"/>
      <c r="G52" s="321"/>
      <c r="H52" s="321"/>
      <c r="I52" s="322"/>
      <c r="J52" s="191"/>
      <c r="K52" s="304">
        <v>317662</v>
      </c>
      <c r="L52" s="304"/>
      <c r="M52" s="304"/>
      <c r="N52" s="304"/>
      <c r="O52" s="113"/>
      <c r="P52" s="304">
        <v>330985</v>
      </c>
      <c r="Q52" s="304"/>
      <c r="R52" s="304"/>
      <c r="S52" s="304"/>
      <c r="T52" s="113"/>
      <c r="U52" s="304">
        <v>340257</v>
      </c>
      <c r="V52" s="304"/>
      <c r="W52" s="304"/>
      <c r="X52" s="304"/>
      <c r="Y52" s="113"/>
      <c r="Z52" s="304">
        <v>9272</v>
      </c>
      <c r="AA52" s="304"/>
      <c r="AB52" s="304"/>
      <c r="AC52" s="304"/>
      <c r="AD52" s="190"/>
      <c r="AE52" s="308">
        <v>2.8</v>
      </c>
      <c r="AF52" s="308"/>
      <c r="AG52" s="308"/>
      <c r="AH52" s="308"/>
      <c r="AI52" s="190"/>
      <c r="AJ52" s="308">
        <v>82.3</v>
      </c>
      <c r="AK52" s="308"/>
      <c r="AL52" s="308"/>
      <c r="AM52" s="308"/>
      <c r="AN52" s="190"/>
      <c r="AO52" s="308">
        <v>81.5</v>
      </c>
      <c r="AP52" s="308"/>
      <c r="AQ52" s="308"/>
      <c r="AR52" s="308"/>
      <c r="AS52" s="190"/>
      <c r="AT52" s="308">
        <v>79.6</v>
      </c>
      <c r="AU52" s="308"/>
      <c r="AV52" s="308"/>
      <c r="AW52" s="308"/>
    </row>
    <row r="53" spans="1:49" ht="18.75" customHeight="1">
      <c r="A53" s="100"/>
      <c r="B53" s="100"/>
      <c r="C53" s="100"/>
      <c r="D53" s="321" t="s">
        <v>7</v>
      </c>
      <c r="E53" s="321"/>
      <c r="F53" s="321"/>
      <c r="G53" s="321"/>
      <c r="H53" s="321"/>
      <c r="I53" s="322"/>
      <c r="J53" s="191"/>
      <c r="K53" s="304">
        <v>311317</v>
      </c>
      <c r="L53" s="304"/>
      <c r="M53" s="304"/>
      <c r="N53" s="304"/>
      <c r="O53" s="113"/>
      <c r="P53" s="304">
        <v>324454</v>
      </c>
      <c r="Q53" s="304"/>
      <c r="R53" s="304"/>
      <c r="S53" s="304"/>
      <c r="T53" s="113"/>
      <c r="U53" s="304">
        <v>331010</v>
      </c>
      <c r="V53" s="304"/>
      <c r="W53" s="304"/>
      <c r="X53" s="304"/>
      <c r="Y53" s="113"/>
      <c r="Z53" s="304">
        <v>6556</v>
      </c>
      <c r="AA53" s="304"/>
      <c r="AB53" s="304"/>
      <c r="AC53" s="304"/>
      <c r="AD53" s="190"/>
      <c r="AE53" s="308">
        <v>2</v>
      </c>
      <c r="AF53" s="308"/>
      <c r="AG53" s="308"/>
      <c r="AH53" s="308"/>
      <c r="AI53" s="190"/>
      <c r="AJ53" s="308">
        <v>80.6</v>
      </c>
      <c r="AK53" s="308"/>
      <c r="AL53" s="308"/>
      <c r="AM53" s="308"/>
      <c r="AN53" s="190"/>
      <c r="AO53" s="308">
        <v>79.9</v>
      </c>
      <c r="AP53" s="308"/>
      <c r="AQ53" s="308"/>
      <c r="AR53" s="308"/>
      <c r="AS53" s="190"/>
      <c r="AT53" s="308">
        <v>77.4</v>
      </c>
      <c r="AU53" s="308"/>
      <c r="AV53" s="308"/>
      <c r="AW53" s="308"/>
    </row>
    <row r="54" spans="1:49" ht="18.75" customHeight="1">
      <c r="A54" s="100"/>
      <c r="B54" s="100"/>
      <c r="C54" s="100"/>
      <c r="D54" s="321" t="s">
        <v>8</v>
      </c>
      <c r="E54" s="321"/>
      <c r="F54" s="321"/>
      <c r="G54" s="321"/>
      <c r="H54" s="321"/>
      <c r="I54" s="322"/>
      <c r="J54" s="191"/>
      <c r="K54" s="304">
        <v>6345</v>
      </c>
      <c r="L54" s="304"/>
      <c r="M54" s="304"/>
      <c r="N54" s="304"/>
      <c r="O54" s="113"/>
      <c r="P54" s="304">
        <v>6531</v>
      </c>
      <c r="Q54" s="304"/>
      <c r="R54" s="304"/>
      <c r="S54" s="304"/>
      <c r="T54" s="113"/>
      <c r="U54" s="304">
        <v>9247</v>
      </c>
      <c r="V54" s="304"/>
      <c r="W54" s="304"/>
      <c r="X54" s="304"/>
      <c r="Y54" s="113"/>
      <c r="Z54" s="304">
        <v>2716</v>
      </c>
      <c r="AA54" s="304"/>
      <c r="AB54" s="304"/>
      <c r="AC54" s="304"/>
      <c r="AD54" s="190"/>
      <c r="AE54" s="308">
        <v>41.6</v>
      </c>
      <c r="AF54" s="308"/>
      <c r="AG54" s="308"/>
      <c r="AH54" s="308"/>
      <c r="AI54" s="190"/>
      <c r="AJ54" s="308">
        <v>1.7</v>
      </c>
      <c r="AK54" s="308"/>
      <c r="AL54" s="308"/>
      <c r="AM54" s="308"/>
      <c r="AN54" s="190"/>
      <c r="AO54" s="308">
        <v>1.6</v>
      </c>
      <c r="AP54" s="308"/>
      <c r="AQ54" s="308"/>
      <c r="AR54" s="308"/>
      <c r="AS54" s="190"/>
      <c r="AT54" s="308">
        <v>2.2</v>
      </c>
      <c r="AU54" s="308"/>
      <c r="AV54" s="308"/>
      <c r="AW54" s="308"/>
    </row>
    <row r="55" spans="1:49" ht="18.75" customHeight="1">
      <c r="A55" s="100"/>
      <c r="B55" s="321" t="s">
        <v>9</v>
      </c>
      <c r="C55" s="321"/>
      <c r="D55" s="321"/>
      <c r="E55" s="321"/>
      <c r="F55" s="321"/>
      <c r="G55" s="321"/>
      <c r="H55" s="321"/>
      <c r="I55" s="322"/>
      <c r="J55" s="191"/>
      <c r="K55" s="304">
        <v>68508</v>
      </c>
      <c r="L55" s="304"/>
      <c r="M55" s="304"/>
      <c r="N55" s="304"/>
      <c r="O55" s="113"/>
      <c r="P55" s="304">
        <v>74685</v>
      </c>
      <c r="Q55" s="304"/>
      <c r="R55" s="304"/>
      <c r="S55" s="304"/>
      <c r="T55" s="113"/>
      <c r="U55" s="304">
        <v>86590</v>
      </c>
      <c r="V55" s="304"/>
      <c r="W55" s="304"/>
      <c r="X55" s="304"/>
      <c r="Y55" s="113"/>
      <c r="Z55" s="304">
        <v>11905</v>
      </c>
      <c r="AA55" s="304"/>
      <c r="AB55" s="304"/>
      <c r="AC55" s="304"/>
      <c r="AD55" s="190"/>
      <c r="AE55" s="308">
        <v>15.9</v>
      </c>
      <c r="AF55" s="308"/>
      <c r="AG55" s="308"/>
      <c r="AH55" s="308"/>
      <c r="AI55" s="190"/>
      <c r="AJ55" s="308">
        <v>17.7</v>
      </c>
      <c r="AK55" s="308"/>
      <c r="AL55" s="308"/>
      <c r="AM55" s="308"/>
      <c r="AN55" s="190"/>
      <c r="AO55" s="308">
        <v>18.4</v>
      </c>
      <c r="AP55" s="308"/>
      <c r="AQ55" s="308"/>
      <c r="AR55" s="308"/>
      <c r="AS55" s="190"/>
      <c r="AT55" s="308">
        <v>20.3</v>
      </c>
      <c r="AU55" s="308"/>
      <c r="AV55" s="308"/>
      <c r="AW55" s="308"/>
    </row>
    <row r="56" spans="1:49" ht="18.75" customHeight="1">
      <c r="A56" s="100"/>
      <c r="B56" s="100"/>
      <c r="C56" s="100"/>
      <c r="D56" s="100"/>
      <c r="E56" s="100"/>
      <c r="F56" s="100"/>
      <c r="G56" s="100"/>
      <c r="H56" s="100"/>
      <c r="I56" s="101"/>
      <c r="J56" s="5"/>
      <c r="K56" s="5"/>
      <c r="L56" s="5"/>
      <c r="M56" s="5"/>
      <c r="N56" s="5"/>
      <c r="O56" s="5"/>
      <c r="P56" s="5"/>
      <c r="Q56" s="5"/>
      <c r="R56" s="5"/>
      <c r="S56" s="5"/>
      <c r="T56" s="5"/>
      <c r="U56" s="20"/>
      <c r="V56" s="20"/>
      <c r="W56" s="20"/>
      <c r="X56" s="20"/>
      <c r="Y56" s="5"/>
      <c r="Z56" s="20"/>
      <c r="AA56" s="20"/>
      <c r="AB56" s="20"/>
      <c r="AC56" s="20"/>
      <c r="AD56" s="20"/>
      <c r="AE56" s="190"/>
      <c r="AF56" s="190"/>
      <c r="AG56" s="190"/>
      <c r="AH56" s="190"/>
      <c r="AI56" s="190"/>
      <c r="AJ56" s="190"/>
      <c r="AK56" s="190"/>
      <c r="AL56" s="190"/>
      <c r="AM56" s="190"/>
      <c r="AN56" s="190"/>
      <c r="AO56" s="190"/>
      <c r="AP56" s="190"/>
      <c r="AQ56" s="190"/>
      <c r="AR56" s="190"/>
      <c r="AS56" s="190"/>
      <c r="AT56" s="190"/>
      <c r="AU56" s="190"/>
      <c r="AV56" s="190"/>
      <c r="AW56" s="190"/>
    </row>
    <row r="57" spans="1:49" ht="18.75" customHeight="1">
      <c r="A57" s="298" t="s">
        <v>11</v>
      </c>
      <c r="B57" s="298"/>
      <c r="C57" s="298"/>
      <c r="D57" s="298"/>
      <c r="E57" s="298"/>
      <c r="F57" s="298"/>
      <c r="G57" s="298"/>
      <c r="H57" s="298"/>
      <c r="I57" s="299"/>
      <c r="J57" s="5"/>
      <c r="K57" s="5"/>
      <c r="L57" s="5"/>
      <c r="M57" s="5"/>
      <c r="N57" s="5"/>
      <c r="O57" s="5"/>
      <c r="P57" s="5"/>
      <c r="Q57" s="5"/>
      <c r="R57" s="5"/>
      <c r="S57" s="5"/>
      <c r="T57" s="5"/>
      <c r="U57" s="20"/>
      <c r="V57" s="20"/>
      <c r="W57" s="20"/>
      <c r="X57" s="20"/>
      <c r="Y57" s="5"/>
      <c r="Z57" s="20"/>
      <c r="AA57" s="20"/>
      <c r="AB57" s="20"/>
      <c r="AC57" s="20"/>
      <c r="AD57" s="20"/>
      <c r="AE57" s="190"/>
      <c r="AF57" s="190"/>
      <c r="AG57" s="190"/>
      <c r="AH57" s="190"/>
      <c r="AI57" s="190"/>
      <c r="AJ57" s="190"/>
      <c r="AK57" s="190"/>
      <c r="AL57" s="190"/>
      <c r="AM57" s="190"/>
      <c r="AN57" s="190"/>
      <c r="AO57" s="190"/>
      <c r="AP57" s="190"/>
      <c r="AQ57" s="190"/>
      <c r="AR57" s="190"/>
      <c r="AS57" s="190"/>
      <c r="AT57" s="190"/>
      <c r="AU57" s="190"/>
      <c r="AV57" s="190"/>
      <c r="AW57" s="190"/>
    </row>
    <row r="58" spans="1:49" ht="18.75" customHeight="1">
      <c r="A58" s="321" t="s">
        <v>5</v>
      </c>
      <c r="B58" s="321"/>
      <c r="C58" s="321"/>
      <c r="D58" s="321"/>
      <c r="E58" s="321"/>
      <c r="F58" s="321"/>
      <c r="G58" s="321"/>
      <c r="H58" s="321"/>
      <c r="I58" s="322"/>
      <c r="J58" s="191" t="s">
        <v>366</v>
      </c>
      <c r="K58" s="304">
        <v>425345</v>
      </c>
      <c r="L58" s="304"/>
      <c r="M58" s="304"/>
      <c r="N58" s="304"/>
      <c r="O58" s="113" t="s">
        <v>366</v>
      </c>
      <c r="P58" s="304">
        <v>446620</v>
      </c>
      <c r="Q58" s="304"/>
      <c r="R58" s="304"/>
      <c r="S58" s="304"/>
      <c r="T58" s="113" t="s">
        <v>366</v>
      </c>
      <c r="U58" s="304">
        <v>477577</v>
      </c>
      <c r="V58" s="304"/>
      <c r="W58" s="304"/>
      <c r="X58" s="304"/>
      <c r="Y58" s="113" t="s">
        <v>366</v>
      </c>
      <c r="Z58" s="304">
        <v>30957</v>
      </c>
      <c r="AA58" s="304"/>
      <c r="AB58" s="304"/>
      <c r="AC58" s="304"/>
      <c r="AD58" s="113" t="s">
        <v>366</v>
      </c>
      <c r="AE58" s="308">
        <v>6.9</v>
      </c>
      <c r="AF58" s="308"/>
      <c r="AG58" s="308"/>
      <c r="AH58" s="308"/>
      <c r="AI58" s="113" t="s">
        <v>366</v>
      </c>
      <c r="AJ58" s="308">
        <v>100</v>
      </c>
      <c r="AK58" s="308"/>
      <c r="AL58" s="308"/>
      <c r="AM58" s="308"/>
      <c r="AN58" s="113" t="s">
        <v>366</v>
      </c>
      <c r="AO58" s="308">
        <v>100</v>
      </c>
      <c r="AP58" s="308"/>
      <c r="AQ58" s="308"/>
      <c r="AR58" s="308"/>
      <c r="AS58" s="113" t="s">
        <v>366</v>
      </c>
      <c r="AT58" s="308">
        <v>100</v>
      </c>
      <c r="AU58" s="308"/>
      <c r="AV58" s="308"/>
      <c r="AW58" s="308"/>
    </row>
    <row r="59" spans="1:49" ht="18.75" customHeight="1">
      <c r="A59" s="100"/>
      <c r="B59" s="321" t="s">
        <v>6</v>
      </c>
      <c r="C59" s="321"/>
      <c r="D59" s="321"/>
      <c r="E59" s="321"/>
      <c r="F59" s="321"/>
      <c r="G59" s="321"/>
      <c r="H59" s="321"/>
      <c r="I59" s="322"/>
      <c r="J59" s="191"/>
      <c r="K59" s="304">
        <v>229720</v>
      </c>
      <c r="L59" s="304"/>
      <c r="M59" s="304"/>
      <c r="N59" s="304"/>
      <c r="O59" s="113"/>
      <c r="P59" s="304">
        <v>246543</v>
      </c>
      <c r="Q59" s="304"/>
      <c r="R59" s="304"/>
      <c r="S59" s="304"/>
      <c r="T59" s="113"/>
      <c r="U59" s="304">
        <v>256741</v>
      </c>
      <c r="V59" s="304"/>
      <c r="W59" s="304"/>
      <c r="X59" s="304"/>
      <c r="Y59" s="113"/>
      <c r="Z59" s="304">
        <v>10198</v>
      </c>
      <c r="AA59" s="304"/>
      <c r="AB59" s="304"/>
      <c r="AC59" s="304"/>
      <c r="AD59" s="190"/>
      <c r="AE59" s="308">
        <v>4.1</v>
      </c>
      <c r="AF59" s="308"/>
      <c r="AG59" s="308"/>
      <c r="AH59" s="308"/>
      <c r="AI59" s="190"/>
      <c r="AJ59" s="308">
        <v>54</v>
      </c>
      <c r="AK59" s="308"/>
      <c r="AL59" s="308"/>
      <c r="AM59" s="308"/>
      <c r="AN59" s="190"/>
      <c r="AO59" s="308">
        <v>55.2</v>
      </c>
      <c r="AP59" s="308"/>
      <c r="AQ59" s="308"/>
      <c r="AR59" s="308"/>
      <c r="AS59" s="190"/>
      <c r="AT59" s="308">
        <v>54.6</v>
      </c>
      <c r="AU59" s="308"/>
      <c r="AV59" s="308"/>
      <c r="AW59" s="308"/>
    </row>
    <row r="60" spans="1:49" ht="18.75" customHeight="1">
      <c r="A60" s="100"/>
      <c r="B60" s="100"/>
      <c r="C60" s="100"/>
      <c r="D60" s="321" t="s">
        <v>7</v>
      </c>
      <c r="E60" s="321"/>
      <c r="F60" s="321"/>
      <c r="G60" s="321"/>
      <c r="H60" s="321"/>
      <c r="I60" s="322"/>
      <c r="J60" s="191"/>
      <c r="K60" s="304">
        <v>226838</v>
      </c>
      <c r="L60" s="304"/>
      <c r="M60" s="304"/>
      <c r="N60" s="304"/>
      <c r="O60" s="113"/>
      <c r="P60" s="304">
        <v>243230</v>
      </c>
      <c r="Q60" s="304"/>
      <c r="R60" s="304"/>
      <c r="S60" s="304"/>
      <c r="T60" s="113"/>
      <c r="U60" s="304">
        <v>251590</v>
      </c>
      <c r="V60" s="304"/>
      <c r="W60" s="304"/>
      <c r="X60" s="304"/>
      <c r="Y60" s="113"/>
      <c r="Z60" s="304">
        <v>8360</v>
      </c>
      <c r="AA60" s="304"/>
      <c r="AB60" s="304"/>
      <c r="AC60" s="304"/>
      <c r="AD60" s="190"/>
      <c r="AE60" s="308">
        <v>3.4</v>
      </c>
      <c r="AF60" s="308"/>
      <c r="AG60" s="308"/>
      <c r="AH60" s="308"/>
      <c r="AI60" s="190"/>
      <c r="AJ60" s="308">
        <v>53.3</v>
      </c>
      <c r="AK60" s="308"/>
      <c r="AL60" s="308"/>
      <c r="AM60" s="308"/>
      <c r="AN60" s="190"/>
      <c r="AO60" s="308">
        <v>54.5</v>
      </c>
      <c r="AP60" s="308"/>
      <c r="AQ60" s="308"/>
      <c r="AR60" s="308"/>
      <c r="AS60" s="190"/>
      <c r="AT60" s="308">
        <v>53.5</v>
      </c>
      <c r="AU60" s="308"/>
      <c r="AV60" s="308"/>
      <c r="AW60" s="308"/>
    </row>
    <row r="61" spans="1:49" ht="18.75" customHeight="1">
      <c r="A61" s="100"/>
      <c r="B61" s="100"/>
      <c r="C61" s="100"/>
      <c r="D61" s="321" t="s">
        <v>8</v>
      </c>
      <c r="E61" s="321"/>
      <c r="F61" s="321"/>
      <c r="G61" s="321"/>
      <c r="H61" s="321"/>
      <c r="I61" s="322"/>
      <c r="J61" s="191"/>
      <c r="K61" s="304">
        <v>2882</v>
      </c>
      <c r="L61" s="304"/>
      <c r="M61" s="304"/>
      <c r="N61" s="304"/>
      <c r="O61" s="113"/>
      <c r="P61" s="304">
        <v>3313</v>
      </c>
      <c r="Q61" s="304"/>
      <c r="R61" s="304"/>
      <c r="S61" s="304"/>
      <c r="T61" s="113"/>
      <c r="U61" s="304">
        <v>5151</v>
      </c>
      <c r="V61" s="304"/>
      <c r="W61" s="304"/>
      <c r="X61" s="304"/>
      <c r="Y61" s="113"/>
      <c r="Z61" s="304">
        <v>1838</v>
      </c>
      <c r="AA61" s="304"/>
      <c r="AB61" s="304"/>
      <c r="AC61" s="304"/>
      <c r="AD61" s="190"/>
      <c r="AE61" s="308">
        <v>55.5</v>
      </c>
      <c r="AF61" s="308"/>
      <c r="AG61" s="308"/>
      <c r="AH61" s="308"/>
      <c r="AI61" s="190"/>
      <c r="AJ61" s="308">
        <v>0.7</v>
      </c>
      <c r="AK61" s="308"/>
      <c r="AL61" s="308"/>
      <c r="AM61" s="308"/>
      <c r="AN61" s="190"/>
      <c r="AO61" s="308">
        <v>0.7</v>
      </c>
      <c r="AP61" s="308"/>
      <c r="AQ61" s="308"/>
      <c r="AR61" s="308"/>
      <c r="AS61" s="190"/>
      <c r="AT61" s="308">
        <v>1.1</v>
      </c>
      <c r="AU61" s="308"/>
      <c r="AV61" s="308"/>
      <c r="AW61" s="308"/>
    </row>
    <row r="62" spans="1:49" ht="18.75" customHeight="1">
      <c r="A62" s="100"/>
      <c r="B62" s="321" t="s">
        <v>9</v>
      </c>
      <c r="C62" s="321"/>
      <c r="D62" s="321"/>
      <c r="E62" s="321"/>
      <c r="F62" s="321"/>
      <c r="G62" s="321"/>
      <c r="H62" s="321"/>
      <c r="I62" s="322"/>
      <c r="J62" s="191"/>
      <c r="K62" s="304">
        <v>195625</v>
      </c>
      <c r="L62" s="304"/>
      <c r="M62" s="304"/>
      <c r="N62" s="304"/>
      <c r="O62" s="113"/>
      <c r="P62" s="304">
        <v>199224</v>
      </c>
      <c r="Q62" s="304"/>
      <c r="R62" s="304"/>
      <c r="S62" s="304"/>
      <c r="T62" s="113"/>
      <c r="U62" s="304">
        <v>213141</v>
      </c>
      <c r="V62" s="304"/>
      <c r="W62" s="304"/>
      <c r="X62" s="304"/>
      <c r="Y62" s="113"/>
      <c r="Z62" s="304">
        <v>13917</v>
      </c>
      <c r="AA62" s="304"/>
      <c r="AB62" s="304"/>
      <c r="AC62" s="304"/>
      <c r="AD62" s="190"/>
      <c r="AE62" s="308">
        <v>7</v>
      </c>
      <c r="AF62" s="308"/>
      <c r="AG62" s="308"/>
      <c r="AH62" s="308"/>
      <c r="AI62" s="190"/>
      <c r="AJ62" s="308">
        <v>46</v>
      </c>
      <c r="AK62" s="308"/>
      <c r="AL62" s="308"/>
      <c r="AM62" s="308"/>
      <c r="AN62" s="190"/>
      <c r="AO62" s="308">
        <v>44.6</v>
      </c>
      <c r="AP62" s="308"/>
      <c r="AQ62" s="308"/>
      <c r="AR62" s="308"/>
      <c r="AS62" s="190"/>
      <c r="AT62" s="308">
        <v>45.3</v>
      </c>
      <c r="AU62" s="308"/>
      <c r="AV62" s="308"/>
      <c r="AW62" s="308"/>
    </row>
    <row r="63" spans="1:49" ht="18.75" customHeight="1">
      <c r="A63" s="56"/>
      <c r="B63" s="56"/>
      <c r="C63" s="56"/>
      <c r="D63" s="56"/>
      <c r="E63" s="56"/>
      <c r="F63" s="56"/>
      <c r="G63" s="56"/>
      <c r="H63" s="56"/>
      <c r="I63" s="121"/>
      <c r="J63" s="80"/>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row>
    <row r="64" spans="1:49" ht="18.75" customHeight="1">
      <c r="A64" s="38" t="s">
        <v>199</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row>
    <row r="65" spans="1:49" ht="18.75" customHeight="1">
      <c r="A65" s="5" t="s">
        <v>200</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row>
  </sheetData>
  <sheetProtection/>
  <mergeCells count="199">
    <mergeCell ref="AO58:AR58"/>
    <mergeCell ref="AO59:AR59"/>
    <mergeCell ref="AO60:AR60"/>
    <mergeCell ref="AO61:AR61"/>
    <mergeCell ref="AO62:AR62"/>
    <mergeCell ref="AT58:AW58"/>
    <mergeCell ref="AT59:AW59"/>
    <mergeCell ref="AT60:AW60"/>
    <mergeCell ref="AT61:AW61"/>
    <mergeCell ref="AT62:AW62"/>
    <mergeCell ref="AE58:AH58"/>
    <mergeCell ref="AE59:AH59"/>
    <mergeCell ref="AE60:AH60"/>
    <mergeCell ref="AE61:AH61"/>
    <mergeCell ref="AE62:AH62"/>
    <mergeCell ref="AJ58:AM58"/>
    <mergeCell ref="AJ59:AM59"/>
    <mergeCell ref="AJ60:AM60"/>
    <mergeCell ref="AJ61:AM61"/>
    <mergeCell ref="AJ62:AM62"/>
    <mergeCell ref="U60:X60"/>
    <mergeCell ref="U61:X61"/>
    <mergeCell ref="U62:X62"/>
    <mergeCell ref="Z58:AC58"/>
    <mergeCell ref="Z59:AC59"/>
    <mergeCell ref="Z60:AC60"/>
    <mergeCell ref="Z61:AC61"/>
    <mergeCell ref="Z62:AC62"/>
    <mergeCell ref="U54:X54"/>
    <mergeCell ref="AO54:AR54"/>
    <mergeCell ref="AO55:AR55"/>
    <mergeCell ref="AT51:AW51"/>
    <mergeCell ref="AT52:AW52"/>
    <mergeCell ref="AT53:AW53"/>
    <mergeCell ref="AT54:AW54"/>
    <mergeCell ref="AT55:AW55"/>
    <mergeCell ref="AE51:AH51"/>
    <mergeCell ref="AJ51:AM51"/>
    <mergeCell ref="P59:S59"/>
    <mergeCell ref="P60:S60"/>
    <mergeCell ref="P61:S61"/>
    <mergeCell ref="P62:S62"/>
    <mergeCell ref="U44:X44"/>
    <mergeCell ref="U45:X45"/>
    <mergeCell ref="U46:X46"/>
    <mergeCell ref="U47:X47"/>
    <mergeCell ref="U48:X48"/>
    <mergeCell ref="U51:X51"/>
    <mergeCell ref="K62:N62"/>
    <mergeCell ref="P44:S44"/>
    <mergeCell ref="P45:S45"/>
    <mergeCell ref="P46:S46"/>
    <mergeCell ref="P47:S47"/>
    <mergeCell ref="P48:S48"/>
    <mergeCell ref="P51:S51"/>
    <mergeCell ref="P54:S54"/>
    <mergeCell ref="P55:S55"/>
    <mergeCell ref="P58:S58"/>
    <mergeCell ref="K53:N53"/>
    <mergeCell ref="K54:N54"/>
    <mergeCell ref="K55:N55"/>
    <mergeCell ref="K59:N59"/>
    <mergeCell ref="K60:N60"/>
    <mergeCell ref="K61:N61"/>
    <mergeCell ref="K58:N58"/>
    <mergeCell ref="AJ52:AM52"/>
    <mergeCell ref="K48:N48"/>
    <mergeCell ref="K51:N51"/>
    <mergeCell ref="K52:N52"/>
    <mergeCell ref="U52:X52"/>
    <mergeCell ref="P52:S52"/>
    <mergeCell ref="AE45:AH45"/>
    <mergeCell ref="AE46:AH46"/>
    <mergeCell ref="AJ44:AM44"/>
    <mergeCell ref="AJ45:AM45"/>
    <mergeCell ref="AJ46:AM46"/>
    <mergeCell ref="Z52:AC52"/>
    <mergeCell ref="AE44:AH44"/>
    <mergeCell ref="AE47:AH47"/>
    <mergeCell ref="AE48:AH48"/>
    <mergeCell ref="AJ47:AM47"/>
    <mergeCell ref="P53:S53"/>
    <mergeCell ref="Z53:AC53"/>
    <mergeCell ref="Z54:AC54"/>
    <mergeCell ref="Z55:AC55"/>
    <mergeCell ref="Z44:AC44"/>
    <mergeCell ref="Z45:AC45"/>
    <mergeCell ref="Z46:AC46"/>
    <mergeCell ref="Z47:AC47"/>
    <mergeCell ref="Z48:AC48"/>
    <mergeCell ref="U53:X53"/>
    <mergeCell ref="AO48:AR48"/>
    <mergeCell ref="U55:X55"/>
    <mergeCell ref="Z51:AC51"/>
    <mergeCell ref="U58:X58"/>
    <mergeCell ref="U59:X59"/>
    <mergeCell ref="AE55:AH55"/>
    <mergeCell ref="AJ55:AM55"/>
    <mergeCell ref="AE53:AH53"/>
    <mergeCell ref="AE54:AH54"/>
    <mergeCell ref="AE52:AH52"/>
    <mergeCell ref="AT44:AW44"/>
    <mergeCell ref="AT45:AW45"/>
    <mergeCell ref="AT46:AW46"/>
    <mergeCell ref="AT47:AW47"/>
    <mergeCell ref="AT48:AW48"/>
    <mergeCell ref="AJ53:AM53"/>
    <mergeCell ref="AO44:AR44"/>
    <mergeCell ref="AO45:AR45"/>
    <mergeCell ref="AO46:AR46"/>
    <mergeCell ref="AO47:AR47"/>
    <mergeCell ref="AJ54:AM54"/>
    <mergeCell ref="AO51:AR51"/>
    <mergeCell ref="AO52:AR52"/>
    <mergeCell ref="J43:N43"/>
    <mergeCell ref="K44:N44"/>
    <mergeCell ref="K45:N45"/>
    <mergeCell ref="K46:N46"/>
    <mergeCell ref="K47:N47"/>
    <mergeCell ref="AO53:AR53"/>
    <mergeCell ref="AJ48:AM48"/>
    <mergeCell ref="A57:I57"/>
    <mergeCell ref="A58:I58"/>
    <mergeCell ref="B59:I59"/>
    <mergeCell ref="D60:I60"/>
    <mergeCell ref="D61:I61"/>
    <mergeCell ref="B62:I62"/>
    <mergeCell ref="A50:I50"/>
    <mergeCell ref="A51:I51"/>
    <mergeCell ref="B52:I52"/>
    <mergeCell ref="D53:I53"/>
    <mergeCell ref="D54:I54"/>
    <mergeCell ref="B55:I55"/>
    <mergeCell ref="A43:I43"/>
    <mergeCell ref="A44:I44"/>
    <mergeCell ref="B45:I45"/>
    <mergeCell ref="D46:I46"/>
    <mergeCell ref="D47:I47"/>
    <mergeCell ref="B48:I48"/>
    <mergeCell ref="AI41:AM41"/>
    <mergeCell ref="AN41:AR41"/>
    <mergeCell ref="AS41:AW41"/>
    <mergeCell ref="J39:X40"/>
    <mergeCell ref="Y39:AH40"/>
    <mergeCell ref="AI39:AW40"/>
    <mergeCell ref="A39:I41"/>
    <mergeCell ref="J41:N41"/>
    <mergeCell ref="O41:S41"/>
    <mergeCell ref="T41:X41"/>
    <mergeCell ref="Y41:AC41"/>
    <mergeCell ref="AD41:AH41"/>
    <mergeCell ref="AP20:AW20"/>
    <mergeCell ref="R22:Y22"/>
    <mergeCell ref="Z22:AG22"/>
    <mergeCell ref="AH22:AO22"/>
    <mergeCell ref="AP22:AW22"/>
    <mergeCell ref="R24:Y24"/>
    <mergeCell ref="Z24:AG24"/>
    <mergeCell ref="AH24:AO24"/>
    <mergeCell ref="AP24:AW24"/>
    <mergeCell ref="A18:AW18"/>
    <mergeCell ref="A20:I20"/>
    <mergeCell ref="A22:I22"/>
    <mergeCell ref="A24:I24"/>
    <mergeCell ref="J20:Q20"/>
    <mergeCell ref="J22:Q22"/>
    <mergeCell ref="J24:Q24"/>
    <mergeCell ref="R20:Y20"/>
    <mergeCell ref="Z20:AG20"/>
    <mergeCell ref="AH20:AO20"/>
    <mergeCell ref="AP12:AW12"/>
    <mergeCell ref="R14:Y14"/>
    <mergeCell ref="Z14:AG14"/>
    <mergeCell ref="AH14:AO14"/>
    <mergeCell ref="AP14:AW14"/>
    <mergeCell ref="R16:Y16"/>
    <mergeCell ref="Z16:AG16"/>
    <mergeCell ref="AH16:AO16"/>
    <mergeCell ref="AP16:AW16"/>
    <mergeCell ref="AP9:AW10"/>
    <mergeCell ref="R9:AO9"/>
    <mergeCell ref="A12:I12"/>
    <mergeCell ref="A14:I14"/>
    <mergeCell ref="A16:I16"/>
    <mergeCell ref="J12:Q12"/>
    <mergeCell ref="J14:Q14"/>
    <mergeCell ref="J16:Q16"/>
    <mergeCell ref="R12:Y12"/>
    <mergeCell ref="Z12:AG12"/>
    <mergeCell ref="A3:AW3"/>
    <mergeCell ref="A5:AW5"/>
    <mergeCell ref="A7:AW7"/>
    <mergeCell ref="A37:AW37"/>
    <mergeCell ref="A9:I10"/>
    <mergeCell ref="J9:Q10"/>
    <mergeCell ref="R10:Y10"/>
    <mergeCell ref="Z10:AG10"/>
    <mergeCell ref="AH10:AO10"/>
    <mergeCell ref="AH12:AO12"/>
  </mergeCells>
  <printOptions horizontalCentered="1"/>
  <pageMargins left="0.5905511811023623" right="0.5905511811023623" top="0.5905511811023623" bottom="0.3937007874015748" header="0" footer="0"/>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G73"/>
  <sheetViews>
    <sheetView tabSelected="1" zoomScaleSheetLayoutView="75" zoomScalePageLayoutView="0" workbookViewId="0" topLeftCell="A48">
      <selection activeCell="A1" sqref="A1"/>
    </sheetView>
  </sheetViews>
  <sheetFormatPr defaultColWidth="9.00390625" defaultRowHeight="16.5" customHeight="1"/>
  <cols>
    <col min="1" max="1" width="15.875" style="1" customWidth="1"/>
    <col min="2" max="3" width="8.875" style="1" customWidth="1"/>
    <col min="4" max="4" width="10.00390625" style="1" customWidth="1"/>
    <col min="5" max="5" width="10.25390625" style="1" customWidth="1"/>
    <col min="6" max="7" width="8.875" style="1" customWidth="1"/>
    <col min="8" max="9" width="10.00390625" style="1" customWidth="1"/>
    <col min="10" max="11" width="8.875" style="1" customWidth="1"/>
    <col min="12" max="13" width="10.00390625" style="1" customWidth="1"/>
    <col min="14" max="15" width="8.875" style="1" customWidth="1"/>
    <col min="16" max="16" width="10.00390625" style="1" customWidth="1"/>
    <col min="17" max="17" width="9.875" style="1" customWidth="1"/>
    <col min="18" max="18" width="9.50390625" style="1" customWidth="1"/>
    <col min="19" max="33" width="8.125" style="1" customWidth="1"/>
    <col min="34" max="16384" width="9.00390625" style="1" customWidth="1"/>
  </cols>
  <sheetData>
    <row r="1" spans="1:33" ht="16.5" customHeight="1">
      <c r="A1" s="226" t="s">
        <v>487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3" t="s">
        <v>488</v>
      </c>
    </row>
    <row r="2" spans="1:33" ht="16.5" customHeight="1">
      <c r="A2" s="38"/>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91"/>
    </row>
    <row r="3" spans="1:33" ht="16.5" customHeight="1">
      <c r="A3" s="3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91"/>
    </row>
    <row r="4" spans="1:33" ht="16.5" customHeight="1">
      <c r="A4" s="325" t="s">
        <v>563</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row>
    <row r="5" spans="1:33" ht="16.5" customHeight="1">
      <c r="A5" s="38"/>
      <c r="B5" s="37"/>
      <c r="C5" s="10"/>
      <c r="D5" s="10"/>
      <c r="E5" s="4"/>
      <c r="F5" s="4"/>
      <c r="G5" s="4"/>
      <c r="H5" s="4"/>
      <c r="I5" s="4"/>
      <c r="J5" s="4"/>
      <c r="K5" s="4"/>
      <c r="L5" s="4"/>
      <c r="M5" s="4"/>
      <c r="N5" s="4"/>
      <c r="O5" s="4"/>
      <c r="P5" s="4"/>
      <c r="Q5" s="4"/>
      <c r="R5" s="4"/>
      <c r="S5" s="4"/>
      <c r="T5" s="4"/>
      <c r="U5" s="4"/>
      <c r="V5" s="4"/>
      <c r="W5" s="10"/>
      <c r="X5" s="10"/>
      <c r="Y5" s="10"/>
      <c r="Z5" s="10"/>
      <c r="AA5" s="10"/>
      <c r="AB5" s="10"/>
      <c r="AC5" s="10"/>
      <c r="AD5" s="5"/>
      <c r="AE5" s="5"/>
      <c r="AF5" s="5"/>
      <c r="AG5" s="5"/>
    </row>
    <row r="6" spans="1:33" ht="16.5" customHeight="1" thickBot="1">
      <c r="A6" s="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5"/>
      <c r="AD6" s="5"/>
      <c r="AE6" s="5"/>
      <c r="AF6" s="5"/>
      <c r="AG6" s="9" t="s">
        <v>499</v>
      </c>
    </row>
    <row r="7" spans="1:33" ht="16.5" customHeight="1">
      <c r="A7" s="42" t="s">
        <v>118</v>
      </c>
      <c r="B7" s="358" t="s">
        <v>130</v>
      </c>
      <c r="C7" s="359"/>
      <c r="D7" s="359"/>
      <c r="E7" s="347"/>
      <c r="F7" s="358" t="s">
        <v>131</v>
      </c>
      <c r="G7" s="359"/>
      <c r="H7" s="359"/>
      <c r="I7" s="347"/>
      <c r="J7" s="358" t="s">
        <v>132</v>
      </c>
      <c r="K7" s="359"/>
      <c r="L7" s="359"/>
      <c r="M7" s="347"/>
      <c r="N7" s="530" t="s">
        <v>133</v>
      </c>
      <c r="O7" s="531"/>
      <c r="P7" s="531"/>
      <c r="Q7" s="531"/>
      <c r="R7" s="531"/>
      <c r="S7" s="531"/>
      <c r="T7" s="531"/>
      <c r="U7" s="531"/>
      <c r="V7" s="531"/>
      <c r="W7" s="531"/>
      <c r="X7" s="531"/>
      <c r="Y7" s="531"/>
      <c r="Z7" s="531"/>
      <c r="AA7" s="531"/>
      <c r="AB7" s="531"/>
      <c r="AC7" s="531"/>
      <c r="AD7" s="531"/>
      <c r="AE7" s="531"/>
      <c r="AF7" s="531"/>
      <c r="AG7" s="531"/>
    </row>
    <row r="8" spans="1:33" ht="16.5" customHeight="1">
      <c r="A8" s="45"/>
      <c r="B8" s="348"/>
      <c r="C8" s="351"/>
      <c r="D8" s="351"/>
      <c r="E8" s="349"/>
      <c r="F8" s="348"/>
      <c r="G8" s="351"/>
      <c r="H8" s="351"/>
      <c r="I8" s="349"/>
      <c r="J8" s="348"/>
      <c r="K8" s="351"/>
      <c r="L8" s="351"/>
      <c r="M8" s="349"/>
      <c r="N8" s="532" t="s">
        <v>134</v>
      </c>
      <c r="O8" s="533"/>
      <c r="P8" s="533"/>
      <c r="Q8" s="534"/>
      <c r="R8" s="532" t="s">
        <v>135</v>
      </c>
      <c r="S8" s="533"/>
      <c r="T8" s="533"/>
      <c r="U8" s="534"/>
      <c r="V8" s="547" t="s">
        <v>136</v>
      </c>
      <c r="W8" s="548"/>
      <c r="X8" s="548"/>
      <c r="Y8" s="549"/>
      <c r="Z8" s="547" t="s">
        <v>137</v>
      </c>
      <c r="AA8" s="548"/>
      <c r="AB8" s="548"/>
      <c r="AC8" s="549"/>
      <c r="AD8" s="547" t="s">
        <v>138</v>
      </c>
      <c r="AE8" s="548"/>
      <c r="AF8" s="548"/>
      <c r="AG8" s="548"/>
    </row>
    <row r="9" spans="1:33" ht="16.5" customHeight="1">
      <c r="A9" s="45"/>
      <c r="B9" s="550" t="s">
        <v>300</v>
      </c>
      <c r="C9" s="540" t="s">
        <v>297</v>
      </c>
      <c r="D9" s="540" t="s">
        <v>298</v>
      </c>
      <c r="E9" s="540" t="s">
        <v>299</v>
      </c>
      <c r="F9" s="550" t="s">
        <v>300</v>
      </c>
      <c r="G9" s="540" t="s">
        <v>297</v>
      </c>
      <c r="H9" s="540" t="s">
        <v>298</v>
      </c>
      <c r="I9" s="540" t="s">
        <v>299</v>
      </c>
      <c r="J9" s="550" t="s">
        <v>300</v>
      </c>
      <c r="K9" s="540" t="s">
        <v>297</v>
      </c>
      <c r="L9" s="540" t="s">
        <v>298</v>
      </c>
      <c r="M9" s="540" t="s">
        <v>299</v>
      </c>
      <c r="N9" s="550" t="s">
        <v>300</v>
      </c>
      <c r="O9" s="540" t="s">
        <v>297</v>
      </c>
      <c r="P9" s="540" t="s">
        <v>298</v>
      </c>
      <c r="Q9" s="540" t="s">
        <v>299</v>
      </c>
      <c r="R9" s="540" t="s">
        <v>582</v>
      </c>
      <c r="S9" s="540" t="s">
        <v>139</v>
      </c>
      <c r="T9" s="540" t="s">
        <v>140</v>
      </c>
      <c r="U9" s="540" t="s">
        <v>141</v>
      </c>
      <c r="V9" s="540" t="s">
        <v>583</v>
      </c>
      <c r="W9" s="540" t="s">
        <v>139</v>
      </c>
      <c r="X9" s="540" t="s">
        <v>140</v>
      </c>
      <c r="Y9" s="540" t="s">
        <v>141</v>
      </c>
      <c r="Z9" s="540" t="s">
        <v>583</v>
      </c>
      <c r="AA9" s="540" t="s">
        <v>139</v>
      </c>
      <c r="AB9" s="540" t="s">
        <v>140</v>
      </c>
      <c r="AC9" s="551" t="s">
        <v>141</v>
      </c>
      <c r="AD9" s="540" t="s">
        <v>583</v>
      </c>
      <c r="AE9" s="540" t="s">
        <v>139</v>
      </c>
      <c r="AF9" s="540" t="s">
        <v>140</v>
      </c>
      <c r="AG9" s="551" t="s">
        <v>141</v>
      </c>
    </row>
    <row r="10" spans="1:33" ht="16.5" customHeight="1">
      <c r="A10" s="13" t="s">
        <v>498</v>
      </c>
      <c r="B10" s="527"/>
      <c r="C10" s="518"/>
      <c r="D10" s="518"/>
      <c r="E10" s="518"/>
      <c r="F10" s="527"/>
      <c r="G10" s="518"/>
      <c r="H10" s="518"/>
      <c r="I10" s="518"/>
      <c r="J10" s="527"/>
      <c r="K10" s="518"/>
      <c r="L10" s="518"/>
      <c r="M10" s="518"/>
      <c r="N10" s="527"/>
      <c r="O10" s="518"/>
      <c r="P10" s="518"/>
      <c r="Q10" s="518"/>
      <c r="R10" s="518"/>
      <c r="S10" s="518"/>
      <c r="T10" s="518"/>
      <c r="U10" s="518"/>
      <c r="V10" s="518"/>
      <c r="W10" s="518"/>
      <c r="X10" s="518"/>
      <c r="Y10" s="518"/>
      <c r="Z10" s="518"/>
      <c r="AA10" s="518"/>
      <c r="AB10" s="518"/>
      <c r="AC10" s="516"/>
      <c r="AD10" s="518"/>
      <c r="AE10" s="518"/>
      <c r="AF10" s="518"/>
      <c r="AG10" s="516"/>
    </row>
    <row r="11" spans="1:33" ht="16.5" customHeight="1">
      <c r="A11" s="46" t="s">
        <v>142</v>
      </c>
      <c r="B11" s="528"/>
      <c r="C11" s="519"/>
      <c r="D11" s="519"/>
      <c r="E11" s="519"/>
      <c r="F11" s="528"/>
      <c r="G11" s="519"/>
      <c r="H11" s="519"/>
      <c r="I11" s="519"/>
      <c r="J11" s="528"/>
      <c r="K11" s="519"/>
      <c r="L11" s="519"/>
      <c r="M11" s="519"/>
      <c r="N11" s="528"/>
      <c r="O11" s="519"/>
      <c r="P11" s="519"/>
      <c r="Q11" s="519"/>
      <c r="R11" s="519"/>
      <c r="S11" s="519"/>
      <c r="T11" s="519"/>
      <c r="U11" s="519"/>
      <c r="V11" s="519"/>
      <c r="W11" s="519"/>
      <c r="X11" s="519"/>
      <c r="Y11" s="519"/>
      <c r="Z11" s="519"/>
      <c r="AA11" s="519"/>
      <c r="AB11" s="519"/>
      <c r="AC11" s="517"/>
      <c r="AD11" s="519"/>
      <c r="AE11" s="519"/>
      <c r="AF11" s="519"/>
      <c r="AG11" s="517"/>
    </row>
    <row r="12" spans="1:33" ht="16.5" customHeight="1">
      <c r="A12" s="134"/>
      <c r="B12" s="94"/>
      <c r="C12" s="31"/>
      <c r="D12" s="31"/>
      <c r="E12" s="31"/>
      <c r="F12" s="94"/>
      <c r="G12" s="31"/>
      <c r="H12" s="31"/>
      <c r="I12" s="31"/>
      <c r="J12" s="94"/>
      <c r="K12" s="31"/>
      <c r="L12" s="31"/>
      <c r="M12" s="31"/>
      <c r="N12" s="94"/>
      <c r="O12" s="31"/>
      <c r="P12" s="31"/>
      <c r="Q12" s="31"/>
      <c r="R12" s="31"/>
      <c r="S12" s="31"/>
      <c r="T12" s="31"/>
      <c r="U12" s="31"/>
      <c r="V12" s="31"/>
      <c r="W12" s="31"/>
      <c r="X12" s="31"/>
      <c r="Y12" s="31"/>
      <c r="Z12" s="31"/>
      <c r="AA12" s="31"/>
      <c r="AB12" s="31"/>
      <c r="AC12" s="31"/>
      <c r="AD12" s="31"/>
      <c r="AE12" s="31"/>
      <c r="AF12" s="31"/>
      <c r="AG12" s="31"/>
    </row>
    <row r="13" spans="1:33" ht="16.5" customHeight="1">
      <c r="A13" s="135" t="s">
        <v>360</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row>
    <row r="14" spans="1:33" ht="16.5" customHeight="1">
      <c r="A14" s="11" t="s">
        <v>182</v>
      </c>
      <c r="B14" s="190">
        <v>22.4</v>
      </c>
      <c r="C14" s="190">
        <v>179.6</v>
      </c>
      <c r="D14" s="190">
        <v>168</v>
      </c>
      <c r="E14" s="190">
        <v>11.6</v>
      </c>
      <c r="F14" s="190">
        <v>22.2</v>
      </c>
      <c r="G14" s="190">
        <v>180.3</v>
      </c>
      <c r="H14" s="190">
        <v>167</v>
      </c>
      <c r="I14" s="190">
        <v>13.3</v>
      </c>
      <c r="J14" s="190">
        <v>23</v>
      </c>
      <c r="K14" s="190">
        <v>191.8</v>
      </c>
      <c r="L14" s="190">
        <v>176</v>
      </c>
      <c r="M14" s="190">
        <v>15.8</v>
      </c>
      <c r="N14" s="190">
        <v>21.9</v>
      </c>
      <c r="O14" s="190">
        <v>180.1</v>
      </c>
      <c r="P14" s="190">
        <v>167.1</v>
      </c>
      <c r="Q14" s="190">
        <v>13</v>
      </c>
      <c r="R14" s="190">
        <v>22.2</v>
      </c>
      <c r="S14" s="190">
        <v>169.2</v>
      </c>
      <c r="T14" s="190">
        <v>159.6</v>
      </c>
      <c r="U14" s="190">
        <v>9.6</v>
      </c>
      <c r="V14" s="190">
        <v>22.3</v>
      </c>
      <c r="W14" s="190">
        <v>183.8</v>
      </c>
      <c r="X14" s="190">
        <v>173.6</v>
      </c>
      <c r="Y14" s="190">
        <v>10.2</v>
      </c>
      <c r="Z14" s="190">
        <v>22.5</v>
      </c>
      <c r="AA14" s="190">
        <v>178.3</v>
      </c>
      <c r="AB14" s="190">
        <v>173.8</v>
      </c>
      <c r="AC14" s="190">
        <v>4.5</v>
      </c>
      <c r="AD14" s="190">
        <v>22.2</v>
      </c>
      <c r="AE14" s="190">
        <v>167.4</v>
      </c>
      <c r="AF14" s="190">
        <v>159.8</v>
      </c>
      <c r="AG14" s="190">
        <v>7.6</v>
      </c>
    </row>
    <row r="15" spans="1:33" ht="16.5" customHeight="1">
      <c r="A15" s="11" t="s">
        <v>497</v>
      </c>
      <c r="B15" s="190">
        <v>22.5</v>
      </c>
      <c r="C15" s="190">
        <v>180.7</v>
      </c>
      <c r="D15" s="190">
        <v>168.7</v>
      </c>
      <c r="E15" s="190">
        <v>12</v>
      </c>
      <c r="F15" s="190">
        <v>22.2</v>
      </c>
      <c r="G15" s="190">
        <v>180.8</v>
      </c>
      <c r="H15" s="190">
        <v>166.8</v>
      </c>
      <c r="I15" s="190">
        <v>14</v>
      </c>
      <c r="J15" s="190">
        <v>22.9</v>
      </c>
      <c r="K15" s="190">
        <v>190.9</v>
      </c>
      <c r="L15" s="190">
        <v>175.8</v>
      </c>
      <c r="M15" s="190">
        <v>15.1</v>
      </c>
      <c r="N15" s="190">
        <v>21.8</v>
      </c>
      <c r="O15" s="190">
        <v>181.6</v>
      </c>
      <c r="P15" s="190">
        <v>166.7</v>
      </c>
      <c r="Q15" s="190">
        <v>14.9</v>
      </c>
      <c r="R15" s="190">
        <v>22.1</v>
      </c>
      <c r="S15" s="190">
        <v>168.2</v>
      </c>
      <c r="T15" s="190">
        <v>158.4</v>
      </c>
      <c r="U15" s="190">
        <v>9.8</v>
      </c>
      <c r="V15" s="190">
        <v>22.3</v>
      </c>
      <c r="W15" s="190">
        <v>183.6</v>
      </c>
      <c r="X15" s="190">
        <v>173.9</v>
      </c>
      <c r="Y15" s="190">
        <v>9.7</v>
      </c>
      <c r="Z15" s="190">
        <v>22.7</v>
      </c>
      <c r="AA15" s="190">
        <v>178.2</v>
      </c>
      <c r="AB15" s="190">
        <v>173.8</v>
      </c>
      <c r="AC15" s="190">
        <v>4.4</v>
      </c>
      <c r="AD15" s="190">
        <v>22.2</v>
      </c>
      <c r="AE15" s="190">
        <v>168.6</v>
      </c>
      <c r="AF15" s="190">
        <v>159.7</v>
      </c>
      <c r="AG15" s="190">
        <v>8.9</v>
      </c>
    </row>
    <row r="16" spans="1:33" s="129" customFormat="1" ht="16.5" customHeight="1">
      <c r="A16" s="126" t="s">
        <v>294</v>
      </c>
      <c r="B16" s="141">
        <f>AVERAGE(B18:B31)</f>
        <v>22.40833333333333</v>
      </c>
      <c r="C16" s="141">
        <f aca="true" t="shared" si="0" ref="C16:AG16">AVERAGE(C18:C31)</f>
        <v>180.38333333333333</v>
      </c>
      <c r="D16" s="141">
        <f t="shared" si="0"/>
        <v>167.7</v>
      </c>
      <c r="E16" s="141">
        <f t="shared" si="0"/>
        <v>12.683333333333332</v>
      </c>
      <c r="F16" s="141">
        <f t="shared" si="0"/>
        <v>22.083333333333332</v>
      </c>
      <c r="G16" s="141">
        <f t="shared" si="0"/>
        <v>180.3166666666667</v>
      </c>
      <c r="H16" s="141">
        <f t="shared" si="0"/>
        <v>165.65</v>
      </c>
      <c r="I16" s="141">
        <f t="shared" si="0"/>
        <v>14.666666666666666</v>
      </c>
      <c r="J16" s="141">
        <f t="shared" si="0"/>
        <v>22.858333333333334</v>
      </c>
      <c r="K16" s="141">
        <f t="shared" si="0"/>
        <v>187.26666666666668</v>
      </c>
      <c r="L16" s="141">
        <f t="shared" si="0"/>
        <v>179.17500000000004</v>
      </c>
      <c r="M16" s="141">
        <f t="shared" si="0"/>
        <v>8.091666666666667</v>
      </c>
      <c r="N16" s="141">
        <f t="shared" si="0"/>
        <v>21.8</v>
      </c>
      <c r="O16" s="141">
        <f t="shared" si="0"/>
        <v>182.63333333333335</v>
      </c>
      <c r="P16" s="141">
        <f t="shared" si="0"/>
        <v>165.98333333333332</v>
      </c>
      <c r="Q16" s="141">
        <f t="shared" si="0"/>
        <v>16.650000000000002</v>
      </c>
      <c r="R16" s="141">
        <f t="shared" si="0"/>
        <v>22.608333333333334</v>
      </c>
      <c r="S16" s="141">
        <f t="shared" si="0"/>
        <v>168.54999999999998</v>
      </c>
      <c r="T16" s="141">
        <f t="shared" si="0"/>
        <v>155.58333333333334</v>
      </c>
      <c r="U16" s="141">
        <f t="shared" si="0"/>
        <v>12.966666666666669</v>
      </c>
      <c r="V16" s="141">
        <f t="shared" si="0"/>
        <v>22.066666666666666</v>
      </c>
      <c r="W16" s="141">
        <f t="shared" si="0"/>
        <v>185.48333333333332</v>
      </c>
      <c r="X16" s="141">
        <f t="shared" si="0"/>
        <v>171.29166666666666</v>
      </c>
      <c r="Y16" s="141">
        <f t="shared" si="0"/>
        <v>14.191666666666665</v>
      </c>
      <c r="Z16" s="141">
        <f t="shared" si="0"/>
        <v>23.049999999999997</v>
      </c>
      <c r="AA16" s="141">
        <f t="shared" si="0"/>
        <v>186.46666666666667</v>
      </c>
      <c r="AB16" s="141">
        <f t="shared" si="0"/>
        <v>178.38333333333335</v>
      </c>
      <c r="AC16" s="141">
        <f t="shared" si="0"/>
        <v>8.083333333333334</v>
      </c>
      <c r="AD16" s="141">
        <f t="shared" si="0"/>
        <v>22.55333333333333</v>
      </c>
      <c r="AE16" s="141">
        <f t="shared" si="0"/>
        <v>176.89166666666665</v>
      </c>
      <c r="AF16" s="141">
        <f t="shared" si="0"/>
        <v>165.66666666666669</v>
      </c>
      <c r="AG16" s="141">
        <f t="shared" si="0"/>
        <v>11.225</v>
      </c>
    </row>
    <row r="17" spans="1:33" ht="16.5" customHeight="1">
      <c r="A17" s="11"/>
      <c r="B17" s="190"/>
      <c r="C17" s="190"/>
      <c r="D17" s="190"/>
      <c r="E17" s="172"/>
      <c r="F17" s="190"/>
      <c r="G17" s="190"/>
      <c r="H17" s="190"/>
      <c r="I17" s="190"/>
      <c r="J17" s="190"/>
      <c r="K17" s="190"/>
      <c r="L17" s="190"/>
      <c r="M17" s="190"/>
      <c r="N17" s="190"/>
      <c r="O17" s="190"/>
      <c r="P17" s="190"/>
      <c r="Q17" s="190"/>
      <c r="R17" s="190"/>
      <c r="S17" s="190"/>
      <c r="T17" s="190"/>
      <c r="U17" s="190"/>
      <c r="V17" s="172"/>
      <c r="W17" s="190"/>
      <c r="X17" s="190"/>
      <c r="Y17" s="172"/>
      <c r="Z17" s="190"/>
      <c r="AA17" s="190"/>
      <c r="AB17" s="172"/>
      <c r="AC17" s="190"/>
      <c r="AD17" s="190"/>
      <c r="AE17" s="190"/>
      <c r="AF17" s="190"/>
      <c r="AG17" s="190"/>
    </row>
    <row r="18" spans="1:33" ht="16.5" customHeight="1">
      <c r="A18" s="53" t="s">
        <v>181</v>
      </c>
      <c r="B18" s="190">
        <v>19.9</v>
      </c>
      <c r="C18" s="190">
        <v>159.6</v>
      </c>
      <c r="D18" s="190">
        <v>149.5</v>
      </c>
      <c r="E18" s="190">
        <v>10.1</v>
      </c>
      <c r="F18" s="190">
        <v>19.3</v>
      </c>
      <c r="G18" s="190">
        <v>157</v>
      </c>
      <c r="H18" s="190">
        <v>145.3</v>
      </c>
      <c r="I18" s="190">
        <v>11.7</v>
      </c>
      <c r="J18" s="190">
        <v>19.3</v>
      </c>
      <c r="K18" s="190">
        <v>160.8</v>
      </c>
      <c r="L18" s="190">
        <v>145.8</v>
      </c>
      <c r="M18" s="190">
        <v>15</v>
      </c>
      <c r="N18" s="190">
        <v>18.6</v>
      </c>
      <c r="O18" s="190">
        <v>152.8</v>
      </c>
      <c r="P18" s="190">
        <v>141.9</v>
      </c>
      <c r="Q18" s="190">
        <v>10.9</v>
      </c>
      <c r="R18" s="190">
        <v>18</v>
      </c>
      <c r="S18" s="190">
        <v>135.7</v>
      </c>
      <c r="T18" s="190">
        <v>127.4</v>
      </c>
      <c r="U18" s="190">
        <v>8.3</v>
      </c>
      <c r="V18" s="190">
        <v>19.4</v>
      </c>
      <c r="W18" s="190">
        <v>160.2</v>
      </c>
      <c r="X18" s="190">
        <v>151.1</v>
      </c>
      <c r="Y18" s="190">
        <v>9.1</v>
      </c>
      <c r="Z18" s="190">
        <v>19.6</v>
      </c>
      <c r="AA18" s="190">
        <v>153.6</v>
      </c>
      <c r="AB18" s="225">
        <v>149.9</v>
      </c>
      <c r="AC18" s="190">
        <v>3.7</v>
      </c>
      <c r="AD18" s="190">
        <v>19.7</v>
      </c>
      <c r="AE18" s="190">
        <v>151.5</v>
      </c>
      <c r="AF18" s="190">
        <v>143.7</v>
      </c>
      <c r="AG18" s="190">
        <v>7.8</v>
      </c>
    </row>
    <row r="19" spans="1:33" ht="16.5" customHeight="1">
      <c r="A19" s="53" t="s">
        <v>496</v>
      </c>
      <c r="B19" s="190">
        <v>22.3</v>
      </c>
      <c r="C19" s="190">
        <v>179.3</v>
      </c>
      <c r="D19" s="190">
        <v>167.5</v>
      </c>
      <c r="E19" s="190">
        <v>11.8</v>
      </c>
      <c r="F19" s="190">
        <v>22.1</v>
      </c>
      <c r="G19" s="190">
        <v>180.4</v>
      </c>
      <c r="H19" s="190">
        <v>166.6</v>
      </c>
      <c r="I19" s="190">
        <v>13.8</v>
      </c>
      <c r="J19" s="190">
        <v>22.9</v>
      </c>
      <c r="K19" s="190">
        <v>189</v>
      </c>
      <c r="L19" s="190">
        <v>175</v>
      </c>
      <c r="M19" s="190">
        <v>14</v>
      </c>
      <c r="N19" s="190">
        <v>22.5</v>
      </c>
      <c r="O19" s="190">
        <v>187.8</v>
      </c>
      <c r="P19" s="190">
        <v>172.4</v>
      </c>
      <c r="Q19" s="190">
        <v>15.4</v>
      </c>
      <c r="R19" s="190">
        <v>21.6</v>
      </c>
      <c r="S19" s="190">
        <v>163.5</v>
      </c>
      <c r="T19" s="190">
        <v>154.2</v>
      </c>
      <c r="U19" s="190">
        <v>9.3</v>
      </c>
      <c r="V19" s="190">
        <v>23.4</v>
      </c>
      <c r="W19" s="190">
        <v>193.9</v>
      </c>
      <c r="X19" s="190">
        <v>182.6</v>
      </c>
      <c r="Y19" s="190">
        <v>11.3</v>
      </c>
      <c r="Z19" s="190">
        <v>23</v>
      </c>
      <c r="AA19" s="190">
        <v>182.5</v>
      </c>
      <c r="AB19" s="190">
        <v>178.1</v>
      </c>
      <c r="AC19" s="190">
        <v>4.4</v>
      </c>
      <c r="AD19" s="190">
        <v>21.2</v>
      </c>
      <c r="AE19" s="190">
        <v>161.4</v>
      </c>
      <c r="AF19" s="190">
        <v>152.4</v>
      </c>
      <c r="AG19" s="190">
        <v>9</v>
      </c>
    </row>
    <row r="20" spans="1:33" ht="16.5" customHeight="1">
      <c r="A20" s="53" t="s">
        <v>495</v>
      </c>
      <c r="B20" s="190">
        <v>22.1</v>
      </c>
      <c r="C20" s="190">
        <v>177.4</v>
      </c>
      <c r="D20" s="190">
        <v>164.8</v>
      </c>
      <c r="E20" s="190">
        <v>12.6</v>
      </c>
      <c r="F20" s="190">
        <v>21.8</v>
      </c>
      <c r="G20" s="190">
        <v>178.3</v>
      </c>
      <c r="H20" s="190">
        <v>163.4</v>
      </c>
      <c r="I20" s="190">
        <v>14.9</v>
      </c>
      <c r="J20" s="190">
        <v>22.2</v>
      </c>
      <c r="K20" s="190">
        <v>186.9</v>
      </c>
      <c r="L20" s="190">
        <v>169.7</v>
      </c>
      <c r="M20" s="190">
        <v>17.2</v>
      </c>
      <c r="N20" s="190">
        <v>21.4</v>
      </c>
      <c r="O20" s="190">
        <v>179.4</v>
      </c>
      <c r="P20" s="190">
        <v>163.6</v>
      </c>
      <c r="Q20" s="190">
        <v>15.8</v>
      </c>
      <c r="R20" s="190">
        <v>22.6</v>
      </c>
      <c r="S20" s="190">
        <v>171.5</v>
      </c>
      <c r="T20" s="190">
        <v>161.4</v>
      </c>
      <c r="U20" s="190">
        <v>10.1</v>
      </c>
      <c r="V20" s="190">
        <v>21.7</v>
      </c>
      <c r="W20" s="190">
        <v>180.2</v>
      </c>
      <c r="X20" s="190">
        <v>169.4</v>
      </c>
      <c r="Y20" s="190">
        <v>10.8</v>
      </c>
      <c r="Z20" s="190">
        <v>22.5</v>
      </c>
      <c r="AA20" s="190">
        <v>178.9</v>
      </c>
      <c r="AB20" s="190">
        <v>174.7</v>
      </c>
      <c r="AC20" s="190">
        <v>4.2</v>
      </c>
      <c r="AD20" s="190">
        <v>21.8</v>
      </c>
      <c r="AE20" s="190">
        <v>164.8</v>
      </c>
      <c r="AF20" s="190">
        <v>154.2</v>
      </c>
      <c r="AG20" s="190">
        <v>10.6</v>
      </c>
    </row>
    <row r="21" spans="1:33" ht="16.5" customHeight="1">
      <c r="A21" s="53" t="s">
        <v>494</v>
      </c>
      <c r="B21" s="190">
        <v>23.3</v>
      </c>
      <c r="C21" s="190">
        <v>188.3</v>
      </c>
      <c r="D21" s="190">
        <v>174.3</v>
      </c>
      <c r="E21" s="190">
        <v>14</v>
      </c>
      <c r="F21" s="190">
        <v>23.1</v>
      </c>
      <c r="G21" s="190">
        <v>188.2</v>
      </c>
      <c r="H21" s="190">
        <v>172.5</v>
      </c>
      <c r="I21" s="190">
        <v>15.7</v>
      </c>
      <c r="J21" s="190">
        <v>23.4</v>
      </c>
      <c r="K21" s="190">
        <v>189.2</v>
      </c>
      <c r="L21" s="190">
        <v>185</v>
      </c>
      <c r="M21" s="190">
        <v>4.2</v>
      </c>
      <c r="N21" s="190">
        <v>23</v>
      </c>
      <c r="O21" s="190">
        <v>193.6</v>
      </c>
      <c r="P21" s="190">
        <v>175.8</v>
      </c>
      <c r="Q21" s="190">
        <v>17.8</v>
      </c>
      <c r="R21" s="190">
        <v>23</v>
      </c>
      <c r="S21" s="190">
        <v>172.7</v>
      </c>
      <c r="T21" s="190">
        <v>161</v>
      </c>
      <c r="U21" s="190">
        <v>11.7</v>
      </c>
      <c r="V21" s="190">
        <v>23.5</v>
      </c>
      <c r="W21" s="190">
        <v>200.2</v>
      </c>
      <c r="X21" s="190">
        <v>182.5</v>
      </c>
      <c r="Y21" s="190">
        <v>17.7</v>
      </c>
      <c r="Z21" s="190">
        <v>24.4</v>
      </c>
      <c r="AA21" s="190">
        <v>197.4</v>
      </c>
      <c r="AB21" s="190">
        <v>188.7</v>
      </c>
      <c r="AC21" s="190">
        <v>8.7</v>
      </c>
      <c r="AD21" s="190">
        <v>24.1</v>
      </c>
      <c r="AE21" s="190">
        <v>192.1</v>
      </c>
      <c r="AF21" s="190">
        <v>179.2</v>
      </c>
      <c r="AG21" s="190">
        <v>12.9</v>
      </c>
    </row>
    <row r="22" spans="1:33" ht="16.5" customHeight="1">
      <c r="A22" s="11"/>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72"/>
      <c r="AC22" s="190"/>
      <c r="AD22" s="190"/>
      <c r="AE22" s="190"/>
      <c r="AF22" s="190"/>
      <c r="AG22" s="190"/>
    </row>
    <row r="23" spans="1:33" ht="16.5" customHeight="1">
      <c r="A23" s="53" t="s">
        <v>493</v>
      </c>
      <c r="B23" s="190">
        <v>22</v>
      </c>
      <c r="C23" s="190">
        <v>177.6</v>
      </c>
      <c r="D23" s="190">
        <v>164.6</v>
      </c>
      <c r="E23" s="103">
        <v>13</v>
      </c>
      <c r="F23" s="224">
        <v>21.4</v>
      </c>
      <c r="G23" s="224">
        <v>175.1</v>
      </c>
      <c r="H23" s="224">
        <v>160.2</v>
      </c>
      <c r="I23" s="224">
        <v>14.9</v>
      </c>
      <c r="J23" s="224">
        <v>22</v>
      </c>
      <c r="K23" s="224">
        <v>179.1</v>
      </c>
      <c r="L23" s="190">
        <v>174.7</v>
      </c>
      <c r="M23" s="190">
        <v>4.4</v>
      </c>
      <c r="N23" s="190">
        <v>20.7</v>
      </c>
      <c r="O23" s="190">
        <v>174.5</v>
      </c>
      <c r="P23" s="190">
        <v>157.2</v>
      </c>
      <c r="Q23" s="190">
        <v>17.3</v>
      </c>
      <c r="R23" s="190">
        <v>22.2</v>
      </c>
      <c r="S23" s="190">
        <v>169.7</v>
      </c>
      <c r="T23" s="190">
        <v>156</v>
      </c>
      <c r="U23" s="190">
        <v>13.7</v>
      </c>
      <c r="V23" s="190">
        <v>20.6</v>
      </c>
      <c r="W23" s="190">
        <v>175.9</v>
      </c>
      <c r="X23" s="190">
        <v>159.5</v>
      </c>
      <c r="Y23" s="190">
        <v>16.4</v>
      </c>
      <c r="Z23" s="190">
        <v>21.8</v>
      </c>
      <c r="AA23" s="190">
        <v>176.4</v>
      </c>
      <c r="AB23" s="190">
        <v>168.3</v>
      </c>
      <c r="AC23" s="190">
        <v>8.1</v>
      </c>
      <c r="AD23" s="190">
        <v>21.7</v>
      </c>
      <c r="AE23" s="190">
        <v>172.2</v>
      </c>
      <c r="AF23" s="190">
        <v>160.7</v>
      </c>
      <c r="AG23" s="190">
        <v>11.5</v>
      </c>
    </row>
    <row r="24" spans="1:33" ht="16.5" customHeight="1">
      <c r="A24" s="53" t="s">
        <v>492</v>
      </c>
      <c r="B24" s="190">
        <v>23.4</v>
      </c>
      <c r="C24" s="190">
        <v>188.5</v>
      </c>
      <c r="D24" s="190">
        <v>174.9</v>
      </c>
      <c r="E24" s="190">
        <v>13.6</v>
      </c>
      <c r="F24" s="190">
        <v>23.1</v>
      </c>
      <c r="G24" s="190">
        <v>189.3</v>
      </c>
      <c r="H24" s="190">
        <v>173.5</v>
      </c>
      <c r="I24" s="190">
        <v>15.8</v>
      </c>
      <c r="J24" s="190">
        <v>24</v>
      </c>
      <c r="K24" s="190">
        <v>194.4</v>
      </c>
      <c r="L24" s="190">
        <v>189.9</v>
      </c>
      <c r="M24" s="190">
        <v>4.5</v>
      </c>
      <c r="N24" s="190">
        <v>23.2</v>
      </c>
      <c r="O24" s="190">
        <v>194.3</v>
      </c>
      <c r="P24" s="190">
        <v>175.8</v>
      </c>
      <c r="Q24" s="190">
        <v>18.5</v>
      </c>
      <c r="R24" s="190">
        <v>23.7</v>
      </c>
      <c r="S24" s="190">
        <v>174.8</v>
      </c>
      <c r="T24" s="190">
        <v>161.9</v>
      </c>
      <c r="U24" s="190">
        <v>12.9</v>
      </c>
      <c r="V24" s="190">
        <v>23.4</v>
      </c>
      <c r="W24" s="190">
        <v>197.6</v>
      </c>
      <c r="X24" s="190">
        <v>180.1</v>
      </c>
      <c r="Y24" s="190">
        <v>17.5</v>
      </c>
      <c r="Z24" s="190">
        <v>24.4</v>
      </c>
      <c r="AA24" s="190">
        <v>198</v>
      </c>
      <c r="AB24" s="190">
        <v>189.5</v>
      </c>
      <c r="AC24" s="190">
        <v>8.5</v>
      </c>
      <c r="AD24" s="190">
        <v>24.5</v>
      </c>
      <c r="AE24" s="190">
        <v>192.8</v>
      </c>
      <c r="AF24" s="190">
        <v>181.4</v>
      </c>
      <c r="AG24" s="190">
        <v>11.4</v>
      </c>
    </row>
    <row r="25" spans="1:33" ht="16.5" customHeight="1">
      <c r="A25" s="53" t="s">
        <v>491</v>
      </c>
      <c r="B25" s="190">
        <v>23.4</v>
      </c>
      <c r="C25" s="190">
        <v>188.8</v>
      </c>
      <c r="D25" s="190">
        <v>175.6</v>
      </c>
      <c r="E25" s="190">
        <v>13.2</v>
      </c>
      <c r="F25" s="190">
        <v>23.1</v>
      </c>
      <c r="G25" s="190">
        <v>188.7</v>
      </c>
      <c r="H25" s="190">
        <v>173.3</v>
      </c>
      <c r="I25" s="190">
        <v>15.4</v>
      </c>
      <c r="J25" s="190">
        <v>24.6</v>
      </c>
      <c r="K25" s="190">
        <v>199.8</v>
      </c>
      <c r="L25" s="190">
        <v>194.2</v>
      </c>
      <c r="M25" s="190">
        <v>5.6</v>
      </c>
      <c r="N25" s="190">
        <v>22.6</v>
      </c>
      <c r="O25" s="190">
        <v>189.4</v>
      </c>
      <c r="P25" s="190">
        <v>171.3</v>
      </c>
      <c r="Q25" s="190">
        <v>18.1</v>
      </c>
      <c r="R25" s="190">
        <v>23.4</v>
      </c>
      <c r="S25" s="190">
        <v>165.5</v>
      </c>
      <c r="T25" s="190">
        <v>152.5</v>
      </c>
      <c r="U25" s="190">
        <v>13</v>
      </c>
      <c r="V25" s="190">
        <v>22.6</v>
      </c>
      <c r="W25" s="190">
        <v>191.8</v>
      </c>
      <c r="X25" s="190">
        <v>174.4</v>
      </c>
      <c r="Y25" s="190">
        <v>17.4</v>
      </c>
      <c r="Z25" s="190">
        <v>24.7</v>
      </c>
      <c r="AA25" s="190">
        <v>201.3</v>
      </c>
      <c r="AB25" s="190">
        <v>191.5</v>
      </c>
      <c r="AC25" s="190">
        <v>9.8</v>
      </c>
      <c r="AD25" s="190">
        <v>23.44</v>
      </c>
      <c r="AE25" s="190">
        <v>185</v>
      </c>
      <c r="AF25" s="190">
        <v>174.1</v>
      </c>
      <c r="AG25" s="190">
        <v>10.9</v>
      </c>
    </row>
    <row r="26" spans="1:33" ht="16.5" customHeight="1">
      <c r="A26" s="53" t="s">
        <v>490</v>
      </c>
      <c r="B26" s="190">
        <v>21.6</v>
      </c>
      <c r="C26" s="190">
        <v>173.5</v>
      </c>
      <c r="D26" s="190">
        <v>161.3</v>
      </c>
      <c r="E26" s="190">
        <v>12.2</v>
      </c>
      <c r="F26" s="190">
        <v>21.2</v>
      </c>
      <c r="G26" s="190">
        <v>172.6</v>
      </c>
      <c r="H26" s="190">
        <v>158.9</v>
      </c>
      <c r="I26" s="190">
        <v>13.7</v>
      </c>
      <c r="J26" s="190">
        <v>22.6</v>
      </c>
      <c r="K26" s="190">
        <v>184.2</v>
      </c>
      <c r="L26" s="190">
        <v>178.4</v>
      </c>
      <c r="M26" s="190">
        <v>5.8</v>
      </c>
      <c r="N26" s="190">
        <v>20.2</v>
      </c>
      <c r="O26" s="190">
        <v>169.4</v>
      </c>
      <c r="P26" s="190">
        <v>153.1</v>
      </c>
      <c r="Q26" s="190">
        <v>16.3</v>
      </c>
      <c r="R26" s="190">
        <v>22.4</v>
      </c>
      <c r="S26" s="190">
        <v>161.8</v>
      </c>
      <c r="T26" s="190">
        <v>147.9</v>
      </c>
      <c r="U26" s="190">
        <v>13.9</v>
      </c>
      <c r="V26" s="190">
        <v>20.3</v>
      </c>
      <c r="W26" s="190">
        <v>171.5</v>
      </c>
      <c r="X26" s="190">
        <v>158.1</v>
      </c>
      <c r="Y26" s="190">
        <v>13.4</v>
      </c>
      <c r="Z26" s="190">
        <v>21.8</v>
      </c>
      <c r="AA26" s="190">
        <v>178.4</v>
      </c>
      <c r="AB26" s="190">
        <v>169.7</v>
      </c>
      <c r="AC26" s="190">
        <v>8.7</v>
      </c>
      <c r="AD26" s="190">
        <v>21.2</v>
      </c>
      <c r="AE26" s="190">
        <v>168.1</v>
      </c>
      <c r="AF26" s="190">
        <v>156.5</v>
      </c>
      <c r="AG26" s="190">
        <v>11.6</v>
      </c>
    </row>
    <row r="27" spans="1:33" ht="16.5" customHeight="1">
      <c r="A27" s="11"/>
      <c r="B27" s="190"/>
      <c r="C27" s="190"/>
      <c r="D27" s="190"/>
      <c r="E27" s="190"/>
      <c r="F27" s="190"/>
      <c r="G27" s="190"/>
      <c r="H27" s="190"/>
      <c r="I27" s="190"/>
      <c r="J27" s="190"/>
      <c r="K27" s="190"/>
      <c r="L27" s="172"/>
      <c r="M27" s="190"/>
      <c r="N27" s="190"/>
      <c r="O27" s="190"/>
      <c r="P27" s="190"/>
      <c r="Q27" s="190"/>
      <c r="R27" s="190"/>
      <c r="S27" s="190"/>
      <c r="T27" s="190"/>
      <c r="U27" s="190"/>
      <c r="V27" s="190"/>
      <c r="W27" s="190"/>
      <c r="X27" s="190"/>
      <c r="Y27" s="190"/>
      <c r="Z27" s="190"/>
      <c r="AA27" s="190"/>
      <c r="AB27" s="172"/>
      <c r="AC27" s="190"/>
      <c r="AD27" s="190"/>
      <c r="AE27" s="190"/>
      <c r="AF27" s="190"/>
      <c r="AG27" s="190"/>
    </row>
    <row r="28" spans="1:33" ht="16.5" customHeight="1">
      <c r="A28" s="53" t="s">
        <v>489</v>
      </c>
      <c r="B28" s="190">
        <v>22.5</v>
      </c>
      <c r="C28" s="190">
        <v>181.2</v>
      </c>
      <c r="D28" s="190">
        <v>168.7</v>
      </c>
      <c r="E28" s="190">
        <v>12.5</v>
      </c>
      <c r="F28" s="190">
        <v>22.4</v>
      </c>
      <c r="G28" s="190">
        <v>182.9</v>
      </c>
      <c r="H28" s="190">
        <v>168.3</v>
      </c>
      <c r="I28" s="190">
        <v>14.6</v>
      </c>
      <c r="J28" s="190">
        <v>22.5</v>
      </c>
      <c r="K28" s="190">
        <v>183.6</v>
      </c>
      <c r="L28" s="190">
        <v>177.4</v>
      </c>
      <c r="M28" s="190">
        <v>6.2</v>
      </c>
      <c r="N28" s="190">
        <v>22.6</v>
      </c>
      <c r="O28" s="190">
        <v>190.1</v>
      </c>
      <c r="P28" s="190">
        <v>172.3</v>
      </c>
      <c r="Q28" s="190">
        <v>17.8</v>
      </c>
      <c r="R28" s="190">
        <v>23.4</v>
      </c>
      <c r="S28" s="190">
        <v>171.1</v>
      </c>
      <c r="T28" s="190">
        <v>158.5</v>
      </c>
      <c r="U28" s="190">
        <v>12.6</v>
      </c>
      <c r="V28" s="190">
        <v>23.2</v>
      </c>
      <c r="W28" s="190">
        <v>193.8</v>
      </c>
      <c r="X28" s="190">
        <v>180</v>
      </c>
      <c r="Y28" s="190">
        <v>13.8</v>
      </c>
      <c r="Z28" s="190">
        <v>23.6</v>
      </c>
      <c r="AA28" s="190">
        <v>193.1</v>
      </c>
      <c r="AB28" s="190">
        <v>182.3</v>
      </c>
      <c r="AC28" s="190">
        <v>10.8</v>
      </c>
      <c r="AD28" s="190">
        <v>23.2</v>
      </c>
      <c r="AE28" s="190">
        <v>183.6</v>
      </c>
      <c r="AF28" s="190">
        <v>171.7</v>
      </c>
      <c r="AG28" s="190">
        <v>11.9</v>
      </c>
    </row>
    <row r="29" spans="1:33" ht="16.5" customHeight="1">
      <c r="A29" s="53" t="s">
        <v>579</v>
      </c>
      <c r="B29" s="190">
        <v>22.8</v>
      </c>
      <c r="C29" s="190">
        <v>183.7</v>
      </c>
      <c r="D29" s="190">
        <v>170.6</v>
      </c>
      <c r="E29" s="190">
        <v>13.1</v>
      </c>
      <c r="F29" s="190">
        <v>22.3</v>
      </c>
      <c r="G29" s="190">
        <v>182.4</v>
      </c>
      <c r="H29" s="190">
        <v>167</v>
      </c>
      <c r="I29" s="190">
        <v>15.4</v>
      </c>
      <c r="J29" s="190">
        <v>24.3</v>
      </c>
      <c r="K29" s="190">
        <v>198</v>
      </c>
      <c r="L29" s="190">
        <v>192</v>
      </c>
      <c r="M29" s="190">
        <v>6</v>
      </c>
      <c r="N29" s="190">
        <v>21.8</v>
      </c>
      <c r="O29" s="190">
        <v>183.5</v>
      </c>
      <c r="P29" s="190">
        <v>165.8</v>
      </c>
      <c r="Q29" s="190">
        <v>17.7</v>
      </c>
      <c r="R29" s="190">
        <v>23.5</v>
      </c>
      <c r="S29" s="190">
        <v>174.5</v>
      </c>
      <c r="T29" s="190">
        <v>160</v>
      </c>
      <c r="U29" s="190">
        <v>14.5</v>
      </c>
      <c r="V29" s="190">
        <v>21.4</v>
      </c>
      <c r="W29" s="190">
        <v>180</v>
      </c>
      <c r="X29" s="190">
        <v>166</v>
      </c>
      <c r="Y29" s="190">
        <v>14</v>
      </c>
      <c r="Z29" s="190">
        <v>23.6</v>
      </c>
      <c r="AA29" s="190">
        <v>192.1</v>
      </c>
      <c r="AB29" s="190">
        <v>181.9</v>
      </c>
      <c r="AC29" s="190">
        <v>10.2</v>
      </c>
      <c r="AD29" s="190">
        <v>22.3</v>
      </c>
      <c r="AE29" s="190">
        <v>175.9</v>
      </c>
      <c r="AF29" s="190">
        <v>163.8</v>
      </c>
      <c r="AG29" s="190">
        <v>12.1</v>
      </c>
    </row>
    <row r="30" spans="1:33" ht="16.5" customHeight="1">
      <c r="A30" s="53" t="s">
        <v>580</v>
      </c>
      <c r="B30" s="190">
        <v>23.2</v>
      </c>
      <c r="C30" s="190">
        <v>186.2</v>
      </c>
      <c r="D30" s="190">
        <v>173.3</v>
      </c>
      <c r="E30" s="190">
        <v>12.9</v>
      </c>
      <c r="F30" s="190">
        <v>23</v>
      </c>
      <c r="G30" s="190">
        <v>187.3</v>
      </c>
      <c r="H30" s="190">
        <v>172.4</v>
      </c>
      <c r="I30" s="190">
        <v>14.9</v>
      </c>
      <c r="J30" s="190">
        <v>24.2</v>
      </c>
      <c r="K30" s="190">
        <v>199.3</v>
      </c>
      <c r="L30" s="190">
        <v>191.6</v>
      </c>
      <c r="M30" s="190">
        <v>7.7</v>
      </c>
      <c r="N30" s="190">
        <v>22.9</v>
      </c>
      <c r="O30" s="190">
        <v>191.8</v>
      </c>
      <c r="P30" s="190">
        <v>174.6</v>
      </c>
      <c r="Q30" s="190">
        <v>17.2</v>
      </c>
      <c r="R30" s="190">
        <v>23.5</v>
      </c>
      <c r="S30" s="190">
        <v>176.3</v>
      </c>
      <c r="T30" s="190">
        <v>161.1</v>
      </c>
      <c r="U30" s="190">
        <v>15.2</v>
      </c>
      <c r="V30" s="190">
        <v>23.1</v>
      </c>
      <c r="W30" s="190">
        <v>193.1</v>
      </c>
      <c r="X30" s="190">
        <v>179.1</v>
      </c>
      <c r="Y30" s="190">
        <v>14</v>
      </c>
      <c r="Z30" s="190">
        <v>23.9</v>
      </c>
      <c r="AA30" s="190">
        <v>192.9</v>
      </c>
      <c r="AB30" s="190">
        <v>183.7</v>
      </c>
      <c r="AC30" s="190">
        <v>9.2</v>
      </c>
      <c r="AD30" s="190">
        <v>23.7</v>
      </c>
      <c r="AE30" s="190">
        <v>187.9</v>
      </c>
      <c r="AF30" s="190">
        <v>174.9</v>
      </c>
      <c r="AG30" s="190">
        <v>13</v>
      </c>
    </row>
    <row r="31" spans="1:33" ht="16.5" customHeight="1">
      <c r="A31" s="53" t="s">
        <v>581</v>
      </c>
      <c r="B31" s="190">
        <v>22.4</v>
      </c>
      <c r="C31" s="190">
        <v>180.5</v>
      </c>
      <c r="D31" s="190">
        <v>167.3</v>
      </c>
      <c r="E31" s="190">
        <v>13.2</v>
      </c>
      <c r="F31" s="190">
        <v>22.2</v>
      </c>
      <c r="G31" s="190">
        <v>181.6</v>
      </c>
      <c r="H31" s="190">
        <v>166.4</v>
      </c>
      <c r="I31" s="190">
        <v>15.2</v>
      </c>
      <c r="J31" s="190">
        <v>22.3</v>
      </c>
      <c r="K31" s="190">
        <v>182.9</v>
      </c>
      <c r="L31" s="190">
        <v>176.4</v>
      </c>
      <c r="M31" s="190">
        <v>6.5</v>
      </c>
      <c r="N31" s="190">
        <v>22.1</v>
      </c>
      <c r="O31" s="190">
        <v>185</v>
      </c>
      <c r="P31" s="190">
        <v>168</v>
      </c>
      <c r="Q31" s="190">
        <v>17</v>
      </c>
      <c r="R31" s="190">
        <v>24</v>
      </c>
      <c r="S31" s="190">
        <v>185.5</v>
      </c>
      <c r="T31" s="190">
        <v>165.1</v>
      </c>
      <c r="U31" s="190">
        <v>20.4</v>
      </c>
      <c r="V31" s="190">
        <v>22.2</v>
      </c>
      <c r="W31" s="190">
        <v>187.6</v>
      </c>
      <c r="X31" s="190">
        <v>172.7</v>
      </c>
      <c r="Y31" s="190">
        <v>14.9</v>
      </c>
      <c r="Z31" s="190">
        <v>23.3</v>
      </c>
      <c r="AA31" s="190">
        <v>193</v>
      </c>
      <c r="AB31" s="190">
        <v>182.3</v>
      </c>
      <c r="AC31" s="190">
        <v>10.7</v>
      </c>
      <c r="AD31" s="190">
        <v>23.8</v>
      </c>
      <c r="AE31" s="190">
        <v>187.4</v>
      </c>
      <c r="AF31" s="190">
        <v>175.4</v>
      </c>
      <c r="AG31" s="190">
        <v>12</v>
      </c>
    </row>
    <row r="32" spans="1:33" ht="16.5" customHeight="1">
      <c r="A32" s="54"/>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72"/>
      <c r="AC32" s="190"/>
      <c r="AD32" s="190"/>
      <c r="AE32" s="190"/>
      <c r="AF32" s="190"/>
      <c r="AG32" s="190"/>
    </row>
    <row r="33" spans="1:33" ht="16.5" customHeight="1">
      <c r="A33" s="127" t="s">
        <v>2</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72"/>
      <c r="AC33" s="190"/>
      <c r="AD33" s="190"/>
      <c r="AE33" s="190"/>
      <c r="AF33" s="190"/>
      <c r="AG33" s="190"/>
    </row>
    <row r="34" spans="1:33" ht="16.5" customHeight="1">
      <c r="A34" s="11" t="s">
        <v>182</v>
      </c>
      <c r="B34" s="190">
        <v>22.5</v>
      </c>
      <c r="C34" s="190">
        <v>184.4</v>
      </c>
      <c r="D34" s="190">
        <v>169</v>
      </c>
      <c r="E34" s="190">
        <v>15.4</v>
      </c>
      <c r="F34" s="190">
        <v>22.3</v>
      </c>
      <c r="G34" s="190">
        <v>185</v>
      </c>
      <c r="H34" s="190">
        <v>168.1</v>
      </c>
      <c r="I34" s="190">
        <v>16.9</v>
      </c>
      <c r="J34" s="190">
        <v>23.1</v>
      </c>
      <c r="K34" s="190">
        <v>194.6</v>
      </c>
      <c r="L34" s="190">
        <v>177</v>
      </c>
      <c r="M34" s="190">
        <v>17.6</v>
      </c>
      <c r="N34" s="190">
        <v>21.7</v>
      </c>
      <c r="O34" s="190">
        <v>183.6</v>
      </c>
      <c r="P34" s="190">
        <v>165.8</v>
      </c>
      <c r="Q34" s="190">
        <v>17.8</v>
      </c>
      <c r="R34" s="190">
        <v>22.6</v>
      </c>
      <c r="S34" s="190">
        <v>183.9</v>
      </c>
      <c r="T34" s="190">
        <v>167.5</v>
      </c>
      <c r="U34" s="190">
        <v>16.4</v>
      </c>
      <c r="V34" s="190">
        <v>22</v>
      </c>
      <c r="W34" s="190">
        <v>185.8</v>
      </c>
      <c r="X34" s="190">
        <v>170.4</v>
      </c>
      <c r="Y34" s="190">
        <v>15.4</v>
      </c>
      <c r="Z34" s="190">
        <v>23.4</v>
      </c>
      <c r="AA34" s="190">
        <v>187.1</v>
      </c>
      <c r="AB34" s="190">
        <v>181.9</v>
      </c>
      <c r="AC34" s="190">
        <v>5.2</v>
      </c>
      <c r="AD34" s="190">
        <v>22.3</v>
      </c>
      <c r="AE34" s="190">
        <v>168.6</v>
      </c>
      <c r="AF34" s="190">
        <v>159.8</v>
      </c>
      <c r="AG34" s="190">
        <v>8.8</v>
      </c>
    </row>
    <row r="35" spans="1:33" ht="16.5" customHeight="1">
      <c r="A35" s="11" t="s">
        <v>497</v>
      </c>
      <c r="B35" s="190">
        <v>22.5</v>
      </c>
      <c r="C35" s="190">
        <v>185.4</v>
      </c>
      <c r="D35" s="190">
        <v>169.3</v>
      </c>
      <c r="E35" s="190">
        <v>16.1</v>
      </c>
      <c r="F35" s="190">
        <v>22.2</v>
      </c>
      <c r="G35" s="190">
        <v>186</v>
      </c>
      <c r="H35" s="190">
        <v>168.1</v>
      </c>
      <c r="I35" s="190">
        <v>17.9</v>
      </c>
      <c r="J35" s="190">
        <v>23</v>
      </c>
      <c r="K35" s="190">
        <v>193.6</v>
      </c>
      <c r="L35" s="190">
        <v>176.6</v>
      </c>
      <c r="M35" s="190">
        <v>17</v>
      </c>
      <c r="N35" s="190">
        <v>21.7</v>
      </c>
      <c r="O35" s="190">
        <v>186.8</v>
      </c>
      <c r="P35" s="190">
        <v>165.8</v>
      </c>
      <c r="Q35" s="190">
        <v>21</v>
      </c>
      <c r="R35" s="190">
        <v>22.3</v>
      </c>
      <c r="S35" s="190">
        <v>181.3</v>
      </c>
      <c r="T35" s="190">
        <v>164.8</v>
      </c>
      <c r="U35" s="190">
        <v>16.5</v>
      </c>
      <c r="V35" s="190">
        <v>22.1</v>
      </c>
      <c r="W35" s="190">
        <v>186.6</v>
      </c>
      <c r="X35" s="190">
        <v>171.9</v>
      </c>
      <c r="Y35" s="190">
        <v>14.7</v>
      </c>
      <c r="Z35" s="190">
        <v>23.8</v>
      </c>
      <c r="AA35" s="190">
        <v>190.9</v>
      </c>
      <c r="AB35" s="190">
        <v>185.3</v>
      </c>
      <c r="AC35" s="190">
        <v>5.6</v>
      </c>
      <c r="AD35" s="190">
        <v>22.3</v>
      </c>
      <c r="AE35" s="190">
        <v>169.5</v>
      </c>
      <c r="AF35" s="190">
        <v>159.5</v>
      </c>
      <c r="AG35" s="190">
        <v>10</v>
      </c>
    </row>
    <row r="36" spans="1:33" s="52" customFormat="1" ht="16.5" customHeight="1">
      <c r="A36" s="126" t="s">
        <v>294</v>
      </c>
      <c r="B36" s="141">
        <f>AVERAGE(B38:B51)</f>
        <v>22.41666666666666</v>
      </c>
      <c r="C36" s="141">
        <f aca="true" t="shared" si="1" ref="C36:AG36">AVERAGE(C38:C51)</f>
        <v>186.4</v>
      </c>
      <c r="D36" s="141">
        <f t="shared" si="1"/>
        <v>169.65833333333333</v>
      </c>
      <c r="E36" s="141">
        <f t="shared" si="1"/>
        <v>16.741666666666664</v>
      </c>
      <c r="F36" s="141">
        <f t="shared" si="1"/>
        <v>22.149999999999995</v>
      </c>
      <c r="G36" s="141">
        <f t="shared" si="1"/>
        <v>186.83333333333334</v>
      </c>
      <c r="H36" s="141">
        <f t="shared" si="1"/>
        <v>168.17499999999998</v>
      </c>
      <c r="I36" s="141">
        <f t="shared" si="1"/>
        <v>18.658333333333335</v>
      </c>
      <c r="J36" s="141">
        <f t="shared" si="1"/>
        <v>23.2</v>
      </c>
      <c r="K36" s="141">
        <f t="shared" si="1"/>
        <v>191.29999999999998</v>
      </c>
      <c r="L36" s="141">
        <f t="shared" si="1"/>
        <v>182.05833333333337</v>
      </c>
      <c r="M36" s="141">
        <f t="shared" si="1"/>
        <v>9.241666666666667</v>
      </c>
      <c r="N36" s="141">
        <f t="shared" si="1"/>
        <v>21.75</v>
      </c>
      <c r="O36" s="141">
        <f t="shared" si="1"/>
        <v>189.4416666666667</v>
      </c>
      <c r="P36" s="141">
        <f t="shared" si="1"/>
        <v>166.42500000000004</v>
      </c>
      <c r="Q36" s="141">
        <f t="shared" si="1"/>
        <v>23.016666666666666</v>
      </c>
      <c r="R36" s="141">
        <f t="shared" si="1"/>
        <v>22.74166666666667</v>
      </c>
      <c r="S36" s="141">
        <f t="shared" si="1"/>
        <v>186.16666666666666</v>
      </c>
      <c r="T36" s="141">
        <f t="shared" si="1"/>
        <v>167.99166666666667</v>
      </c>
      <c r="U36" s="141">
        <f t="shared" si="1"/>
        <v>18.175</v>
      </c>
      <c r="V36" s="141">
        <f t="shared" si="1"/>
        <v>22.108333333333334</v>
      </c>
      <c r="W36" s="141">
        <f t="shared" si="1"/>
        <v>190.78333333333333</v>
      </c>
      <c r="X36" s="141">
        <f t="shared" si="1"/>
        <v>171.49166666666667</v>
      </c>
      <c r="Y36" s="141">
        <f t="shared" si="1"/>
        <v>19.291666666666664</v>
      </c>
      <c r="Z36" s="141">
        <f t="shared" si="1"/>
        <v>23.716666666666665</v>
      </c>
      <c r="AA36" s="141">
        <f t="shared" si="1"/>
        <v>197.82500000000005</v>
      </c>
      <c r="AB36" s="141">
        <f t="shared" si="1"/>
        <v>185.975</v>
      </c>
      <c r="AC36" s="141">
        <f t="shared" si="1"/>
        <v>11.850000000000001</v>
      </c>
      <c r="AD36" s="141">
        <f t="shared" si="1"/>
        <v>22.61666666666667</v>
      </c>
      <c r="AE36" s="141">
        <f t="shared" si="1"/>
        <v>178.38333333333335</v>
      </c>
      <c r="AF36" s="141">
        <f t="shared" si="1"/>
        <v>165.62499999999997</v>
      </c>
      <c r="AG36" s="141">
        <f t="shared" si="1"/>
        <v>12.758333333333333</v>
      </c>
    </row>
    <row r="37" spans="1:33" ht="16.5" customHeight="1">
      <c r="A37" s="11"/>
      <c r="B37" s="190"/>
      <c r="C37" s="172"/>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72"/>
      <c r="AC37" s="190"/>
      <c r="AD37" s="190"/>
      <c r="AE37" s="190"/>
      <c r="AF37" s="190"/>
      <c r="AG37" s="190"/>
    </row>
    <row r="38" spans="1:33" ht="16.5" customHeight="1">
      <c r="A38" s="53" t="s">
        <v>181</v>
      </c>
      <c r="B38" s="190">
        <v>19.9</v>
      </c>
      <c r="C38" s="190">
        <v>163.5</v>
      </c>
      <c r="D38" s="190">
        <v>149.8</v>
      </c>
      <c r="E38" s="190">
        <v>13.7</v>
      </c>
      <c r="F38" s="190">
        <v>19.5</v>
      </c>
      <c r="G38" s="190">
        <v>162.4</v>
      </c>
      <c r="H38" s="190">
        <v>147</v>
      </c>
      <c r="I38" s="190">
        <v>15.4</v>
      </c>
      <c r="J38" s="190">
        <v>19.4</v>
      </c>
      <c r="K38" s="190">
        <v>163.8</v>
      </c>
      <c r="L38" s="190">
        <v>147</v>
      </c>
      <c r="M38" s="190">
        <v>16.8</v>
      </c>
      <c r="N38" s="190">
        <v>18.5</v>
      </c>
      <c r="O38" s="190">
        <v>157.2</v>
      </c>
      <c r="P38" s="190">
        <v>141.7</v>
      </c>
      <c r="Q38" s="190">
        <v>15.5</v>
      </c>
      <c r="R38" s="190">
        <v>17.7</v>
      </c>
      <c r="S38" s="190">
        <v>143.9</v>
      </c>
      <c r="T38" s="190">
        <v>130.9</v>
      </c>
      <c r="U38" s="190">
        <v>13</v>
      </c>
      <c r="V38" s="190">
        <v>19</v>
      </c>
      <c r="W38" s="190">
        <v>161.6</v>
      </c>
      <c r="X38" s="190">
        <v>148.5</v>
      </c>
      <c r="Y38" s="190">
        <v>13.1</v>
      </c>
      <c r="Z38" s="190">
        <v>19</v>
      </c>
      <c r="AA38" s="190">
        <v>152.8</v>
      </c>
      <c r="AB38" s="190">
        <v>148.2</v>
      </c>
      <c r="AC38" s="190">
        <v>4.6</v>
      </c>
      <c r="AD38" s="190">
        <v>20.1</v>
      </c>
      <c r="AE38" s="190">
        <v>155.9</v>
      </c>
      <c r="AF38" s="190">
        <v>147.2</v>
      </c>
      <c r="AG38" s="190">
        <v>8.7</v>
      </c>
    </row>
    <row r="39" spans="1:33" ht="16.5" customHeight="1">
      <c r="A39" s="53" t="s">
        <v>496</v>
      </c>
      <c r="B39" s="190">
        <v>22.2</v>
      </c>
      <c r="C39" s="190">
        <v>183.6</v>
      </c>
      <c r="D39" s="190">
        <v>167.4</v>
      </c>
      <c r="E39" s="190">
        <v>16.2</v>
      </c>
      <c r="F39" s="190">
        <v>22</v>
      </c>
      <c r="G39" s="190">
        <v>184.7</v>
      </c>
      <c r="H39" s="190">
        <v>166.6</v>
      </c>
      <c r="I39" s="190">
        <v>18.1</v>
      </c>
      <c r="J39" s="190">
        <v>23</v>
      </c>
      <c r="K39" s="190">
        <v>191.4</v>
      </c>
      <c r="L39" s="190">
        <v>175.7</v>
      </c>
      <c r="M39" s="190">
        <v>15.7</v>
      </c>
      <c r="N39" s="190">
        <v>22.5</v>
      </c>
      <c r="O39" s="190">
        <v>194.4</v>
      </c>
      <c r="P39" s="190">
        <v>171.9</v>
      </c>
      <c r="Q39" s="190">
        <v>22.5</v>
      </c>
      <c r="R39" s="190">
        <v>22</v>
      </c>
      <c r="S39" s="190">
        <v>178.7</v>
      </c>
      <c r="T39" s="190">
        <v>161.8</v>
      </c>
      <c r="U39" s="190">
        <v>16.9</v>
      </c>
      <c r="V39" s="190">
        <v>23.5</v>
      </c>
      <c r="W39" s="190">
        <v>200.9</v>
      </c>
      <c r="X39" s="190">
        <v>183.5</v>
      </c>
      <c r="Y39" s="190">
        <v>17.4</v>
      </c>
      <c r="Z39" s="190">
        <v>23.3</v>
      </c>
      <c r="AA39" s="190">
        <v>188.2</v>
      </c>
      <c r="AB39" s="190">
        <v>181.8</v>
      </c>
      <c r="AC39" s="190">
        <v>6.4</v>
      </c>
      <c r="AD39" s="190">
        <v>21.5</v>
      </c>
      <c r="AE39" s="190">
        <v>163.9</v>
      </c>
      <c r="AF39" s="190">
        <v>153.6</v>
      </c>
      <c r="AG39" s="190">
        <v>10.3</v>
      </c>
    </row>
    <row r="40" spans="1:33" ht="16.5" customHeight="1">
      <c r="A40" s="53" t="s">
        <v>495</v>
      </c>
      <c r="B40" s="190">
        <v>22.1</v>
      </c>
      <c r="C40" s="190">
        <v>182.5</v>
      </c>
      <c r="D40" s="190">
        <v>165.3</v>
      </c>
      <c r="E40" s="190">
        <v>17.2</v>
      </c>
      <c r="F40" s="190">
        <v>21.9</v>
      </c>
      <c r="G40" s="190">
        <v>184.4</v>
      </c>
      <c r="H40" s="190">
        <v>165</v>
      </c>
      <c r="I40" s="190">
        <v>19.4</v>
      </c>
      <c r="J40" s="190">
        <v>22.3</v>
      </c>
      <c r="K40" s="190">
        <v>189.5</v>
      </c>
      <c r="L40" s="190">
        <v>170.3</v>
      </c>
      <c r="M40" s="190">
        <v>19.2</v>
      </c>
      <c r="N40" s="190">
        <v>21.4</v>
      </c>
      <c r="O40" s="190">
        <v>185.9</v>
      </c>
      <c r="P40" s="190">
        <v>163</v>
      </c>
      <c r="Q40" s="190">
        <v>22.9</v>
      </c>
      <c r="R40" s="190">
        <v>22.4</v>
      </c>
      <c r="S40" s="190">
        <v>183.4</v>
      </c>
      <c r="T40" s="190">
        <v>167.5</v>
      </c>
      <c r="U40" s="190">
        <v>15.9</v>
      </c>
      <c r="V40" s="190">
        <v>21.6</v>
      </c>
      <c r="W40" s="190">
        <v>184.8</v>
      </c>
      <c r="X40" s="190">
        <v>168.6</v>
      </c>
      <c r="Y40" s="190">
        <v>16.2</v>
      </c>
      <c r="Z40" s="190">
        <v>22.1</v>
      </c>
      <c r="AA40" s="190">
        <v>178.8</v>
      </c>
      <c r="AB40" s="190">
        <v>173.1</v>
      </c>
      <c r="AC40" s="190">
        <v>5.7</v>
      </c>
      <c r="AD40" s="190">
        <v>21.8</v>
      </c>
      <c r="AE40" s="190">
        <v>165.9</v>
      </c>
      <c r="AF40" s="190">
        <v>154.2</v>
      </c>
      <c r="AG40" s="190">
        <v>11.7</v>
      </c>
    </row>
    <row r="41" spans="1:33" ht="16.5" customHeight="1">
      <c r="A41" s="53" t="s">
        <v>494</v>
      </c>
      <c r="B41" s="190">
        <v>23.3</v>
      </c>
      <c r="C41" s="190">
        <v>194.7</v>
      </c>
      <c r="D41" s="190">
        <v>176.4</v>
      </c>
      <c r="E41" s="190">
        <v>18.3</v>
      </c>
      <c r="F41" s="190">
        <v>23.1</v>
      </c>
      <c r="G41" s="190">
        <v>195</v>
      </c>
      <c r="H41" s="190">
        <v>175.1</v>
      </c>
      <c r="I41" s="190">
        <v>19.9</v>
      </c>
      <c r="J41" s="190">
        <v>24</v>
      </c>
      <c r="K41" s="190">
        <v>194.8</v>
      </c>
      <c r="L41" s="190">
        <v>189.9</v>
      </c>
      <c r="M41" s="190">
        <v>4.9</v>
      </c>
      <c r="N41" s="190">
        <v>23</v>
      </c>
      <c r="O41" s="190">
        <v>201.6</v>
      </c>
      <c r="P41" s="190">
        <v>177</v>
      </c>
      <c r="Q41" s="190">
        <v>24.6</v>
      </c>
      <c r="R41" s="190">
        <v>22.7</v>
      </c>
      <c r="S41" s="190">
        <v>189.2</v>
      </c>
      <c r="T41" s="190">
        <v>173</v>
      </c>
      <c r="U41" s="190">
        <v>16.2</v>
      </c>
      <c r="V41" s="190">
        <v>23.6</v>
      </c>
      <c r="W41" s="190">
        <v>206.5</v>
      </c>
      <c r="X41" s="190">
        <v>182.7</v>
      </c>
      <c r="Y41" s="190">
        <v>23.8</v>
      </c>
      <c r="Z41" s="190">
        <v>25.7</v>
      </c>
      <c r="AA41" s="190">
        <v>213.1</v>
      </c>
      <c r="AB41" s="190">
        <v>200.9</v>
      </c>
      <c r="AC41" s="190">
        <v>12.2</v>
      </c>
      <c r="AD41" s="190">
        <v>23.9</v>
      </c>
      <c r="AE41" s="190">
        <v>193.7</v>
      </c>
      <c r="AF41" s="190">
        <v>179.3</v>
      </c>
      <c r="AG41" s="190">
        <v>14.4</v>
      </c>
    </row>
    <row r="42" spans="1:33" ht="16.5" customHeight="1">
      <c r="A42" s="11"/>
      <c r="B42" s="190"/>
      <c r="C42" s="190"/>
      <c r="D42" s="190"/>
      <c r="E42" s="190"/>
      <c r="F42" s="190"/>
      <c r="G42" s="190"/>
      <c r="H42" s="190"/>
      <c r="I42" s="190"/>
      <c r="J42" s="190"/>
      <c r="K42" s="190"/>
      <c r="L42" s="190"/>
      <c r="M42" s="190"/>
      <c r="N42" s="190"/>
      <c r="O42" s="190"/>
      <c r="P42" s="172"/>
      <c r="Q42" s="190"/>
      <c r="R42" s="190"/>
      <c r="S42" s="190"/>
      <c r="T42" s="190"/>
      <c r="U42" s="190"/>
      <c r="V42" s="190"/>
      <c r="W42" s="190"/>
      <c r="X42" s="190"/>
      <c r="Y42" s="190"/>
      <c r="Z42" s="190"/>
      <c r="AA42" s="190"/>
      <c r="AB42" s="172"/>
      <c r="AC42" s="190"/>
      <c r="AD42" s="190"/>
      <c r="AE42" s="190"/>
      <c r="AF42" s="190"/>
      <c r="AG42" s="190"/>
    </row>
    <row r="43" spans="1:33" ht="16.5" customHeight="1">
      <c r="A43" s="53" t="s">
        <v>493</v>
      </c>
      <c r="B43" s="190">
        <v>22</v>
      </c>
      <c r="C43" s="190">
        <v>184.2</v>
      </c>
      <c r="D43" s="190">
        <v>167.3</v>
      </c>
      <c r="E43" s="190">
        <v>16.9</v>
      </c>
      <c r="F43" s="190">
        <v>21.5</v>
      </c>
      <c r="G43" s="190">
        <v>182.4</v>
      </c>
      <c r="H43" s="190">
        <v>163.6</v>
      </c>
      <c r="I43" s="190">
        <v>18.8</v>
      </c>
      <c r="J43" s="190">
        <v>22.7</v>
      </c>
      <c r="K43" s="190">
        <v>185.2</v>
      </c>
      <c r="L43" s="190">
        <v>180.3</v>
      </c>
      <c r="M43" s="190">
        <v>4.9</v>
      </c>
      <c r="N43" s="190">
        <v>20.7</v>
      </c>
      <c r="O43" s="190">
        <v>182.4</v>
      </c>
      <c r="P43" s="190">
        <v>158.6</v>
      </c>
      <c r="Q43" s="190">
        <v>23.8</v>
      </c>
      <c r="R43" s="190">
        <v>22.1</v>
      </c>
      <c r="S43" s="190">
        <v>187.7</v>
      </c>
      <c r="T43" s="190">
        <v>168.3</v>
      </c>
      <c r="U43" s="190">
        <v>19.4</v>
      </c>
      <c r="V43" s="190">
        <v>20.7</v>
      </c>
      <c r="W43" s="190">
        <v>181.4</v>
      </c>
      <c r="X43" s="190">
        <v>159.9</v>
      </c>
      <c r="Y43" s="190">
        <v>21.5</v>
      </c>
      <c r="Z43" s="190">
        <v>22.3</v>
      </c>
      <c r="AA43" s="190">
        <v>187.6</v>
      </c>
      <c r="AB43" s="190">
        <v>175.7</v>
      </c>
      <c r="AC43" s="190">
        <v>11.9</v>
      </c>
      <c r="AD43" s="190">
        <v>21.9</v>
      </c>
      <c r="AE43" s="190">
        <v>174.5</v>
      </c>
      <c r="AF43" s="190">
        <v>161.4</v>
      </c>
      <c r="AG43" s="190">
        <v>13.1</v>
      </c>
    </row>
    <row r="44" spans="1:33" ht="16.5" customHeight="1">
      <c r="A44" s="53" t="s">
        <v>492</v>
      </c>
      <c r="B44" s="190">
        <v>23.4</v>
      </c>
      <c r="C44" s="190">
        <v>195.2</v>
      </c>
      <c r="D44" s="190">
        <v>177.5</v>
      </c>
      <c r="E44" s="190">
        <v>17.7</v>
      </c>
      <c r="F44" s="190">
        <v>23.1</v>
      </c>
      <c r="G44" s="190">
        <v>196</v>
      </c>
      <c r="H44" s="190">
        <v>176.2</v>
      </c>
      <c r="I44" s="190">
        <v>19.8</v>
      </c>
      <c r="J44" s="190">
        <v>24.4</v>
      </c>
      <c r="K44" s="190">
        <v>198.3</v>
      </c>
      <c r="L44" s="190">
        <v>193.4</v>
      </c>
      <c r="M44" s="190">
        <v>4.9</v>
      </c>
      <c r="N44" s="190">
        <v>23.1</v>
      </c>
      <c r="O44" s="190">
        <v>201.5</v>
      </c>
      <c r="P44" s="190">
        <v>176.1</v>
      </c>
      <c r="Q44" s="190">
        <v>25.4</v>
      </c>
      <c r="R44" s="190">
        <v>23.7</v>
      </c>
      <c r="S44" s="190">
        <v>195.1</v>
      </c>
      <c r="T44" s="190">
        <v>176.8</v>
      </c>
      <c r="U44" s="190">
        <v>18.3</v>
      </c>
      <c r="V44" s="190">
        <v>23.5</v>
      </c>
      <c r="W44" s="190">
        <v>204.5</v>
      </c>
      <c r="X44" s="190">
        <v>181.3</v>
      </c>
      <c r="Y44" s="190">
        <v>23.2</v>
      </c>
      <c r="Z44" s="190">
        <v>25.3</v>
      </c>
      <c r="AA44" s="190">
        <v>211.9</v>
      </c>
      <c r="AB44" s="190">
        <v>198.9</v>
      </c>
      <c r="AC44" s="190">
        <v>13</v>
      </c>
      <c r="AD44" s="190">
        <v>24.4</v>
      </c>
      <c r="AE44" s="190">
        <v>192.7</v>
      </c>
      <c r="AF44" s="190">
        <v>179.6</v>
      </c>
      <c r="AG44" s="190">
        <v>13.1</v>
      </c>
    </row>
    <row r="45" spans="1:33" ht="16.5" customHeight="1">
      <c r="A45" s="53" t="s">
        <v>491</v>
      </c>
      <c r="B45" s="190">
        <v>23.5</v>
      </c>
      <c r="C45" s="190">
        <v>195.5</v>
      </c>
      <c r="D45" s="190">
        <v>178.3</v>
      </c>
      <c r="E45" s="190">
        <v>17.2</v>
      </c>
      <c r="F45" s="190">
        <v>23.2</v>
      </c>
      <c r="G45" s="190">
        <v>196</v>
      </c>
      <c r="H45" s="190">
        <v>176.7</v>
      </c>
      <c r="I45" s="190">
        <v>19.3</v>
      </c>
      <c r="J45" s="190">
        <v>25.2</v>
      </c>
      <c r="K45" s="190">
        <v>205.1</v>
      </c>
      <c r="L45" s="190">
        <v>198.7</v>
      </c>
      <c r="M45" s="190">
        <v>6.4</v>
      </c>
      <c r="N45" s="190">
        <v>22.5</v>
      </c>
      <c r="O45" s="190">
        <v>196.2</v>
      </c>
      <c r="P45" s="190">
        <v>171.5</v>
      </c>
      <c r="Q45" s="190">
        <v>24.7</v>
      </c>
      <c r="R45" s="190">
        <v>24.4</v>
      </c>
      <c r="S45" s="190">
        <v>183.6</v>
      </c>
      <c r="T45" s="190">
        <v>166.9</v>
      </c>
      <c r="U45" s="190">
        <v>16.7</v>
      </c>
      <c r="V45" s="190">
        <v>22.8</v>
      </c>
      <c r="W45" s="190">
        <v>198.5</v>
      </c>
      <c r="X45" s="190">
        <v>175.5</v>
      </c>
      <c r="Y45" s="190">
        <v>23</v>
      </c>
      <c r="Z45" s="190">
        <v>25.7</v>
      </c>
      <c r="AA45" s="190">
        <v>218.4</v>
      </c>
      <c r="AB45" s="190">
        <v>202.5</v>
      </c>
      <c r="AC45" s="190">
        <v>15.9</v>
      </c>
      <c r="AD45" s="190">
        <v>23.4</v>
      </c>
      <c r="AE45" s="190">
        <v>185.7</v>
      </c>
      <c r="AF45" s="190">
        <v>173.1</v>
      </c>
      <c r="AG45" s="190">
        <v>12.6</v>
      </c>
    </row>
    <row r="46" spans="1:33" ht="16.5" customHeight="1">
      <c r="A46" s="53" t="s">
        <v>490</v>
      </c>
      <c r="B46" s="190">
        <v>21.5</v>
      </c>
      <c r="C46" s="190">
        <v>178.9</v>
      </c>
      <c r="D46" s="190">
        <v>162.9</v>
      </c>
      <c r="E46" s="190">
        <v>16</v>
      </c>
      <c r="F46" s="190">
        <v>21.2</v>
      </c>
      <c r="G46" s="190">
        <v>179.1</v>
      </c>
      <c r="H46" s="190">
        <v>161.8</v>
      </c>
      <c r="I46" s="190">
        <v>17.3</v>
      </c>
      <c r="J46" s="190">
        <v>23</v>
      </c>
      <c r="K46" s="190">
        <v>189</v>
      </c>
      <c r="L46" s="190">
        <v>182.1</v>
      </c>
      <c r="M46" s="190">
        <v>6.9</v>
      </c>
      <c r="N46" s="190">
        <v>20</v>
      </c>
      <c r="O46" s="190">
        <v>175.7</v>
      </c>
      <c r="P46" s="190">
        <v>153.2</v>
      </c>
      <c r="Q46" s="190">
        <v>22.5</v>
      </c>
      <c r="R46" s="190">
        <v>22.5</v>
      </c>
      <c r="S46" s="190">
        <v>184.4</v>
      </c>
      <c r="T46" s="190">
        <v>166.5</v>
      </c>
      <c r="U46" s="190">
        <v>17.9</v>
      </c>
      <c r="V46" s="190">
        <v>20.3</v>
      </c>
      <c r="W46" s="190">
        <v>176.2</v>
      </c>
      <c r="X46" s="190">
        <v>158.2</v>
      </c>
      <c r="Y46" s="190">
        <v>18</v>
      </c>
      <c r="Z46" s="190">
        <v>22.7</v>
      </c>
      <c r="AA46" s="190">
        <v>193.3</v>
      </c>
      <c r="AB46" s="190">
        <v>178.6</v>
      </c>
      <c r="AC46" s="190">
        <v>14.7</v>
      </c>
      <c r="AD46" s="190">
        <v>21.6</v>
      </c>
      <c r="AE46" s="190">
        <v>172.1</v>
      </c>
      <c r="AF46" s="190">
        <v>158.7</v>
      </c>
      <c r="AG46" s="190">
        <v>13.4</v>
      </c>
    </row>
    <row r="47" spans="1:33" ht="16.5" customHeight="1">
      <c r="A47" s="11"/>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72"/>
      <c r="AC47" s="190"/>
      <c r="AD47" s="190"/>
      <c r="AE47" s="190"/>
      <c r="AF47" s="190"/>
      <c r="AG47" s="190"/>
    </row>
    <row r="48" spans="1:33" ht="16.5" customHeight="1">
      <c r="A48" s="53" t="s">
        <v>489</v>
      </c>
      <c r="B48" s="190">
        <v>22.6</v>
      </c>
      <c r="C48" s="190">
        <v>188.2</v>
      </c>
      <c r="D48" s="190">
        <v>171.8</v>
      </c>
      <c r="E48" s="190">
        <v>16.4</v>
      </c>
      <c r="F48" s="190">
        <v>22.5</v>
      </c>
      <c r="G48" s="190">
        <v>190.1</v>
      </c>
      <c r="H48" s="190">
        <v>171.6</v>
      </c>
      <c r="I48" s="190">
        <v>18.5</v>
      </c>
      <c r="J48" s="190">
        <v>23.3</v>
      </c>
      <c r="K48" s="190">
        <v>191.4</v>
      </c>
      <c r="L48" s="190">
        <v>184.2</v>
      </c>
      <c r="M48" s="190">
        <v>7.2</v>
      </c>
      <c r="N48" s="190">
        <v>22.7</v>
      </c>
      <c r="O48" s="190">
        <v>198</v>
      </c>
      <c r="P48" s="190">
        <v>173.7</v>
      </c>
      <c r="Q48" s="190">
        <v>24.3</v>
      </c>
      <c r="R48" s="190">
        <v>23.8</v>
      </c>
      <c r="S48" s="190">
        <v>189.6</v>
      </c>
      <c r="T48" s="190">
        <v>172.3</v>
      </c>
      <c r="U48" s="190">
        <v>17.3</v>
      </c>
      <c r="V48" s="190">
        <v>23.5</v>
      </c>
      <c r="W48" s="190">
        <v>200.9</v>
      </c>
      <c r="X48" s="190">
        <v>182.4</v>
      </c>
      <c r="Y48" s="190">
        <v>18.5</v>
      </c>
      <c r="Z48" s="190">
        <v>24.7</v>
      </c>
      <c r="AA48" s="190">
        <v>207.2</v>
      </c>
      <c r="AB48" s="190">
        <v>192.7</v>
      </c>
      <c r="AC48" s="190">
        <v>14.5</v>
      </c>
      <c r="AD48" s="190">
        <v>23.2</v>
      </c>
      <c r="AE48" s="190">
        <v>183.9</v>
      </c>
      <c r="AF48" s="190">
        <v>170.5</v>
      </c>
      <c r="AG48" s="190">
        <v>13.4</v>
      </c>
    </row>
    <row r="49" spans="1:33" ht="16.5" customHeight="1">
      <c r="A49" s="53" t="s">
        <v>579</v>
      </c>
      <c r="B49" s="190">
        <v>22.9</v>
      </c>
      <c r="C49" s="190">
        <v>190.6</v>
      </c>
      <c r="D49" s="190">
        <v>173.5</v>
      </c>
      <c r="E49" s="190">
        <v>17.1</v>
      </c>
      <c r="F49" s="190">
        <v>22.4</v>
      </c>
      <c r="G49" s="190">
        <v>189.7</v>
      </c>
      <c r="H49" s="190">
        <v>170.3</v>
      </c>
      <c r="I49" s="190">
        <v>19.4</v>
      </c>
      <c r="J49" s="190">
        <v>24.4</v>
      </c>
      <c r="K49" s="190">
        <v>200</v>
      </c>
      <c r="L49" s="190">
        <v>192.9</v>
      </c>
      <c r="M49" s="190">
        <v>7.1</v>
      </c>
      <c r="N49" s="190">
        <v>21.7</v>
      </c>
      <c r="O49" s="190">
        <v>189.7</v>
      </c>
      <c r="P49" s="190">
        <v>166.1</v>
      </c>
      <c r="Q49" s="190">
        <v>23.6</v>
      </c>
      <c r="R49" s="190">
        <v>23.4</v>
      </c>
      <c r="S49" s="190">
        <v>192</v>
      </c>
      <c r="T49" s="190">
        <v>172.7</v>
      </c>
      <c r="U49" s="190">
        <v>19.3</v>
      </c>
      <c r="V49" s="190">
        <v>21.3</v>
      </c>
      <c r="W49" s="190">
        <v>184.2</v>
      </c>
      <c r="X49" s="190">
        <v>165.5</v>
      </c>
      <c r="Y49" s="190">
        <v>18.7</v>
      </c>
      <c r="Z49" s="190">
        <v>24.7</v>
      </c>
      <c r="AA49" s="190">
        <v>207.3</v>
      </c>
      <c r="AB49" s="190">
        <v>192.8</v>
      </c>
      <c r="AC49" s="190">
        <v>14.5</v>
      </c>
      <c r="AD49" s="190">
        <v>22.4</v>
      </c>
      <c r="AE49" s="190">
        <v>177.6</v>
      </c>
      <c r="AF49" s="190">
        <v>163.8</v>
      </c>
      <c r="AG49" s="190">
        <v>13.8</v>
      </c>
    </row>
    <row r="50" spans="1:33" ht="16.5" customHeight="1">
      <c r="A50" s="53" t="s">
        <v>580</v>
      </c>
      <c r="B50" s="190">
        <v>23.2</v>
      </c>
      <c r="C50" s="190">
        <v>192.8</v>
      </c>
      <c r="D50" s="190">
        <v>175.8</v>
      </c>
      <c r="E50" s="190">
        <v>17</v>
      </c>
      <c r="F50" s="190">
        <v>23.1</v>
      </c>
      <c r="G50" s="190">
        <v>193.9</v>
      </c>
      <c r="H50" s="190">
        <v>174.9</v>
      </c>
      <c r="I50" s="190">
        <v>19</v>
      </c>
      <c r="J50" s="190">
        <v>24.3</v>
      </c>
      <c r="K50" s="190">
        <v>202</v>
      </c>
      <c r="L50" s="190">
        <v>192.9</v>
      </c>
      <c r="M50" s="190">
        <v>9.1</v>
      </c>
      <c r="N50" s="190">
        <v>22.8</v>
      </c>
      <c r="O50" s="190">
        <v>198.3</v>
      </c>
      <c r="P50" s="190">
        <v>174.9</v>
      </c>
      <c r="Q50" s="190">
        <v>23.4</v>
      </c>
      <c r="R50" s="190">
        <v>23.9</v>
      </c>
      <c r="S50" s="190">
        <v>198</v>
      </c>
      <c r="T50" s="190">
        <v>177</v>
      </c>
      <c r="U50" s="190">
        <v>21</v>
      </c>
      <c r="V50" s="190">
        <v>23.2</v>
      </c>
      <c r="W50" s="190">
        <v>197.5</v>
      </c>
      <c r="X50" s="190">
        <v>179</v>
      </c>
      <c r="Y50" s="190">
        <v>18.5</v>
      </c>
      <c r="Z50" s="190">
        <v>24.6</v>
      </c>
      <c r="AA50" s="190">
        <v>207.5</v>
      </c>
      <c r="AB50" s="190">
        <v>194.1</v>
      </c>
      <c r="AC50" s="190">
        <v>13.4</v>
      </c>
      <c r="AD50" s="190">
        <v>23.5</v>
      </c>
      <c r="AE50" s="190">
        <v>187.4</v>
      </c>
      <c r="AF50" s="190">
        <v>172.5</v>
      </c>
      <c r="AG50" s="190">
        <v>14.9</v>
      </c>
    </row>
    <row r="51" spans="1:33" ht="16.5" customHeight="1">
      <c r="A51" s="53" t="s">
        <v>581</v>
      </c>
      <c r="B51" s="190">
        <v>22.4</v>
      </c>
      <c r="C51" s="190">
        <v>187.1</v>
      </c>
      <c r="D51" s="190">
        <v>169.9</v>
      </c>
      <c r="E51" s="190">
        <v>17.2</v>
      </c>
      <c r="F51" s="190">
        <v>22.3</v>
      </c>
      <c r="G51" s="190">
        <v>188.3</v>
      </c>
      <c r="H51" s="190">
        <v>169.3</v>
      </c>
      <c r="I51" s="190">
        <v>19</v>
      </c>
      <c r="J51" s="190">
        <v>22.4</v>
      </c>
      <c r="K51" s="190">
        <v>185.1</v>
      </c>
      <c r="L51" s="190">
        <v>177.3</v>
      </c>
      <c r="M51" s="190">
        <v>7.8</v>
      </c>
      <c r="N51" s="190">
        <v>22.1</v>
      </c>
      <c r="O51" s="190">
        <v>192.4</v>
      </c>
      <c r="P51" s="190">
        <v>169.4</v>
      </c>
      <c r="Q51" s="190">
        <v>23</v>
      </c>
      <c r="R51" s="190">
        <v>24.3</v>
      </c>
      <c r="S51" s="190">
        <v>208.4</v>
      </c>
      <c r="T51" s="190">
        <v>182.2</v>
      </c>
      <c r="U51" s="190">
        <v>26.2</v>
      </c>
      <c r="V51" s="190">
        <v>22.3</v>
      </c>
      <c r="W51" s="190">
        <v>192.4</v>
      </c>
      <c r="X51" s="190">
        <v>172.8</v>
      </c>
      <c r="Y51" s="190">
        <v>19.6</v>
      </c>
      <c r="Z51" s="190">
        <v>24.5</v>
      </c>
      <c r="AA51" s="190">
        <v>207.8</v>
      </c>
      <c r="AB51" s="190">
        <v>192.4</v>
      </c>
      <c r="AC51" s="190">
        <v>15.4</v>
      </c>
      <c r="AD51" s="190">
        <v>23.7</v>
      </c>
      <c r="AE51" s="190">
        <v>187.3</v>
      </c>
      <c r="AF51" s="190">
        <v>173.6</v>
      </c>
      <c r="AG51" s="190">
        <v>13.7</v>
      </c>
    </row>
    <row r="52" spans="1:33" ht="16.5" customHeight="1">
      <c r="A52" s="54"/>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72"/>
      <c r="AC52" s="190"/>
      <c r="AD52" s="190"/>
      <c r="AE52" s="190"/>
      <c r="AF52" s="190"/>
      <c r="AG52" s="190"/>
    </row>
    <row r="53" spans="1:33" ht="16.5" customHeight="1">
      <c r="A53" s="127" t="s">
        <v>125</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72"/>
      <c r="AC53" s="190"/>
      <c r="AD53" s="190"/>
      <c r="AE53" s="190"/>
      <c r="AF53" s="190"/>
      <c r="AG53" s="190"/>
    </row>
    <row r="54" spans="1:33" ht="16.5" customHeight="1">
      <c r="A54" s="11" t="s">
        <v>182</v>
      </c>
      <c r="B54" s="190">
        <v>22.4</v>
      </c>
      <c r="C54" s="190">
        <v>172.2</v>
      </c>
      <c r="D54" s="190">
        <v>166.4</v>
      </c>
      <c r="E54" s="190">
        <v>5.8</v>
      </c>
      <c r="F54" s="190">
        <v>22.1</v>
      </c>
      <c r="G54" s="190">
        <v>171.7</v>
      </c>
      <c r="H54" s="190">
        <v>165</v>
      </c>
      <c r="I54" s="190">
        <v>6.7</v>
      </c>
      <c r="J54" s="190">
        <v>22.3</v>
      </c>
      <c r="K54" s="190">
        <v>173.5</v>
      </c>
      <c r="L54" s="190">
        <v>169.8</v>
      </c>
      <c r="M54" s="190">
        <v>3.7</v>
      </c>
      <c r="N54" s="190">
        <v>22.1</v>
      </c>
      <c r="O54" s="190">
        <v>175.9</v>
      </c>
      <c r="P54" s="190">
        <v>168.7</v>
      </c>
      <c r="Q54" s="190">
        <v>7.2</v>
      </c>
      <c r="R54" s="190">
        <v>22.1</v>
      </c>
      <c r="S54" s="190">
        <v>160</v>
      </c>
      <c r="T54" s="190">
        <v>154.7</v>
      </c>
      <c r="U54" s="190">
        <v>5.3</v>
      </c>
      <c r="V54" s="190">
        <v>22.5</v>
      </c>
      <c r="W54" s="190">
        <v>182</v>
      </c>
      <c r="X54" s="190">
        <v>176.4</v>
      </c>
      <c r="Y54" s="190">
        <v>5.6</v>
      </c>
      <c r="Z54" s="190">
        <v>22.4</v>
      </c>
      <c r="AA54" s="190">
        <v>177</v>
      </c>
      <c r="AB54" s="190">
        <v>172.7</v>
      </c>
      <c r="AC54" s="190">
        <v>4.3</v>
      </c>
      <c r="AD54" s="190">
        <v>22</v>
      </c>
      <c r="AE54" s="190">
        <v>164.4</v>
      </c>
      <c r="AF54" s="190">
        <v>159.7</v>
      </c>
      <c r="AG54" s="190">
        <v>4.7</v>
      </c>
    </row>
    <row r="55" spans="1:33" ht="16.5" customHeight="1">
      <c r="A55" s="11" t="s">
        <v>497</v>
      </c>
      <c r="B55" s="190">
        <v>22.5</v>
      </c>
      <c r="C55" s="190">
        <v>173</v>
      </c>
      <c r="D55" s="190">
        <v>167.8</v>
      </c>
      <c r="E55" s="190">
        <v>6.1</v>
      </c>
      <c r="F55" s="190">
        <v>22.1</v>
      </c>
      <c r="G55" s="190">
        <v>171.5</v>
      </c>
      <c r="H55" s="190">
        <v>164.6</v>
      </c>
      <c r="I55" s="190">
        <v>6.9</v>
      </c>
      <c r="J55" s="190">
        <v>22.4</v>
      </c>
      <c r="K55" s="190">
        <v>173.4</v>
      </c>
      <c r="L55" s="190">
        <v>170.7</v>
      </c>
      <c r="M55" s="190">
        <v>2.7</v>
      </c>
      <c r="N55" s="190">
        <v>22</v>
      </c>
      <c r="O55" s="190">
        <v>175.5</v>
      </c>
      <c r="P55" s="190">
        <v>167.8</v>
      </c>
      <c r="Q55" s="190">
        <v>7.7</v>
      </c>
      <c r="R55" s="190">
        <v>22</v>
      </c>
      <c r="S55" s="190">
        <v>159.1</v>
      </c>
      <c r="T55" s="190">
        <v>154</v>
      </c>
      <c r="U55" s="190">
        <v>5.1</v>
      </c>
      <c r="V55" s="190">
        <v>22.5</v>
      </c>
      <c r="W55" s="190">
        <v>181.1</v>
      </c>
      <c r="X55" s="190">
        <v>175.8</v>
      </c>
      <c r="Y55" s="190">
        <v>5.3</v>
      </c>
      <c r="Z55" s="190">
        <v>22.6</v>
      </c>
      <c r="AA55" s="190">
        <v>176.7</v>
      </c>
      <c r="AB55" s="190">
        <v>172.4</v>
      </c>
      <c r="AC55" s="190">
        <v>4.3</v>
      </c>
      <c r="AD55" s="190">
        <v>22.1</v>
      </c>
      <c r="AE55" s="190">
        <v>166.3</v>
      </c>
      <c r="AF55" s="190">
        <v>160</v>
      </c>
      <c r="AG55" s="190">
        <v>6.3</v>
      </c>
    </row>
    <row r="56" spans="1:33" s="52" customFormat="1" ht="16.5" customHeight="1">
      <c r="A56" s="126" t="s">
        <v>294</v>
      </c>
      <c r="B56" s="141">
        <f>AVERAGE(B58:B71)</f>
        <v>22.391666666666666</v>
      </c>
      <c r="C56" s="141">
        <f aca="true" t="shared" si="2" ref="C56:AG56">AVERAGE(C58:C71)</f>
        <v>171.07499999999996</v>
      </c>
      <c r="D56" s="141">
        <f t="shared" si="2"/>
        <v>164.54999999999998</v>
      </c>
      <c r="E56" s="141">
        <f t="shared" si="2"/>
        <v>6.275000000000001</v>
      </c>
      <c r="F56" s="141">
        <f t="shared" si="2"/>
        <v>21.96666666666667</v>
      </c>
      <c r="G56" s="141">
        <f t="shared" si="2"/>
        <v>167.83333333333331</v>
      </c>
      <c r="H56" s="141">
        <f t="shared" si="2"/>
        <v>160.76666666666665</v>
      </c>
      <c r="I56" s="141">
        <f t="shared" si="2"/>
        <v>7.066666666666666</v>
      </c>
      <c r="J56" s="141">
        <f t="shared" si="2"/>
        <v>21.025000000000002</v>
      </c>
      <c r="K56" s="141">
        <f t="shared" si="2"/>
        <v>165.9</v>
      </c>
      <c r="L56" s="141">
        <f t="shared" si="2"/>
        <v>164.29166666666666</v>
      </c>
      <c r="M56" s="141">
        <f t="shared" si="2"/>
        <v>1.6083333333333332</v>
      </c>
      <c r="N56" s="141">
        <f t="shared" si="2"/>
        <v>21.858333333333334</v>
      </c>
      <c r="O56" s="141">
        <f t="shared" si="2"/>
        <v>172.69166666666663</v>
      </c>
      <c r="P56" s="141">
        <f t="shared" si="2"/>
        <v>165.26666666666668</v>
      </c>
      <c r="Q56" s="141">
        <f t="shared" si="2"/>
        <v>7.424999999999998</v>
      </c>
      <c r="R56" s="141">
        <f t="shared" si="2"/>
        <v>22.441666666666666</v>
      </c>
      <c r="S56" s="141">
        <f t="shared" si="2"/>
        <v>153.20833333333334</v>
      </c>
      <c r="T56" s="141">
        <f t="shared" si="2"/>
        <v>144.6833333333333</v>
      </c>
      <c r="U56" s="141">
        <f t="shared" si="2"/>
        <v>8.525</v>
      </c>
      <c r="V56" s="141">
        <f t="shared" si="2"/>
        <v>21.991666666666664</v>
      </c>
      <c r="W56" s="141">
        <f t="shared" si="2"/>
        <v>177.5</v>
      </c>
      <c r="X56" s="141">
        <f t="shared" si="2"/>
        <v>170.775</v>
      </c>
      <c r="Y56" s="141">
        <f t="shared" si="2"/>
        <v>6.724999999999999</v>
      </c>
      <c r="Z56" s="141">
        <f t="shared" si="2"/>
        <v>22.958333333333332</v>
      </c>
      <c r="AA56" s="141">
        <f t="shared" si="2"/>
        <v>184.6916666666667</v>
      </c>
      <c r="AB56" s="141">
        <f t="shared" si="2"/>
        <v>177.18333333333337</v>
      </c>
      <c r="AC56" s="141">
        <f t="shared" si="2"/>
        <v>7.508333333333333</v>
      </c>
      <c r="AD56" s="141">
        <f t="shared" si="2"/>
        <v>22.408333333333335</v>
      </c>
      <c r="AE56" s="141">
        <f t="shared" si="2"/>
        <v>172.61666666666667</v>
      </c>
      <c r="AF56" s="141">
        <f t="shared" si="2"/>
        <v>166.00833333333335</v>
      </c>
      <c r="AG56" s="141">
        <f t="shared" si="2"/>
        <v>6.608333333333333</v>
      </c>
    </row>
    <row r="57" spans="1:33" ht="16.5" customHeight="1">
      <c r="A57" s="11"/>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72"/>
      <c r="AC57" s="190"/>
      <c r="AD57" s="190"/>
      <c r="AE57" s="190"/>
      <c r="AF57" s="190"/>
      <c r="AG57" s="190"/>
    </row>
    <row r="58" spans="1:33" ht="16.5" customHeight="1">
      <c r="A58" s="53" t="s">
        <v>181</v>
      </c>
      <c r="B58" s="190">
        <v>20</v>
      </c>
      <c r="C58" s="190">
        <v>153.9</v>
      </c>
      <c r="D58" s="190">
        <v>149</v>
      </c>
      <c r="E58" s="190">
        <v>4.9</v>
      </c>
      <c r="F58" s="190">
        <v>19.1</v>
      </c>
      <c r="G58" s="190">
        <v>147.4</v>
      </c>
      <c r="H58" s="190">
        <v>142.2</v>
      </c>
      <c r="I58" s="190">
        <v>5.2</v>
      </c>
      <c r="J58" s="190">
        <v>18.4</v>
      </c>
      <c r="K58" s="190">
        <v>140.3</v>
      </c>
      <c r="L58" s="190">
        <v>137.8</v>
      </c>
      <c r="M58" s="190">
        <v>2.5</v>
      </c>
      <c r="N58" s="190">
        <v>18.7</v>
      </c>
      <c r="O58" s="190">
        <v>147.6</v>
      </c>
      <c r="P58" s="190">
        <v>142.1</v>
      </c>
      <c r="Q58" s="190">
        <v>5.5</v>
      </c>
      <c r="R58" s="190">
        <v>18.2</v>
      </c>
      <c r="S58" s="190">
        <v>129.8</v>
      </c>
      <c r="T58" s="190">
        <v>124.9</v>
      </c>
      <c r="U58" s="190">
        <v>4.9</v>
      </c>
      <c r="V58" s="190">
        <v>19.7</v>
      </c>
      <c r="W58" s="190">
        <v>159</v>
      </c>
      <c r="X58" s="190">
        <v>153.3</v>
      </c>
      <c r="Y58" s="190">
        <v>5.7</v>
      </c>
      <c r="Z58" s="190">
        <v>19.7</v>
      </c>
      <c r="AA58" s="190">
        <v>153.7</v>
      </c>
      <c r="AB58" s="190">
        <v>150.1</v>
      </c>
      <c r="AC58" s="190">
        <v>3.6</v>
      </c>
      <c r="AD58" s="190">
        <v>18.9</v>
      </c>
      <c r="AE58" s="190">
        <v>140.7</v>
      </c>
      <c r="AF58" s="190">
        <v>134.9</v>
      </c>
      <c r="AG58" s="190">
        <v>5.8</v>
      </c>
    </row>
    <row r="59" spans="1:33" ht="16.5" customHeight="1">
      <c r="A59" s="53" t="s">
        <v>496</v>
      </c>
      <c r="B59" s="190">
        <v>22.4</v>
      </c>
      <c r="C59" s="190">
        <v>173</v>
      </c>
      <c r="D59" s="190">
        <v>167.7</v>
      </c>
      <c r="E59" s="190">
        <v>5.3</v>
      </c>
      <c r="F59" s="190">
        <v>22.3</v>
      </c>
      <c r="G59" s="190">
        <v>172.6</v>
      </c>
      <c r="H59" s="190">
        <v>166.6</v>
      </c>
      <c r="I59" s="190">
        <v>6</v>
      </c>
      <c r="J59" s="190">
        <v>22.2</v>
      </c>
      <c r="K59" s="190">
        <v>171.1</v>
      </c>
      <c r="L59" s="190">
        <v>169.3</v>
      </c>
      <c r="M59" s="190">
        <v>1.8</v>
      </c>
      <c r="N59" s="190">
        <v>22.6</v>
      </c>
      <c r="O59" s="190">
        <v>180</v>
      </c>
      <c r="P59" s="190">
        <v>173</v>
      </c>
      <c r="Q59" s="190">
        <v>7</v>
      </c>
      <c r="R59" s="190">
        <v>21.3</v>
      </c>
      <c r="S59" s="190">
        <v>152.7</v>
      </c>
      <c r="T59" s="190">
        <v>148.8</v>
      </c>
      <c r="U59" s="190">
        <v>3.9</v>
      </c>
      <c r="V59" s="190">
        <v>23.3</v>
      </c>
      <c r="W59" s="190">
        <v>187.9</v>
      </c>
      <c r="X59" s="190">
        <v>181.8</v>
      </c>
      <c r="Y59" s="190">
        <v>6.1</v>
      </c>
      <c r="Z59" s="190">
        <v>23</v>
      </c>
      <c r="AA59" s="190">
        <v>181.8</v>
      </c>
      <c r="AB59" s="190">
        <v>177.6</v>
      </c>
      <c r="AC59" s="190">
        <v>4.2</v>
      </c>
      <c r="AD59" s="190">
        <v>20.6</v>
      </c>
      <c r="AE59" s="190">
        <v>155</v>
      </c>
      <c r="AF59" s="190">
        <v>149.3</v>
      </c>
      <c r="AG59" s="190">
        <v>5.7</v>
      </c>
    </row>
    <row r="60" spans="1:33" ht="16.5" customHeight="1">
      <c r="A60" s="53" t="s">
        <v>495</v>
      </c>
      <c r="B60" s="190">
        <v>22</v>
      </c>
      <c r="C60" s="190">
        <v>169.8</v>
      </c>
      <c r="D60" s="190">
        <v>163.9</v>
      </c>
      <c r="E60" s="190">
        <v>5.9</v>
      </c>
      <c r="F60" s="190">
        <v>21.5</v>
      </c>
      <c r="G60" s="190">
        <v>167.2</v>
      </c>
      <c r="H60" s="190">
        <v>160.4</v>
      </c>
      <c r="I60" s="190">
        <v>6.8</v>
      </c>
      <c r="J60" s="190">
        <v>21.7</v>
      </c>
      <c r="K60" s="190">
        <v>167.3</v>
      </c>
      <c r="L60" s="190">
        <v>165.1</v>
      </c>
      <c r="M60" s="190">
        <v>2.2</v>
      </c>
      <c r="N60" s="190">
        <v>21.5</v>
      </c>
      <c r="O60" s="190">
        <v>171.8</v>
      </c>
      <c r="P60" s="190">
        <v>164.3</v>
      </c>
      <c r="Q60" s="190">
        <v>7.5</v>
      </c>
      <c r="R60" s="190">
        <v>22.7</v>
      </c>
      <c r="S60" s="190">
        <v>162.9</v>
      </c>
      <c r="T60" s="190">
        <v>157</v>
      </c>
      <c r="U60" s="190">
        <v>5.9</v>
      </c>
      <c r="V60" s="190">
        <v>21.8</v>
      </c>
      <c r="W60" s="190">
        <v>176.5</v>
      </c>
      <c r="X60" s="190">
        <v>170.2</v>
      </c>
      <c r="Y60" s="190">
        <v>6.3</v>
      </c>
      <c r="Z60" s="190">
        <v>22.5</v>
      </c>
      <c r="AA60" s="190">
        <v>178.8</v>
      </c>
      <c r="AB60" s="190">
        <v>174.8</v>
      </c>
      <c r="AC60" s="190">
        <v>4</v>
      </c>
      <c r="AD60" s="190">
        <v>21.6</v>
      </c>
      <c r="AE60" s="190">
        <v>162</v>
      </c>
      <c r="AF60" s="190">
        <v>154.1</v>
      </c>
      <c r="AG60" s="190">
        <v>7.9</v>
      </c>
    </row>
    <row r="61" spans="1:33" ht="16.5" customHeight="1">
      <c r="A61" s="53" t="s">
        <v>494</v>
      </c>
      <c r="B61" s="190">
        <v>23.3</v>
      </c>
      <c r="C61" s="190">
        <v>177.9</v>
      </c>
      <c r="D61" s="190">
        <v>170.8</v>
      </c>
      <c r="E61" s="190">
        <v>7.1</v>
      </c>
      <c r="F61" s="190">
        <v>23</v>
      </c>
      <c r="G61" s="190">
        <v>175</v>
      </c>
      <c r="H61" s="190">
        <v>167.4</v>
      </c>
      <c r="I61" s="190">
        <v>7.6</v>
      </c>
      <c r="J61" s="190">
        <v>20.4</v>
      </c>
      <c r="K61" s="190">
        <v>161.5</v>
      </c>
      <c r="L61" s="190">
        <v>160.8</v>
      </c>
      <c r="M61" s="190">
        <v>0.7</v>
      </c>
      <c r="N61" s="190">
        <v>23</v>
      </c>
      <c r="O61" s="190">
        <v>181.4</v>
      </c>
      <c r="P61" s="190">
        <v>174</v>
      </c>
      <c r="Q61" s="190">
        <v>7.4</v>
      </c>
      <c r="R61" s="190">
        <v>23.2</v>
      </c>
      <c r="S61" s="190">
        <v>157.8</v>
      </c>
      <c r="T61" s="190">
        <v>150.2</v>
      </c>
      <c r="U61" s="190">
        <v>7.6</v>
      </c>
      <c r="V61" s="190">
        <v>23.5</v>
      </c>
      <c r="W61" s="190">
        <v>189.6</v>
      </c>
      <c r="X61" s="190">
        <v>182.2</v>
      </c>
      <c r="Y61" s="190">
        <v>7.4</v>
      </c>
      <c r="Z61" s="190">
        <v>24.1</v>
      </c>
      <c r="AA61" s="190">
        <v>194.8</v>
      </c>
      <c r="AB61" s="190">
        <v>186.7</v>
      </c>
      <c r="AC61" s="190">
        <v>8.1</v>
      </c>
      <c r="AD61" s="190">
        <v>24.4</v>
      </c>
      <c r="AE61" s="190">
        <v>187</v>
      </c>
      <c r="AF61" s="190">
        <v>178.9</v>
      </c>
      <c r="AG61" s="190">
        <v>8.1</v>
      </c>
    </row>
    <row r="62" spans="1:33" ht="16.5" customHeight="1">
      <c r="A62" s="11"/>
      <c r="B62" s="190"/>
      <c r="C62" s="172"/>
      <c r="D62" s="190"/>
      <c r="E62" s="190"/>
      <c r="F62" s="190"/>
      <c r="G62" s="190"/>
      <c r="H62" s="190"/>
      <c r="I62" s="190"/>
      <c r="J62" s="190"/>
      <c r="K62" s="190"/>
      <c r="L62" s="172"/>
      <c r="M62" s="190"/>
      <c r="N62" s="190"/>
      <c r="O62" s="190"/>
      <c r="P62" s="190"/>
      <c r="Q62" s="190"/>
      <c r="R62" s="190"/>
      <c r="S62" s="190"/>
      <c r="T62" s="190"/>
      <c r="U62" s="190"/>
      <c r="V62" s="190"/>
      <c r="W62" s="190"/>
      <c r="X62" s="190"/>
      <c r="Y62" s="190"/>
      <c r="Z62" s="190"/>
      <c r="AA62" s="190"/>
      <c r="AB62" s="172"/>
      <c r="AC62" s="190"/>
      <c r="AD62" s="190"/>
      <c r="AE62" s="190"/>
      <c r="AF62" s="190"/>
      <c r="AG62" s="190"/>
    </row>
    <row r="63" spans="1:33" ht="16.5" customHeight="1">
      <c r="A63" s="53" t="s">
        <v>493</v>
      </c>
      <c r="B63" s="190">
        <v>22</v>
      </c>
      <c r="C63" s="190">
        <v>166.8</v>
      </c>
      <c r="D63" s="190">
        <v>160.3</v>
      </c>
      <c r="E63" s="190">
        <v>6.5</v>
      </c>
      <c r="F63" s="190">
        <v>21.2</v>
      </c>
      <c r="G63" s="190">
        <v>160.9</v>
      </c>
      <c r="H63" s="190">
        <v>153.5</v>
      </c>
      <c r="I63" s="190">
        <v>7.4</v>
      </c>
      <c r="J63" s="190">
        <v>18</v>
      </c>
      <c r="K63" s="190">
        <v>142.2</v>
      </c>
      <c r="L63" s="190">
        <v>141</v>
      </c>
      <c r="M63" s="190">
        <v>1.2</v>
      </c>
      <c r="N63" s="190">
        <v>20.6</v>
      </c>
      <c r="O63" s="190">
        <v>162.3</v>
      </c>
      <c r="P63" s="190">
        <v>155</v>
      </c>
      <c r="Q63" s="190">
        <v>7.3</v>
      </c>
      <c r="R63" s="190">
        <v>22.2</v>
      </c>
      <c r="S63" s="190">
        <v>153.5</v>
      </c>
      <c r="T63" s="190">
        <v>144.9</v>
      </c>
      <c r="U63" s="190">
        <v>8.6</v>
      </c>
      <c r="V63" s="190">
        <v>20.5</v>
      </c>
      <c r="W63" s="190">
        <v>166.5</v>
      </c>
      <c r="X63" s="190">
        <v>158.7</v>
      </c>
      <c r="Y63" s="190">
        <v>7.8</v>
      </c>
      <c r="Z63" s="190">
        <v>21.7</v>
      </c>
      <c r="AA63" s="190">
        <v>174.6</v>
      </c>
      <c r="AB63" s="190">
        <v>167.1</v>
      </c>
      <c r="AC63" s="190">
        <v>7.5</v>
      </c>
      <c r="AD63" s="190">
        <v>21</v>
      </c>
      <c r="AE63" s="190">
        <v>165.2</v>
      </c>
      <c r="AF63" s="190">
        <v>158.6</v>
      </c>
      <c r="AG63" s="190">
        <v>6.6</v>
      </c>
    </row>
    <row r="64" spans="1:33" ht="16.5" customHeight="1">
      <c r="A64" s="53" t="s">
        <v>492</v>
      </c>
      <c r="B64" s="190">
        <v>23.4</v>
      </c>
      <c r="C64" s="190">
        <v>177.8</v>
      </c>
      <c r="D64" s="190">
        <v>170.8</v>
      </c>
      <c r="E64" s="190">
        <v>7</v>
      </c>
      <c r="F64" s="190">
        <v>23.1</v>
      </c>
      <c r="G64" s="190">
        <v>176.1</v>
      </c>
      <c r="H64" s="190">
        <v>168.2</v>
      </c>
      <c r="I64" s="190">
        <v>7.9</v>
      </c>
      <c r="J64" s="190">
        <v>21.3</v>
      </c>
      <c r="K64" s="190">
        <v>168</v>
      </c>
      <c r="L64" s="190">
        <v>166.5</v>
      </c>
      <c r="M64" s="190">
        <v>1.5</v>
      </c>
      <c r="N64" s="190">
        <v>23.3</v>
      </c>
      <c r="O64" s="190">
        <v>183.1</v>
      </c>
      <c r="P64" s="190">
        <v>175.3</v>
      </c>
      <c r="Q64" s="190">
        <v>7.8</v>
      </c>
      <c r="R64" s="190">
        <v>23.7</v>
      </c>
      <c r="S64" s="190">
        <v>156.3</v>
      </c>
      <c r="T64" s="190">
        <v>148.4</v>
      </c>
      <c r="U64" s="190">
        <v>7.9</v>
      </c>
      <c r="V64" s="190">
        <v>23.1</v>
      </c>
      <c r="W64" s="190">
        <v>186.2</v>
      </c>
      <c r="X64" s="190">
        <v>178.1</v>
      </c>
      <c r="Y64" s="190">
        <v>8.1</v>
      </c>
      <c r="Z64" s="190">
        <v>24.3</v>
      </c>
      <c r="AA64" s="190">
        <v>195.8</v>
      </c>
      <c r="AB64" s="190">
        <v>188</v>
      </c>
      <c r="AC64" s="190">
        <v>7.8</v>
      </c>
      <c r="AD64" s="190">
        <v>25</v>
      </c>
      <c r="AE64" s="190">
        <v>193.2</v>
      </c>
      <c r="AF64" s="190">
        <v>187.1</v>
      </c>
      <c r="AG64" s="190">
        <v>6.1</v>
      </c>
    </row>
    <row r="65" spans="1:33" ht="16.5" customHeight="1">
      <c r="A65" s="53" t="s">
        <v>491</v>
      </c>
      <c r="B65" s="190">
        <v>23.4</v>
      </c>
      <c r="C65" s="190">
        <v>178</v>
      </c>
      <c r="D65" s="190">
        <v>171.3</v>
      </c>
      <c r="E65" s="190">
        <v>6.7</v>
      </c>
      <c r="F65" s="190">
        <v>23</v>
      </c>
      <c r="G65" s="190">
        <v>174.7</v>
      </c>
      <c r="H65" s="190">
        <v>166.9</v>
      </c>
      <c r="I65" s="190">
        <v>7.8</v>
      </c>
      <c r="J65" s="190">
        <v>21.8</v>
      </c>
      <c r="K65" s="190">
        <v>172.2</v>
      </c>
      <c r="L65" s="190">
        <v>171.1</v>
      </c>
      <c r="M65" s="190">
        <v>1.1</v>
      </c>
      <c r="N65" s="190">
        <v>22.7</v>
      </c>
      <c r="O65" s="190">
        <v>178.8</v>
      </c>
      <c r="P65" s="190">
        <v>171</v>
      </c>
      <c r="Q65" s="190">
        <v>7.8</v>
      </c>
      <c r="R65" s="190">
        <v>22.4</v>
      </c>
      <c r="S65" s="190">
        <v>149.2</v>
      </c>
      <c r="T65" s="190">
        <v>139.6</v>
      </c>
      <c r="U65" s="190">
        <v>9.6</v>
      </c>
      <c r="V65" s="190">
        <v>22.4</v>
      </c>
      <c r="W65" s="190">
        <v>180.7</v>
      </c>
      <c r="X65" s="190">
        <v>172.5</v>
      </c>
      <c r="Y65" s="190">
        <v>8.2</v>
      </c>
      <c r="Z65" s="190">
        <v>24.5</v>
      </c>
      <c r="AA65" s="190">
        <v>198.5</v>
      </c>
      <c r="AB65" s="190">
        <v>189.7</v>
      </c>
      <c r="AC65" s="190">
        <v>8.8</v>
      </c>
      <c r="AD65" s="190">
        <v>23.5</v>
      </c>
      <c r="AE65" s="190">
        <v>182.8</v>
      </c>
      <c r="AF65" s="190">
        <v>177.2</v>
      </c>
      <c r="AG65" s="190">
        <v>5.6</v>
      </c>
    </row>
    <row r="66" spans="1:33" ht="16.5" customHeight="1">
      <c r="A66" s="53" t="s">
        <v>490</v>
      </c>
      <c r="B66" s="190">
        <v>21.9</v>
      </c>
      <c r="C66" s="190">
        <v>164.8</v>
      </c>
      <c r="D66" s="190">
        <v>158.8</v>
      </c>
      <c r="E66" s="190">
        <v>6</v>
      </c>
      <c r="F66" s="190">
        <v>21.2</v>
      </c>
      <c r="G66" s="190">
        <v>160.1</v>
      </c>
      <c r="H66" s="190">
        <v>153.3</v>
      </c>
      <c r="I66" s="190">
        <v>6.8</v>
      </c>
      <c r="J66" s="190">
        <v>20.6</v>
      </c>
      <c r="K66" s="190">
        <v>164.8</v>
      </c>
      <c r="L66" s="190">
        <v>163.2</v>
      </c>
      <c r="M66" s="190">
        <v>1.6</v>
      </c>
      <c r="N66" s="190">
        <v>20.4</v>
      </c>
      <c r="O66" s="190">
        <v>159.8</v>
      </c>
      <c r="P66" s="190">
        <v>153</v>
      </c>
      <c r="Q66" s="190">
        <v>6.8</v>
      </c>
      <c r="R66" s="190">
        <v>22.3</v>
      </c>
      <c r="S66" s="190">
        <v>141.5</v>
      </c>
      <c r="T66" s="190">
        <v>131.2</v>
      </c>
      <c r="U66" s="190">
        <v>10.3</v>
      </c>
      <c r="V66" s="190">
        <v>20.2</v>
      </c>
      <c r="W66" s="190">
        <v>163.8</v>
      </c>
      <c r="X66" s="190">
        <v>158.1</v>
      </c>
      <c r="Y66" s="190">
        <v>5.7</v>
      </c>
      <c r="Z66" s="190">
        <v>21.7</v>
      </c>
      <c r="AA66" s="190">
        <v>176.1</v>
      </c>
      <c r="AB66" s="190">
        <v>168.3</v>
      </c>
      <c r="AC66" s="190">
        <v>7.8</v>
      </c>
      <c r="AD66" s="190">
        <v>19.9</v>
      </c>
      <c r="AE66" s="190">
        <v>155.3</v>
      </c>
      <c r="AF66" s="190">
        <v>149.4</v>
      </c>
      <c r="AG66" s="190">
        <v>5.9</v>
      </c>
    </row>
    <row r="67" spans="1:33" ht="16.5" customHeight="1">
      <c r="A67" s="11"/>
      <c r="B67" s="223"/>
      <c r="C67" s="223"/>
      <c r="D67" s="223"/>
      <c r="E67" s="223"/>
      <c r="F67" s="223"/>
      <c r="G67" s="223"/>
      <c r="H67" s="223"/>
      <c r="I67" s="223"/>
      <c r="J67" s="223"/>
      <c r="K67" s="223"/>
      <c r="L67" s="223"/>
      <c r="M67" s="223"/>
      <c r="N67" s="223"/>
      <c r="O67" s="172"/>
      <c r="P67" s="223"/>
      <c r="Q67" s="223"/>
      <c r="R67" s="223"/>
      <c r="S67" s="223"/>
      <c r="T67" s="172"/>
      <c r="U67" s="223"/>
      <c r="V67" s="223"/>
      <c r="W67" s="223"/>
      <c r="X67" s="223"/>
      <c r="Y67" s="223"/>
      <c r="Z67" s="223"/>
      <c r="AA67" s="223"/>
      <c r="AB67" s="172"/>
      <c r="AC67" s="223"/>
      <c r="AD67" s="223"/>
      <c r="AE67" s="223"/>
      <c r="AF67" s="223"/>
      <c r="AG67" s="223"/>
    </row>
    <row r="68" spans="1:33" ht="16.5" customHeight="1">
      <c r="A68" s="53" t="s">
        <v>489</v>
      </c>
      <c r="B68" s="223">
        <v>22.3</v>
      </c>
      <c r="C68" s="223">
        <v>169.8</v>
      </c>
      <c r="D68" s="223">
        <v>163.7</v>
      </c>
      <c r="E68" s="223">
        <v>6.1</v>
      </c>
      <c r="F68" s="223">
        <v>22.1</v>
      </c>
      <c r="G68" s="223">
        <v>169.1</v>
      </c>
      <c r="H68" s="223">
        <v>162</v>
      </c>
      <c r="I68" s="223">
        <v>7.1</v>
      </c>
      <c r="J68" s="223">
        <v>18.9</v>
      </c>
      <c r="K68" s="223">
        <v>151.5</v>
      </c>
      <c r="L68" s="223">
        <v>149.4</v>
      </c>
      <c r="M68" s="223">
        <v>2.1</v>
      </c>
      <c r="N68" s="223">
        <v>22.5</v>
      </c>
      <c r="O68" s="223">
        <v>178.1</v>
      </c>
      <c r="P68" s="223">
        <v>170.2</v>
      </c>
      <c r="Q68" s="223">
        <v>7.9</v>
      </c>
      <c r="R68" s="223">
        <v>22.9</v>
      </c>
      <c r="S68" s="223">
        <v>154.5</v>
      </c>
      <c r="T68" s="223">
        <v>146.2</v>
      </c>
      <c r="U68" s="223">
        <v>8.3</v>
      </c>
      <c r="V68" s="223">
        <v>22.6</v>
      </c>
      <c r="W68" s="223">
        <v>181.8</v>
      </c>
      <c r="X68" s="223">
        <v>175.9</v>
      </c>
      <c r="Y68" s="223">
        <v>5.9</v>
      </c>
      <c r="Z68" s="223">
        <v>23.5</v>
      </c>
      <c r="AA68" s="223">
        <v>190.9</v>
      </c>
      <c r="AB68" s="190">
        <v>180.7</v>
      </c>
      <c r="AC68" s="223">
        <v>10.2</v>
      </c>
      <c r="AD68" s="223">
        <v>23.4</v>
      </c>
      <c r="AE68" s="223">
        <v>182.9</v>
      </c>
      <c r="AF68" s="223">
        <v>175.5</v>
      </c>
      <c r="AG68" s="223">
        <v>7.4</v>
      </c>
    </row>
    <row r="69" spans="1:33" ht="16.5" customHeight="1">
      <c r="A69" s="53" t="s">
        <v>579</v>
      </c>
      <c r="B69" s="223">
        <v>22.7</v>
      </c>
      <c r="C69" s="223">
        <v>175.6</v>
      </c>
      <c r="D69" s="223">
        <v>165.9</v>
      </c>
      <c r="E69" s="223">
        <v>6.7</v>
      </c>
      <c r="F69" s="223">
        <v>22.1</v>
      </c>
      <c r="G69" s="223">
        <v>168.1</v>
      </c>
      <c r="H69" s="223">
        <v>160.6</v>
      </c>
      <c r="I69" s="223">
        <v>7.5</v>
      </c>
      <c r="J69" s="223">
        <v>23.8</v>
      </c>
      <c r="K69" s="223">
        <v>189.7</v>
      </c>
      <c r="L69" s="223">
        <v>188.2</v>
      </c>
      <c r="M69" s="223">
        <v>1.5</v>
      </c>
      <c r="N69" s="223">
        <v>21.9</v>
      </c>
      <c r="O69" s="223">
        <v>174</v>
      </c>
      <c r="P69" s="223">
        <v>165.4</v>
      </c>
      <c r="Q69" s="223">
        <v>8.6</v>
      </c>
      <c r="R69" s="223">
        <v>23.5</v>
      </c>
      <c r="S69" s="223">
        <v>158.8</v>
      </c>
      <c r="T69" s="223">
        <v>148.6</v>
      </c>
      <c r="U69" s="223">
        <v>10.2</v>
      </c>
      <c r="V69" s="223">
        <v>21.5</v>
      </c>
      <c r="W69" s="223">
        <v>172.9</v>
      </c>
      <c r="X69" s="223">
        <v>166.9</v>
      </c>
      <c r="Y69" s="223">
        <v>6</v>
      </c>
      <c r="Z69" s="223">
        <v>23.5</v>
      </c>
      <c r="AA69" s="223">
        <v>189.9</v>
      </c>
      <c r="AB69" s="190">
        <v>180.3</v>
      </c>
      <c r="AC69" s="223">
        <v>9.6</v>
      </c>
      <c r="AD69" s="223">
        <v>22</v>
      </c>
      <c r="AE69" s="223">
        <v>170.6</v>
      </c>
      <c r="AF69" s="223">
        <v>164</v>
      </c>
      <c r="AG69" s="223">
        <v>6.6</v>
      </c>
    </row>
    <row r="70" spans="1:33" ht="16.5" customHeight="1">
      <c r="A70" s="53" t="s">
        <v>580</v>
      </c>
      <c r="B70" s="223">
        <v>23</v>
      </c>
      <c r="C70" s="223">
        <v>175.6</v>
      </c>
      <c r="D70" s="223">
        <v>169.3</v>
      </c>
      <c r="E70" s="223">
        <v>6.3</v>
      </c>
      <c r="F70" s="223">
        <v>22.9</v>
      </c>
      <c r="G70" s="223">
        <v>174.5</v>
      </c>
      <c r="H70" s="223">
        <v>167.5</v>
      </c>
      <c r="I70" s="223">
        <v>7</v>
      </c>
      <c r="J70" s="223">
        <v>23.4</v>
      </c>
      <c r="K70" s="223">
        <v>188.2</v>
      </c>
      <c r="L70" s="223">
        <v>186.5</v>
      </c>
      <c r="M70" s="223">
        <v>1.7</v>
      </c>
      <c r="N70" s="223">
        <v>23.1</v>
      </c>
      <c r="O70" s="223">
        <v>181.8</v>
      </c>
      <c r="P70" s="223">
        <v>174.1</v>
      </c>
      <c r="Q70" s="223">
        <v>7.7</v>
      </c>
      <c r="R70" s="223">
        <v>23.1</v>
      </c>
      <c r="S70" s="223">
        <v>156.8</v>
      </c>
      <c r="T70" s="223">
        <v>146.8</v>
      </c>
      <c r="U70" s="223">
        <v>10</v>
      </c>
      <c r="V70" s="223">
        <v>23.1</v>
      </c>
      <c r="W70" s="223">
        <v>185.6</v>
      </c>
      <c r="X70" s="223">
        <v>179.2</v>
      </c>
      <c r="Y70" s="223">
        <v>6.4</v>
      </c>
      <c r="Z70" s="223">
        <v>23.8</v>
      </c>
      <c r="AA70" s="223">
        <v>190.6</v>
      </c>
      <c r="AB70" s="190">
        <v>182.1</v>
      </c>
      <c r="AC70" s="223">
        <v>8.5</v>
      </c>
      <c r="AD70" s="223">
        <v>24.4</v>
      </c>
      <c r="AE70" s="223">
        <v>189.4</v>
      </c>
      <c r="AF70" s="223">
        <v>182.3</v>
      </c>
      <c r="AG70" s="223">
        <v>7.1</v>
      </c>
    </row>
    <row r="71" spans="1:33" ht="16.5" customHeight="1">
      <c r="A71" s="53" t="s">
        <v>581</v>
      </c>
      <c r="B71" s="223">
        <v>22.3</v>
      </c>
      <c r="C71" s="223">
        <v>169.9</v>
      </c>
      <c r="D71" s="223">
        <v>163.1</v>
      </c>
      <c r="E71" s="223">
        <v>6.8</v>
      </c>
      <c r="F71" s="223">
        <v>22.1</v>
      </c>
      <c r="G71" s="223">
        <v>168.3</v>
      </c>
      <c r="H71" s="223">
        <v>160.6</v>
      </c>
      <c r="I71" s="223">
        <v>7.7</v>
      </c>
      <c r="J71" s="223">
        <v>21.8</v>
      </c>
      <c r="K71" s="223">
        <v>174</v>
      </c>
      <c r="L71" s="223">
        <v>172.6</v>
      </c>
      <c r="M71" s="223">
        <v>1.4</v>
      </c>
      <c r="N71" s="223">
        <v>22</v>
      </c>
      <c r="O71" s="223">
        <v>173.6</v>
      </c>
      <c r="P71" s="223">
        <v>165.8</v>
      </c>
      <c r="Q71" s="223">
        <v>7.8</v>
      </c>
      <c r="R71" s="223">
        <v>23.8</v>
      </c>
      <c r="S71" s="223">
        <v>164.7</v>
      </c>
      <c r="T71" s="223">
        <v>149.6</v>
      </c>
      <c r="U71" s="223">
        <v>15.1</v>
      </c>
      <c r="V71" s="223">
        <v>22.2</v>
      </c>
      <c r="W71" s="223">
        <v>179.5</v>
      </c>
      <c r="X71" s="223">
        <v>172.4</v>
      </c>
      <c r="Y71" s="223">
        <v>7.1</v>
      </c>
      <c r="Z71" s="223">
        <v>23.2</v>
      </c>
      <c r="AA71" s="223">
        <v>190.8</v>
      </c>
      <c r="AB71" s="223">
        <v>180.8</v>
      </c>
      <c r="AC71" s="223">
        <v>10</v>
      </c>
      <c r="AD71" s="223">
        <v>24.2</v>
      </c>
      <c r="AE71" s="223">
        <v>187.3</v>
      </c>
      <c r="AF71" s="223">
        <v>180.8</v>
      </c>
      <c r="AG71" s="223">
        <v>6.5</v>
      </c>
    </row>
    <row r="72" spans="1:33" ht="16.5" customHeight="1">
      <c r="A72" s="241"/>
      <c r="B72" s="240"/>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row>
    <row r="73" spans="1:33" ht="16.5" customHeight="1">
      <c r="A73" s="7" t="s">
        <v>117</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row>
  </sheetData>
  <sheetProtection/>
  <mergeCells count="42">
    <mergeCell ref="R9:R11"/>
    <mergeCell ref="S9:S11"/>
    <mergeCell ref="AG9:AG11"/>
    <mergeCell ref="Z9:Z11"/>
    <mergeCell ref="AA9:AA11"/>
    <mergeCell ref="AB9:AB11"/>
    <mergeCell ref="AC9:AC11"/>
    <mergeCell ref="AD9:AD11"/>
    <mergeCell ref="AE9:AE11"/>
    <mergeCell ref="AF9:AF11"/>
    <mergeCell ref="V9:V11"/>
    <mergeCell ref="T9:T11"/>
    <mergeCell ref="U9:U11"/>
    <mergeCell ref="W9:W11"/>
    <mergeCell ref="X9:X11"/>
    <mergeCell ref="Y9:Y11"/>
    <mergeCell ref="Q9:Q11"/>
    <mergeCell ref="H9:H11"/>
    <mergeCell ref="I9:I11"/>
    <mergeCell ref="J9:J11"/>
    <mergeCell ref="K9:K11"/>
    <mergeCell ref="L9:L11"/>
    <mergeCell ref="M9:M11"/>
    <mergeCell ref="N9:N11"/>
    <mergeCell ref="O9:O11"/>
    <mergeCell ref="P9:P11"/>
    <mergeCell ref="B9:B11"/>
    <mergeCell ref="C9:C11"/>
    <mergeCell ref="D9:D11"/>
    <mergeCell ref="E9:E11"/>
    <mergeCell ref="F9:F11"/>
    <mergeCell ref="G9:G11"/>
    <mergeCell ref="A4:AG4"/>
    <mergeCell ref="B7:E8"/>
    <mergeCell ref="F7:I8"/>
    <mergeCell ref="J7:M8"/>
    <mergeCell ref="N7:AG7"/>
    <mergeCell ref="N8:Q8"/>
    <mergeCell ref="R8:U8"/>
    <mergeCell ref="V8:Y8"/>
    <mergeCell ref="Z8:AC8"/>
    <mergeCell ref="AD8:AG8"/>
  </mergeCells>
  <printOptions horizontalCentered="1"/>
  <pageMargins left="0.5905511811023623" right="0.5905511811023623" top="0.5905511811023623" bottom="0.3937007874015748" header="0" footer="0"/>
  <pageSetup fitToHeight="1" fitToWidth="1" horizontalDpi="600" verticalDpi="600" orientation="landscape" paperSize="8" scale="6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72"/>
  <sheetViews>
    <sheetView tabSelected="1" zoomScaleSheetLayoutView="75" zoomScalePageLayoutView="0" workbookViewId="0" topLeftCell="A1">
      <selection activeCell="A1" sqref="A1"/>
    </sheetView>
  </sheetViews>
  <sheetFormatPr defaultColWidth="9.00390625" defaultRowHeight="15" customHeight="1"/>
  <cols>
    <col min="1" max="1" width="15.125" style="1" customWidth="1"/>
    <col min="2" max="29" width="8.375" style="1" customWidth="1"/>
    <col min="30" max="16384" width="9.00390625" style="1" customWidth="1"/>
  </cols>
  <sheetData>
    <row r="1" spans="1:32" ht="15" customHeight="1">
      <c r="A1" s="226" t="s">
        <v>500</v>
      </c>
      <c r="B1" s="5"/>
      <c r="C1" s="5"/>
      <c r="D1" s="5"/>
      <c r="E1" s="5"/>
      <c r="F1" s="5"/>
      <c r="G1" s="5"/>
      <c r="H1" s="5"/>
      <c r="I1" s="5"/>
      <c r="J1" s="5"/>
      <c r="K1" s="5"/>
      <c r="L1" s="5"/>
      <c r="M1" s="5"/>
      <c r="N1" s="5"/>
      <c r="O1" s="5"/>
      <c r="P1" s="5"/>
      <c r="Q1" s="5"/>
      <c r="R1" s="5"/>
      <c r="S1" s="5"/>
      <c r="T1" s="5"/>
      <c r="U1" s="5"/>
      <c r="V1" s="5"/>
      <c r="W1" s="5"/>
      <c r="X1" s="5"/>
      <c r="Y1" s="5"/>
      <c r="Z1" s="5"/>
      <c r="AA1" s="5"/>
      <c r="AB1" s="5"/>
      <c r="AC1" s="3" t="s">
        <v>501</v>
      </c>
      <c r="AD1" s="5"/>
      <c r="AE1" s="5"/>
      <c r="AF1" s="5"/>
    </row>
    <row r="2" spans="1:32" ht="15" customHeight="1">
      <c r="A2" s="38"/>
      <c r="B2" s="5"/>
      <c r="C2" s="5"/>
      <c r="D2" s="5"/>
      <c r="E2" s="5"/>
      <c r="F2" s="5"/>
      <c r="G2" s="5"/>
      <c r="H2" s="5"/>
      <c r="I2" s="5"/>
      <c r="J2" s="5"/>
      <c r="K2" s="5"/>
      <c r="L2" s="5"/>
      <c r="M2" s="5"/>
      <c r="N2" s="5"/>
      <c r="O2" s="5"/>
      <c r="P2" s="5"/>
      <c r="Q2" s="5"/>
      <c r="R2" s="5"/>
      <c r="S2" s="5"/>
      <c r="T2" s="5"/>
      <c r="U2" s="5"/>
      <c r="V2" s="5"/>
      <c r="W2" s="5"/>
      <c r="X2" s="5"/>
      <c r="Y2" s="5"/>
      <c r="Z2" s="5"/>
      <c r="AA2" s="5"/>
      <c r="AB2" s="5"/>
      <c r="AC2" s="91"/>
      <c r="AD2" s="5"/>
      <c r="AE2" s="5"/>
      <c r="AF2" s="5"/>
    </row>
    <row r="3" spans="1:32" ht="15" customHeight="1">
      <c r="A3" s="38"/>
      <c r="B3" s="5"/>
      <c r="C3" s="5"/>
      <c r="D3" s="5"/>
      <c r="E3" s="5"/>
      <c r="F3" s="5"/>
      <c r="G3" s="5"/>
      <c r="H3" s="5"/>
      <c r="I3" s="5"/>
      <c r="J3" s="5"/>
      <c r="K3" s="5"/>
      <c r="L3" s="5"/>
      <c r="M3" s="5"/>
      <c r="N3" s="5"/>
      <c r="O3" s="5"/>
      <c r="P3" s="5"/>
      <c r="Q3" s="5"/>
      <c r="R3" s="5"/>
      <c r="S3" s="5"/>
      <c r="T3" s="5"/>
      <c r="U3" s="5"/>
      <c r="V3" s="5"/>
      <c r="W3" s="5"/>
      <c r="X3" s="5"/>
      <c r="Y3" s="5"/>
      <c r="Z3" s="5"/>
      <c r="AA3" s="5"/>
      <c r="AB3" s="5"/>
      <c r="AC3" s="91"/>
      <c r="AD3" s="5"/>
      <c r="AE3" s="5"/>
      <c r="AF3" s="5"/>
    </row>
    <row r="4" spans="1:33" ht="18.75" customHeight="1">
      <c r="A4" s="325" t="s">
        <v>564</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5"/>
      <c r="AE4" s="5"/>
      <c r="AF4" s="5"/>
      <c r="AG4" s="5"/>
    </row>
    <row r="5" spans="1:33"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5"/>
      <c r="AE5" s="5"/>
      <c r="AF5" s="5"/>
      <c r="AG5" s="5"/>
    </row>
    <row r="6" spans="1:29" ht="15" customHeight="1" thickBot="1">
      <c r="A6" s="38"/>
      <c r="B6" s="38"/>
      <c r="C6" s="38"/>
      <c r="D6" s="38"/>
      <c r="E6" s="38"/>
      <c r="F6" s="38"/>
      <c r="G6" s="38"/>
      <c r="H6" s="38"/>
      <c r="I6" s="38"/>
      <c r="J6" s="38"/>
      <c r="K6" s="38"/>
      <c r="L6" s="38"/>
      <c r="M6" s="38"/>
      <c r="N6" s="38"/>
      <c r="O6" s="38"/>
      <c r="P6" s="38"/>
      <c r="Q6" s="38"/>
      <c r="R6" s="38"/>
      <c r="S6" s="38"/>
      <c r="T6" s="38"/>
      <c r="U6" s="38"/>
      <c r="V6" s="38"/>
      <c r="W6" s="38"/>
      <c r="X6" s="38"/>
      <c r="Y6" s="38"/>
      <c r="Z6" s="38"/>
      <c r="AA6" s="5"/>
      <c r="AB6" s="5"/>
      <c r="AC6" s="9" t="s">
        <v>499</v>
      </c>
    </row>
    <row r="7" spans="1:29" ht="15" customHeight="1">
      <c r="A7" s="42" t="s">
        <v>118</v>
      </c>
      <c r="B7" s="530" t="s">
        <v>143</v>
      </c>
      <c r="C7" s="531"/>
      <c r="D7" s="531"/>
      <c r="E7" s="531"/>
      <c r="F7" s="531"/>
      <c r="G7" s="531"/>
      <c r="H7" s="531"/>
      <c r="I7" s="531"/>
      <c r="J7" s="531"/>
      <c r="K7" s="531"/>
      <c r="L7" s="531"/>
      <c r="M7" s="531"/>
      <c r="N7" s="531"/>
      <c r="O7" s="531"/>
      <c r="P7" s="531"/>
      <c r="Q7" s="531"/>
      <c r="R7" s="531"/>
      <c r="S7" s="531"/>
      <c r="T7" s="531"/>
      <c r="U7" s="544"/>
      <c r="V7" s="358" t="s">
        <v>113</v>
      </c>
      <c r="W7" s="359"/>
      <c r="X7" s="359"/>
      <c r="Y7" s="347"/>
      <c r="Z7" s="358" t="s">
        <v>504</v>
      </c>
      <c r="AA7" s="359"/>
      <c r="AB7" s="359"/>
      <c r="AC7" s="359"/>
    </row>
    <row r="8" spans="1:29" ht="15" customHeight="1">
      <c r="A8" s="45"/>
      <c r="B8" s="532" t="s">
        <v>485</v>
      </c>
      <c r="C8" s="548"/>
      <c r="D8" s="548"/>
      <c r="E8" s="549"/>
      <c r="F8" s="532" t="s">
        <v>484</v>
      </c>
      <c r="G8" s="548"/>
      <c r="H8" s="548"/>
      <c r="I8" s="549"/>
      <c r="J8" s="10" t="s">
        <v>483</v>
      </c>
      <c r="K8" s="10"/>
      <c r="L8" s="10"/>
      <c r="M8" s="47"/>
      <c r="N8" s="10" t="s">
        <v>482</v>
      </c>
      <c r="O8" s="10"/>
      <c r="P8" s="10"/>
      <c r="Q8" s="47"/>
      <c r="R8" s="10" t="s">
        <v>505</v>
      </c>
      <c r="S8" s="10"/>
      <c r="T8" s="10"/>
      <c r="U8" s="47"/>
      <c r="V8" s="348"/>
      <c r="W8" s="351"/>
      <c r="X8" s="351"/>
      <c r="Y8" s="349"/>
      <c r="Z8" s="348"/>
      <c r="AA8" s="351"/>
      <c r="AB8" s="351"/>
      <c r="AC8" s="351"/>
    </row>
    <row r="9" spans="1:29" ht="19.5" customHeight="1">
      <c r="A9" s="45"/>
      <c r="B9" s="550" t="s">
        <v>503</v>
      </c>
      <c r="C9" s="540" t="s">
        <v>502</v>
      </c>
      <c r="D9" s="540" t="s">
        <v>140</v>
      </c>
      <c r="E9" s="540" t="s">
        <v>141</v>
      </c>
      <c r="F9" s="550" t="s">
        <v>503</v>
      </c>
      <c r="G9" s="540" t="s">
        <v>502</v>
      </c>
      <c r="H9" s="540" t="s">
        <v>140</v>
      </c>
      <c r="I9" s="540" t="s">
        <v>141</v>
      </c>
      <c r="J9" s="550" t="s">
        <v>503</v>
      </c>
      <c r="K9" s="540" t="s">
        <v>502</v>
      </c>
      <c r="L9" s="540" t="s">
        <v>140</v>
      </c>
      <c r="M9" s="540" t="s">
        <v>141</v>
      </c>
      <c r="N9" s="550" t="s">
        <v>503</v>
      </c>
      <c r="O9" s="540" t="s">
        <v>502</v>
      </c>
      <c r="P9" s="540" t="s">
        <v>140</v>
      </c>
      <c r="Q9" s="540" t="s">
        <v>141</v>
      </c>
      <c r="R9" s="550" t="s">
        <v>503</v>
      </c>
      <c r="S9" s="540" t="s">
        <v>502</v>
      </c>
      <c r="T9" s="540" t="s">
        <v>140</v>
      </c>
      <c r="U9" s="540" t="s">
        <v>141</v>
      </c>
      <c r="V9" s="550" t="s">
        <v>503</v>
      </c>
      <c r="W9" s="540" t="s">
        <v>502</v>
      </c>
      <c r="X9" s="540" t="s">
        <v>140</v>
      </c>
      <c r="Y9" s="540" t="s">
        <v>141</v>
      </c>
      <c r="Z9" s="550" t="s">
        <v>503</v>
      </c>
      <c r="AA9" s="540" t="s">
        <v>502</v>
      </c>
      <c r="AB9" s="540" t="s">
        <v>140</v>
      </c>
      <c r="AC9" s="551" t="s">
        <v>141</v>
      </c>
    </row>
    <row r="10" spans="1:29" ht="19.5" customHeight="1">
      <c r="A10" s="13" t="s">
        <v>498</v>
      </c>
      <c r="B10" s="527"/>
      <c r="C10" s="518"/>
      <c r="D10" s="518"/>
      <c r="E10" s="518"/>
      <c r="F10" s="527"/>
      <c r="G10" s="518"/>
      <c r="H10" s="518"/>
      <c r="I10" s="518"/>
      <c r="J10" s="527"/>
      <c r="K10" s="518"/>
      <c r="L10" s="518"/>
      <c r="M10" s="518"/>
      <c r="N10" s="527"/>
      <c r="O10" s="518"/>
      <c r="P10" s="518"/>
      <c r="Q10" s="518"/>
      <c r="R10" s="527"/>
      <c r="S10" s="518"/>
      <c r="T10" s="518"/>
      <c r="U10" s="518"/>
      <c r="V10" s="527"/>
      <c r="W10" s="518"/>
      <c r="X10" s="518"/>
      <c r="Y10" s="518"/>
      <c r="Z10" s="527"/>
      <c r="AA10" s="518"/>
      <c r="AB10" s="518"/>
      <c r="AC10" s="516"/>
    </row>
    <row r="11" spans="1:29" ht="19.5" customHeight="1">
      <c r="A11" s="46" t="s">
        <v>142</v>
      </c>
      <c r="B11" s="528"/>
      <c r="C11" s="519"/>
      <c r="D11" s="519"/>
      <c r="E11" s="519"/>
      <c r="F11" s="528"/>
      <c r="G11" s="519"/>
      <c r="H11" s="519"/>
      <c r="I11" s="519"/>
      <c r="J11" s="528"/>
      <c r="K11" s="519"/>
      <c r="L11" s="519"/>
      <c r="M11" s="519"/>
      <c r="N11" s="528"/>
      <c r="O11" s="519"/>
      <c r="P11" s="519"/>
      <c r="Q11" s="519"/>
      <c r="R11" s="528"/>
      <c r="S11" s="519"/>
      <c r="T11" s="519"/>
      <c r="U11" s="519"/>
      <c r="V11" s="528"/>
      <c r="W11" s="519"/>
      <c r="X11" s="519"/>
      <c r="Y11" s="519"/>
      <c r="Z11" s="528"/>
      <c r="AA11" s="519"/>
      <c r="AB11" s="519"/>
      <c r="AC11" s="517"/>
    </row>
    <row r="12" spans="1:29" ht="15" customHeight="1">
      <c r="A12" s="134"/>
      <c r="B12" s="94"/>
      <c r="C12" s="31"/>
      <c r="D12" s="31"/>
      <c r="E12" s="31"/>
      <c r="F12" s="94"/>
      <c r="G12" s="31"/>
      <c r="H12" s="31"/>
      <c r="I12" s="31"/>
      <c r="J12" s="94"/>
      <c r="K12" s="31"/>
      <c r="L12" s="31"/>
      <c r="M12" s="31"/>
      <c r="N12" s="94"/>
      <c r="O12" s="31"/>
      <c r="P12" s="31"/>
      <c r="Q12" s="31"/>
      <c r="R12" s="94"/>
      <c r="S12" s="31"/>
      <c r="T12" s="31"/>
      <c r="U12" s="31"/>
      <c r="V12" s="94"/>
      <c r="W12" s="31"/>
      <c r="X12" s="31"/>
      <c r="Y12" s="31"/>
      <c r="Z12" s="94"/>
      <c r="AA12" s="31"/>
      <c r="AB12" s="31"/>
      <c r="AC12" s="31"/>
    </row>
    <row r="13" spans="1:29" ht="15" customHeight="1">
      <c r="A13" s="135" t="s">
        <v>360</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row>
    <row r="14" spans="1:29" ht="15" customHeight="1">
      <c r="A14" s="11" t="s">
        <v>182</v>
      </c>
      <c r="B14" s="225">
        <v>22.2</v>
      </c>
      <c r="C14" s="190">
        <v>183.5</v>
      </c>
      <c r="D14" s="190">
        <v>171.5</v>
      </c>
      <c r="E14" s="190">
        <v>12</v>
      </c>
      <c r="F14" s="190">
        <v>21.9</v>
      </c>
      <c r="G14" s="190">
        <v>182.1</v>
      </c>
      <c r="H14" s="190">
        <v>166</v>
      </c>
      <c r="I14" s="190">
        <v>16.1</v>
      </c>
      <c r="J14" s="190">
        <v>21.3</v>
      </c>
      <c r="K14" s="190">
        <v>176.6</v>
      </c>
      <c r="L14" s="190">
        <v>160.7</v>
      </c>
      <c r="M14" s="190">
        <v>15.9</v>
      </c>
      <c r="N14" s="190">
        <v>21.4</v>
      </c>
      <c r="O14" s="190">
        <v>184.9</v>
      </c>
      <c r="P14" s="190">
        <v>167.2</v>
      </c>
      <c r="Q14" s="190">
        <v>17.7</v>
      </c>
      <c r="R14" s="190">
        <v>22</v>
      </c>
      <c r="S14" s="190">
        <v>183.8</v>
      </c>
      <c r="T14" s="190">
        <v>168.6</v>
      </c>
      <c r="U14" s="190">
        <v>15.2</v>
      </c>
      <c r="V14" s="190">
        <v>21.1</v>
      </c>
      <c r="W14" s="190">
        <v>169</v>
      </c>
      <c r="X14" s="190">
        <v>161.3</v>
      </c>
      <c r="Y14" s="190">
        <v>7.7</v>
      </c>
      <c r="Z14" s="190">
        <v>21.8</v>
      </c>
      <c r="AA14" s="190">
        <v>182</v>
      </c>
      <c r="AB14" s="190">
        <v>163.8</v>
      </c>
      <c r="AC14" s="190">
        <v>18.3</v>
      </c>
    </row>
    <row r="15" spans="1:29" ht="15" customHeight="1">
      <c r="A15" s="11" t="s">
        <v>497</v>
      </c>
      <c r="B15" s="225">
        <v>21.9</v>
      </c>
      <c r="C15" s="190">
        <v>181.1</v>
      </c>
      <c r="D15" s="190">
        <v>169.6</v>
      </c>
      <c r="E15" s="190">
        <v>11.5</v>
      </c>
      <c r="F15" s="190">
        <v>22.1</v>
      </c>
      <c r="G15" s="190">
        <v>184.4</v>
      </c>
      <c r="H15" s="190">
        <v>167.2</v>
      </c>
      <c r="I15" s="190">
        <v>17.2</v>
      </c>
      <c r="J15" s="190">
        <v>21.2</v>
      </c>
      <c r="K15" s="190">
        <v>181.5</v>
      </c>
      <c r="L15" s="190">
        <v>160.2</v>
      </c>
      <c r="M15" s="190">
        <v>21.3</v>
      </c>
      <c r="N15" s="190">
        <v>21.3</v>
      </c>
      <c r="O15" s="190">
        <v>183.7</v>
      </c>
      <c r="P15" s="190">
        <v>166.1</v>
      </c>
      <c r="Q15" s="190">
        <v>17.6</v>
      </c>
      <c r="R15" s="190">
        <v>22</v>
      </c>
      <c r="S15" s="190">
        <v>187.5</v>
      </c>
      <c r="T15" s="190">
        <v>168.5</v>
      </c>
      <c r="U15" s="190">
        <v>19</v>
      </c>
      <c r="V15" s="190">
        <v>21.2</v>
      </c>
      <c r="W15" s="190">
        <v>170.9</v>
      </c>
      <c r="X15" s="190">
        <v>163.8</v>
      </c>
      <c r="Y15" s="190">
        <v>80.1</v>
      </c>
      <c r="Z15" s="190">
        <v>21.9</v>
      </c>
      <c r="AA15" s="190">
        <v>181.9</v>
      </c>
      <c r="AB15" s="190">
        <v>163.9</v>
      </c>
      <c r="AC15" s="190">
        <v>18</v>
      </c>
    </row>
    <row r="16" spans="1:29" s="129" customFormat="1" ht="15" customHeight="1">
      <c r="A16" s="126" t="s">
        <v>294</v>
      </c>
      <c r="B16" s="275">
        <f>AVERAGE(B18:B31)</f>
        <v>21.95583333333333</v>
      </c>
      <c r="C16" s="141">
        <f aca="true" t="shared" si="0" ref="C16:AC16">AVERAGE(C18:C31)</f>
        <v>177.04999999999998</v>
      </c>
      <c r="D16" s="141">
        <f t="shared" si="0"/>
        <v>168.5583333333333</v>
      </c>
      <c r="E16" s="141">
        <f t="shared" si="0"/>
        <v>8.491666666666667</v>
      </c>
      <c r="F16" s="141">
        <f t="shared" si="0"/>
        <v>22.09166666666667</v>
      </c>
      <c r="G16" s="141">
        <f t="shared" si="0"/>
        <v>184.79166666666666</v>
      </c>
      <c r="H16" s="141">
        <f t="shared" si="0"/>
        <v>167.35</v>
      </c>
      <c r="I16" s="141">
        <f t="shared" si="0"/>
        <v>17.441666666666666</v>
      </c>
      <c r="J16" s="141">
        <f t="shared" si="0"/>
        <v>21.2</v>
      </c>
      <c r="K16" s="141">
        <f t="shared" si="0"/>
        <v>184.55000000000004</v>
      </c>
      <c r="L16" s="141">
        <f t="shared" si="0"/>
        <v>160.3166666666667</v>
      </c>
      <c r="M16" s="141">
        <f t="shared" si="0"/>
        <v>24.23333333333333</v>
      </c>
      <c r="N16" s="141">
        <f t="shared" si="0"/>
        <v>21.375</v>
      </c>
      <c r="O16" s="141">
        <f t="shared" si="0"/>
        <v>181.04166666666666</v>
      </c>
      <c r="P16" s="141">
        <f t="shared" si="0"/>
        <v>165.41666666666669</v>
      </c>
      <c r="Q16" s="141">
        <f t="shared" si="0"/>
        <v>15.624999999999998</v>
      </c>
      <c r="R16" s="141">
        <f t="shared" si="0"/>
        <v>21.658333333333335</v>
      </c>
      <c r="S16" s="141">
        <f t="shared" si="0"/>
        <v>184.6166666666667</v>
      </c>
      <c r="T16" s="141">
        <f t="shared" si="0"/>
        <v>166.39166666666665</v>
      </c>
      <c r="U16" s="141">
        <f t="shared" si="0"/>
        <v>18.224999999999998</v>
      </c>
      <c r="V16" s="141">
        <f t="shared" si="0"/>
        <v>20.541666666666664</v>
      </c>
      <c r="W16" s="141">
        <f t="shared" si="0"/>
        <v>164.10833333333332</v>
      </c>
      <c r="X16" s="141">
        <f t="shared" si="0"/>
        <v>156.39166666666668</v>
      </c>
      <c r="Y16" s="141">
        <f t="shared" si="0"/>
        <v>7.716666666666665</v>
      </c>
      <c r="Z16" s="141">
        <f t="shared" si="0"/>
        <v>21.583333333333332</v>
      </c>
      <c r="AA16" s="141">
        <f t="shared" si="0"/>
        <v>178.15</v>
      </c>
      <c r="AB16" s="141">
        <f t="shared" si="0"/>
        <v>158.2</v>
      </c>
      <c r="AC16" s="141">
        <f t="shared" si="0"/>
        <v>19.950000000000006</v>
      </c>
    </row>
    <row r="17" spans="1:29" ht="15" customHeight="1">
      <c r="A17" s="11"/>
      <c r="B17" s="225"/>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row>
    <row r="18" spans="1:29" ht="15" customHeight="1">
      <c r="A18" s="53" t="s">
        <v>181</v>
      </c>
      <c r="B18" s="225">
        <v>18.8</v>
      </c>
      <c r="C18" s="190">
        <v>156</v>
      </c>
      <c r="D18" s="190">
        <v>146.2</v>
      </c>
      <c r="E18" s="190">
        <v>9.8</v>
      </c>
      <c r="F18" s="190">
        <v>19.7</v>
      </c>
      <c r="G18" s="190">
        <v>161.2</v>
      </c>
      <c r="H18" s="190">
        <v>147</v>
      </c>
      <c r="I18" s="190">
        <v>14.2</v>
      </c>
      <c r="J18" s="190">
        <v>18.3</v>
      </c>
      <c r="K18" s="190">
        <v>152.9</v>
      </c>
      <c r="L18" s="190">
        <v>138</v>
      </c>
      <c r="M18" s="190">
        <v>14.9</v>
      </c>
      <c r="N18" s="190">
        <v>17.4</v>
      </c>
      <c r="O18" s="190">
        <v>145.3</v>
      </c>
      <c r="P18" s="190">
        <v>135.9</v>
      </c>
      <c r="Q18" s="190">
        <v>9.4</v>
      </c>
      <c r="R18" s="190">
        <v>18.5</v>
      </c>
      <c r="S18" s="190">
        <v>156</v>
      </c>
      <c r="T18" s="190">
        <v>141.7</v>
      </c>
      <c r="U18" s="190">
        <v>14.3</v>
      </c>
      <c r="V18" s="190">
        <v>20</v>
      </c>
      <c r="W18" s="190">
        <v>156.5</v>
      </c>
      <c r="X18" s="190">
        <v>152.1</v>
      </c>
      <c r="Y18" s="190">
        <v>4.4</v>
      </c>
      <c r="Z18" s="190">
        <v>20.1</v>
      </c>
      <c r="AA18" s="190">
        <v>168.6</v>
      </c>
      <c r="AB18" s="190">
        <v>151.4</v>
      </c>
      <c r="AC18" s="190">
        <v>17.2</v>
      </c>
    </row>
    <row r="19" spans="1:29" ht="15" customHeight="1">
      <c r="A19" s="53" t="s">
        <v>496</v>
      </c>
      <c r="B19" s="225">
        <v>23.1</v>
      </c>
      <c r="C19" s="190">
        <v>189.4</v>
      </c>
      <c r="D19" s="190">
        <v>179.6</v>
      </c>
      <c r="E19" s="190">
        <v>9.8</v>
      </c>
      <c r="F19" s="190">
        <v>23</v>
      </c>
      <c r="G19" s="190">
        <v>195.6</v>
      </c>
      <c r="H19" s="190">
        <v>175</v>
      </c>
      <c r="I19" s="190">
        <v>20.6</v>
      </c>
      <c r="J19" s="190">
        <v>22</v>
      </c>
      <c r="K19" s="190">
        <v>191.4</v>
      </c>
      <c r="L19" s="190">
        <v>165.8</v>
      </c>
      <c r="M19" s="190">
        <v>25.6</v>
      </c>
      <c r="N19" s="190">
        <v>22.4</v>
      </c>
      <c r="O19" s="190">
        <v>185.5</v>
      </c>
      <c r="P19" s="190">
        <v>174.6</v>
      </c>
      <c r="Q19" s="190">
        <v>10.9</v>
      </c>
      <c r="R19" s="190">
        <v>22.6</v>
      </c>
      <c r="S19" s="190">
        <v>194.9</v>
      </c>
      <c r="T19" s="190">
        <v>173.7</v>
      </c>
      <c r="U19" s="190">
        <v>21.2</v>
      </c>
      <c r="V19" s="190">
        <v>19.5</v>
      </c>
      <c r="W19" s="190">
        <v>154.3</v>
      </c>
      <c r="X19" s="190">
        <v>149.2</v>
      </c>
      <c r="Y19" s="190">
        <v>5.1</v>
      </c>
      <c r="Z19" s="190">
        <v>20.9</v>
      </c>
      <c r="AA19" s="190">
        <v>175.3</v>
      </c>
      <c r="AB19" s="190">
        <v>156.1</v>
      </c>
      <c r="AC19" s="190">
        <v>19.2</v>
      </c>
    </row>
    <row r="20" spans="1:29" ht="15" customHeight="1">
      <c r="A20" s="53" t="s">
        <v>495</v>
      </c>
      <c r="B20" s="225">
        <v>21.8</v>
      </c>
      <c r="C20" s="190">
        <v>179.2</v>
      </c>
      <c r="D20" s="190">
        <v>169.5</v>
      </c>
      <c r="E20" s="190">
        <v>9.7</v>
      </c>
      <c r="F20" s="190">
        <v>21.6</v>
      </c>
      <c r="G20" s="190">
        <v>179.5</v>
      </c>
      <c r="H20" s="190">
        <v>161.8</v>
      </c>
      <c r="I20" s="190">
        <v>17.7</v>
      </c>
      <c r="J20" s="190">
        <v>21.1</v>
      </c>
      <c r="K20" s="190">
        <v>183.7</v>
      </c>
      <c r="L20" s="190">
        <v>158</v>
      </c>
      <c r="M20" s="190">
        <v>25.7</v>
      </c>
      <c r="N20" s="190">
        <v>20.3</v>
      </c>
      <c r="O20" s="190">
        <v>171.8</v>
      </c>
      <c r="P20" s="190">
        <v>158.8</v>
      </c>
      <c r="Q20" s="190">
        <v>13</v>
      </c>
      <c r="R20" s="190">
        <v>21.7</v>
      </c>
      <c r="S20" s="190">
        <v>189.1</v>
      </c>
      <c r="T20" s="190">
        <v>166.7</v>
      </c>
      <c r="U20" s="190">
        <v>22.4</v>
      </c>
      <c r="V20" s="190">
        <v>20.9</v>
      </c>
      <c r="W20" s="190">
        <v>169.8</v>
      </c>
      <c r="X20" s="190">
        <v>163.4</v>
      </c>
      <c r="Y20" s="190">
        <v>6.4</v>
      </c>
      <c r="Z20" s="190">
        <v>21.5</v>
      </c>
      <c r="AA20" s="190">
        <v>180.1</v>
      </c>
      <c r="AB20" s="190">
        <v>160.4</v>
      </c>
      <c r="AC20" s="190">
        <v>19.7</v>
      </c>
    </row>
    <row r="21" spans="1:29" ht="15" customHeight="1">
      <c r="A21" s="53" t="s">
        <v>494</v>
      </c>
      <c r="B21" s="225">
        <v>23.7</v>
      </c>
      <c r="C21" s="190">
        <v>189.6</v>
      </c>
      <c r="D21" s="190">
        <v>181</v>
      </c>
      <c r="E21" s="190">
        <v>8.6</v>
      </c>
      <c r="F21" s="190">
        <v>23.2</v>
      </c>
      <c r="G21" s="190">
        <v>190.9</v>
      </c>
      <c r="H21" s="190">
        <v>174.6</v>
      </c>
      <c r="I21" s="190">
        <v>16.3</v>
      </c>
      <c r="J21" s="190">
        <v>22.2</v>
      </c>
      <c r="K21" s="190">
        <v>193.4</v>
      </c>
      <c r="L21" s="190">
        <v>168.9</v>
      </c>
      <c r="M21" s="190">
        <v>24.5</v>
      </c>
      <c r="N21" s="190">
        <v>22.7</v>
      </c>
      <c r="O21" s="190">
        <v>193.5</v>
      </c>
      <c r="P21" s="190">
        <v>176.3</v>
      </c>
      <c r="Q21" s="190">
        <v>17.2</v>
      </c>
      <c r="R21" s="190">
        <v>22.8</v>
      </c>
      <c r="S21" s="190">
        <v>193.8</v>
      </c>
      <c r="T21" s="190">
        <v>175.1</v>
      </c>
      <c r="U21" s="190">
        <v>18.7</v>
      </c>
      <c r="V21" s="190">
        <v>22</v>
      </c>
      <c r="W21" s="190">
        <v>174.9</v>
      </c>
      <c r="X21" s="190">
        <v>166.5</v>
      </c>
      <c r="Y21" s="190">
        <v>8.4</v>
      </c>
      <c r="Z21" s="190">
        <v>22.2</v>
      </c>
      <c r="AA21" s="190">
        <v>180.1</v>
      </c>
      <c r="AB21" s="190">
        <v>155.7</v>
      </c>
      <c r="AC21" s="190">
        <v>24.4</v>
      </c>
    </row>
    <row r="22" spans="1:29" ht="15" customHeight="1">
      <c r="A22" s="11"/>
      <c r="B22" s="225"/>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row>
    <row r="23" spans="1:29" ht="15" customHeight="1">
      <c r="A23" s="53" t="s">
        <v>493</v>
      </c>
      <c r="B23" s="225">
        <v>18.4</v>
      </c>
      <c r="C23" s="190">
        <v>149.4</v>
      </c>
      <c r="D23" s="190">
        <v>140.5</v>
      </c>
      <c r="E23" s="190">
        <v>8.9</v>
      </c>
      <c r="F23" s="190">
        <v>19.9</v>
      </c>
      <c r="G23" s="190">
        <v>167.4</v>
      </c>
      <c r="H23" s="190">
        <v>152</v>
      </c>
      <c r="I23" s="190">
        <v>15.4</v>
      </c>
      <c r="J23" s="190">
        <v>20.8</v>
      </c>
      <c r="K23" s="190">
        <v>182.9</v>
      </c>
      <c r="L23" s="190">
        <v>157.7</v>
      </c>
      <c r="M23" s="190">
        <v>25.2</v>
      </c>
      <c r="N23" s="190">
        <v>20.1</v>
      </c>
      <c r="O23" s="190">
        <v>169.4</v>
      </c>
      <c r="P23" s="190">
        <v>153.3</v>
      </c>
      <c r="Q23" s="190">
        <v>16.1</v>
      </c>
      <c r="R23" s="190">
        <v>20.5</v>
      </c>
      <c r="S23" s="190">
        <v>174.1</v>
      </c>
      <c r="T23" s="190">
        <v>157.1</v>
      </c>
      <c r="U23" s="190">
        <v>17</v>
      </c>
      <c r="V23" s="190">
        <v>20.2</v>
      </c>
      <c r="W23" s="190">
        <v>161.5</v>
      </c>
      <c r="X23" s="190">
        <v>153.8</v>
      </c>
      <c r="Y23" s="190">
        <v>7.7</v>
      </c>
      <c r="Z23" s="190">
        <v>21.6</v>
      </c>
      <c r="AA23" s="190">
        <v>181.2</v>
      </c>
      <c r="AB23" s="190">
        <v>159.1</v>
      </c>
      <c r="AC23" s="190">
        <v>22.1</v>
      </c>
    </row>
    <row r="24" spans="1:29" ht="15" customHeight="1">
      <c r="A24" s="53" t="s">
        <v>492</v>
      </c>
      <c r="B24" s="225">
        <v>22.9</v>
      </c>
      <c r="C24" s="190">
        <v>183.6</v>
      </c>
      <c r="D24" s="190">
        <v>175</v>
      </c>
      <c r="E24" s="190">
        <v>8.6</v>
      </c>
      <c r="F24" s="190">
        <v>23.5</v>
      </c>
      <c r="G24" s="190">
        <v>194.1</v>
      </c>
      <c r="H24" s="190">
        <v>178</v>
      </c>
      <c r="I24" s="190">
        <v>16.1</v>
      </c>
      <c r="J24" s="190">
        <v>22</v>
      </c>
      <c r="K24" s="190">
        <v>192.9</v>
      </c>
      <c r="L24" s="190">
        <v>166.2</v>
      </c>
      <c r="M24" s="190">
        <v>26.7</v>
      </c>
      <c r="N24" s="190">
        <v>23.4</v>
      </c>
      <c r="O24" s="190">
        <v>198</v>
      </c>
      <c r="P24" s="190">
        <v>179.5</v>
      </c>
      <c r="Q24" s="190">
        <v>18.5</v>
      </c>
      <c r="R24" s="190">
        <v>23.3</v>
      </c>
      <c r="S24" s="190">
        <v>197.6</v>
      </c>
      <c r="T24" s="190">
        <v>179.3</v>
      </c>
      <c r="U24" s="190">
        <v>18.3</v>
      </c>
      <c r="V24" s="190">
        <v>20.4</v>
      </c>
      <c r="W24" s="190">
        <v>162.5</v>
      </c>
      <c r="X24" s="190">
        <v>154.1</v>
      </c>
      <c r="Y24" s="190">
        <v>8.4</v>
      </c>
      <c r="Z24" s="190">
        <v>21.9</v>
      </c>
      <c r="AA24" s="190">
        <v>184.4</v>
      </c>
      <c r="AB24" s="190">
        <v>161.7</v>
      </c>
      <c r="AC24" s="190">
        <v>22.7</v>
      </c>
    </row>
    <row r="25" spans="1:29" ht="15" customHeight="1">
      <c r="A25" s="53" t="s">
        <v>491</v>
      </c>
      <c r="B25" s="225">
        <v>23.47</v>
      </c>
      <c r="C25" s="190">
        <v>187.7</v>
      </c>
      <c r="D25" s="190">
        <v>181</v>
      </c>
      <c r="E25" s="190">
        <v>6.7</v>
      </c>
      <c r="F25" s="190">
        <v>22.6</v>
      </c>
      <c r="G25" s="190">
        <v>186.8</v>
      </c>
      <c r="H25" s="190">
        <v>171.7</v>
      </c>
      <c r="I25" s="190">
        <v>15.1</v>
      </c>
      <c r="J25" s="190">
        <v>21.9</v>
      </c>
      <c r="K25" s="190">
        <v>190.4</v>
      </c>
      <c r="L25" s="190">
        <v>165.7</v>
      </c>
      <c r="M25" s="190">
        <v>24.7</v>
      </c>
      <c r="N25" s="190">
        <v>22.3</v>
      </c>
      <c r="O25" s="190">
        <v>190.7</v>
      </c>
      <c r="P25" s="190">
        <v>172.1</v>
      </c>
      <c r="Q25" s="190">
        <v>18.6</v>
      </c>
      <c r="R25" s="190">
        <v>22.4</v>
      </c>
      <c r="S25" s="190">
        <v>190.9</v>
      </c>
      <c r="T25" s="190">
        <v>172</v>
      </c>
      <c r="U25" s="190">
        <v>18.9</v>
      </c>
      <c r="V25" s="190">
        <v>22.9</v>
      </c>
      <c r="W25" s="190">
        <v>183.5</v>
      </c>
      <c r="X25" s="190">
        <v>174.6</v>
      </c>
      <c r="Y25" s="190">
        <v>8.9</v>
      </c>
      <c r="Z25" s="190">
        <v>22.6</v>
      </c>
      <c r="AA25" s="190">
        <v>187.2</v>
      </c>
      <c r="AB25" s="190">
        <v>166.7</v>
      </c>
      <c r="AC25" s="190">
        <v>20.5</v>
      </c>
    </row>
    <row r="26" spans="1:29" ht="15" customHeight="1">
      <c r="A26" s="53" t="s">
        <v>490</v>
      </c>
      <c r="B26" s="225">
        <v>18.7</v>
      </c>
      <c r="C26" s="190">
        <v>149.5</v>
      </c>
      <c r="D26" s="190">
        <v>142.7</v>
      </c>
      <c r="E26" s="190">
        <v>6.8</v>
      </c>
      <c r="F26" s="190">
        <v>19.8</v>
      </c>
      <c r="G26" s="190">
        <v>163.8</v>
      </c>
      <c r="H26" s="190">
        <v>149.8</v>
      </c>
      <c r="I26" s="190">
        <v>14</v>
      </c>
      <c r="J26" s="190">
        <v>19.3</v>
      </c>
      <c r="K26" s="190">
        <v>169.7</v>
      </c>
      <c r="L26" s="190">
        <v>146.2</v>
      </c>
      <c r="M26" s="190">
        <v>23.5</v>
      </c>
      <c r="N26" s="190">
        <v>20</v>
      </c>
      <c r="O26" s="190">
        <v>169.6</v>
      </c>
      <c r="P26" s="190">
        <v>153.4</v>
      </c>
      <c r="Q26" s="190">
        <v>16.2</v>
      </c>
      <c r="R26" s="190">
        <v>20</v>
      </c>
      <c r="S26" s="190">
        <v>171</v>
      </c>
      <c r="T26" s="190">
        <v>153.6</v>
      </c>
      <c r="U26" s="190">
        <v>17.4</v>
      </c>
      <c r="V26" s="190">
        <v>20.2</v>
      </c>
      <c r="W26" s="190">
        <v>160.6</v>
      </c>
      <c r="X26" s="190">
        <v>152.2</v>
      </c>
      <c r="Y26" s="190">
        <v>8.4</v>
      </c>
      <c r="Z26" s="190">
        <v>21.1</v>
      </c>
      <c r="AA26" s="190">
        <v>172.2</v>
      </c>
      <c r="AB26" s="190">
        <v>155.4</v>
      </c>
      <c r="AC26" s="190">
        <v>16.8</v>
      </c>
    </row>
    <row r="27" spans="1:29" ht="15" customHeight="1">
      <c r="A27" s="11"/>
      <c r="B27" s="225"/>
      <c r="C27" s="190"/>
      <c r="D27" s="190"/>
      <c r="E27" s="190"/>
      <c r="F27" s="190"/>
      <c r="G27" s="172"/>
      <c r="H27" s="190"/>
      <c r="I27" s="190"/>
      <c r="J27" s="190"/>
      <c r="K27" s="190"/>
      <c r="L27" s="190"/>
      <c r="M27" s="190"/>
      <c r="N27" s="190"/>
      <c r="O27" s="190"/>
      <c r="P27" s="190"/>
      <c r="Q27" s="190"/>
      <c r="R27" s="190"/>
      <c r="S27" s="190"/>
      <c r="T27" s="190"/>
      <c r="U27" s="190"/>
      <c r="V27" s="190"/>
      <c r="W27" s="190"/>
      <c r="X27" s="190"/>
      <c r="Y27" s="190"/>
      <c r="Z27" s="190"/>
      <c r="AA27" s="172"/>
      <c r="AB27" s="190"/>
      <c r="AC27" s="190"/>
    </row>
    <row r="28" spans="1:29" ht="15" customHeight="1">
      <c r="A28" s="53" t="s">
        <v>489</v>
      </c>
      <c r="B28" s="225">
        <v>24.2</v>
      </c>
      <c r="C28" s="190">
        <v>191.8</v>
      </c>
      <c r="D28" s="190">
        <v>185</v>
      </c>
      <c r="E28" s="190">
        <v>6.8</v>
      </c>
      <c r="F28" s="190">
        <v>23.5</v>
      </c>
      <c r="G28" s="190">
        <v>196.9</v>
      </c>
      <c r="H28" s="190">
        <v>178.7</v>
      </c>
      <c r="I28" s="190">
        <v>18.2</v>
      </c>
      <c r="J28" s="190">
        <v>21.6</v>
      </c>
      <c r="K28" s="190">
        <v>190</v>
      </c>
      <c r="L28" s="190">
        <v>163.4</v>
      </c>
      <c r="M28" s="190">
        <v>26.6</v>
      </c>
      <c r="N28" s="190">
        <v>22.4</v>
      </c>
      <c r="O28" s="190">
        <v>191.1</v>
      </c>
      <c r="P28" s="190">
        <v>173.5</v>
      </c>
      <c r="Q28" s="190">
        <v>17.6</v>
      </c>
      <c r="R28" s="190">
        <v>22.4</v>
      </c>
      <c r="S28" s="190">
        <v>191.9</v>
      </c>
      <c r="T28" s="190">
        <v>172.5</v>
      </c>
      <c r="U28" s="190">
        <v>19.4</v>
      </c>
      <c r="V28" s="190">
        <v>18.2</v>
      </c>
      <c r="W28" s="190">
        <v>146.5</v>
      </c>
      <c r="X28" s="190">
        <v>138.1</v>
      </c>
      <c r="Y28" s="190">
        <v>8.4</v>
      </c>
      <c r="Z28" s="190">
        <v>21.2</v>
      </c>
      <c r="AA28" s="190">
        <v>173.1</v>
      </c>
      <c r="AB28" s="190">
        <v>155.8</v>
      </c>
      <c r="AC28" s="190">
        <v>17.3</v>
      </c>
    </row>
    <row r="29" spans="1:29" ht="15" customHeight="1">
      <c r="A29" s="53" t="s">
        <v>579</v>
      </c>
      <c r="B29" s="225">
        <v>21.7</v>
      </c>
      <c r="C29" s="190">
        <v>175.3</v>
      </c>
      <c r="D29" s="190">
        <v>165.6</v>
      </c>
      <c r="E29" s="190">
        <v>9.7</v>
      </c>
      <c r="F29" s="190">
        <v>22.2</v>
      </c>
      <c r="G29" s="190">
        <v>187.2</v>
      </c>
      <c r="H29" s="103">
        <v>166.9</v>
      </c>
      <c r="I29" s="190">
        <v>20.3</v>
      </c>
      <c r="J29" s="190">
        <v>21.7</v>
      </c>
      <c r="K29" s="190">
        <v>190.5</v>
      </c>
      <c r="L29" s="190">
        <v>165.3</v>
      </c>
      <c r="M29" s="190">
        <v>25.2</v>
      </c>
      <c r="N29" s="190">
        <v>21.1</v>
      </c>
      <c r="O29" s="190">
        <v>182</v>
      </c>
      <c r="P29" s="190">
        <v>164.4</v>
      </c>
      <c r="Q29" s="190">
        <v>17.6</v>
      </c>
      <c r="R29" s="190">
        <v>21.3</v>
      </c>
      <c r="S29" s="190">
        <v>182.7</v>
      </c>
      <c r="T29" s="190">
        <v>163.7</v>
      </c>
      <c r="U29" s="190">
        <v>19</v>
      </c>
      <c r="V29" s="190">
        <v>21.9</v>
      </c>
      <c r="W29" s="190">
        <v>174.8</v>
      </c>
      <c r="X29" s="190">
        <v>167</v>
      </c>
      <c r="Y29" s="190">
        <v>7.8</v>
      </c>
      <c r="Z29" s="190">
        <v>22.3</v>
      </c>
      <c r="AA29" s="190">
        <v>179.9</v>
      </c>
      <c r="AB29" s="190">
        <v>161.1</v>
      </c>
      <c r="AC29" s="190">
        <v>18.8</v>
      </c>
    </row>
    <row r="30" spans="1:29" ht="15" customHeight="1">
      <c r="A30" s="53" t="s">
        <v>580</v>
      </c>
      <c r="B30" s="225">
        <v>23.8</v>
      </c>
      <c r="C30" s="190">
        <v>190.9</v>
      </c>
      <c r="D30" s="190">
        <v>181.6</v>
      </c>
      <c r="E30" s="190">
        <v>9.3</v>
      </c>
      <c r="F30" s="190">
        <v>23.5</v>
      </c>
      <c r="G30" s="190">
        <v>199.9</v>
      </c>
      <c r="H30" s="190">
        <v>178.9</v>
      </c>
      <c r="I30" s="190">
        <v>21</v>
      </c>
      <c r="J30" s="190">
        <v>21.9</v>
      </c>
      <c r="K30" s="190">
        <v>190.7</v>
      </c>
      <c r="L30" s="190">
        <v>166.2</v>
      </c>
      <c r="M30" s="190">
        <v>24.5</v>
      </c>
      <c r="N30" s="190">
        <v>23.2</v>
      </c>
      <c r="O30" s="190">
        <v>196.5</v>
      </c>
      <c r="P30" s="190">
        <v>179.3</v>
      </c>
      <c r="Q30" s="190">
        <v>17.2</v>
      </c>
      <c r="R30" s="190">
        <v>22.9</v>
      </c>
      <c r="S30" s="190">
        <v>192.9</v>
      </c>
      <c r="T30" s="190">
        <v>176</v>
      </c>
      <c r="U30" s="190">
        <v>16.9</v>
      </c>
      <c r="V30" s="190">
        <v>20.1</v>
      </c>
      <c r="W30" s="190">
        <v>160.9</v>
      </c>
      <c r="X30" s="190">
        <v>152.8</v>
      </c>
      <c r="Y30" s="190">
        <v>8.1</v>
      </c>
      <c r="Z30" s="190">
        <v>22.2</v>
      </c>
      <c r="AA30" s="190">
        <v>180.3</v>
      </c>
      <c r="AB30" s="190">
        <v>160.4</v>
      </c>
      <c r="AC30" s="190">
        <v>19.9</v>
      </c>
    </row>
    <row r="31" spans="1:29" ht="15" customHeight="1">
      <c r="A31" s="53" t="s">
        <v>581</v>
      </c>
      <c r="B31" s="225">
        <v>22.9</v>
      </c>
      <c r="C31" s="190">
        <v>182.2</v>
      </c>
      <c r="D31" s="190">
        <v>175</v>
      </c>
      <c r="E31" s="190">
        <v>7.2</v>
      </c>
      <c r="F31" s="190">
        <v>22.6</v>
      </c>
      <c r="G31" s="190">
        <v>194.2</v>
      </c>
      <c r="H31" s="190">
        <v>173.8</v>
      </c>
      <c r="I31" s="190">
        <v>20.4</v>
      </c>
      <c r="J31" s="190">
        <v>21.6</v>
      </c>
      <c r="K31" s="190">
        <v>186.1</v>
      </c>
      <c r="L31" s="190">
        <v>162.4</v>
      </c>
      <c r="M31" s="190">
        <v>23.7</v>
      </c>
      <c r="N31" s="190">
        <v>21.2</v>
      </c>
      <c r="O31" s="190">
        <v>179.1</v>
      </c>
      <c r="P31" s="190">
        <v>163.9</v>
      </c>
      <c r="Q31" s="190">
        <v>15.2</v>
      </c>
      <c r="R31" s="190">
        <v>21.5</v>
      </c>
      <c r="S31" s="190">
        <v>180.5</v>
      </c>
      <c r="T31" s="190">
        <v>165.3</v>
      </c>
      <c r="U31" s="190">
        <v>15.2</v>
      </c>
      <c r="V31" s="190">
        <v>20.2</v>
      </c>
      <c r="W31" s="190">
        <v>163.5</v>
      </c>
      <c r="X31" s="190">
        <v>152.9</v>
      </c>
      <c r="Y31" s="190">
        <v>10.6</v>
      </c>
      <c r="Z31" s="190">
        <v>21.4</v>
      </c>
      <c r="AA31" s="190">
        <v>175.4</v>
      </c>
      <c r="AB31" s="190">
        <v>154.6</v>
      </c>
      <c r="AC31" s="190">
        <v>20.8</v>
      </c>
    </row>
    <row r="32" spans="1:29" ht="15" customHeight="1">
      <c r="A32" s="54"/>
      <c r="B32" s="225"/>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row>
    <row r="33" spans="1:29" ht="15" customHeight="1">
      <c r="A33" s="127" t="s">
        <v>2</v>
      </c>
      <c r="B33" s="225"/>
      <c r="C33" s="190"/>
      <c r="D33" s="190"/>
      <c r="E33" s="190"/>
      <c r="F33" s="190"/>
      <c r="G33" s="190"/>
      <c r="H33" s="190"/>
      <c r="I33" s="190"/>
      <c r="J33" s="190"/>
      <c r="K33" s="190"/>
      <c r="L33" s="190"/>
      <c r="M33" s="172"/>
      <c r="N33" s="190"/>
      <c r="O33" s="190"/>
      <c r="P33" s="190"/>
      <c r="Q33" s="172"/>
      <c r="R33" s="190"/>
      <c r="S33" s="190"/>
      <c r="T33" s="190"/>
      <c r="U33" s="190"/>
      <c r="V33" s="190"/>
      <c r="W33" s="190"/>
      <c r="X33" s="190"/>
      <c r="Y33" s="172"/>
      <c r="Z33" s="190"/>
      <c r="AA33" s="190"/>
      <c r="AB33" s="190"/>
      <c r="AC33" s="190"/>
    </row>
    <row r="34" spans="1:29" ht="15" customHeight="1">
      <c r="A34" s="11" t="s">
        <v>182</v>
      </c>
      <c r="B34" s="225">
        <v>22.6</v>
      </c>
      <c r="C34" s="190">
        <v>192.3</v>
      </c>
      <c r="D34" s="190">
        <v>175.1</v>
      </c>
      <c r="E34" s="190">
        <v>17.2</v>
      </c>
      <c r="F34" s="190">
        <v>21.9</v>
      </c>
      <c r="G34" s="190">
        <v>184.9</v>
      </c>
      <c r="H34" s="190">
        <v>165.9</v>
      </c>
      <c r="I34" s="190">
        <v>19</v>
      </c>
      <c r="J34" s="190">
        <v>21.2</v>
      </c>
      <c r="K34" s="190">
        <v>178.6</v>
      </c>
      <c r="L34" s="190">
        <v>160.8</v>
      </c>
      <c r="M34" s="190">
        <v>17.8</v>
      </c>
      <c r="N34" s="190">
        <v>21.5</v>
      </c>
      <c r="O34" s="190">
        <v>198.6</v>
      </c>
      <c r="P34" s="190">
        <v>169.3</v>
      </c>
      <c r="Q34" s="190">
        <v>29.3</v>
      </c>
      <c r="R34" s="190">
        <v>21.9</v>
      </c>
      <c r="S34" s="190">
        <v>187</v>
      </c>
      <c r="T34" s="190">
        <v>167.9</v>
      </c>
      <c r="U34" s="190">
        <v>19.1</v>
      </c>
      <c r="V34" s="190">
        <v>21.1</v>
      </c>
      <c r="W34" s="190">
        <v>167.6</v>
      </c>
      <c r="X34" s="190">
        <v>159.7</v>
      </c>
      <c r="Y34" s="190">
        <v>7.9</v>
      </c>
      <c r="Z34" s="190">
        <v>22</v>
      </c>
      <c r="AA34" s="190">
        <v>187.8</v>
      </c>
      <c r="AB34" s="190">
        <v>166.6</v>
      </c>
      <c r="AC34" s="190">
        <v>21</v>
      </c>
    </row>
    <row r="35" spans="1:29" ht="15" customHeight="1">
      <c r="A35" s="11" t="s">
        <v>497</v>
      </c>
      <c r="B35" s="225">
        <v>22.4</v>
      </c>
      <c r="C35" s="190">
        <v>190.6</v>
      </c>
      <c r="D35" s="190">
        <v>173.7</v>
      </c>
      <c r="E35" s="190">
        <v>16.9</v>
      </c>
      <c r="F35" s="190">
        <v>22.1</v>
      </c>
      <c r="G35" s="190">
        <v>188.2</v>
      </c>
      <c r="H35" s="190">
        <v>167.7</v>
      </c>
      <c r="I35" s="190">
        <v>20.5</v>
      </c>
      <c r="J35" s="190">
        <v>21.1</v>
      </c>
      <c r="K35" s="190">
        <v>183.3</v>
      </c>
      <c r="L35" s="190">
        <v>160.5</v>
      </c>
      <c r="M35" s="190">
        <v>22.8</v>
      </c>
      <c r="N35" s="190">
        <v>21.3</v>
      </c>
      <c r="O35" s="190">
        <v>201.6</v>
      </c>
      <c r="P35" s="190">
        <v>168</v>
      </c>
      <c r="Q35" s="190">
        <v>33.6</v>
      </c>
      <c r="R35" s="190">
        <v>21.8</v>
      </c>
      <c r="S35" s="190">
        <v>192.8</v>
      </c>
      <c r="T35" s="190">
        <v>168</v>
      </c>
      <c r="U35" s="190">
        <v>24.6</v>
      </c>
      <c r="V35" s="190">
        <v>21.1</v>
      </c>
      <c r="W35" s="190">
        <v>169.5</v>
      </c>
      <c r="X35" s="190">
        <v>161.1</v>
      </c>
      <c r="Y35" s="190">
        <v>8.4</v>
      </c>
      <c r="Z35" s="190">
        <v>22.1</v>
      </c>
      <c r="AA35" s="190">
        <v>187.5</v>
      </c>
      <c r="AB35" s="190">
        <v>166.7</v>
      </c>
      <c r="AC35" s="190">
        <v>20.8</v>
      </c>
    </row>
    <row r="36" spans="1:29" s="129" customFormat="1" ht="15" customHeight="1">
      <c r="A36" s="126" t="s">
        <v>294</v>
      </c>
      <c r="B36" s="275">
        <f>AVERAGE(B38:B51)</f>
        <v>22.408333333333335</v>
      </c>
      <c r="C36" s="141">
        <f aca="true" t="shared" si="1" ref="C36:AC36">AVERAGE(C38:C51)</f>
        <v>183.6666666666667</v>
      </c>
      <c r="D36" s="141">
        <f t="shared" si="1"/>
        <v>172.3166666666667</v>
      </c>
      <c r="E36" s="141">
        <f t="shared" si="1"/>
        <v>11.350000000000001</v>
      </c>
      <c r="F36" s="141">
        <f t="shared" si="1"/>
        <v>22.15833333333333</v>
      </c>
      <c r="G36" s="141">
        <f t="shared" si="1"/>
        <v>188</v>
      </c>
      <c r="H36" s="141">
        <f t="shared" si="1"/>
        <v>168.25</v>
      </c>
      <c r="I36" s="141">
        <f t="shared" si="1"/>
        <v>19.75</v>
      </c>
      <c r="J36" s="141">
        <f t="shared" si="1"/>
        <v>21.19166666666667</v>
      </c>
      <c r="K36" s="141">
        <f t="shared" si="1"/>
        <v>186.39166666666665</v>
      </c>
      <c r="L36" s="141">
        <f t="shared" si="1"/>
        <v>160.46666666666667</v>
      </c>
      <c r="M36" s="141">
        <f t="shared" si="1"/>
        <v>25.916666666666668</v>
      </c>
      <c r="N36" s="141">
        <f t="shared" si="1"/>
        <v>21.541666666666668</v>
      </c>
      <c r="O36" s="141">
        <f t="shared" si="1"/>
        <v>201.10000000000002</v>
      </c>
      <c r="P36" s="141">
        <f t="shared" si="1"/>
        <v>168.8</v>
      </c>
      <c r="Q36" s="141">
        <f t="shared" si="1"/>
        <v>32.300000000000004</v>
      </c>
      <c r="R36" s="141">
        <f t="shared" si="1"/>
        <v>21.64166666666667</v>
      </c>
      <c r="S36" s="141">
        <f t="shared" si="1"/>
        <v>191.20833333333334</v>
      </c>
      <c r="T36" s="141">
        <f t="shared" si="1"/>
        <v>167.4</v>
      </c>
      <c r="U36" s="141">
        <f t="shared" si="1"/>
        <v>23.808333333333334</v>
      </c>
      <c r="V36" s="141">
        <f t="shared" si="1"/>
        <v>20.45</v>
      </c>
      <c r="W36" s="141">
        <f t="shared" si="1"/>
        <v>163.21666666666667</v>
      </c>
      <c r="X36" s="141">
        <f t="shared" si="1"/>
        <v>155.27645</v>
      </c>
      <c r="Y36" s="141">
        <f t="shared" si="1"/>
        <v>7.874999999999999</v>
      </c>
      <c r="Z36" s="141">
        <f t="shared" si="1"/>
        <v>21.65833333333333</v>
      </c>
      <c r="AA36" s="141">
        <f t="shared" si="1"/>
        <v>181</v>
      </c>
      <c r="AB36" s="141">
        <f t="shared" si="1"/>
        <v>160.33333333333334</v>
      </c>
      <c r="AC36" s="141">
        <f t="shared" si="1"/>
        <v>20.666666666666664</v>
      </c>
    </row>
    <row r="37" spans="1:29" ht="15" customHeight="1">
      <c r="A37" s="11"/>
      <c r="B37" s="225"/>
      <c r="C37" s="190"/>
      <c r="D37" s="190"/>
      <c r="E37" s="190"/>
      <c r="F37" s="190"/>
      <c r="G37" s="190"/>
      <c r="H37" s="190"/>
      <c r="I37" s="190"/>
      <c r="J37" s="190"/>
      <c r="K37" s="190"/>
      <c r="L37" s="190"/>
      <c r="M37" s="190"/>
      <c r="N37" s="190"/>
      <c r="O37" s="190"/>
      <c r="P37" s="190"/>
      <c r="Q37" s="141"/>
      <c r="R37" s="190"/>
      <c r="S37" s="190"/>
      <c r="T37" s="190"/>
      <c r="U37" s="190"/>
      <c r="V37" s="190"/>
      <c r="W37" s="190"/>
      <c r="X37" s="190"/>
      <c r="Y37" s="190"/>
      <c r="Z37" s="190"/>
      <c r="AA37" s="190"/>
      <c r="AB37" s="190"/>
      <c r="AC37" s="190"/>
    </row>
    <row r="38" spans="1:29" ht="15" customHeight="1">
      <c r="A38" s="53" t="s">
        <v>181</v>
      </c>
      <c r="B38" s="225">
        <v>19.1</v>
      </c>
      <c r="C38" s="190">
        <v>164.4</v>
      </c>
      <c r="D38" s="190">
        <v>149.7</v>
      </c>
      <c r="E38" s="190">
        <v>14.7</v>
      </c>
      <c r="F38" s="190">
        <v>19.8</v>
      </c>
      <c r="G38" s="190">
        <v>165</v>
      </c>
      <c r="H38" s="190">
        <v>148.1</v>
      </c>
      <c r="I38" s="190">
        <v>16.9</v>
      </c>
      <c r="J38" s="190">
        <v>18.3</v>
      </c>
      <c r="K38" s="190">
        <v>154.2</v>
      </c>
      <c r="L38" s="190">
        <v>138.6</v>
      </c>
      <c r="M38" s="190">
        <v>15.6</v>
      </c>
      <c r="N38" s="190">
        <v>17.6</v>
      </c>
      <c r="O38" s="190">
        <v>160.1</v>
      </c>
      <c r="P38" s="190">
        <v>138.4</v>
      </c>
      <c r="Q38" s="190">
        <v>21.7</v>
      </c>
      <c r="R38" s="190">
        <v>18.3</v>
      </c>
      <c r="S38" s="190">
        <v>159.4</v>
      </c>
      <c r="T38" s="190">
        <v>141.2</v>
      </c>
      <c r="U38" s="190">
        <v>18.2</v>
      </c>
      <c r="V38" s="190">
        <v>19.9</v>
      </c>
      <c r="W38" s="190">
        <v>154.3</v>
      </c>
      <c r="X38" s="190">
        <v>150.1</v>
      </c>
      <c r="Y38" s="190">
        <v>4.2</v>
      </c>
      <c r="Z38" s="190">
        <v>20.4</v>
      </c>
      <c r="AA38" s="190">
        <v>175.4</v>
      </c>
      <c r="AB38" s="190">
        <v>155.2</v>
      </c>
      <c r="AC38" s="190">
        <v>20.2</v>
      </c>
    </row>
    <row r="39" spans="1:29" ht="15" customHeight="1">
      <c r="A39" s="53" t="s">
        <v>496</v>
      </c>
      <c r="B39" s="225">
        <v>23.3</v>
      </c>
      <c r="C39" s="190">
        <v>197.2</v>
      </c>
      <c r="D39" s="190">
        <v>183.6</v>
      </c>
      <c r="E39" s="190">
        <v>13.6</v>
      </c>
      <c r="F39" s="190">
        <v>23.1</v>
      </c>
      <c r="G39" s="190">
        <v>199.7</v>
      </c>
      <c r="H39" s="190">
        <v>175.3</v>
      </c>
      <c r="I39" s="190">
        <v>24.4</v>
      </c>
      <c r="J39" s="190">
        <v>21.8</v>
      </c>
      <c r="K39" s="190">
        <v>191.1</v>
      </c>
      <c r="L39" s="190">
        <v>165.3</v>
      </c>
      <c r="M39" s="190">
        <v>25.8</v>
      </c>
      <c r="N39" s="190">
        <v>22.8</v>
      </c>
      <c r="O39" s="190">
        <v>205</v>
      </c>
      <c r="P39" s="190">
        <v>179.9</v>
      </c>
      <c r="Q39" s="190">
        <v>25.1</v>
      </c>
      <c r="R39" s="190">
        <v>22.5</v>
      </c>
      <c r="S39" s="190">
        <v>201.7</v>
      </c>
      <c r="T39" s="190">
        <v>173.8</v>
      </c>
      <c r="U39" s="190">
        <v>27.9</v>
      </c>
      <c r="V39" s="190">
        <v>19.5</v>
      </c>
      <c r="W39" s="190">
        <v>153</v>
      </c>
      <c r="X39" s="190">
        <v>148.2</v>
      </c>
      <c r="Y39" s="190">
        <v>4</v>
      </c>
      <c r="Z39" s="190">
        <v>20.9</v>
      </c>
      <c r="AA39" s="190">
        <v>179.9</v>
      </c>
      <c r="AB39" s="190">
        <v>157.3</v>
      </c>
      <c r="AC39" s="190">
        <v>22.6</v>
      </c>
    </row>
    <row r="40" spans="1:29" ht="15" customHeight="1">
      <c r="A40" s="53" t="s">
        <v>495</v>
      </c>
      <c r="B40" s="225">
        <v>22.2</v>
      </c>
      <c r="C40" s="190">
        <v>187.3</v>
      </c>
      <c r="D40" s="190">
        <v>173.6</v>
      </c>
      <c r="E40" s="190">
        <v>13.7</v>
      </c>
      <c r="F40" s="190">
        <v>21.7</v>
      </c>
      <c r="G40" s="190">
        <v>183.3</v>
      </c>
      <c r="H40" s="190">
        <v>162.4</v>
      </c>
      <c r="I40" s="190">
        <v>20.9</v>
      </c>
      <c r="J40" s="190">
        <v>21.1</v>
      </c>
      <c r="K40" s="190">
        <v>184.4</v>
      </c>
      <c r="L40" s="190">
        <v>158</v>
      </c>
      <c r="M40" s="190">
        <v>26.4</v>
      </c>
      <c r="N40" s="190">
        <v>20.5</v>
      </c>
      <c r="O40" s="190">
        <v>190.3</v>
      </c>
      <c r="P40" s="190">
        <v>161.6</v>
      </c>
      <c r="Q40" s="190">
        <v>28.7</v>
      </c>
      <c r="R40" s="190">
        <v>21.6</v>
      </c>
      <c r="S40" s="190">
        <v>196</v>
      </c>
      <c r="T40" s="190">
        <v>166.7</v>
      </c>
      <c r="U40" s="190">
        <v>29.3</v>
      </c>
      <c r="V40" s="190">
        <v>20.8</v>
      </c>
      <c r="W40" s="190">
        <v>168.5</v>
      </c>
      <c r="X40" s="190">
        <v>162.1</v>
      </c>
      <c r="Y40" s="190">
        <v>6.4</v>
      </c>
      <c r="Z40" s="190">
        <v>21.9</v>
      </c>
      <c r="AA40" s="190">
        <v>187.2</v>
      </c>
      <c r="AB40" s="190">
        <v>164.5</v>
      </c>
      <c r="AC40" s="190">
        <v>22.7</v>
      </c>
    </row>
    <row r="41" spans="1:29" ht="15" customHeight="1">
      <c r="A41" s="53" t="s">
        <v>494</v>
      </c>
      <c r="B41" s="225">
        <v>24.3</v>
      </c>
      <c r="C41" s="190">
        <v>196.7</v>
      </c>
      <c r="D41" s="190">
        <v>185.6</v>
      </c>
      <c r="E41" s="190">
        <v>11.1</v>
      </c>
      <c r="F41" s="190">
        <v>23.3</v>
      </c>
      <c r="G41" s="190">
        <v>194.2</v>
      </c>
      <c r="H41" s="190">
        <v>176.2</v>
      </c>
      <c r="I41" s="190">
        <v>18</v>
      </c>
      <c r="J41" s="190">
        <v>22.2</v>
      </c>
      <c r="K41" s="190">
        <v>195.7</v>
      </c>
      <c r="L41" s="190">
        <v>169.1</v>
      </c>
      <c r="M41" s="190">
        <v>26.6</v>
      </c>
      <c r="N41" s="190">
        <v>23</v>
      </c>
      <c r="O41" s="190">
        <v>219.3</v>
      </c>
      <c r="P41" s="190">
        <v>182.4</v>
      </c>
      <c r="Q41" s="190">
        <v>36.9</v>
      </c>
      <c r="R41" s="190">
        <v>23.1</v>
      </c>
      <c r="S41" s="190">
        <v>203.8</v>
      </c>
      <c r="T41" s="190">
        <v>179</v>
      </c>
      <c r="U41" s="190">
        <v>24.8</v>
      </c>
      <c r="V41" s="190">
        <v>21.9</v>
      </c>
      <c r="W41" s="190">
        <v>173.8</v>
      </c>
      <c r="X41" s="190">
        <v>165.1</v>
      </c>
      <c r="Y41" s="190">
        <v>8.7</v>
      </c>
      <c r="Z41" s="190">
        <v>22.1</v>
      </c>
      <c r="AA41" s="190">
        <v>180.8</v>
      </c>
      <c r="AB41" s="190">
        <v>156.8</v>
      </c>
      <c r="AC41" s="190">
        <v>24</v>
      </c>
    </row>
    <row r="42" spans="1:29" ht="15" customHeight="1">
      <c r="A42" s="11"/>
      <c r="B42" s="225"/>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row>
    <row r="43" spans="1:29" ht="15" customHeight="1">
      <c r="A43" s="53" t="s">
        <v>493</v>
      </c>
      <c r="B43" s="225">
        <v>19.1</v>
      </c>
      <c r="C43" s="190">
        <v>157.7</v>
      </c>
      <c r="D43" s="190">
        <v>146.2</v>
      </c>
      <c r="E43" s="190">
        <v>11.5</v>
      </c>
      <c r="F43" s="190">
        <v>20.1</v>
      </c>
      <c r="G43" s="190">
        <v>170.8</v>
      </c>
      <c r="H43" s="190">
        <v>154.2</v>
      </c>
      <c r="I43" s="190">
        <v>16.6</v>
      </c>
      <c r="J43" s="190">
        <v>20.9</v>
      </c>
      <c r="K43" s="190">
        <v>185.4</v>
      </c>
      <c r="L43" s="190">
        <v>158.2</v>
      </c>
      <c r="M43" s="190">
        <v>27.2</v>
      </c>
      <c r="N43" s="190">
        <v>19.8</v>
      </c>
      <c r="O43" s="190">
        <v>187.3</v>
      </c>
      <c r="P43" s="190">
        <v>154.3</v>
      </c>
      <c r="Q43" s="190">
        <v>33</v>
      </c>
      <c r="R43" s="190">
        <v>20.5</v>
      </c>
      <c r="S43" s="190">
        <v>181.1</v>
      </c>
      <c r="T43" s="190">
        <v>158.3</v>
      </c>
      <c r="U43" s="190">
        <v>22.8</v>
      </c>
      <c r="V43" s="190">
        <v>20</v>
      </c>
      <c r="W43" s="190">
        <v>160</v>
      </c>
      <c r="X43" s="190">
        <v>152</v>
      </c>
      <c r="Y43" s="190">
        <v>8</v>
      </c>
      <c r="Z43" s="190">
        <v>21.7</v>
      </c>
      <c r="AA43" s="190">
        <v>182.3</v>
      </c>
      <c r="AB43" s="190">
        <v>160.7</v>
      </c>
      <c r="AC43" s="190">
        <v>21.6</v>
      </c>
    </row>
    <row r="44" spans="1:29" ht="15" customHeight="1">
      <c r="A44" s="53" t="s">
        <v>492</v>
      </c>
      <c r="B44" s="225">
        <v>23.2</v>
      </c>
      <c r="C44" s="190">
        <v>188</v>
      </c>
      <c r="D44" s="190">
        <v>177.6</v>
      </c>
      <c r="E44" s="190">
        <v>10.4</v>
      </c>
      <c r="F44" s="190">
        <v>23.5</v>
      </c>
      <c r="G44" s="190">
        <v>196.6</v>
      </c>
      <c r="H44" s="190">
        <v>178.6</v>
      </c>
      <c r="I44" s="190">
        <v>18</v>
      </c>
      <c r="J44" s="190">
        <v>22</v>
      </c>
      <c r="K44" s="190">
        <v>194.7</v>
      </c>
      <c r="L44" s="190">
        <v>166</v>
      </c>
      <c r="M44" s="190">
        <v>28.7</v>
      </c>
      <c r="N44" s="190">
        <v>23.8</v>
      </c>
      <c r="O44" s="190">
        <v>221.4</v>
      </c>
      <c r="P44" s="190">
        <v>184.1</v>
      </c>
      <c r="Q44" s="190">
        <v>37.3</v>
      </c>
      <c r="R44" s="190">
        <v>23.3</v>
      </c>
      <c r="S44" s="190">
        <v>205.2</v>
      </c>
      <c r="T44" s="190">
        <v>180.7</v>
      </c>
      <c r="U44" s="190">
        <v>24.5</v>
      </c>
      <c r="V44" s="190">
        <v>20.3</v>
      </c>
      <c r="W44" s="190">
        <v>161.7</v>
      </c>
      <c r="X44" s="190">
        <v>152.9174</v>
      </c>
      <c r="Y44" s="190">
        <v>8.8</v>
      </c>
      <c r="Z44" s="190">
        <v>21.7</v>
      </c>
      <c r="AA44" s="190">
        <v>184.9</v>
      </c>
      <c r="AB44" s="190">
        <v>162.7</v>
      </c>
      <c r="AC44" s="190">
        <v>22.2</v>
      </c>
    </row>
    <row r="45" spans="1:29" ht="15" customHeight="1">
      <c r="A45" s="53" t="s">
        <v>491</v>
      </c>
      <c r="B45" s="225">
        <v>23.9</v>
      </c>
      <c r="C45" s="190">
        <v>192.7</v>
      </c>
      <c r="D45" s="190">
        <v>183.3</v>
      </c>
      <c r="E45" s="190">
        <v>9.4</v>
      </c>
      <c r="F45" s="190">
        <v>22.7</v>
      </c>
      <c r="G45" s="190">
        <v>189.6</v>
      </c>
      <c r="H45" s="190">
        <v>172.8</v>
      </c>
      <c r="I45" s="190">
        <v>16.8</v>
      </c>
      <c r="J45" s="190">
        <v>21.8</v>
      </c>
      <c r="K45" s="190">
        <v>192.2</v>
      </c>
      <c r="L45" s="190">
        <v>165.5</v>
      </c>
      <c r="M45" s="190">
        <v>26.6</v>
      </c>
      <c r="N45" s="190">
        <v>22.2</v>
      </c>
      <c r="O45" s="190">
        <v>212.1</v>
      </c>
      <c r="P45" s="190">
        <v>173.6</v>
      </c>
      <c r="Q45" s="190">
        <v>38.5</v>
      </c>
      <c r="R45" s="190">
        <v>22.4</v>
      </c>
      <c r="S45" s="190">
        <v>198.1</v>
      </c>
      <c r="T45" s="190">
        <v>172.9</v>
      </c>
      <c r="U45" s="190">
        <v>25.2</v>
      </c>
      <c r="V45" s="190">
        <v>22.7</v>
      </c>
      <c r="W45" s="190">
        <v>183.3</v>
      </c>
      <c r="X45" s="190">
        <v>174</v>
      </c>
      <c r="Y45" s="190">
        <v>9.3</v>
      </c>
      <c r="Z45" s="190">
        <v>22.6</v>
      </c>
      <c r="AA45" s="190">
        <v>189.4</v>
      </c>
      <c r="AB45" s="190">
        <v>169.4</v>
      </c>
      <c r="AC45" s="190">
        <v>20</v>
      </c>
    </row>
    <row r="46" spans="1:29" ht="15" customHeight="1">
      <c r="A46" s="53" t="s">
        <v>490</v>
      </c>
      <c r="B46" s="225">
        <v>19.3</v>
      </c>
      <c r="C46" s="190">
        <v>156.6</v>
      </c>
      <c r="D46" s="190">
        <v>146.9</v>
      </c>
      <c r="E46" s="190">
        <v>9.7</v>
      </c>
      <c r="F46" s="190">
        <v>19.9</v>
      </c>
      <c r="G46" s="190">
        <v>166.2</v>
      </c>
      <c r="H46" s="190">
        <v>150.8</v>
      </c>
      <c r="I46" s="190">
        <v>15.4</v>
      </c>
      <c r="J46" s="190">
        <v>19.3</v>
      </c>
      <c r="K46" s="190">
        <v>171.4</v>
      </c>
      <c r="L46" s="190">
        <v>145.9</v>
      </c>
      <c r="M46" s="190">
        <v>25.5</v>
      </c>
      <c r="N46" s="190">
        <v>19.9</v>
      </c>
      <c r="O46" s="190">
        <v>189.7</v>
      </c>
      <c r="P46" s="190">
        <v>155.4</v>
      </c>
      <c r="Q46" s="190">
        <v>34.3</v>
      </c>
      <c r="R46" s="190">
        <v>19.8</v>
      </c>
      <c r="S46" s="190">
        <v>176.2</v>
      </c>
      <c r="T46" s="190">
        <v>153.4</v>
      </c>
      <c r="U46" s="190">
        <v>22.8</v>
      </c>
      <c r="V46" s="190">
        <v>20.1</v>
      </c>
      <c r="W46" s="190">
        <v>159.9</v>
      </c>
      <c r="X46" s="190">
        <v>151.2</v>
      </c>
      <c r="Y46" s="190">
        <v>8.7</v>
      </c>
      <c r="Z46" s="190">
        <v>21.1</v>
      </c>
      <c r="AA46" s="190">
        <v>173.7</v>
      </c>
      <c r="AB46" s="190">
        <v>157.3</v>
      </c>
      <c r="AC46" s="190">
        <v>16.4</v>
      </c>
    </row>
    <row r="47" spans="1:29" ht="15" customHeight="1">
      <c r="A47" s="11"/>
      <c r="B47" s="225"/>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row>
    <row r="48" spans="1:29" ht="15" customHeight="1">
      <c r="A48" s="53" t="s">
        <v>489</v>
      </c>
      <c r="B48" s="225">
        <v>24.5</v>
      </c>
      <c r="C48" s="190">
        <v>195.9</v>
      </c>
      <c r="D48" s="190">
        <v>187</v>
      </c>
      <c r="E48" s="190">
        <v>8.9</v>
      </c>
      <c r="F48" s="190">
        <v>23.5</v>
      </c>
      <c r="G48" s="190">
        <v>199.2</v>
      </c>
      <c r="H48" s="190">
        <v>178.8</v>
      </c>
      <c r="I48" s="190">
        <v>20.4</v>
      </c>
      <c r="J48" s="190">
        <v>21.5</v>
      </c>
      <c r="K48" s="190">
        <v>192.1</v>
      </c>
      <c r="L48" s="190">
        <v>163.1</v>
      </c>
      <c r="M48" s="190">
        <v>29</v>
      </c>
      <c r="N48" s="190">
        <v>23</v>
      </c>
      <c r="O48" s="190">
        <v>213.7</v>
      </c>
      <c r="P48" s="190">
        <v>180</v>
      </c>
      <c r="Q48" s="190">
        <v>33.7</v>
      </c>
      <c r="R48" s="190">
        <v>22.7</v>
      </c>
      <c r="S48" s="190">
        <v>202</v>
      </c>
      <c r="T48" s="190">
        <v>176.4</v>
      </c>
      <c r="U48" s="190">
        <v>25.6</v>
      </c>
      <c r="V48" s="190">
        <v>18.1</v>
      </c>
      <c r="W48" s="190">
        <v>145.3</v>
      </c>
      <c r="X48" s="190">
        <v>136.5</v>
      </c>
      <c r="Y48" s="190">
        <v>8.8</v>
      </c>
      <c r="Z48" s="190">
        <v>21.2</v>
      </c>
      <c r="AA48" s="190">
        <v>174.6</v>
      </c>
      <c r="AB48" s="190">
        <v>156.9</v>
      </c>
      <c r="AC48" s="190">
        <v>17.7</v>
      </c>
    </row>
    <row r="49" spans="1:29" ht="15" customHeight="1">
      <c r="A49" s="53" t="s">
        <v>579</v>
      </c>
      <c r="B49" s="225">
        <v>22.3</v>
      </c>
      <c r="C49" s="190">
        <v>182.7</v>
      </c>
      <c r="D49" s="190">
        <v>170.3</v>
      </c>
      <c r="E49" s="190">
        <v>12.4</v>
      </c>
      <c r="F49" s="190">
        <v>22.2</v>
      </c>
      <c r="G49" s="190">
        <v>190.7</v>
      </c>
      <c r="H49" s="190">
        <v>167.6</v>
      </c>
      <c r="I49" s="190">
        <v>23.1</v>
      </c>
      <c r="J49" s="190">
        <v>21.8</v>
      </c>
      <c r="K49" s="190">
        <v>193.3</v>
      </c>
      <c r="L49" s="190">
        <v>165.9</v>
      </c>
      <c r="M49" s="190">
        <v>27.4</v>
      </c>
      <c r="N49" s="190">
        <v>20.8</v>
      </c>
      <c r="O49" s="190">
        <v>194.8</v>
      </c>
      <c r="P49" s="190">
        <v>162.5</v>
      </c>
      <c r="Q49" s="190">
        <v>32.3</v>
      </c>
      <c r="R49" s="190">
        <v>21.3</v>
      </c>
      <c r="S49" s="190">
        <v>187.6</v>
      </c>
      <c r="T49" s="190">
        <v>164.3</v>
      </c>
      <c r="U49" s="190">
        <v>23.3</v>
      </c>
      <c r="V49" s="190">
        <v>21.9</v>
      </c>
      <c r="W49" s="190">
        <v>174.3</v>
      </c>
      <c r="X49" s="190">
        <v>166.2</v>
      </c>
      <c r="Y49" s="190">
        <v>8.1</v>
      </c>
      <c r="Z49" s="190">
        <v>22.5</v>
      </c>
      <c r="AA49" s="190">
        <v>183.7</v>
      </c>
      <c r="AB49" s="190">
        <v>164.2</v>
      </c>
      <c r="AC49" s="190">
        <v>19.5</v>
      </c>
    </row>
    <row r="50" spans="1:29" ht="15" customHeight="1">
      <c r="A50" s="53" t="s">
        <v>580</v>
      </c>
      <c r="B50" s="225">
        <v>24.3</v>
      </c>
      <c r="C50" s="190">
        <v>196.7</v>
      </c>
      <c r="D50" s="190">
        <v>185.3</v>
      </c>
      <c r="E50" s="190">
        <v>11.4</v>
      </c>
      <c r="F50" s="190">
        <v>23.6</v>
      </c>
      <c r="G50" s="190">
        <v>203.4</v>
      </c>
      <c r="H50" s="190">
        <v>179.8</v>
      </c>
      <c r="I50" s="190">
        <v>23.6</v>
      </c>
      <c r="J50" s="190">
        <v>22</v>
      </c>
      <c r="K50" s="190">
        <v>193.3</v>
      </c>
      <c r="L50" s="190">
        <v>166.8</v>
      </c>
      <c r="M50" s="190">
        <v>26.5</v>
      </c>
      <c r="N50" s="190">
        <v>23.2</v>
      </c>
      <c r="O50" s="190">
        <v>216.2</v>
      </c>
      <c r="P50" s="190">
        <v>182.2</v>
      </c>
      <c r="Q50" s="190">
        <v>34</v>
      </c>
      <c r="R50" s="190">
        <v>22.8</v>
      </c>
      <c r="S50" s="190">
        <v>198.4</v>
      </c>
      <c r="T50" s="190">
        <v>176.6</v>
      </c>
      <c r="U50" s="190">
        <v>21.8</v>
      </c>
      <c r="V50" s="190">
        <v>20</v>
      </c>
      <c r="W50" s="190">
        <v>160.4</v>
      </c>
      <c r="X50" s="190">
        <v>152</v>
      </c>
      <c r="Y50" s="190">
        <v>8.4</v>
      </c>
      <c r="Z50" s="190">
        <v>22.3</v>
      </c>
      <c r="AA50" s="190">
        <v>182</v>
      </c>
      <c r="AB50" s="190">
        <v>161.8</v>
      </c>
      <c r="AC50" s="190">
        <v>20.2</v>
      </c>
    </row>
    <row r="51" spans="1:29" ht="15" customHeight="1">
      <c r="A51" s="53" t="s">
        <v>581</v>
      </c>
      <c r="B51" s="225">
        <v>23.4</v>
      </c>
      <c r="C51" s="190">
        <v>188.1</v>
      </c>
      <c r="D51" s="190">
        <v>178.7</v>
      </c>
      <c r="E51" s="190">
        <v>9.4</v>
      </c>
      <c r="F51" s="190">
        <v>22.5</v>
      </c>
      <c r="G51" s="190">
        <v>197.3</v>
      </c>
      <c r="H51" s="190">
        <v>174.4</v>
      </c>
      <c r="I51" s="190">
        <v>22.9</v>
      </c>
      <c r="J51" s="190">
        <v>21.6</v>
      </c>
      <c r="K51" s="190">
        <v>188.9</v>
      </c>
      <c r="L51" s="190">
        <v>163.2</v>
      </c>
      <c r="M51" s="190">
        <v>25.7</v>
      </c>
      <c r="N51" s="190">
        <v>21.9</v>
      </c>
      <c r="O51" s="190">
        <v>203.3</v>
      </c>
      <c r="P51" s="190">
        <v>171.2</v>
      </c>
      <c r="Q51" s="190">
        <v>32.1</v>
      </c>
      <c r="R51" s="190">
        <v>21.4</v>
      </c>
      <c r="S51" s="190">
        <v>185</v>
      </c>
      <c r="T51" s="190">
        <v>165.5</v>
      </c>
      <c r="U51" s="190">
        <v>19.5</v>
      </c>
      <c r="V51" s="190">
        <v>20.2</v>
      </c>
      <c r="W51" s="190">
        <v>164.1</v>
      </c>
      <c r="X51" s="190">
        <v>153</v>
      </c>
      <c r="Y51" s="190">
        <v>11.1</v>
      </c>
      <c r="Z51" s="190">
        <v>21.5</v>
      </c>
      <c r="AA51" s="190">
        <v>178.1</v>
      </c>
      <c r="AB51" s="190">
        <v>157.2</v>
      </c>
      <c r="AC51" s="190">
        <v>20.9</v>
      </c>
    </row>
    <row r="52" spans="1:29" ht="15" customHeight="1">
      <c r="A52" s="54"/>
      <c r="B52" s="225"/>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row>
    <row r="53" spans="1:29" ht="15" customHeight="1">
      <c r="A53" s="127" t="s">
        <v>125</v>
      </c>
      <c r="B53" s="225"/>
      <c r="C53" s="190"/>
      <c r="D53" s="190"/>
      <c r="E53" s="190"/>
      <c r="F53" s="190"/>
      <c r="G53" s="190"/>
      <c r="H53" s="190"/>
      <c r="I53" s="190"/>
      <c r="J53" s="172"/>
      <c r="K53" s="190"/>
      <c r="L53" s="190"/>
      <c r="M53" s="190"/>
      <c r="N53" s="190"/>
      <c r="O53" s="190"/>
      <c r="P53" s="190"/>
      <c r="Q53" s="190"/>
      <c r="R53" s="190"/>
      <c r="S53" s="190"/>
      <c r="T53" s="190"/>
      <c r="U53" s="190"/>
      <c r="V53" s="190"/>
      <c r="W53" s="190"/>
      <c r="X53" s="190"/>
      <c r="Y53" s="190"/>
      <c r="Z53" s="190"/>
      <c r="AA53" s="190"/>
      <c r="AB53" s="190"/>
      <c r="AC53" s="190"/>
    </row>
    <row r="54" spans="1:29" ht="15" customHeight="1">
      <c r="A54" s="11" t="s">
        <v>182</v>
      </c>
      <c r="B54" s="225">
        <v>21.7</v>
      </c>
      <c r="C54" s="190">
        <v>174.5</v>
      </c>
      <c r="D54" s="190">
        <v>167.8</v>
      </c>
      <c r="E54" s="190">
        <v>6.7</v>
      </c>
      <c r="F54" s="190">
        <v>21.9</v>
      </c>
      <c r="G54" s="190">
        <v>173.2</v>
      </c>
      <c r="H54" s="190">
        <v>166.3</v>
      </c>
      <c r="I54" s="190">
        <v>6.9</v>
      </c>
      <c r="J54" s="190">
        <v>21.6</v>
      </c>
      <c r="K54" s="190">
        <v>165.8</v>
      </c>
      <c r="L54" s="190">
        <v>160.1</v>
      </c>
      <c r="M54" s="190">
        <v>5.7</v>
      </c>
      <c r="N54" s="190">
        <v>21.4</v>
      </c>
      <c r="O54" s="190">
        <v>179.4</v>
      </c>
      <c r="P54" s="190">
        <v>166.4</v>
      </c>
      <c r="Q54" s="190">
        <v>13</v>
      </c>
      <c r="R54" s="190">
        <v>22.3</v>
      </c>
      <c r="S54" s="190">
        <v>177</v>
      </c>
      <c r="T54" s="190">
        <v>169.9</v>
      </c>
      <c r="U54" s="190">
        <v>7.1</v>
      </c>
      <c r="V54" s="190">
        <v>21.6</v>
      </c>
      <c r="W54" s="190">
        <v>178.7</v>
      </c>
      <c r="X54" s="190">
        <v>171.8</v>
      </c>
      <c r="Y54" s="190">
        <v>6.9</v>
      </c>
      <c r="Z54" s="190">
        <v>20.7</v>
      </c>
      <c r="AA54" s="190">
        <v>152.5</v>
      </c>
      <c r="AB54" s="190">
        <v>149</v>
      </c>
      <c r="AC54" s="190">
        <v>3.5</v>
      </c>
    </row>
    <row r="55" spans="1:29" ht="15" customHeight="1">
      <c r="A55" s="11" t="s">
        <v>497</v>
      </c>
      <c r="B55" s="225">
        <v>21.4</v>
      </c>
      <c r="C55" s="190">
        <v>171.5</v>
      </c>
      <c r="D55" s="190">
        <v>165.5</v>
      </c>
      <c r="E55" s="190">
        <v>6</v>
      </c>
      <c r="F55" s="190">
        <v>21.9</v>
      </c>
      <c r="G55" s="190">
        <v>172.7</v>
      </c>
      <c r="H55" s="190">
        <v>165.5</v>
      </c>
      <c r="I55" s="190">
        <v>7.2</v>
      </c>
      <c r="J55" s="190">
        <v>21.5</v>
      </c>
      <c r="K55" s="190">
        <v>172</v>
      </c>
      <c r="L55" s="190">
        <v>158.8</v>
      </c>
      <c r="M55" s="190">
        <v>13.2</v>
      </c>
      <c r="N55" s="190">
        <v>21.2</v>
      </c>
      <c r="O55" s="190">
        <v>177</v>
      </c>
      <c r="P55" s="190">
        <v>165.4</v>
      </c>
      <c r="Q55" s="190">
        <v>11.6</v>
      </c>
      <c r="R55" s="190">
        <v>22.2</v>
      </c>
      <c r="S55" s="190">
        <v>176.7</v>
      </c>
      <c r="T55" s="190">
        <v>169</v>
      </c>
      <c r="U55" s="190">
        <v>7.7</v>
      </c>
      <c r="V55" s="190">
        <v>21.8</v>
      </c>
      <c r="W55" s="190">
        <v>179.9</v>
      </c>
      <c r="X55" s="190">
        <v>173.8</v>
      </c>
      <c r="Y55" s="190">
        <v>6.1</v>
      </c>
      <c r="Z55" s="190">
        <v>21</v>
      </c>
      <c r="AA55" s="190">
        <v>154.6</v>
      </c>
      <c r="AB55" s="190">
        <v>150.4</v>
      </c>
      <c r="AC55" s="190">
        <v>4.2</v>
      </c>
    </row>
    <row r="56" spans="1:29" s="129" customFormat="1" ht="15" customHeight="1">
      <c r="A56" s="126" t="s">
        <v>294</v>
      </c>
      <c r="B56" s="275">
        <f>AVERAGE(B58:B71)</f>
        <v>21.466666666666665</v>
      </c>
      <c r="C56" s="141">
        <f aca="true" t="shared" si="2" ref="C56:AC56">AVERAGE(C58:C71)</f>
        <v>169.51666666666668</v>
      </c>
      <c r="D56" s="141">
        <f t="shared" si="2"/>
        <v>164.23333333333332</v>
      </c>
      <c r="E56" s="141">
        <f t="shared" si="2"/>
        <v>5.283333333333333</v>
      </c>
      <c r="F56" s="141">
        <f t="shared" si="2"/>
        <v>21.916666666666668</v>
      </c>
      <c r="G56" s="141">
        <f t="shared" si="2"/>
        <v>172.23333333333332</v>
      </c>
      <c r="H56" s="141">
        <f t="shared" si="2"/>
        <v>163.73333333333332</v>
      </c>
      <c r="I56" s="141">
        <f t="shared" si="2"/>
        <v>8.5</v>
      </c>
      <c r="J56" s="141">
        <f t="shared" si="2"/>
        <v>21.233333333333334</v>
      </c>
      <c r="K56" s="141">
        <f t="shared" si="2"/>
        <v>172.45000000000002</v>
      </c>
      <c r="L56" s="141">
        <f t="shared" si="2"/>
        <v>159.3166666666667</v>
      </c>
      <c r="M56" s="141">
        <f t="shared" si="2"/>
        <v>13.133333333333335</v>
      </c>
      <c r="N56" s="141">
        <f t="shared" si="2"/>
        <v>21.291666666666668</v>
      </c>
      <c r="O56" s="141">
        <f t="shared" si="2"/>
        <v>169.575</v>
      </c>
      <c r="P56" s="141">
        <f t="shared" si="2"/>
        <v>163.53333333333336</v>
      </c>
      <c r="Q56" s="141">
        <f t="shared" si="2"/>
        <v>6.041666666666667</v>
      </c>
      <c r="R56" s="141">
        <f t="shared" si="2"/>
        <v>21.691666666666674</v>
      </c>
      <c r="S56" s="141">
        <f t="shared" si="2"/>
        <v>172.65</v>
      </c>
      <c r="T56" s="141">
        <f t="shared" si="2"/>
        <v>164.63333333333335</v>
      </c>
      <c r="U56" s="141">
        <f t="shared" si="2"/>
        <v>8.016666666666666</v>
      </c>
      <c r="V56" s="141">
        <f t="shared" si="2"/>
        <v>21.383333333333336</v>
      </c>
      <c r="W56" s="141">
        <f t="shared" si="2"/>
        <v>171.26666666666668</v>
      </c>
      <c r="X56" s="141">
        <f t="shared" si="2"/>
        <v>166.01666666666665</v>
      </c>
      <c r="Y56" s="141">
        <f t="shared" si="2"/>
        <v>5.250000000000001</v>
      </c>
      <c r="Z56" s="141">
        <f t="shared" si="2"/>
        <v>20.999999999999996</v>
      </c>
      <c r="AA56" s="141">
        <f t="shared" si="2"/>
        <v>160.78333333333333</v>
      </c>
      <c r="AB56" s="141">
        <f t="shared" si="2"/>
        <v>144.46666666666667</v>
      </c>
      <c r="AC56" s="141">
        <f t="shared" si="2"/>
        <v>16.316666666666666</v>
      </c>
    </row>
    <row r="57" spans="1:29" ht="15" customHeight="1">
      <c r="A57" s="11"/>
      <c r="B57" s="225"/>
      <c r="C57" s="190"/>
      <c r="D57" s="190"/>
      <c r="E57" s="190"/>
      <c r="F57" s="190"/>
      <c r="G57" s="190"/>
      <c r="H57" s="190"/>
      <c r="I57" s="190"/>
      <c r="J57" s="141"/>
      <c r="K57" s="190"/>
      <c r="L57" s="190"/>
      <c r="M57" s="190"/>
      <c r="N57" s="190"/>
      <c r="O57" s="190"/>
      <c r="P57" s="190"/>
      <c r="Q57" s="190"/>
      <c r="R57" s="190"/>
      <c r="S57" s="190"/>
      <c r="T57" s="190"/>
      <c r="U57" s="190"/>
      <c r="V57" s="190"/>
      <c r="W57" s="190"/>
      <c r="X57" s="190"/>
      <c r="Y57" s="190"/>
      <c r="Z57" s="190"/>
      <c r="AA57" s="190"/>
      <c r="AB57" s="190"/>
      <c r="AC57" s="190"/>
    </row>
    <row r="58" spans="1:29" ht="15" customHeight="1">
      <c r="A58" s="53" t="s">
        <v>181</v>
      </c>
      <c r="B58" s="225">
        <v>18.5</v>
      </c>
      <c r="C58" s="190">
        <v>147.8</v>
      </c>
      <c r="D58" s="190">
        <v>142.7</v>
      </c>
      <c r="E58" s="190">
        <v>5.1</v>
      </c>
      <c r="F58" s="190">
        <v>19.2</v>
      </c>
      <c r="G58" s="190">
        <v>150</v>
      </c>
      <c r="H58" s="190">
        <v>143.7</v>
      </c>
      <c r="I58" s="190">
        <v>6.3</v>
      </c>
      <c r="J58" s="190">
        <v>18.2</v>
      </c>
      <c r="K58" s="190">
        <v>145.3</v>
      </c>
      <c r="L58" s="190">
        <v>134.9</v>
      </c>
      <c r="M58" s="190">
        <v>10.4</v>
      </c>
      <c r="N58" s="190">
        <v>17.4</v>
      </c>
      <c r="O58" s="190">
        <v>139.7</v>
      </c>
      <c r="P58" s="190">
        <v>134.9</v>
      </c>
      <c r="Q58" s="190">
        <v>4.8</v>
      </c>
      <c r="R58" s="190">
        <v>18.8</v>
      </c>
      <c r="S58" s="190">
        <v>149.2</v>
      </c>
      <c r="T58" s="190">
        <v>142.7</v>
      </c>
      <c r="U58" s="190">
        <v>6.5</v>
      </c>
      <c r="V58" s="190">
        <v>20.7</v>
      </c>
      <c r="W58" s="190">
        <v>170.8</v>
      </c>
      <c r="X58" s="190">
        <v>164.9</v>
      </c>
      <c r="Y58" s="190">
        <v>5.9</v>
      </c>
      <c r="Z58" s="190">
        <v>18.4</v>
      </c>
      <c r="AA58" s="190">
        <v>135.9</v>
      </c>
      <c r="AB58" s="190">
        <v>133.3</v>
      </c>
      <c r="AC58" s="190">
        <v>2.6</v>
      </c>
    </row>
    <row r="59" spans="1:29" ht="15" customHeight="1">
      <c r="A59" s="53" t="s">
        <v>496</v>
      </c>
      <c r="B59" s="225">
        <v>22.8</v>
      </c>
      <c r="C59" s="190">
        <v>181.7</v>
      </c>
      <c r="D59" s="190">
        <v>175.6</v>
      </c>
      <c r="E59" s="190">
        <v>6.1</v>
      </c>
      <c r="F59" s="190">
        <v>22.8</v>
      </c>
      <c r="G59" s="190">
        <v>182.9</v>
      </c>
      <c r="H59" s="190">
        <v>174.1</v>
      </c>
      <c r="I59" s="190">
        <v>8.8</v>
      </c>
      <c r="J59" s="190">
        <v>22.9</v>
      </c>
      <c r="K59" s="190">
        <v>192.9</v>
      </c>
      <c r="L59" s="190">
        <v>168.5</v>
      </c>
      <c r="M59" s="190">
        <v>24.4</v>
      </c>
      <c r="N59" s="190">
        <v>22.2</v>
      </c>
      <c r="O59" s="190">
        <v>178.1</v>
      </c>
      <c r="P59" s="190">
        <v>172.6</v>
      </c>
      <c r="Q59" s="190">
        <v>5.5</v>
      </c>
      <c r="R59" s="190">
        <v>22.9</v>
      </c>
      <c r="S59" s="190">
        <v>181.1</v>
      </c>
      <c r="T59" s="190">
        <v>173.5</v>
      </c>
      <c r="U59" s="190">
        <v>7.6</v>
      </c>
      <c r="V59" s="190">
        <v>19.6</v>
      </c>
      <c r="W59" s="190">
        <v>162.3</v>
      </c>
      <c r="X59" s="190">
        <v>155.7</v>
      </c>
      <c r="Y59" s="190">
        <v>6.6</v>
      </c>
      <c r="Z59" s="190">
        <v>20.9</v>
      </c>
      <c r="AA59" s="190">
        <v>152.6</v>
      </c>
      <c r="AB59" s="190">
        <v>149.9</v>
      </c>
      <c r="AC59" s="190">
        <v>2.7</v>
      </c>
    </row>
    <row r="60" spans="1:29" ht="15" customHeight="1">
      <c r="A60" s="53" t="s">
        <v>495</v>
      </c>
      <c r="B60" s="225">
        <v>21.5</v>
      </c>
      <c r="C60" s="190">
        <v>171.3</v>
      </c>
      <c r="D60" s="190">
        <v>165.5</v>
      </c>
      <c r="E60" s="190">
        <v>5.8</v>
      </c>
      <c r="F60" s="190">
        <v>21.4</v>
      </c>
      <c r="G60" s="190">
        <v>167.7</v>
      </c>
      <c r="H60" s="190">
        <v>159.7</v>
      </c>
      <c r="I60" s="190">
        <v>8</v>
      </c>
      <c r="J60" s="190">
        <v>21.5</v>
      </c>
      <c r="K60" s="190">
        <v>179.4</v>
      </c>
      <c r="L60" s="190">
        <v>157.8</v>
      </c>
      <c r="M60" s="190">
        <v>21.6</v>
      </c>
      <c r="N60" s="190">
        <v>20.2</v>
      </c>
      <c r="O60" s="190">
        <v>164.7</v>
      </c>
      <c r="P60" s="190">
        <v>157.7</v>
      </c>
      <c r="Q60" s="190">
        <v>7</v>
      </c>
      <c r="R60" s="190">
        <v>22</v>
      </c>
      <c r="S60" s="190">
        <v>175.2</v>
      </c>
      <c r="T60" s="190">
        <v>166.8</v>
      </c>
      <c r="U60" s="190">
        <v>8.4</v>
      </c>
      <c r="V60" s="190">
        <v>21.6</v>
      </c>
      <c r="W60" s="190">
        <v>177.8</v>
      </c>
      <c r="X60" s="190">
        <v>171.4</v>
      </c>
      <c r="Y60" s="190">
        <v>6.4</v>
      </c>
      <c r="Z60" s="190">
        <v>19.7</v>
      </c>
      <c r="AA60" s="190">
        <v>145.7</v>
      </c>
      <c r="AB60" s="190">
        <v>140.6</v>
      </c>
      <c r="AC60" s="190">
        <v>5.1</v>
      </c>
    </row>
    <row r="61" spans="1:29" ht="15" customHeight="1">
      <c r="A61" s="53" t="s">
        <v>494</v>
      </c>
      <c r="B61" s="225">
        <v>22.9</v>
      </c>
      <c r="C61" s="190">
        <v>180.8</v>
      </c>
      <c r="D61" s="190">
        <v>175.2</v>
      </c>
      <c r="E61" s="190">
        <v>5.6</v>
      </c>
      <c r="F61" s="190">
        <v>22.9</v>
      </c>
      <c r="G61" s="190">
        <v>176.6</v>
      </c>
      <c r="H61" s="190">
        <v>167.8</v>
      </c>
      <c r="I61" s="190">
        <v>8.8</v>
      </c>
      <c r="J61" s="190">
        <v>22</v>
      </c>
      <c r="K61" s="190">
        <v>178.2</v>
      </c>
      <c r="L61" s="190">
        <v>167.4</v>
      </c>
      <c r="M61" s="190">
        <v>10.8</v>
      </c>
      <c r="N61" s="190">
        <v>22.5</v>
      </c>
      <c r="O61" s="190">
        <v>178.7</v>
      </c>
      <c r="P61" s="190">
        <v>172.8</v>
      </c>
      <c r="Q61" s="190">
        <v>5.9</v>
      </c>
      <c r="R61" s="190">
        <v>22.2</v>
      </c>
      <c r="S61" s="190">
        <v>176.8</v>
      </c>
      <c r="T61" s="190">
        <v>168.5</v>
      </c>
      <c r="U61" s="190">
        <v>8.3</v>
      </c>
      <c r="V61" s="190">
        <v>23.4</v>
      </c>
      <c r="W61" s="190">
        <v>186.5</v>
      </c>
      <c r="X61" s="190">
        <v>181</v>
      </c>
      <c r="Y61" s="190">
        <v>5.5</v>
      </c>
      <c r="Z61" s="190">
        <v>22.8</v>
      </c>
      <c r="AA61" s="190">
        <v>175.7</v>
      </c>
      <c r="AB61" s="190">
        <v>149.2</v>
      </c>
      <c r="AC61" s="190">
        <v>26.5</v>
      </c>
    </row>
    <row r="62" spans="1:29" ht="15" customHeight="1">
      <c r="A62" s="11"/>
      <c r="B62" s="225"/>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row>
    <row r="63" spans="1:29" ht="15" customHeight="1">
      <c r="A63" s="53" t="s">
        <v>493</v>
      </c>
      <c r="B63" s="225">
        <v>17.5</v>
      </c>
      <c r="C63" s="190">
        <v>139.1</v>
      </c>
      <c r="D63" s="190">
        <v>133.4</v>
      </c>
      <c r="E63" s="190">
        <v>5.7</v>
      </c>
      <c r="F63" s="190">
        <v>19.2</v>
      </c>
      <c r="G63" s="190">
        <v>153.2</v>
      </c>
      <c r="H63" s="190">
        <v>142.7</v>
      </c>
      <c r="I63" s="190">
        <v>10.5</v>
      </c>
      <c r="J63" s="190">
        <v>20.5</v>
      </c>
      <c r="K63" s="190">
        <v>166.1</v>
      </c>
      <c r="L63" s="190">
        <v>154.6</v>
      </c>
      <c r="M63" s="190">
        <v>11.5</v>
      </c>
      <c r="N63" s="190">
        <v>20.2</v>
      </c>
      <c r="O63" s="190">
        <v>158</v>
      </c>
      <c r="P63" s="190">
        <v>152.7</v>
      </c>
      <c r="Q63" s="190">
        <v>5.3</v>
      </c>
      <c r="R63" s="190">
        <v>20.5</v>
      </c>
      <c r="S63" s="190">
        <v>162</v>
      </c>
      <c r="T63" s="190">
        <v>155</v>
      </c>
      <c r="U63" s="190">
        <v>7</v>
      </c>
      <c r="V63" s="190">
        <v>22.1</v>
      </c>
      <c r="W63" s="190">
        <v>175.4</v>
      </c>
      <c r="X63" s="190">
        <v>170.8</v>
      </c>
      <c r="Y63" s="190">
        <v>4.6</v>
      </c>
      <c r="Z63" s="190">
        <v>20.9</v>
      </c>
      <c r="AA63" s="190">
        <v>173.4</v>
      </c>
      <c r="AB63" s="190">
        <v>148.1</v>
      </c>
      <c r="AC63" s="190">
        <v>25.3</v>
      </c>
    </row>
    <row r="64" spans="1:29" ht="15" customHeight="1">
      <c r="A64" s="53" t="s">
        <v>492</v>
      </c>
      <c r="B64" s="225">
        <v>22.5</v>
      </c>
      <c r="C64" s="190">
        <v>178.1</v>
      </c>
      <c r="D64" s="190">
        <v>171.7</v>
      </c>
      <c r="E64" s="190">
        <v>6.4</v>
      </c>
      <c r="F64" s="190">
        <v>23.5</v>
      </c>
      <c r="G64" s="190">
        <v>183.8</v>
      </c>
      <c r="H64" s="190">
        <v>175.8</v>
      </c>
      <c r="I64" s="190">
        <v>8</v>
      </c>
      <c r="J64" s="190">
        <v>22.2</v>
      </c>
      <c r="K64" s="190">
        <v>181.3</v>
      </c>
      <c r="L64" s="190">
        <v>167.9</v>
      </c>
      <c r="M64" s="190">
        <v>13.4</v>
      </c>
      <c r="N64" s="190">
        <v>23.2</v>
      </c>
      <c r="O64" s="190">
        <v>183.2</v>
      </c>
      <c r="P64" s="190">
        <v>176.6</v>
      </c>
      <c r="Q64" s="190">
        <v>6.6</v>
      </c>
      <c r="R64" s="190">
        <v>23.3</v>
      </c>
      <c r="S64" s="190">
        <v>184.2</v>
      </c>
      <c r="T64" s="190">
        <v>176.8</v>
      </c>
      <c r="U64" s="190">
        <v>7.4</v>
      </c>
      <c r="V64" s="190">
        <v>21.3</v>
      </c>
      <c r="W64" s="190">
        <v>169.9</v>
      </c>
      <c r="X64" s="190">
        <v>165.3</v>
      </c>
      <c r="Y64" s="190">
        <v>4.6</v>
      </c>
      <c r="Z64" s="190">
        <v>23.1</v>
      </c>
      <c r="AA64" s="190">
        <v>181.3</v>
      </c>
      <c r="AB64" s="190">
        <v>155.3</v>
      </c>
      <c r="AC64" s="190">
        <v>26</v>
      </c>
    </row>
    <row r="65" spans="1:29" ht="15" customHeight="1">
      <c r="A65" s="53" t="s">
        <v>491</v>
      </c>
      <c r="B65" s="242">
        <v>23.3</v>
      </c>
      <c r="C65" s="223">
        <v>181.6</v>
      </c>
      <c r="D65" s="223">
        <v>178.2</v>
      </c>
      <c r="E65" s="223">
        <v>3.4</v>
      </c>
      <c r="F65" s="223">
        <v>22.3</v>
      </c>
      <c r="G65" s="223">
        <v>174.5</v>
      </c>
      <c r="H65" s="223">
        <v>167</v>
      </c>
      <c r="I65" s="223">
        <v>7.5</v>
      </c>
      <c r="J65" s="223">
        <v>22</v>
      </c>
      <c r="K65" s="223">
        <v>178.7</v>
      </c>
      <c r="L65" s="223">
        <v>166.5</v>
      </c>
      <c r="M65" s="223">
        <v>12.2</v>
      </c>
      <c r="N65" s="223">
        <v>22.4</v>
      </c>
      <c r="O65" s="223">
        <v>177.3</v>
      </c>
      <c r="P65" s="223">
        <v>171.1</v>
      </c>
      <c r="Q65" s="223">
        <v>6.2</v>
      </c>
      <c r="R65" s="223">
        <v>22.4</v>
      </c>
      <c r="S65" s="223">
        <v>178</v>
      </c>
      <c r="T65" s="223">
        <v>170.3</v>
      </c>
      <c r="U65" s="223">
        <v>7.7</v>
      </c>
      <c r="V65" s="223">
        <v>24</v>
      </c>
      <c r="W65" s="223">
        <v>185.5</v>
      </c>
      <c r="X65" s="223">
        <v>180.3</v>
      </c>
      <c r="Y65" s="223">
        <v>5.2</v>
      </c>
      <c r="Z65" s="223">
        <v>22.3</v>
      </c>
      <c r="AA65" s="223">
        <v>171.9</v>
      </c>
      <c r="AB65" s="223">
        <v>148.6</v>
      </c>
      <c r="AC65" s="223">
        <v>23.3</v>
      </c>
    </row>
    <row r="66" spans="1:29" ht="15" customHeight="1">
      <c r="A66" s="53" t="s">
        <v>490</v>
      </c>
      <c r="B66" s="242">
        <v>18.1</v>
      </c>
      <c r="C66" s="223">
        <v>141.2</v>
      </c>
      <c r="D66" s="223">
        <v>137.8</v>
      </c>
      <c r="E66" s="223">
        <v>3.4</v>
      </c>
      <c r="F66" s="223">
        <v>19.7</v>
      </c>
      <c r="G66" s="223">
        <v>153.6</v>
      </c>
      <c r="H66" s="223">
        <v>145.7</v>
      </c>
      <c r="I66" s="223">
        <v>7.9</v>
      </c>
      <c r="J66" s="223">
        <v>19.5</v>
      </c>
      <c r="K66" s="223">
        <v>158.4</v>
      </c>
      <c r="L66" s="223">
        <v>148.4</v>
      </c>
      <c r="M66" s="223">
        <v>10</v>
      </c>
      <c r="N66" s="223">
        <v>20</v>
      </c>
      <c r="O66" s="223">
        <v>157.1</v>
      </c>
      <c r="P66" s="223">
        <v>152.2</v>
      </c>
      <c r="Q66" s="223">
        <v>4.9</v>
      </c>
      <c r="R66" s="223">
        <v>20.3</v>
      </c>
      <c r="S66" s="223">
        <v>161.8</v>
      </c>
      <c r="T66" s="223">
        <v>154</v>
      </c>
      <c r="U66" s="223">
        <v>7.8</v>
      </c>
      <c r="V66" s="223">
        <v>20.9</v>
      </c>
      <c r="W66" s="223">
        <v>166.4</v>
      </c>
      <c r="X66" s="223">
        <v>161.4</v>
      </c>
      <c r="Y66" s="223">
        <v>5</v>
      </c>
      <c r="Z66" s="223">
        <v>21.1</v>
      </c>
      <c r="AA66" s="223">
        <v>159.8</v>
      </c>
      <c r="AB66" s="223">
        <v>140.3</v>
      </c>
      <c r="AC66" s="223">
        <v>19.5</v>
      </c>
    </row>
    <row r="67" spans="1:29" ht="15" customHeight="1">
      <c r="A67" s="11"/>
      <c r="B67" s="242"/>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row>
    <row r="68" spans="1:29" ht="15" customHeight="1">
      <c r="A68" s="53" t="s">
        <v>489</v>
      </c>
      <c r="B68" s="242">
        <v>23.9</v>
      </c>
      <c r="C68" s="223">
        <v>186.8</v>
      </c>
      <c r="D68" s="223">
        <v>182.7</v>
      </c>
      <c r="E68" s="223">
        <v>4.1</v>
      </c>
      <c r="F68" s="223">
        <v>23.8</v>
      </c>
      <c r="G68" s="223">
        <v>186.9</v>
      </c>
      <c r="H68" s="223">
        <v>178.1</v>
      </c>
      <c r="I68" s="223">
        <v>8.8</v>
      </c>
      <c r="J68" s="223">
        <v>22</v>
      </c>
      <c r="K68" s="223">
        <v>176.9</v>
      </c>
      <c r="L68" s="223">
        <v>165.4</v>
      </c>
      <c r="M68" s="223">
        <v>11.5</v>
      </c>
      <c r="N68" s="223">
        <v>22</v>
      </c>
      <c r="O68" s="223">
        <v>176.9</v>
      </c>
      <c r="P68" s="223">
        <v>169.4</v>
      </c>
      <c r="Q68" s="223">
        <v>7.5</v>
      </c>
      <c r="R68" s="223">
        <v>21.8</v>
      </c>
      <c r="S68" s="223">
        <v>173.9</v>
      </c>
      <c r="T68" s="223">
        <v>165.7</v>
      </c>
      <c r="U68" s="223">
        <v>8.2</v>
      </c>
      <c r="V68" s="223">
        <v>19.8</v>
      </c>
      <c r="W68" s="223">
        <v>157.7</v>
      </c>
      <c r="X68" s="223">
        <v>153.1</v>
      </c>
      <c r="Y68" s="223">
        <v>4.6</v>
      </c>
      <c r="Z68" s="223">
        <v>21.2</v>
      </c>
      <c r="AA68" s="223">
        <v>161.6</v>
      </c>
      <c r="AB68" s="223">
        <v>147.4</v>
      </c>
      <c r="AC68" s="223">
        <v>14.2</v>
      </c>
    </row>
    <row r="69" spans="1:29" ht="15" customHeight="1">
      <c r="A69" s="53" t="s">
        <v>579</v>
      </c>
      <c r="B69" s="242">
        <v>21</v>
      </c>
      <c r="C69" s="223">
        <v>166.4</v>
      </c>
      <c r="D69" s="223">
        <v>160</v>
      </c>
      <c r="E69" s="223">
        <v>6.4</v>
      </c>
      <c r="F69" s="223">
        <v>22.1</v>
      </c>
      <c r="G69" s="223">
        <v>172</v>
      </c>
      <c r="H69" s="223">
        <v>163.9</v>
      </c>
      <c r="I69" s="223">
        <v>8.1</v>
      </c>
      <c r="J69" s="223">
        <v>21.4</v>
      </c>
      <c r="K69" s="223">
        <v>172.2</v>
      </c>
      <c r="L69" s="223">
        <v>161.4</v>
      </c>
      <c r="M69" s="223">
        <v>10.8</v>
      </c>
      <c r="N69" s="223">
        <v>21.4</v>
      </c>
      <c r="O69" s="223">
        <v>173.8</v>
      </c>
      <c r="P69" s="223">
        <v>165.7</v>
      </c>
      <c r="Q69" s="223">
        <v>8.1</v>
      </c>
      <c r="R69" s="223">
        <v>21.4</v>
      </c>
      <c r="S69" s="223">
        <v>173.9</v>
      </c>
      <c r="T69" s="223">
        <v>162.5</v>
      </c>
      <c r="U69" s="223">
        <v>11.4</v>
      </c>
      <c r="V69" s="223">
        <v>22.5</v>
      </c>
      <c r="W69" s="223">
        <v>179.5</v>
      </c>
      <c r="X69" s="223">
        <v>174.8</v>
      </c>
      <c r="Y69" s="223">
        <v>4.7</v>
      </c>
      <c r="Z69" s="223">
        <v>20.1</v>
      </c>
      <c r="AA69" s="223">
        <v>151.3</v>
      </c>
      <c r="AB69" s="223">
        <v>138</v>
      </c>
      <c r="AC69" s="223">
        <v>13.3</v>
      </c>
    </row>
    <row r="70" spans="1:29" ht="15" customHeight="1">
      <c r="A70" s="53" t="s">
        <v>580</v>
      </c>
      <c r="B70" s="242">
        <v>23.2</v>
      </c>
      <c r="C70" s="223">
        <v>184.2</v>
      </c>
      <c r="D70" s="223">
        <v>177.3</v>
      </c>
      <c r="E70" s="223">
        <v>6.9</v>
      </c>
      <c r="F70" s="223">
        <v>23.3</v>
      </c>
      <c r="G70" s="223">
        <v>184.6</v>
      </c>
      <c r="H70" s="223">
        <v>174.8</v>
      </c>
      <c r="I70" s="223">
        <v>9.8</v>
      </c>
      <c r="J70" s="223">
        <v>21.6</v>
      </c>
      <c r="K70" s="223">
        <v>173.1</v>
      </c>
      <c r="L70" s="223">
        <v>162.2</v>
      </c>
      <c r="M70" s="223">
        <v>10.9</v>
      </c>
      <c r="N70" s="223">
        <v>23.2</v>
      </c>
      <c r="O70" s="223">
        <v>183.9</v>
      </c>
      <c r="P70" s="223">
        <v>177.5</v>
      </c>
      <c r="Q70" s="223">
        <v>6.4</v>
      </c>
      <c r="R70" s="223">
        <v>23</v>
      </c>
      <c r="S70" s="223">
        <v>183.2</v>
      </c>
      <c r="T70" s="223">
        <v>174.9</v>
      </c>
      <c r="U70" s="223">
        <v>8.3</v>
      </c>
      <c r="V70" s="223">
        <v>21.1</v>
      </c>
      <c r="W70" s="223">
        <v>166.8</v>
      </c>
      <c r="X70" s="223">
        <v>162.3</v>
      </c>
      <c r="Y70" s="223">
        <v>4.5</v>
      </c>
      <c r="Z70" s="223">
        <v>21.3</v>
      </c>
      <c r="AA70" s="223">
        <v>166.9</v>
      </c>
      <c r="AB70" s="223">
        <v>149.9</v>
      </c>
      <c r="AC70" s="223">
        <v>17</v>
      </c>
    </row>
    <row r="71" spans="1:29" ht="15" customHeight="1">
      <c r="A71" s="53" t="s">
        <v>581</v>
      </c>
      <c r="B71" s="243">
        <v>22.4</v>
      </c>
      <c r="C71" s="242">
        <v>175.2</v>
      </c>
      <c r="D71" s="242">
        <v>170.7</v>
      </c>
      <c r="E71" s="242">
        <v>4.5</v>
      </c>
      <c r="F71" s="242">
        <v>22.8</v>
      </c>
      <c r="G71" s="242">
        <v>181</v>
      </c>
      <c r="H71" s="242">
        <v>171.5</v>
      </c>
      <c r="I71" s="242">
        <v>9.5</v>
      </c>
      <c r="J71" s="242">
        <v>21</v>
      </c>
      <c r="K71" s="242">
        <v>166.9</v>
      </c>
      <c r="L71" s="242">
        <v>156.8</v>
      </c>
      <c r="M71" s="242">
        <v>10.1</v>
      </c>
      <c r="N71" s="242">
        <v>20.8</v>
      </c>
      <c r="O71" s="242">
        <v>163.5</v>
      </c>
      <c r="P71" s="242">
        <v>159.2</v>
      </c>
      <c r="Q71" s="242">
        <v>4.3</v>
      </c>
      <c r="R71" s="242">
        <v>21.7</v>
      </c>
      <c r="S71" s="242">
        <v>172.5</v>
      </c>
      <c r="T71" s="242">
        <v>164.9</v>
      </c>
      <c r="U71" s="242">
        <v>7.6</v>
      </c>
      <c r="V71" s="242">
        <v>19.6</v>
      </c>
      <c r="W71" s="242">
        <v>156.6</v>
      </c>
      <c r="X71" s="242">
        <v>151.2</v>
      </c>
      <c r="Y71" s="242">
        <v>5.4</v>
      </c>
      <c r="Z71" s="242">
        <v>20.2</v>
      </c>
      <c r="AA71" s="242">
        <v>153.3</v>
      </c>
      <c r="AB71" s="242">
        <v>133</v>
      </c>
      <c r="AC71" s="242">
        <v>20.3</v>
      </c>
    </row>
    <row r="72" spans="1:29" ht="15" customHeight="1">
      <c r="A72" s="46"/>
      <c r="B72" s="132"/>
      <c r="C72" s="133"/>
      <c r="D72" s="133"/>
      <c r="E72" s="133"/>
      <c r="F72" s="133"/>
      <c r="G72" s="133"/>
      <c r="H72" s="133"/>
      <c r="I72" s="133"/>
      <c r="J72" s="133"/>
      <c r="K72" s="133"/>
      <c r="L72" s="133"/>
      <c r="M72" s="136"/>
      <c r="N72" s="133"/>
      <c r="O72" s="133"/>
      <c r="P72" s="133"/>
      <c r="Q72" s="133"/>
      <c r="R72" s="133"/>
      <c r="S72" s="133"/>
      <c r="T72" s="133"/>
      <c r="U72" s="133"/>
      <c r="V72" s="133"/>
      <c r="W72" s="133"/>
      <c r="X72" s="133"/>
      <c r="Y72" s="133"/>
      <c r="Z72" s="133"/>
      <c r="AA72" s="133"/>
      <c r="AB72" s="133"/>
      <c r="AC72" s="133"/>
    </row>
  </sheetData>
  <sheetProtection/>
  <mergeCells count="34">
    <mergeCell ref="AC9:AC11"/>
    <mergeCell ref="S9:S11"/>
    <mergeCell ref="T9:T11"/>
    <mergeCell ref="U9:U11"/>
    <mergeCell ref="V9:V11"/>
    <mergeCell ref="W9:W11"/>
    <mergeCell ref="Q9:Q11"/>
    <mergeCell ref="R9:R11"/>
    <mergeCell ref="Y9:Y11"/>
    <mergeCell ref="Z9:Z11"/>
    <mergeCell ref="AA9:AA11"/>
    <mergeCell ref="AB9:AB11"/>
    <mergeCell ref="H9:H11"/>
    <mergeCell ref="I9:I11"/>
    <mergeCell ref="J9:J11"/>
    <mergeCell ref="K9:K11"/>
    <mergeCell ref="L9:L11"/>
    <mergeCell ref="X9:X11"/>
    <mergeCell ref="M9:M11"/>
    <mergeCell ref="N9:N11"/>
    <mergeCell ref="O9:O11"/>
    <mergeCell ref="P9:P11"/>
    <mergeCell ref="B9:B11"/>
    <mergeCell ref="C9:C11"/>
    <mergeCell ref="D9:D11"/>
    <mergeCell ref="E9:E11"/>
    <mergeCell ref="F9:F11"/>
    <mergeCell ref="G9:G11"/>
    <mergeCell ref="A4:AC4"/>
    <mergeCell ref="V7:Y8"/>
    <mergeCell ref="Z7:AC8"/>
    <mergeCell ref="B8:E8"/>
    <mergeCell ref="F8:I8"/>
    <mergeCell ref="B7:U7"/>
  </mergeCells>
  <printOptions horizontalCentered="1"/>
  <pageMargins left="0.5905511811023623" right="0.5905511811023623" top="0.5905511811023623" bottom="0.3937007874015748" header="0" footer="0"/>
  <pageSetup fitToHeight="1" fitToWidth="1" horizontalDpi="600" verticalDpi="600" orientation="landscape" paperSize="8" scale="7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71"/>
  <sheetViews>
    <sheetView tabSelected="1" zoomScaleSheetLayoutView="75" zoomScalePageLayoutView="0" workbookViewId="0" topLeftCell="J35">
      <selection activeCell="A1" sqref="A1"/>
    </sheetView>
  </sheetViews>
  <sheetFormatPr defaultColWidth="9.00390625" defaultRowHeight="13.5"/>
  <cols>
    <col min="1" max="1" width="16.625" style="1" customWidth="1"/>
    <col min="2" max="2" width="7.625" style="1" customWidth="1"/>
    <col min="3" max="3" width="8.125" style="1" customWidth="1"/>
    <col min="4" max="4" width="8.625" style="1" customWidth="1"/>
    <col min="5" max="6" width="7.625" style="1" customWidth="1"/>
    <col min="7" max="7" width="8.125" style="1" customWidth="1"/>
    <col min="8" max="8" width="8.25390625" style="1" customWidth="1"/>
    <col min="9" max="10" width="7.625" style="1" customWidth="1"/>
    <col min="11" max="12" width="8.625" style="1" customWidth="1"/>
    <col min="13" max="14" width="7.625" style="1" customWidth="1"/>
    <col min="15" max="15" width="8.75390625" style="1" customWidth="1"/>
    <col min="16" max="16" width="9.50390625" style="1" customWidth="1"/>
    <col min="17" max="18" width="7.625" style="1" customWidth="1"/>
    <col min="19" max="19" width="8.00390625" style="1" customWidth="1"/>
    <col min="20" max="20" width="8.50390625" style="1" customWidth="1"/>
    <col min="21" max="22" width="7.625" style="1" customWidth="1"/>
    <col min="23" max="23" width="8.50390625" style="1" customWidth="1"/>
    <col min="24" max="24" width="8.25390625" style="1" customWidth="1"/>
    <col min="25" max="26" width="7.625" style="1" customWidth="1"/>
    <col min="27" max="27" width="9.50390625" style="1" customWidth="1"/>
    <col min="28" max="28" width="8.625" style="1" customWidth="1"/>
    <col min="29" max="29" width="7.625" style="1" customWidth="1"/>
    <col min="30" max="16384" width="9.00390625" style="1" customWidth="1"/>
  </cols>
  <sheetData>
    <row r="1" spans="1:32" ht="15" customHeight="1">
      <c r="A1" s="226" t="s">
        <v>506</v>
      </c>
      <c r="B1" s="5"/>
      <c r="C1" s="5"/>
      <c r="D1" s="5"/>
      <c r="E1" s="5"/>
      <c r="F1" s="5"/>
      <c r="G1" s="5"/>
      <c r="H1" s="5"/>
      <c r="I1" s="5"/>
      <c r="J1" s="5"/>
      <c r="K1" s="5"/>
      <c r="L1" s="5"/>
      <c r="M1" s="5"/>
      <c r="N1" s="5"/>
      <c r="O1" s="5"/>
      <c r="P1" s="5"/>
      <c r="Q1" s="5"/>
      <c r="R1" s="5"/>
      <c r="S1" s="5"/>
      <c r="T1" s="5"/>
      <c r="U1" s="5"/>
      <c r="V1" s="5"/>
      <c r="W1" s="5"/>
      <c r="X1" s="5"/>
      <c r="Y1" s="5"/>
      <c r="Z1" s="5"/>
      <c r="AA1" s="5"/>
      <c r="AB1" s="5"/>
      <c r="AC1" s="3" t="s">
        <v>507</v>
      </c>
      <c r="AD1" s="5"/>
      <c r="AE1" s="5"/>
      <c r="AF1" s="5"/>
    </row>
    <row r="2" spans="1:32" ht="15" customHeight="1">
      <c r="A2" s="38"/>
      <c r="B2" s="5"/>
      <c r="C2" s="5"/>
      <c r="D2" s="5"/>
      <c r="E2" s="5"/>
      <c r="F2" s="5"/>
      <c r="G2" s="5"/>
      <c r="H2" s="5"/>
      <c r="I2" s="5"/>
      <c r="J2" s="5"/>
      <c r="K2" s="5"/>
      <c r="L2" s="5"/>
      <c r="M2" s="5"/>
      <c r="N2" s="5"/>
      <c r="O2" s="5"/>
      <c r="P2" s="5"/>
      <c r="Q2" s="5"/>
      <c r="R2" s="5"/>
      <c r="S2" s="5"/>
      <c r="T2" s="5"/>
      <c r="U2" s="5"/>
      <c r="V2" s="5"/>
      <c r="W2" s="5"/>
      <c r="X2" s="5"/>
      <c r="Y2" s="5"/>
      <c r="Z2" s="5"/>
      <c r="AA2" s="5"/>
      <c r="AB2" s="5"/>
      <c r="AC2" s="91"/>
      <c r="AD2" s="5"/>
      <c r="AE2" s="5"/>
      <c r="AF2" s="5"/>
    </row>
    <row r="3" spans="1:33" ht="18" customHeight="1">
      <c r="A3" s="325" t="s">
        <v>565</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5"/>
      <c r="AE3" s="5"/>
      <c r="AF3" s="5"/>
      <c r="AG3" s="5"/>
    </row>
    <row r="4" spans="1:33" ht="15"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5"/>
      <c r="AE4" s="5"/>
      <c r="AF4" s="5"/>
      <c r="AG4" s="5"/>
    </row>
    <row r="5" spans="1:29" ht="15" customHeight="1" thickBo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20" t="s">
        <v>149</v>
      </c>
    </row>
    <row r="6" spans="1:29" ht="15" customHeight="1">
      <c r="A6" s="42" t="s">
        <v>118</v>
      </c>
      <c r="B6" s="358" t="s">
        <v>24</v>
      </c>
      <c r="C6" s="359"/>
      <c r="D6" s="359"/>
      <c r="E6" s="347"/>
      <c r="F6" s="358" t="s">
        <v>144</v>
      </c>
      <c r="G6" s="359"/>
      <c r="H6" s="359"/>
      <c r="I6" s="347"/>
      <c r="J6" s="530" t="s">
        <v>145</v>
      </c>
      <c r="K6" s="531"/>
      <c r="L6" s="531"/>
      <c r="M6" s="531"/>
      <c r="N6" s="531"/>
      <c r="O6" s="531"/>
      <c r="P6" s="531"/>
      <c r="Q6" s="531"/>
      <c r="R6" s="531"/>
      <c r="S6" s="531"/>
      <c r="T6" s="531"/>
      <c r="U6" s="531"/>
      <c r="V6" s="531"/>
      <c r="W6" s="531"/>
      <c r="X6" s="531"/>
      <c r="Y6" s="531"/>
      <c r="Z6" s="531"/>
      <c r="AA6" s="531"/>
      <c r="AB6" s="531"/>
      <c r="AC6" s="531"/>
    </row>
    <row r="7" spans="1:29" ht="15" customHeight="1">
      <c r="A7" s="45"/>
      <c r="B7" s="348"/>
      <c r="C7" s="351"/>
      <c r="D7" s="351"/>
      <c r="E7" s="349"/>
      <c r="F7" s="348"/>
      <c r="G7" s="351"/>
      <c r="H7" s="351"/>
      <c r="I7" s="349"/>
      <c r="J7" s="532" t="s">
        <v>146</v>
      </c>
      <c r="K7" s="533"/>
      <c r="L7" s="533"/>
      <c r="M7" s="534"/>
      <c r="N7" s="532" t="s">
        <v>127</v>
      </c>
      <c r="O7" s="533"/>
      <c r="P7" s="533"/>
      <c r="Q7" s="534"/>
      <c r="R7" s="532" t="s">
        <v>509</v>
      </c>
      <c r="S7" s="533"/>
      <c r="T7" s="533"/>
      <c r="U7" s="534"/>
      <c r="V7" s="532" t="s">
        <v>508</v>
      </c>
      <c r="W7" s="533"/>
      <c r="X7" s="533"/>
      <c r="Y7" s="534"/>
      <c r="Z7" s="532" t="s">
        <v>129</v>
      </c>
      <c r="AA7" s="533"/>
      <c r="AB7" s="533"/>
      <c r="AC7" s="533"/>
    </row>
    <row r="8" spans="1:29" ht="15" customHeight="1">
      <c r="A8" s="45"/>
      <c r="B8" s="550" t="s">
        <v>503</v>
      </c>
      <c r="C8" s="540" t="s">
        <v>502</v>
      </c>
      <c r="D8" s="540" t="s">
        <v>575</v>
      </c>
      <c r="E8" s="540" t="s">
        <v>141</v>
      </c>
      <c r="F8" s="550" t="s">
        <v>503</v>
      </c>
      <c r="G8" s="540" t="s">
        <v>502</v>
      </c>
      <c r="H8" s="540" t="s">
        <v>140</v>
      </c>
      <c r="I8" s="540" t="s">
        <v>141</v>
      </c>
      <c r="J8" s="550" t="s">
        <v>503</v>
      </c>
      <c r="K8" s="540" t="s">
        <v>574</v>
      </c>
      <c r="L8" s="540" t="s">
        <v>576</v>
      </c>
      <c r="M8" s="540" t="s">
        <v>141</v>
      </c>
      <c r="N8" s="550" t="s">
        <v>503</v>
      </c>
      <c r="O8" s="540" t="s">
        <v>577</v>
      </c>
      <c r="P8" s="540" t="s">
        <v>576</v>
      </c>
      <c r="Q8" s="540" t="s">
        <v>141</v>
      </c>
      <c r="R8" s="550" t="s">
        <v>503</v>
      </c>
      <c r="S8" s="540" t="s">
        <v>502</v>
      </c>
      <c r="T8" s="540" t="s">
        <v>140</v>
      </c>
      <c r="U8" s="540" t="s">
        <v>141</v>
      </c>
      <c r="V8" s="550" t="s">
        <v>503</v>
      </c>
      <c r="W8" s="540" t="s">
        <v>502</v>
      </c>
      <c r="X8" s="540" t="s">
        <v>140</v>
      </c>
      <c r="Y8" s="540" t="s">
        <v>141</v>
      </c>
      <c r="Z8" s="550" t="s">
        <v>503</v>
      </c>
      <c r="AA8" s="540" t="s">
        <v>578</v>
      </c>
      <c r="AB8" s="540" t="s">
        <v>576</v>
      </c>
      <c r="AC8" s="540" t="s">
        <v>141</v>
      </c>
    </row>
    <row r="9" spans="1:29" ht="15" customHeight="1">
      <c r="A9" s="538" t="s">
        <v>301</v>
      </c>
      <c r="B9" s="527"/>
      <c r="C9" s="518"/>
      <c r="D9" s="518"/>
      <c r="E9" s="518"/>
      <c r="F9" s="527"/>
      <c r="G9" s="518"/>
      <c r="H9" s="518"/>
      <c r="I9" s="518"/>
      <c r="J9" s="527"/>
      <c r="K9" s="518"/>
      <c r="L9" s="518"/>
      <c r="M9" s="518"/>
      <c r="N9" s="527"/>
      <c r="O9" s="518"/>
      <c r="P9" s="518"/>
      <c r="Q9" s="518"/>
      <c r="R9" s="527"/>
      <c r="S9" s="518"/>
      <c r="T9" s="518"/>
      <c r="U9" s="518"/>
      <c r="V9" s="527"/>
      <c r="W9" s="518"/>
      <c r="X9" s="518"/>
      <c r="Y9" s="518"/>
      <c r="Z9" s="527"/>
      <c r="AA9" s="518"/>
      <c r="AB9" s="518"/>
      <c r="AC9" s="518"/>
    </row>
    <row r="10" spans="1:29" ht="15" customHeight="1">
      <c r="A10" s="539"/>
      <c r="B10" s="528"/>
      <c r="C10" s="519"/>
      <c r="D10" s="519"/>
      <c r="E10" s="519"/>
      <c r="F10" s="528"/>
      <c r="G10" s="519"/>
      <c r="H10" s="519"/>
      <c r="I10" s="519"/>
      <c r="J10" s="528"/>
      <c r="K10" s="519"/>
      <c r="L10" s="519"/>
      <c r="M10" s="519"/>
      <c r="N10" s="528"/>
      <c r="O10" s="519"/>
      <c r="P10" s="519"/>
      <c r="Q10" s="519"/>
      <c r="R10" s="528"/>
      <c r="S10" s="519"/>
      <c r="T10" s="519"/>
      <c r="U10" s="519"/>
      <c r="V10" s="528"/>
      <c r="W10" s="519"/>
      <c r="X10" s="519"/>
      <c r="Y10" s="519"/>
      <c r="Z10" s="528"/>
      <c r="AA10" s="519"/>
      <c r="AB10" s="519"/>
      <c r="AC10" s="519"/>
    </row>
    <row r="11" spans="1:29" ht="15" customHeight="1">
      <c r="A11" s="107"/>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row>
    <row r="12" spans="1:29" ht="15" customHeight="1">
      <c r="A12" s="135" t="s">
        <v>360</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row>
    <row r="13" spans="1:29" ht="15" customHeight="1">
      <c r="A13" s="11" t="s">
        <v>182</v>
      </c>
      <c r="B13" s="224">
        <v>23.2</v>
      </c>
      <c r="C13" s="224">
        <v>182.8</v>
      </c>
      <c r="D13" s="224">
        <v>172.7</v>
      </c>
      <c r="E13" s="224">
        <v>10.1</v>
      </c>
      <c r="F13" s="224">
        <v>22.1</v>
      </c>
      <c r="G13" s="224">
        <v>159.6</v>
      </c>
      <c r="H13" s="224">
        <v>149.6</v>
      </c>
      <c r="I13" s="224">
        <v>10</v>
      </c>
      <c r="J13" s="224">
        <v>23.1</v>
      </c>
      <c r="K13" s="224">
        <v>177.5</v>
      </c>
      <c r="L13" s="224">
        <v>170.7</v>
      </c>
      <c r="M13" s="224">
        <v>6.8</v>
      </c>
      <c r="N13" s="224">
        <v>23.8</v>
      </c>
      <c r="O13" s="224">
        <v>191.3</v>
      </c>
      <c r="P13" s="224">
        <v>187.9</v>
      </c>
      <c r="Q13" s="224">
        <v>3.4</v>
      </c>
      <c r="R13" s="224">
        <v>23.7</v>
      </c>
      <c r="S13" s="224">
        <v>179.7</v>
      </c>
      <c r="T13" s="224">
        <v>171.5</v>
      </c>
      <c r="U13" s="224">
        <v>8.2</v>
      </c>
      <c r="V13" s="224">
        <v>21.8</v>
      </c>
      <c r="W13" s="224">
        <v>158.1</v>
      </c>
      <c r="X13" s="224">
        <v>154.7</v>
      </c>
      <c r="Y13" s="224">
        <v>3.4</v>
      </c>
      <c r="Z13" s="224">
        <v>23.4</v>
      </c>
      <c r="AA13" s="224">
        <v>185.5</v>
      </c>
      <c r="AB13" s="224">
        <v>173.8</v>
      </c>
      <c r="AC13" s="224">
        <v>11.7</v>
      </c>
    </row>
    <row r="14" spans="1:29" ht="15" customHeight="1">
      <c r="A14" s="11" t="s">
        <v>497</v>
      </c>
      <c r="B14" s="224">
        <v>23.2</v>
      </c>
      <c r="C14" s="224">
        <v>182.5</v>
      </c>
      <c r="D14" s="224">
        <v>172.4</v>
      </c>
      <c r="E14" s="224">
        <v>10.1</v>
      </c>
      <c r="F14" s="224">
        <v>22</v>
      </c>
      <c r="G14" s="224">
        <v>158.4</v>
      </c>
      <c r="H14" s="224">
        <v>149.7</v>
      </c>
      <c r="I14" s="224">
        <v>8.7</v>
      </c>
      <c r="J14" s="224">
        <v>23.3</v>
      </c>
      <c r="K14" s="224">
        <v>180.6</v>
      </c>
      <c r="L14" s="224">
        <v>173.9</v>
      </c>
      <c r="M14" s="224">
        <v>6.7</v>
      </c>
      <c r="N14" s="224">
        <v>24.5</v>
      </c>
      <c r="O14" s="224">
        <v>198.2</v>
      </c>
      <c r="P14" s="224">
        <v>195</v>
      </c>
      <c r="Q14" s="224">
        <v>3.2</v>
      </c>
      <c r="R14" s="224">
        <v>23.9</v>
      </c>
      <c r="S14" s="224">
        <v>182.3</v>
      </c>
      <c r="T14" s="224">
        <v>173.8</v>
      </c>
      <c r="U14" s="224">
        <v>8.5</v>
      </c>
      <c r="V14" s="224">
        <v>21.8</v>
      </c>
      <c r="W14" s="224">
        <v>160.1</v>
      </c>
      <c r="X14" s="224">
        <v>156.1</v>
      </c>
      <c r="Y14" s="224">
        <v>4</v>
      </c>
      <c r="Z14" s="224">
        <v>23.5</v>
      </c>
      <c r="AA14" s="224">
        <v>186.4</v>
      </c>
      <c r="AB14" s="224">
        <v>175.7</v>
      </c>
      <c r="AC14" s="224">
        <v>10.7</v>
      </c>
    </row>
    <row r="15" spans="1:29" s="129" customFormat="1" ht="15" customHeight="1">
      <c r="A15" s="126" t="s">
        <v>294</v>
      </c>
      <c r="B15" s="141">
        <f>AVERAGE(B17:B30)</f>
        <v>23.266666666666666</v>
      </c>
      <c r="C15" s="141">
        <f aca="true" t="shared" si="0" ref="C15:AC15">AVERAGE(C17:C30)</f>
        <v>183.3833333333333</v>
      </c>
      <c r="D15" s="141">
        <f t="shared" si="0"/>
        <v>172.65</v>
      </c>
      <c r="E15" s="141">
        <f t="shared" si="0"/>
        <v>10.733333333333334</v>
      </c>
      <c r="F15" s="141">
        <f t="shared" si="0"/>
        <v>21.600000000000005</v>
      </c>
      <c r="G15" s="141">
        <f t="shared" si="0"/>
        <v>156.45000000000002</v>
      </c>
      <c r="H15" s="141">
        <f t="shared" si="0"/>
        <v>147.60000000000002</v>
      </c>
      <c r="I15" s="141">
        <f t="shared" si="0"/>
        <v>8.85</v>
      </c>
      <c r="J15" s="141">
        <f t="shared" si="0"/>
        <v>23.308333333333334</v>
      </c>
      <c r="K15" s="141">
        <f t="shared" si="0"/>
        <v>180.63333333333333</v>
      </c>
      <c r="L15" s="141">
        <f t="shared" si="0"/>
        <v>173.29166666666666</v>
      </c>
      <c r="M15" s="141">
        <f t="shared" si="0"/>
        <v>7.341666666666666</v>
      </c>
      <c r="N15" s="141">
        <f t="shared" si="0"/>
        <v>23.775000000000002</v>
      </c>
      <c r="O15" s="141">
        <f t="shared" si="0"/>
        <v>194.6</v>
      </c>
      <c r="P15" s="141">
        <f t="shared" si="0"/>
        <v>189.72500000000002</v>
      </c>
      <c r="Q15" s="141">
        <f t="shared" si="0"/>
        <v>4.875</v>
      </c>
      <c r="R15" s="141">
        <f t="shared" si="0"/>
        <v>23.433333333333334</v>
      </c>
      <c r="S15" s="141">
        <f t="shared" si="0"/>
        <v>177.45833333333334</v>
      </c>
      <c r="T15" s="141">
        <f t="shared" si="0"/>
        <v>167.775</v>
      </c>
      <c r="U15" s="141">
        <f t="shared" si="0"/>
        <v>9.683333333333335</v>
      </c>
      <c r="V15" s="141">
        <f t="shared" si="0"/>
        <v>22.325</v>
      </c>
      <c r="W15" s="141">
        <f t="shared" si="0"/>
        <v>170.26666666666665</v>
      </c>
      <c r="X15" s="141">
        <f t="shared" si="0"/>
        <v>163.16666666666669</v>
      </c>
      <c r="Y15" s="141">
        <f t="shared" si="0"/>
        <v>7.099999999999999</v>
      </c>
      <c r="Z15" s="141">
        <f t="shared" si="0"/>
        <v>23.808333333333334</v>
      </c>
      <c r="AA15" s="141">
        <f t="shared" si="0"/>
        <v>183.70000000000002</v>
      </c>
      <c r="AB15" s="141">
        <f t="shared" si="0"/>
        <v>176.6</v>
      </c>
      <c r="AC15" s="141">
        <f t="shared" si="0"/>
        <v>7.1000000000000005</v>
      </c>
    </row>
    <row r="16" spans="1:29" ht="15" customHeight="1">
      <c r="A16" s="11"/>
      <c r="B16" s="224"/>
      <c r="C16" s="224"/>
      <c r="D16" s="224"/>
      <c r="E16" s="224"/>
      <c r="F16" s="224"/>
      <c r="G16" s="224"/>
      <c r="H16" s="224"/>
      <c r="I16" s="224"/>
      <c r="J16" s="224"/>
      <c r="K16" s="224"/>
      <c r="L16" s="224"/>
      <c r="M16" s="224"/>
      <c r="N16" s="224"/>
      <c r="O16" s="224"/>
      <c r="P16" s="224"/>
      <c r="Q16" s="224"/>
      <c r="R16" s="224"/>
      <c r="S16" s="172"/>
      <c r="T16" s="224"/>
      <c r="U16" s="224"/>
      <c r="V16" s="224"/>
      <c r="W16" s="224"/>
      <c r="X16" s="224"/>
      <c r="Y16" s="224"/>
      <c r="Z16" s="224"/>
      <c r="AA16" s="224"/>
      <c r="AB16" s="224"/>
      <c r="AC16" s="224"/>
    </row>
    <row r="17" spans="1:29" ht="15" customHeight="1">
      <c r="A17" s="53" t="s">
        <v>181</v>
      </c>
      <c r="B17" s="224">
        <v>20.5</v>
      </c>
      <c r="C17" s="224">
        <v>163.5</v>
      </c>
      <c r="D17" s="224">
        <v>153.8</v>
      </c>
      <c r="E17" s="224">
        <v>9.7</v>
      </c>
      <c r="F17" s="224">
        <v>19.9</v>
      </c>
      <c r="G17" s="224">
        <v>141.9</v>
      </c>
      <c r="H17" s="224">
        <v>134.2</v>
      </c>
      <c r="I17" s="224">
        <v>7.7</v>
      </c>
      <c r="J17" s="224">
        <v>21.6</v>
      </c>
      <c r="K17" s="224">
        <v>166.8</v>
      </c>
      <c r="L17" s="224">
        <v>161</v>
      </c>
      <c r="M17" s="224">
        <v>5.8</v>
      </c>
      <c r="N17" s="224">
        <v>23.9</v>
      </c>
      <c r="O17" s="224">
        <v>193</v>
      </c>
      <c r="P17" s="224">
        <v>190.6</v>
      </c>
      <c r="Q17" s="224">
        <v>2.4</v>
      </c>
      <c r="R17" s="224">
        <v>21.8</v>
      </c>
      <c r="S17" s="224">
        <v>168.7</v>
      </c>
      <c r="T17" s="224">
        <v>159.7</v>
      </c>
      <c r="U17" s="224">
        <v>9</v>
      </c>
      <c r="V17" s="224">
        <v>20.2</v>
      </c>
      <c r="W17" s="224">
        <v>144.4</v>
      </c>
      <c r="X17" s="224">
        <v>143</v>
      </c>
      <c r="Y17" s="224">
        <v>1.4</v>
      </c>
      <c r="Z17" s="224">
        <v>21.1</v>
      </c>
      <c r="AA17" s="224">
        <v>166.9</v>
      </c>
      <c r="AB17" s="224">
        <v>157.3</v>
      </c>
      <c r="AC17" s="224">
        <v>9.6</v>
      </c>
    </row>
    <row r="18" spans="1:29" ht="15" customHeight="1">
      <c r="A18" s="53" t="s">
        <v>496</v>
      </c>
      <c r="B18" s="224">
        <v>22</v>
      </c>
      <c r="C18" s="224">
        <v>177.1</v>
      </c>
      <c r="D18" s="224">
        <v>169.5</v>
      </c>
      <c r="E18" s="224">
        <v>7.6</v>
      </c>
      <c r="F18" s="224">
        <v>20.3</v>
      </c>
      <c r="G18" s="224">
        <v>144.1</v>
      </c>
      <c r="H18" s="224">
        <v>137</v>
      </c>
      <c r="I18" s="224">
        <v>7.1</v>
      </c>
      <c r="J18" s="224">
        <v>22.7</v>
      </c>
      <c r="K18" s="224">
        <v>176.5</v>
      </c>
      <c r="L18" s="224">
        <v>170.1</v>
      </c>
      <c r="M18" s="224">
        <v>6.4</v>
      </c>
      <c r="N18" s="224">
        <v>23.6</v>
      </c>
      <c r="O18" s="224">
        <v>190.4</v>
      </c>
      <c r="P18" s="224">
        <v>188.6</v>
      </c>
      <c r="Q18" s="224">
        <v>1.8</v>
      </c>
      <c r="R18" s="224">
        <v>22.8</v>
      </c>
      <c r="S18" s="224">
        <v>176.7</v>
      </c>
      <c r="T18" s="224">
        <v>167.5</v>
      </c>
      <c r="U18" s="224">
        <v>9.2</v>
      </c>
      <c r="V18" s="224">
        <v>21.9</v>
      </c>
      <c r="W18" s="224">
        <v>161.1</v>
      </c>
      <c r="X18" s="224">
        <v>157</v>
      </c>
      <c r="Y18" s="224">
        <v>4.1</v>
      </c>
      <c r="Z18" s="224">
        <v>22.9</v>
      </c>
      <c r="AA18" s="224">
        <v>181.5</v>
      </c>
      <c r="AB18" s="224">
        <v>171.8</v>
      </c>
      <c r="AC18" s="224">
        <v>9.7</v>
      </c>
    </row>
    <row r="19" spans="1:29" ht="15" customHeight="1">
      <c r="A19" s="53" t="s">
        <v>495</v>
      </c>
      <c r="B19" s="224">
        <v>22.9</v>
      </c>
      <c r="C19" s="224">
        <v>179.7</v>
      </c>
      <c r="D19" s="224">
        <v>170.1</v>
      </c>
      <c r="E19" s="224">
        <v>9.6</v>
      </c>
      <c r="F19" s="224">
        <v>21.8</v>
      </c>
      <c r="G19" s="224">
        <v>155</v>
      </c>
      <c r="H19" s="224">
        <v>145.6</v>
      </c>
      <c r="I19" s="224">
        <v>9.4</v>
      </c>
      <c r="J19" s="190">
        <v>22.9</v>
      </c>
      <c r="K19" s="224">
        <v>175</v>
      </c>
      <c r="L19" s="224">
        <v>168.6</v>
      </c>
      <c r="M19" s="224">
        <v>6.4</v>
      </c>
      <c r="N19" s="224">
        <v>23</v>
      </c>
      <c r="O19" s="224">
        <v>185.7</v>
      </c>
      <c r="P19" s="224">
        <v>183.6</v>
      </c>
      <c r="Q19" s="224">
        <v>2.1</v>
      </c>
      <c r="R19" s="224">
        <v>24.1</v>
      </c>
      <c r="S19" s="224">
        <v>184.6</v>
      </c>
      <c r="T19" s="224">
        <v>175.9</v>
      </c>
      <c r="U19" s="224">
        <v>8.7</v>
      </c>
      <c r="V19" s="224">
        <v>21.2</v>
      </c>
      <c r="W19" s="224">
        <v>152.3</v>
      </c>
      <c r="X19" s="224">
        <v>148.1</v>
      </c>
      <c r="Y19" s="224">
        <v>4.2</v>
      </c>
      <c r="Z19" s="224">
        <v>23.2</v>
      </c>
      <c r="AA19" s="224">
        <v>180.3</v>
      </c>
      <c r="AB19" s="224">
        <v>170.6</v>
      </c>
      <c r="AC19" s="224">
        <v>9.7</v>
      </c>
    </row>
    <row r="20" spans="1:29" ht="15" customHeight="1">
      <c r="A20" s="53" t="s">
        <v>494</v>
      </c>
      <c r="B20" s="224">
        <v>24.7</v>
      </c>
      <c r="C20" s="224">
        <v>193.5</v>
      </c>
      <c r="D20" s="224">
        <v>182.4</v>
      </c>
      <c r="E20" s="103">
        <v>11.1</v>
      </c>
      <c r="F20" s="224">
        <v>21.7</v>
      </c>
      <c r="G20" s="224">
        <v>157.4</v>
      </c>
      <c r="H20" s="224">
        <v>148.3</v>
      </c>
      <c r="I20" s="224">
        <v>9.1</v>
      </c>
      <c r="J20" s="224">
        <v>24</v>
      </c>
      <c r="K20" s="224">
        <v>188.6</v>
      </c>
      <c r="L20" s="224">
        <v>179.2</v>
      </c>
      <c r="M20" s="224">
        <v>9.4</v>
      </c>
      <c r="N20" s="224">
        <v>23.6</v>
      </c>
      <c r="O20" s="224">
        <v>194.1</v>
      </c>
      <c r="P20" s="224">
        <v>188.8</v>
      </c>
      <c r="Q20" s="224">
        <v>5.3</v>
      </c>
      <c r="R20" s="224">
        <v>23.9</v>
      </c>
      <c r="S20" s="224">
        <v>183.4</v>
      </c>
      <c r="T20" s="224">
        <v>171.8</v>
      </c>
      <c r="U20" s="224">
        <v>11.6</v>
      </c>
      <c r="V20" s="224">
        <v>23.2</v>
      </c>
      <c r="W20" s="224">
        <v>183.7</v>
      </c>
      <c r="X20" s="224">
        <v>171.7</v>
      </c>
      <c r="Y20" s="224">
        <v>12</v>
      </c>
      <c r="Z20" s="224">
        <v>25.2</v>
      </c>
      <c r="AA20" s="224">
        <v>194.9</v>
      </c>
      <c r="AB20" s="224">
        <v>187.2</v>
      </c>
      <c r="AC20" s="224">
        <v>7.7</v>
      </c>
    </row>
    <row r="21" spans="1:29" ht="15" customHeight="1">
      <c r="A21" s="11"/>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172"/>
      <c r="Z21" s="224"/>
      <c r="AA21" s="224"/>
      <c r="AB21" s="224"/>
      <c r="AC21" s="224"/>
    </row>
    <row r="22" spans="1:29" ht="15" customHeight="1">
      <c r="A22" s="53" t="s">
        <v>493</v>
      </c>
      <c r="B22" s="224">
        <v>22.7</v>
      </c>
      <c r="C22" s="224">
        <v>177.8</v>
      </c>
      <c r="D22" s="224">
        <v>167.1</v>
      </c>
      <c r="E22" s="224">
        <v>10.7</v>
      </c>
      <c r="F22" s="224">
        <v>22</v>
      </c>
      <c r="G22" s="224">
        <v>159.1</v>
      </c>
      <c r="H22" s="224">
        <v>151</v>
      </c>
      <c r="I22" s="224">
        <v>8.1</v>
      </c>
      <c r="J22" s="224">
        <v>23.6</v>
      </c>
      <c r="K22" s="224">
        <v>184.2</v>
      </c>
      <c r="L22" s="224">
        <v>176.6</v>
      </c>
      <c r="M22" s="224">
        <v>7.6</v>
      </c>
      <c r="N22" s="224">
        <v>23.4</v>
      </c>
      <c r="O22" s="224">
        <v>193.2</v>
      </c>
      <c r="P22" s="224">
        <v>187.7</v>
      </c>
      <c r="Q22" s="224">
        <v>5.5</v>
      </c>
      <c r="R22" s="224">
        <v>23.3</v>
      </c>
      <c r="S22" s="224">
        <v>176.8</v>
      </c>
      <c r="T22" s="224">
        <v>167.4</v>
      </c>
      <c r="U22" s="224">
        <v>9.4</v>
      </c>
      <c r="V22" s="224">
        <v>23.4</v>
      </c>
      <c r="W22" s="224">
        <v>183.3</v>
      </c>
      <c r="X22" s="224">
        <v>174.7</v>
      </c>
      <c r="Y22" s="224">
        <v>8.6</v>
      </c>
      <c r="Z22" s="224">
        <v>24.2</v>
      </c>
      <c r="AA22" s="224">
        <v>185.9</v>
      </c>
      <c r="AB22" s="224">
        <v>179.6</v>
      </c>
      <c r="AC22" s="224">
        <v>6.3</v>
      </c>
    </row>
    <row r="23" spans="1:29" ht="15" customHeight="1">
      <c r="A23" s="53" t="s">
        <v>492</v>
      </c>
      <c r="B23" s="224">
        <v>24.4</v>
      </c>
      <c r="C23" s="224">
        <v>191.1</v>
      </c>
      <c r="D23" s="224">
        <v>179.9</v>
      </c>
      <c r="E23" s="224">
        <v>11.2</v>
      </c>
      <c r="F23" s="224">
        <v>21.9</v>
      </c>
      <c r="G23" s="224">
        <v>160.1</v>
      </c>
      <c r="H23" s="224">
        <v>151.3</v>
      </c>
      <c r="I23" s="224">
        <v>8.8</v>
      </c>
      <c r="J23" s="224">
        <v>24.2</v>
      </c>
      <c r="K23" s="224">
        <v>186.5</v>
      </c>
      <c r="L23" s="224">
        <v>178.9</v>
      </c>
      <c r="M23" s="224">
        <v>7.6</v>
      </c>
      <c r="N23" s="224">
        <v>23.8</v>
      </c>
      <c r="O23" s="224">
        <v>197.1</v>
      </c>
      <c r="P23" s="224">
        <v>191</v>
      </c>
      <c r="Q23" s="224">
        <v>6.1</v>
      </c>
      <c r="R23" s="224">
        <v>24.1</v>
      </c>
      <c r="S23" s="224">
        <v>180</v>
      </c>
      <c r="T23" s="224">
        <v>169.8</v>
      </c>
      <c r="U23" s="224">
        <v>10.2</v>
      </c>
      <c r="V23" s="224">
        <v>24.1</v>
      </c>
      <c r="W23" s="224">
        <v>183.3</v>
      </c>
      <c r="X23" s="224">
        <v>175</v>
      </c>
      <c r="Y23" s="224">
        <v>8.3</v>
      </c>
      <c r="Z23" s="224">
        <v>24.6</v>
      </c>
      <c r="AA23" s="224">
        <v>188.5</v>
      </c>
      <c r="AB23" s="224">
        <v>183.2</v>
      </c>
      <c r="AC23" s="224">
        <v>5.3</v>
      </c>
    </row>
    <row r="24" spans="1:29" ht="15" customHeight="1">
      <c r="A24" s="53" t="s">
        <v>491</v>
      </c>
      <c r="B24" s="224">
        <v>24.2</v>
      </c>
      <c r="C24" s="224">
        <v>191.1</v>
      </c>
      <c r="D24" s="224">
        <v>179.3</v>
      </c>
      <c r="E24" s="224">
        <v>11.8</v>
      </c>
      <c r="F24" s="224">
        <v>23.3</v>
      </c>
      <c r="G24" s="224">
        <v>169.3</v>
      </c>
      <c r="H24" s="224">
        <v>160.9</v>
      </c>
      <c r="I24" s="224">
        <v>8.4</v>
      </c>
      <c r="J24" s="224">
        <v>24.3</v>
      </c>
      <c r="K24" s="224">
        <v>189.1</v>
      </c>
      <c r="L24" s="224">
        <v>181.7</v>
      </c>
      <c r="M24" s="224">
        <v>7.4</v>
      </c>
      <c r="N24" s="224">
        <v>23.6</v>
      </c>
      <c r="O24" s="224">
        <v>196.3</v>
      </c>
      <c r="P24" s="224">
        <v>189.8</v>
      </c>
      <c r="Q24" s="224">
        <v>6.5</v>
      </c>
      <c r="R24" s="224">
        <v>24.9</v>
      </c>
      <c r="S24" s="224">
        <v>188.1</v>
      </c>
      <c r="T24" s="224">
        <v>179.2</v>
      </c>
      <c r="U24" s="224">
        <v>8.9</v>
      </c>
      <c r="V24" s="224">
        <v>23.3</v>
      </c>
      <c r="W24" s="224">
        <v>179.3</v>
      </c>
      <c r="X24" s="224">
        <v>171.9</v>
      </c>
      <c r="Y24" s="224">
        <v>7.4</v>
      </c>
      <c r="Z24" s="224">
        <v>25.2</v>
      </c>
      <c r="AA24" s="224">
        <v>194.4</v>
      </c>
      <c r="AB24" s="224">
        <v>188</v>
      </c>
      <c r="AC24" s="224">
        <v>6.4</v>
      </c>
    </row>
    <row r="25" spans="1:29" ht="15" customHeight="1">
      <c r="A25" s="53" t="s">
        <v>490</v>
      </c>
      <c r="B25" s="224">
        <v>23.1</v>
      </c>
      <c r="C25" s="224">
        <v>182.3</v>
      </c>
      <c r="D25" s="224">
        <v>171.4</v>
      </c>
      <c r="E25" s="224">
        <v>10.9</v>
      </c>
      <c r="F25" s="224">
        <v>22.3</v>
      </c>
      <c r="G25" s="224">
        <v>160.8</v>
      </c>
      <c r="H25" s="224">
        <v>152.7</v>
      </c>
      <c r="I25" s="224">
        <v>8.1</v>
      </c>
      <c r="J25" s="224">
        <v>22.8</v>
      </c>
      <c r="K25" s="224">
        <v>175.9</v>
      </c>
      <c r="L25" s="224">
        <v>167.8</v>
      </c>
      <c r="M25" s="224">
        <v>8.1</v>
      </c>
      <c r="N25" s="224">
        <v>24.4</v>
      </c>
      <c r="O25" s="224">
        <v>202.6</v>
      </c>
      <c r="P25" s="224">
        <v>195.3</v>
      </c>
      <c r="Q25" s="224">
        <v>7.3</v>
      </c>
      <c r="R25" s="224">
        <v>23.6</v>
      </c>
      <c r="S25" s="224">
        <v>173.5</v>
      </c>
      <c r="T25" s="224">
        <v>165.1</v>
      </c>
      <c r="U25" s="224">
        <v>8.4</v>
      </c>
      <c r="V25" s="224">
        <v>19.1</v>
      </c>
      <c r="W25" s="224">
        <v>145.8</v>
      </c>
      <c r="X25" s="224">
        <v>135.9</v>
      </c>
      <c r="Y25" s="224">
        <v>9.9</v>
      </c>
      <c r="Z25" s="224">
        <v>24.5</v>
      </c>
      <c r="AA25" s="224">
        <v>187.7</v>
      </c>
      <c r="AB25" s="224">
        <v>181.3</v>
      </c>
      <c r="AC25" s="224">
        <v>6.4</v>
      </c>
    </row>
    <row r="26" spans="1:29" ht="15" customHeight="1">
      <c r="A26" s="11"/>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row>
    <row r="27" spans="1:29" ht="15" customHeight="1">
      <c r="A27" s="53" t="s">
        <v>489</v>
      </c>
      <c r="B27" s="224">
        <v>23.8</v>
      </c>
      <c r="C27" s="224">
        <v>187</v>
      </c>
      <c r="D27" s="224">
        <v>176.7</v>
      </c>
      <c r="E27" s="224">
        <v>10.3</v>
      </c>
      <c r="F27" s="224">
        <v>20.4</v>
      </c>
      <c r="G27" s="224">
        <v>150.2</v>
      </c>
      <c r="H27" s="224">
        <v>141.4</v>
      </c>
      <c r="I27" s="224">
        <v>8.8</v>
      </c>
      <c r="J27" s="224">
        <v>22.9</v>
      </c>
      <c r="K27" s="224">
        <v>176.5</v>
      </c>
      <c r="L27" s="224">
        <v>169.7</v>
      </c>
      <c r="M27" s="224">
        <v>6.8</v>
      </c>
      <c r="N27" s="224">
        <v>23.4</v>
      </c>
      <c r="O27" s="224">
        <v>191.7</v>
      </c>
      <c r="P27" s="224">
        <v>185.7</v>
      </c>
      <c r="Q27" s="224">
        <v>6</v>
      </c>
      <c r="R27" s="224">
        <v>22.5</v>
      </c>
      <c r="S27" s="224">
        <v>168</v>
      </c>
      <c r="T27" s="224">
        <v>159.8</v>
      </c>
      <c r="U27" s="224">
        <v>8.2</v>
      </c>
      <c r="V27" s="224">
        <v>22.7</v>
      </c>
      <c r="W27" s="224">
        <v>172.9</v>
      </c>
      <c r="X27" s="224">
        <v>165.8</v>
      </c>
      <c r="Y27" s="224">
        <v>7.1</v>
      </c>
      <c r="Z27" s="224">
        <v>23.2</v>
      </c>
      <c r="AA27" s="224">
        <v>177.5</v>
      </c>
      <c r="AB27" s="224">
        <v>171.7</v>
      </c>
      <c r="AC27" s="224">
        <v>5.8</v>
      </c>
    </row>
    <row r="28" spans="1:29" ht="15" customHeight="1">
      <c r="A28" s="53" t="s">
        <v>579</v>
      </c>
      <c r="B28" s="224">
        <v>22.9</v>
      </c>
      <c r="C28" s="224">
        <v>180.6</v>
      </c>
      <c r="D28" s="224">
        <v>168.3</v>
      </c>
      <c r="E28" s="224">
        <v>12.3</v>
      </c>
      <c r="F28" s="224">
        <v>22.3</v>
      </c>
      <c r="G28" s="224">
        <v>164.2</v>
      </c>
      <c r="H28" s="224">
        <v>150.9</v>
      </c>
      <c r="I28" s="224">
        <v>13.3</v>
      </c>
      <c r="J28" s="224">
        <v>24.2</v>
      </c>
      <c r="K28" s="224">
        <v>187.3</v>
      </c>
      <c r="L28" s="224">
        <v>180.2</v>
      </c>
      <c r="M28" s="224">
        <v>7.1</v>
      </c>
      <c r="N28" s="224">
        <v>24.4</v>
      </c>
      <c r="O28" s="224">
        <v>199.3</v>
      </c>
      <c r="P28" s="224">
        <v>193.5</v>
      </c>
      <c r="Q28" s="224">
        <v>5.8</v>
      </c>
      <c r="R28" s="224">
        <v>23.8</v>
      </c>
      <c r="S28" s="224">
        <v>180.5</v>
      </c>
      <c r="T28" s="224">
        <v>170.6</v>
      </c>
      <c r="U28" s="224">
        <v>9.9</v>
      </c>
      <c r="V28" s="224">
        <v>24.5</v>
      </c>
      <c r="W28" s="224">
        <v>188.1</v>
      </c>
      <c r="X28" s="224">
        <v>181.7</v>
      </c>
      <c r="Y28" s="224">
        <v>6.4</v>
      </c>
      <c r="Z28" s="224">
        <v>24.1</v>
      </c>
      <c r="AA28" s="224">
        <v>184.6</v>
      </c>
      <c r="AB28" s="224">
        <v>178.6</v>
      </c>
      <c r="AC28" s="224">
        <v>6</v>
      </c>
    </row>
    <row r="29" spans="1:29" ht="15" customHeight="1">
      <c r="A29" s="53" t="s">
        <v>580</v>
      </c>
      <c r="B29" s="224">
        <v>24.2</v>
      </c>
      <c r="C29" s="224">
        <v>189.4</v>
      </c>
      <c r="D29" s="224">
        <v>178.2</v>
      </c>
      <c r="E29" s="224">
        <v>11.2</v>
      </c>
      <c r="F29" s="224">
        <v>21.4</v>
      </c>
      <c r="G29" s="224">
        <v>155.8</v>
      </c>
      <c r="H29" s="224">
        <v>147.4</v>
      </c>
      <c r="I29" s="224">
        <v>8.4</v>
      </c>
      <c r="J29" s="224">
        <v>23.8</v>
      </c>
      <c r="K29" s="224">
        <v>183.2</v>
      </c>
      <c r="L29" s="224">
        <v>175.7</v>
      </c>
      <c r="M29" s="224">
        <v>7.5</v>
      </c>
      <c r="N29" s="224">
        <v>24.4</v>
      </c>
      <c r="O29" s="224">
        <v>198.5</v>
      </c>
      <c r="P29" s="224">
        <v>193.3</v>
      </c>
      <c r="Q29" s="224">
        <v>5.2</v>
      </c>
      <c r="R29" s="224">
        <v>23.5</v>
      </c>
      <c r="S29" s="224">
        <v>174.7</v>
      </c>
      <c r="T29" s="224">
        <v>163.9</v>
      </c>
      <c r="U29" s="224">
        <v>10.8</v>
      </c>
      <c r="V29" s="224">
        <v>23.3</v>
      </c>
      <c r="W29" s="224">
        <v>180.3</v>
      </c>
      <c r="X29" s="224">
        <v>172.3</v>
      </c>
      <c r="Y29" s="224">
        <v>8</v>
      </c>
      <c r="Z29" s="224">
        <v>24</v>
      </c>
      <c r="AA29" s="224">
        <v>183.2</v>
      </c>
      <c r="AB29" s="224">
        <v>177.8</v>
      </c>
      <c r="AC29" s="224">
        <v>5.4</v>
      </c>
    </row>
    <row r="30" spans="1:29" ht="15" customHeight="1">
      <c r="A30" s="53" t="s">
        <v>581</v>
      </c>
      <c r="B30" s="224">
        <v>23.8</v>
      </c>
      <c r="C30" s="224">
        <v>187.5</v>
      </c>
      <c r="D30" s="224">
        <v>175.1</v>
      </c>
      <c r="E30" s="224">
        <v>12.4</v>
      </c>
      <c r="F30" s="224">
        <v>21.9</v>
      </c>
      <c r="G30" s="224">
        <v>159.5</v>
      </c>
      <c r="H30" s="224">
        <v>150.5</v>
      </c>
      <c r="I30" s="224">
        <v>9</v>
      </c>
      <c r="J30" s="224">
        <v>22.7</v>
      </c>
      <c r="K30" s="224">
        <v>178</v>
      </c>
      <c r="L30" s="224">
        <v>170</v>
      </c>
      <c r="M30" s="224">
        <v>8</v>
      </c>
      <c r="N30" s="224">
        <v>23.8</v>
      </c>
      <c r="O30" s="224">
        <v>193.3</v>
      </c>
      <c r="P30" s="224">
        <v>188.8</v>
      </c>
      <c r="Q30" s="224">
        <v>4.5</v>
      </c>
      <c r="R30" s="224">
        <v>22.9</v>
      </c>
      <c r="S30" s="224">
        <v>174.5</v>
      </c>
      <c r="T30" s="224">
        <v>162.6</v>
      </c>
      <c r="U30" s="224">
        <v>11.9</v>
      </c>
      <c r="V30" s="224">
        <v>21</v>
      </c>
      <c r="W30" s="224">
        <v>168.7</v>
      </c>
      <c r="X30" s="224">
        <v>160.9</v>
      </c>
      <c r="Y30" s="224">
        <v>7.8</v>
      </c>
      <c r="Z30" s="224">
        <v>23.5</v>
      </c>
      <c r="AA30" s="224">
        <v>179</v>
      </c>
      <c r="AB30" s="224">
        <v>172.1</v>
      </c>
      <c r="AC30" s="224">
        <v>6.9</v>
      </c>
    </row>
    <row r="31" spans="1:29" ht="15" customHeight="1">
      <c r="A31" s="5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row>
    <row r="32" spans="1:29" ht="15" customHeight="1">
      <c r="A32" s="127" t="s">
        <v>2</v>
      </c>
      <c r="B32" s="224"/>
      <c r="C32" s="224"/>
      <c r="D32" s="224"/>
      <c r="E32" s="224"/>
      <c r="F32" s="172"/>
      <c r="G32" s="224"/>
      <c r="H32" s="224"/>
      <c r="I32" s="224"/>
      <c r="J32" s="224"/>
      <c r="K32" s="224"/>
      <c r="L32" s="224"/>
      <c r="M32" s="224"/>
      <c r="N32" s="224"/>
      <c r="O32" s="224"/>
      <c r="P32" s="224"/>
      <c r="Q32" s="224"/>
      <c r="R32" s="172"/>
      <c r="S32" s="224"/>
      <c r="T32" s="224"/>
      <c r="U32" s="172"/>
      <c r="V32" s="224"/>
      <c r="W32" s="224"/>
      <c r="X32" s="172"/>
      <c r="Y32" s="224"/>
      <c r="Z32" s="224"/>
      <c r="AA32" s="172"/>
      <c r="AB32" s="224"/>
      <c r="AC32" s="224"/>
    </row>
    <row r="33" spans="1:29" ht="15" customHeight="1">
      <c r="A33" s="11" t="s">
        <v>182</v>
      </c>
      <c r="B33" s="224">
        <v>23.2</v>
      </c>
      <c r="C33" s="224">
        <v>187.1</v>
      </c>
      <c r="D33" s="224">
        <v>174.7</v>
      </c>
      <c r="E33" s="224">
        <v>12.4</v>
      </c>
      <c r="F33" s="224">
        <v>22.7</v>
      </c>
      <c r="G33" s="224">
        <v>165.1</v>
      </c>
      <c r="H33" s="224">
        <v>153.9</v>
      </c>
      <c r="I33" s="224">
        <v>11.2</v>
      </c>
      <c r="J33" s="224">
        <v>23.3</v>
      </c>
      <c r="K33" s="224">
        <v>182.1</v>
      </c>
      <c r="L33" s="224">
        <v>172.5</v>
      </c>
      <c r="M33" s="224">
        <v>9.6</v>
      </c>
      <c r="N33" s="224">
        <v>26.2</v>
      </c>
      <c r="O33" s="224">
        <v>217.4</v>
      </c>
      <c r="P33" s="224">
        <v>208.9</v>
      </c>
      <c r="Q33" s="224">
        <v>8.5</v>
      </c>
      <c r="R33" s="224">
        <v>23.6</v>
      </c>
      <c r="S33" s="224">
        <v>183.4</v>
      </c>
      <c r="T33" s="224">
        <v>171.3</v>
      </c>
      <c r="U33" s="224">
        <v>12.1</v>
      </c>
      <c r="V33" s="224">
        <v>22</v>
      </c>
      <c r="W33" s="224">
        <v>162.4</v>
      </c>
      <c r="X33" s="224">
        <v>157.6</v>
      </c>
      <c r="Y33" s="224">
        <v>4.8</v>
      </c>
      <c r="Z33" s="224">
        <v>23.4</v>
      </c>
      <c r="AA33" s="224">
        <v>188.3</v>
      </c>
      <c r="AB33" s="224">
        <v>174.4</v>
      </c>
      <c r="AC33" s="224">
        <v>13.9</v>
      </c>
    </row>
    <row r="34" spans="1:29" ht="15" customHeight="1">
      <c r="A34" s="11" t="s">
        <v>497</v>
      </c>
      <c r="B34" s="224">
        <v>23.2</v>
      </c>
      <c r="C34" s="224">
        <v>186.9</v>
      </c>
      <c r="D34" s="224">
        <v>174.7</v>
      </c>
      <c r="E34" s="224">
        <v>12.2</v>
      </c>
      <c r="F34" s="224">
        <v>22.3</v>
      </c>
      <c r="G34" s="224">
        <v>162.3</v>
      </c>
      <c r="H34" s="224">
        <v>152.3</v>
      </c>
      <c r="I34" s="224">
        <v>10</v>
      </c>
      <c r="J34" s="224">
        <v>23.3</v>
      </c>
      <c r="K34" s="224">
        <v>183</v>
      </c>
      <c r="L34" s="224">
        <v>173.8</v>
      </c>
      <c r="M34" s="224">
        <v>9.2</v>
      </c>
      <c r="N34" s="224">
        <v>25.9</v>
      </c>
      <c r="O34" s="224">
        <v>214.4</v>
      </c>
      <c r="P34" s="224">
        <v>207.5</v>
      </c>
      <c r="Q34" s="224">
        <v>6.9</v>
      </c>
      <c r="R34" s="224">
        <v>23.8</v>
      </c>
      <c r="S34" s="224">
        <v>186.4</v>
      </c>
      <c r="T34" s="224">
        <v>173.5</v>
      </c>
      <c r="U34" s="224">
        <v>12.9</v>
      </c>
      <c r="V34" s="224">
        <v>22.1</v>
      </c>
      <c r="W34" s="224">
        <v>164.8</v>
      </c>
      <c r="X34" s="224">
        <v>159.2</v>
      </c>
      <c r="Y34" s="224">
        <v>5.6</v>
      </c>
      <c r="Z34" s="224">
        <v>23.4</v>
      </c>
      <c r="AA34" s="224">
        <v>187.8</v>
      </c>
      <c r="AB34" s="224">
        <v>175.4</v>
      </c>
      <c r="AC34" s="224">
        <v>12.4</v>
      </c>
    </row>
    <row r="35" spans="1:29" s="129" customFormat="1" ht="15" customHeight="1">
      <c r="A35" s="126" t="s">
        <v>294</v>
      </c>
      <c r="B35" s="141">
        <f>AVERAGE(B37:B50)</f>
        <v>23.341666666666665</v>
      </c>
      <c r="C35" s="141">
        <f aca="true" t="shared" si="1" ref="C35:AC35">AVERAGE(C37:C50)</f>
        <v>192.64166666666665</v>
      </c>
      <c r="D35" s="141">
        <f t="shared" si="1"/>
        <v>178.86666666666665</v>
      </c>
      <c r="E35" s="141">
        <f t="shared" si="1"/>
        <v>13.775</v>
      </c>
      <c r="F35" s="141">
        <f t="shared" si="1"/>
        <v>22.099999999999998</v>
      </c>
      <c r="G35" s="141">
        <f t="shared" si="1"/>
        <v>165.975</v>
      </c>
      <c r="H35" s="141">
        <f t="shared" si="1"/>
        <v>152.29999999999998</v>
      </c>
      <c r="I35" s="141">
        <f t="shared" si="1"/>
        <v>13.691666666666665</v>
      </c>
      <c r="J35" s="141">
        <f t="shared" si="1"/>
        <v>23.391666666666666</v>
      </c>
      <c r="K35" s="141">
        <f t="shared" si="1"/>
        <v>184.80833333333337</v>
      </c>
      <c r="L35" s="141">
        <f t="shared" si="1"/>
        <v>174.94166666666663</v>
      </c>
      <c r="M35" s="141">
        <f t="shared" si="1"/>
        <v>9.85</v>
      </c>
      <c r="N35" s="141">
        <f t="shared" si="1"/>
        <v>25.40833333333333</v>
      </c>
      <c r="O35" s="141">
        <f t="shared" si="1"/>
        <v>209.97500000000002</v>
      </c>
      <c r="P35" s="141">
        <f t="shared" si="1"/>
        <v>202.8083333333333</v>
      </c>
      <c r="Q35" s="141">
        <f t="shared" si="1"/>
        <v>7.166666666666667</v>
      </c>
      <c r="R35" s="141">
        <f t="shared" si="1"/>
        <v>23.291666666666668</v>
      </c>
      <c r="S35" s="141">
        <f t="shared" si="1"/>
        <v>187.4333333333333</v>
      </c>
      <c r="T35" s="141">
        <f t="shared" si="1"/>
        <v>168.83333333333334</v>
      </c>
      <c r="U35" s="141">
        <f t="shared" si="1"/>
        <v>18.599999999999998</v>
      </c>
      <c r="V35" s="141">
        <f t="shared" si="1"/>
        <v>22.441666666666666</v>
      </c>
      <c r="W35" s="141">
        <f t="shared" si="1"/>
        <v>172.79166666666663</v>
      </c>
      <c r="X35" s="141">
        <f t="shared" si="1"/>
        <v>164.59166666666664</v>
      </c>
      <c r="Y35" s="141">
        <f t="shared" si="1"/>
        <v>8.2</v>
      </c>
      <c r="Z35" s="141">
        <f t="shared" si="1"/>
        <v>23.691666666666666</v>
      </c>
      <c r="AA35" s="141">
        <f t="shared" si="1"/>
        <v>186.6</v>
      </c>
      <c r="AB35" s="141">
        <f t="shared" si="1"/>
        <v>177.04166666666666</v>
      </c>
      <c r="AC35" s="141">
        <f t="shared" si="1"/>
        <v>9.558333333333334</v>
      </c>
    </row>
    <row r="36" spans="1:29" ht="15" customHeight="1">
      <c r="A36" s="11"/>
      <c r="B36" s="224"/>
      <c r="C36" s="224"/>
      <c r="D36" s="224"/>
      <c r="E36" s="224"/>
      <c r="F36" s="224"/>
      <c r="G36" s="224"/>
      <c r="H36" s="224"/>
      <c r="I36" s="224"/>
      <c r="J36" s="224"/>
      <c r="K36" s="224"/>
      <c r="L36" s="224"/>
      <c r="M36" s="224"/>
      <c r="N36" s="224"/>
      <c r="O36" s="224"/>
      <c r="P36" s="224"/>
      <c r="Q36" s="224"/>
      <c r="R36" s="244"/>
      <c r="S36" s="224"/>
      <c r="T36" s="224"/>
      <c r="U36" s="224"/>
      <c r="V36" s="224"/>
      <c r="W36" s="224"/>
      <c r="X36" s="224"/>
      <c r="Y36" s="224"/>
      <c r="Z36" s="224"/>
      <c r="AA36" s="224"/>
      <c r="AB36" s="224"/>
      <c r="AC36" s="224"/>
    </row>
    <row r="37" spans="1:29" ht="15" customHeight="1">
      <c r="A37" s="53" t="s">
        <v>181</v>
      </c>
      <c r="B37" s="224">
        <v>20.3</v>
      </c>
      <c r="C37" s="224">
        <v>164.7</v>
      </c>
      <c r="D37" s="224">
        <v>152.8</v>
      </c>
      <c r="E37" s="224">
        <v>11.9</v>
      </c>
      <c r="F37" s="224">
        <v>20.3</v>
      </c>
      <c r="G37" s="224">
        <v>147.6</v>
      </c>
      <c r="H37" s="224">
        <v>138.3</v>
      </c>
      <c r="I37" s="224">
        <v>9.3</v>
      </c>
      <c r="J37" s="224">
        <v>21.6</v>
      </c>
      <c r="K37" s="224">
        <v>167.6</v>
      </c>
      <c r="L37" s="224">
        <v>160.1</v>
      </c>
      <c r="M37" s="224">
        <v>7.5</v>
      </c>
      <c r="N37" s="224">
        <v>25.1</v>
      </c>
      <c r="O37" s="224">
        <v>206</v>
      </c>
      <c r="P37" s="224">
        <v>200.7</v>
      </c>
      <c r="Q37" s="224">
        <v>5.3</v>
      </c>
      <c r="R37" s="224">
        <v>21.9</v>
      </c>
      <c r="S37" s="224">
        <v>173.3</v>
      </c>
      <c r="T37" s="224">
        <v>159.9</v>
      </c>
      <c r="U37" s="224">
        <v>13.4</v>
      </c>
      <c r="V37" s="224">
        <v>20.7</v>
      </c>
      <c r="W37" s="224">
        <v>148.6</v>
      </c>
      <c r="X37" s="224">
        <v>147.1</v>
      </c>
      <c r="Y37" s="224">
        <v>1.5</v>
      </c>
      <c r="Z37" s="224">
        <v>21</v>
      </c>
      <c r="AA37" s="224">
        <v>168.5</v>
      </c>
      <c r="AB37" s="224">
        <v>156.4</v>
      </c>
      <c r="AC37" s="224">
        <v>12.1</v>
      </c>
    </row>
    <row r="38" spans="1:29" ht="15" customHeight="1">
      <c r="A38" s="53" t="s">
        <v>496</v>
      </c>
      <c r="B38" s="224">
        <v>22.7</v>
      </c>
      <c r="C38" s="224">
        <v>180.2</v>
      </c>
      <c r="D38" s="224">
        <v>171</v>
      </c>
      <c r="E38" s="224">
        <v>9.2</v>
      </c>
      <c r="F38" s="224">
        <v>20.2</v>
      </c>
      <c r="G38" s="224">
        <v>145.2</v>
      </c>
      <c r="H38" s="224">
        <v>137.2</v>
      </c>
      <c r="I38" s="224">
        <v>8</v>
      </c>
      <c r="J38" s="224">
        <v>22.8</v>
      </c>
      <c r="K38" s="224">
        <v>179.4</v>
      </c>
      <c r="L38" s="224">
        <v>170.3</v>
      </c>
      <c r="M38" s="224">
        <v>9.1</v>
      </c>
      <c r="N38" s="224">
        <v>24.7</v>
      </c>
      <c r="O38" s="224">
        <v>202.9</v>
      </c>
      <c r="P38" s="224">
        <v>199.1</v>
      </c>
      <c r="Q38" s="224">
        <v>3.8</v>
      </c>
      <c r="R38" s="224">
        <v>22.6</v>
      </c>
      <c r="S38" s="224">
        <v>179.6</v>
      </c>
      <c r="T38" s="224">
        <v>165.3</v>
      </c>
      <c r="U38" s="224">
        <v>14.3</v>
      </c>
      <c r="V38" s="224">
        <v>22.2</v>
      </c>
      <c r="W38" s="224">
        <v>165</v>
      </c>
      <c r="X38" s="224">
        <v>159.4</v>
      </c>
      <c r="Y38" s="224">
        <v>5.6</v>
      </c>
      <c r="Z38" s="224">
        <v>22.8</v>
      </c>
      <c r="AA38" s="224">
        <v>184.9</v>
      </c>
      <c r="AB38" s="224">
        <v>172</v>
      </c>
      <c r="AC38" s="224">
        <v>12.9</v>
      </c>
    </row>
    <row r="39" spans="1:29" ht="15" customHeight="1">
      <c r="A39" s="53" t="s">
        <v>495</v>
      </c>
      <c r="B39" s="224">
        <v>23.1</v>
      </c>
      <c r="C39" s="224">
        <v>185.6</v>
      </c>
      <c r="D39" s="224">
        <v>173.6</v>
      </c>
      <c r="E39" s="224">
        <v>12</v>
      </c>
      <c r="F39" s="224">
        <v>21.8</v>
      </c>
      <c r="G39" s="224">
        <v>156.6</v>
      </c>
      <c r="H39" s="224">
        <v>146.4</v>
      </c>
      <c r="I39" s="224">
        <v>10.2</v>
      </c>
      <c r="J39" s="224">
        <v>22.9</v>
      </c>
      <c r="K39" s="224">
        <v>175.5</v>
      </c>
      <c r="L39" s="224">
        <v>166.6</v>
      </c>
      <c r="M39" s="224">
        <v>8.9</v>
      </c>
      <c r="N39" s="224">
        <v>23.9</v>
      </c>
      <c r="O39" s="224">
        <v>196.1</v>
      </c>
      <c r="P39" s="224">
        <v>192</v>
      </c>
      <c r="Q39" s="224">
        <v>4.1</v>
      </c>
      <c r="R39" s="224">
        <v>23.9</v>
      </c>
      <c r="S39" s="224">
        <v>188.7</v>
      </c>
      <c r="T39" s="224">
        <v>174.2</v>
      </c>
      <c r="U39" s="224">
        <v>14.5</v>
      </c>
      <c r="V39" s="224">
        <v>21.9</v>
      </c>
      <c r="W39" s="224">
        <v>156.5</v>
      </c>
      <c r="X39" s="224">
        <v>151</v>
      </c>
      <c r="Y39" s="224">
        <v>5.5</v>
      </c>
      <c r="Z39" s="224">
        <v>23</v>
      </c>
      <c r="AA39" s="224">
        <v>181.3</v>
      </c>
      <c r="AB39" s="224">
        <v>169.2</v>
      </c>
      <c r="AC39" s="224">
        <v>12.1</v>
      </c>
    </row>
    <row r="40" spans="1:29" ht="15" customHeight="1">
      <c r="A40" s="53" t="s">
        <v>494</v>
      </c>
      <c r="B40" s="224">
        <v>24.6</v>
      </c>
      <c r="C40" s="224">
        <v>204.4</v>
      </c>
      <c r="D40" s="224">
        <v>189.6</v>
      </c>
      <c r="E40" s="224">
        <v>14.8</v>
      </c>
      <c r="F40" s="224">
        <v>22.5</v>
      </c>
      <c r="G40" s="224">
        <v>164.7</v>
      </c>
      <c r="H40" s="224">
        <v>150.4</v>
      </c>
      <c r="I40" s="224">
        <v>14.3</v>
      </c>
      <c r="J40" s="224">
        <v>24</v>
      </c>
      <c r="K40" s="224">
        <v>193.8</v>
      </c>
      <c r="L40" s="224">
        <v>181.2</v>
      </c>
      <c r="M40" s="224">
        <v>12.6</v>
      </c>
      <c r="N40" s="224">
        <v>25.9</v>
      </c>
      <c r="O40" s="224">
        <v>216.1</v>
      </c>
      <c r="P40" s="224">
        <v>208</v>
      </c>
      <c r="Q40" s="224">
        <v>8.1</v>
      </c>
      <c r="R40" s="224">
        <v>23</v>
      </c>
      <c r="S40" s="224">
        <v>189.7</v>
      </c>
      <c r="T40" s="224">
        <v>167.8</v>
      </c>
      <c r="U40" s="224">
        <v>21.9</v>
      </c>
      <c r="V40" s="224">
        <v>23.2</v>
      </c>
      <c r="W40" s="224">
        <v>185.7</v>
      </c>
      <c r="X40" s="224">
        <v>172.1</v>
      </c>
      <c r="Y40" s="224">
        <v>13.6</v>
      </c>
      <c r="Z40" s="224">
        <v>24.7</v>
      </c>
      <c r="AA40" s="224">
        <v>195.3</v>
      </c>
      <c r="AB40" s="224">
        <v>185.6</v>
      </c>
      <c r="AC40" s="224">
        <v>9.7</v>
      </c>
    </row>
    <row r="41" spans="1:29" ht="15" customHeight="1">
      <c r="A41" s="11"/>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row>
    <row r="42" spans="1:29" ht="15" customHeight="1">
      <c r="A42" s="53" t="s">
        <v>493</v>
      </c>
      <c r="B42" s="224">
        <v>22.4</v>
      </c>
      <c r="C42" s="224">
        <v>187.2</v>
      </c>
      <c r="D42" s="224">
        <v>173.2</v>
      </c>
      <c r="E42" s="224">
        <v>14</v>
      </c>
      <c r="F42" s="224">
        <v>22.2</v>
      </c>
      <c r="G42" s="224">
        <v>167.5</v>
      </c>
      <c r="H42" s="224">
        <v>154.3</v>
      </c>
      <c r="I42" s="224">
        <v>13.2</v>
      </c>
      <c r="J42" s="224">
        <v>23.8</v>
      </c>
      <c r="K42" s="224">
        <v>190.4</v>
      </c>
      <c r="L42" s="224">
        <v>180.2</v>
      </c>
      <c r="M42" s="224">
        <v>10.2</v>
      </c>
      <c r="N42" s="224">
        <v>25.2</v>
      </c>
      <c r="O42" s="224">
        <v>210.2</v>
      </c>
      <c r="P42" s="224">
        <v>202.1</v>
      </c>
      <c r="Q42" s="224">
        <v>8.1</v>
      </c>
      <c r="R42" s="224">
        <v>22.5</v>
      </c>
      <c r="S42" s="224">
        <v>183.4</v>
      </c>
      <c r="T42" s="224">
        <v>164.3</v>
      </c>
      <c r="U42" s="224">
        <v>19.1</v>
      </c>
      <c r="V42" s="224">
        <v>23.4</v>
      </c>
      <c r="W42" s="224">
        <v>185.8</v>
      </c>
      <c r="X42" s="224">
        <v>176</v>
      </c>
      <c r="Y42" s="224">
        <v>9.8</v>
      </c>
      <c r="Z42" s="224">
        <v>24.2</v>
      </c>
      <c r="AA42" s="224">
        <v>189.9</v>
      </c>
      <c r="AB42" s="224">
        <v>181.6</v>
      </c>
      <c r="AC42" s="224">
        <v>8.3</v>
      </c>
    </row>
    <row r="43" spans="1:29" ht="15" customHeight="1">
      <c r="A43" s="53" t="s">
        <v>492</v>
      </c>
      <c r="B43" s="224">
        <v>24.7</v>
      </c>
      <c r="C43" s="224">
        <v>203.4</v>
      </c>
      <c r="D43" s="224">
        <v>188.8</v>
      </c>
      <c r="E43" s="224">
        <v>14.6</v>
      </c>
      <c r="F43" s="224">
        <v>22.3</v>
      </c>
      <c r="G43" s="224">
        <v>168</v>
      </c>
      <c r="H43" s="224">
        <v>154.3</v>
      </c>
      <c r="I43" s="224">
        <v>13.9</v>
      </c>
      <c r="J43" s="224">
        <v>24.5</v>
      </c>
      <c r="K43" s="224">
        <v>192.3</v>
      </c>
      <c r="L43" s="224">
        <v>182.3</v>
      </c>
      <c r="M43" s="224">
        <v>10</v>
      </c>
      <c r="N43" s="224">
        <v>26</v>
      </c>
      <c r="O43" s="224">
        <v>217.7</v>
      </c>
      <c r="P43" s="224">
        <v>209</v>
      </c>
      <c r="Q43" s="224">
        <v>8.7</v>
      </c>
      <c r="R43" s="224">
        <v>23.9</v>
      </c>
      <c r="S43" s="224">
        <v>189.9</v>
      </c>
      <c r="T43" s="224">
        <v>170.1</v>
      </c>
      <c r="U43" s="224">
        <v>19.8</v>
      </c>
      <c r="V43" s="224">
        <v>24.1</v>
      </c>
      <c r="W43" s="224">
        <v>184.8</v>
      </c>
      <c r="X43" s="224">
        <v>175.5</v>
      </c>
      <c r="Y43" s="224">
        <v>9.3</v>
      </c>
      <c r="Z43" s="224">
        <v>24.4</v>
      </c>
      <c r="AA43" s="224">
        <v>190.9</v>
      </c>
      <c r="AB43" s="224">
        <v>183.3</v>
      </c>
      <c r="AC43" s="224">
        <v>7.6</v>
      </c>
    </row>
    <row r="44" spans="1:29" ht="15" customHeight="1">
      <c r="A44" s="53" t="s">
        <v>491</v>
      </c>
      <c r="B44" s="224">
        <v>24.2</v>
      </c>
      <c r="C44" s="224">
        <v>202</v>
      </c>
      <c r="D44" s="224">
        <v>187</v>
      </c>
      <c r="E44" s="224">
        <v>15</v>
      </c>
      <c r="F44" s="224">
        <v>24.3</v>
      </c>
      <c r="G44" s="224">
        <v>181.2</v>
      </c>
      <c r="H44" s="224">
        <v>167.2</v>
      </c>
      <c r="I44" s="224">
        <v>14</v>
      </c>
      <c r="J44" s="224">
        <v>24.4</v>
      </c>
      <c r="K44" s="224">
        <v>193.9</v>
      </c>
      <c r="L44" s="224">
        <v>184</v>
      </c>
      <c r="M44" s="224">
        <v>9.9</v>
      </c>
      <c r="N44" s="224">
        <v>25.7</v>
      </c>
      <c r="O44" s="224">
        <v>213.9</v>
      </c>
      <c r="P44" s="224">
        <v>205.8</v>
      </c>
      <c r="Q44" s="224">
        <v>8.1</v>
      </c>
      <c r="R44" s="224">
        <v>24.9</v>
      </c>
      <c r="S44" s="224">
        <v>199.6</v>
      </c>
      <c r="T44" s="224">
        <v>181.3</v>
      </c>
      <c r="U44" s="224">
        <v>18.3</v>
      </c>
      <c r="V44" s="224">
        <v>23.3</v>
      </c>
      <c r="W44" s="224">
        <v>180.7</v>
      </c>
      <c r="X44" s="224">
        <v>172.4</v>
      </c>
      <c r="Y44" s="224">
        <v>8.3</v>
      </c>
      <c r="Z44" s="224">
        <v>25.1</v>
      </c>
      <c r="AA44" s="224">
        <v>199.5</v>
      </c>
      <c r="AB44" s="224">
        <v>189.9</v>
      </c>
      <c r="AC44" s="224">
        <v>9.6</v>
      </c>
    </row>
    <row r="45" spans="1:29" ht="15" customHeight="1">
      <c r="A45" s="53" t="s">
        <v>490</v>
      </c>
      <c r="B45" s="105">
        <v>23.1</v>
      </c>
      <c r="C45" s="105">
        <v>192.5</v>
      </c>
      <c r="D45" s="105">
        <v>178.8</v>
      </c>
      <c r="E45" s="105">
        <v>13.7</v>
      </c>
      <c r="F45" s="105">
        <v>22.9</v>
      </c>
      <c r="G45" s="105">
        <v>172.8</v>
      </c>
      <c r="H45" s="105">
        <v>159.3</v>
      </c>
      <c r="I45" s="105">
        <v>13.5</v>
      </c>
      <c r="J45" s="105">
        <v>22.5</v>
      </c>
      <c r="K45" s="105">
        <v>178</v>
      </c>
      <c r="L45" s="105">
        <v>166.7</v>
      </c>
      <c r="M45" s="105">
        <v>11.3</v>
      </c>
      <c r="N45" s="105">
        <v>26.5</v>
      </c>
      <c r="O45" s="105">
        <v>221.6</v>
      </c>
      <c r="P45" s="105">
        <v>211.1</v>
      </c>
      <c r="Q45" s="105">
        <v>10.5</v>
      </c>
      <c r="R45" s="105">
        <v>23.6</v>
      </c>
      <c r="S45" s="105">
        <v>186.6</v>
      </c>
      <c r="T45" s="105">
        <v>169.2</v>
      </c>
      <c r="U45" s="105">
        <v>17.4</v>
      </c>
      <c r="V45" s="105">
        <v>19.2</v>
      </c>
      <c r="W45" s="105">
        <v>149.3</v>
      </c>
      <c r="X45" s="105">
        <v>137.6</v>
      </c>
      <c r="Y45" s="105">
        <v>11.7</v>
      </c>
      <c r="Z45" s="105">
        <v>24.4</v>
      </c>
      <c r="AA45" s="105">
        <v>191.2</v>
      </c>
      <c r="AB45" s="105">
        <v>182.3</v>
      </c>
      <c r="AC45" s="105">
        <v>8.9</v>
      </c>
    </row>
    <row r="46" spans="1:29" ht="15" customHeight="1">
      <c r="A46" s="11"/>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row>
    <row r="47" spans="1:29" ht="15" customHeight="1">
      <c r="A47" s="53" t="s">
        <v>489</v>
      </c>
      <c r="B47" s="105">
        <v>23.9</v>
      </c>
      <c r="C47" s="105">
        <v>198.8</v>
      </c>
      <c r="D47" s="105">
        <v>185.3</v>
      </c>
      <c r="E47" s="105">
        <v>13.5</v>
      </c>
      <c r="F47" s="105">
        <v>20.6</v>
      </c>
      <c r="G47" s="105">
        <v>159.3</v>
      </c>
      <c r="H47" s="105">
        <v>145.2</v>
      </c>
      <c r="I47" s="105">
        <v>14.1</v>
      </c>
      <c r="J47" s="105">
        <v>23.1</v>
      </c>
      <c r="K47" s="105">
        <v>182</v>
      </c>
      <c r="L47" s="105">
        <v>172.6</v>
      </c>
      <c r="M47" s="105">
        <v>9.4</v>
      </c>
      <c r="N47" s="105">
        <v>25.5</v>
      </c>
      <c r="O47" s="105">
        <v>208.3</v>
      </c>
      <c r="P47" s="105">
        <v>200.2</v>
      </c>
      <c r="Q47" s="105">
        <v>8.1</v>
      </c>
      <c r="R47" s="105">
        <v>23</v>
      </c>
      <c r="S47" s="105">
        <v>180.2</v>
      </c>
      <c r="T47" s="105">
        <v>162.6</v>
      </c>
      <c r="U47" s="105">
        <v>17.6</v>
      </c>
      <c r="V47" s="105">
        <v>22.4</v>
      </c>
      <c r="W47" s="105">
        <v>174.8</v>
      </c>
      <c r="X47" s="105">
        <v>166.6</v>
      </c>
      <c r="Y47" s="105">
        <v>8.2</v>
      </c>
      <c r="Z47" s="105">
        <v>22.9</v>
      </c>
      <c r="AA47" s="105">
        <v>179.2</v>
      </c>
      <c r="AB47" s="105">
        <v>170.9</v>
      </c>
      <c r="AC47" s="105">
        <v>8.3</v>
      </c>
    </row>
    <row r="48" spans="1:29" ht="15" customHeight="1">
      <c r="A48" s="53" t="s">
        <v>579</v>
      </c>
      <c r="B48" s="105">
        <v>22.9</v>
      </c>
      <c r="C48" s="105">
        <v>192.4</v>
      </c>
      <c r="D48" s="105">
        <v>176.2</v>
      </c>
      <c r="E48" s="105">
        <v>16.2</v>
      </c>
      <c r="F48" s="105">
        <v>23.2</v>
      </c>
      <c r="G48" s="105">
        <v>187</v>
      </c>
      <c r="H48" s="105">
        <v>161</v>
      </c>
      <c r="I48" s="105">
        <v>26</v>
      </c>
      <c r="J48" s="105">
        <v>24.5</v>
      </c>
      <c r="K48" s="105">
        <v>193.7</v>
      </c>
      <c r="L48" s="105">
        <v>184.5</v>
      </c>
      <c r="M48" s="105">
        <v>9</v>
      </c>
      <c r="N48" s="105">
        <v>25.6</v>
      </c>
      <c r="O48" s="105">
        <v>210.2</v>
      </c>
      <c r="P48" s="105">
        <v>202.8</v>
      </c>
      <c r="Q48" s="105">
        <v>7.4</v>
      </c>
      <c r="R48" s="105">
        <v>24.2</v>
      </c>
      <c r="S48" s="105">
        <v>198.3</v>
      </c>
      <c r="T48" s="105">
        <v>177.4</v>
      </c>
      <c r="U48" s="105">
        <v>20.9</v>
      </c>
      <c r="V48" s="105">
        <v>24.6</v>
      </c>
      <c r="W48" s="105">
        <v>190.1</v>
      </c>
      <c r="X48" s="105">
        <v>183</v>
      </c>
      <c r="Y48" s="105">
        <v>7.1</v>
      </c>
      <c r="Z48" s="105">
        <v>24.1</v>
      </c>
      <c r="AA48" s="105">
        <v>188.3</v>
      </c>
      <c r="AB48" s="105">
        <v>180.1</v>
      </c>
      <c r="AC48" s="105">
        <v>8.2</v>
      </c>
    </row>
    <row r="49" spans="1:29" ht="15" customHeight="1">
      <c r="A49" s="53" t="s">
        <v>580</v>
      </c>
      <c r="B49" s="105">
        <v>24.4</v>
      </c>
      <c r="C49" s="105">
        <v>201.9</v>
      </c>
      <c r="D49" s="105">
        <v>187.1</v>
      </c>
      <c r="E49" s="105">
        <v>14.8</v>
      </c>
      <c r="F49" s="105">
        <v>21.6</v>
      </c>
      <c r="G49" s="105">
        <v>165.8</v>
      </c>
      <c r="H49" s="105">
        <v>151.7</v>
      </c>
      <c r="I49" s="105">
        <v>14.1</v>
      </c>
      <c r="J49" s="105">
        <v>23.9</v>
      </c>
      <c r="K49" s="105">
        <v>188.3</v>
      </c>
      <c r="L49" s="105">
        <v>178.6</v>
      </c>
      <c r="M49" s="105">
        <v>9.7</v>
      </c>
      <c r="N49" s="105">
        <v>25.8</v>
      </c>
      <c r="O49" s="105">
        <v>211.4</v>
      </c>
      <c r="P49" s="105">
        <v>204.3</v>
      </c>
      <c r="Q49" s="105">
        <v>7.1</v>
      </c>
      <c r="R49" s="105">
        <v>22.9</v>
      </c>
      <c r="S49" s="105">
        <v>187.5</v>
      </c>
      <c r="T49" s="105">
        <v>165.2</v>
      </c>
      <c r="U49" s="105">
        <v>22.3</v>
      </c>
      <c r="V49" s="105">
        <v>23.4</v>
      </c>
      <c r="W49" s="105">
        <v>182.1</v>
      </c>
      <c r="X49" s="105">
        <v>173.1</v>
      </c>
      <c r="Y49" s="105">
        <v>9</v>
      </c>
      <c r="Z49" s="105">
        <v>24</v>
      </c>
      <c r="AA49" s="105">
        <v>185.7</v>
      </c>
      <c r="AB49" s="105">
        <v>178.5</v>
      </c>
      <c r="AC49" s="105">
        <v>7.2</v>
      </c>
    </row>
    <row r="50" spans="1:29" ht="15" customHeight="1">
      <c r="A50" s="53" t="s">
        <v>581</v>
      </c>
      <c r="B50" s="105">
        <v>23.8</v>
      </c>
      <c r="C50" s="105">
        <v>198.6</v>
      </c>
      <c r="D50" s="105">
        <v>183</v>
      </c>
      <c r="E50" s="105">
        <v>15.6</v>
      </c>
      <c r="F50" s="105">
        <v>23.3</v>
      </c>
      <c r="G50" s="105">
        <v>176</v>
      </c>
      <c r="H50" s="105">
        <v>162.3</v>
      </c>
      <c r="I50" s="105">
        <v>13.7</v>
      </c>
      <c r="J50" s="105">
        <v>22.7</v>
      </c>
      <c r="K50" s="105">
        <v>182.8</v>
      </c>
      <c r="L50" s="105">
        <v>172.2</v>
      </c>
      <c r="M50" s="105">
        <v>10.6</v>
      </c>
      <c r="N50" s="105">
        <v>25</v>
      </c>
      <c r="O50" s="105">
        <v>205.3</v>
      </c>
      <c r="P50" s="105">
        <v>198.6</v>
      </c>
      <c r="Q50" s="105">
        <v>6.7</v>
      </c>
      <c r="R50" s="105">
        <v>23.1</v>
      </c>
      <c r="S50" s="105">
        <v>192.4</v>
      </c>
      <c r="T50" s="105">
        <v>168.7</v>
      </c>
      <c r="U50" s="105">
        <v>23.7</v>
      </c>
      <c r="V50" s="105">
        <v>20.9</v>
      </c>
      <c r="W50" s="105">
        <v>170.1</v>
      </c>
      <c r="X50" s="105">
        <v>161.3</v>
      </c>
      <c r="Y50" s="105">
        <v>8.8</v>
      </c>
      <c r="Z50" s="105">
        <v>23.7</v>
      </c>
      <c r="AA50" s="105">
        <v>184.5</v>
      </c>
      <c r="AB50" s="105">
        <v>174.7</v>
      </c>
      <c r="AC50" s="105">
        <v>9.8</v>
      </c>
    </row>
    <row r="51" spans="1:29" ht="15" customHeight="1">
      <c r="A51" s="5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row>
    <row r="52" spans="1:29" ht="15" customHeight="1">
      <c r="A52" s="127" t="s">
        <v>125</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row>
    <row r="53" spans="1:29" ht="15" customHeight="1">
      <c r="A53" s="11" t="s">
        <v>182</v>
      </c>
      <c r="B53" s="105">
        <v>23.2</v>
      </c>
      <c r="C53" s="105">
        <v>174.3</v>
      </c>
      <c r="D53" s="105">
        <v>168.9</v>
      </c>
      <c r="E53" s="105">
        <v>5.4</v>
      </c>
      <c r="F53" s="105">
        <v>21.5</v>
      </c>
      <c r="G53" s="105">
        <v>153.2</v>
      </c>
      <c r="H53" s="105">
        <v>144.7</v>
      </c>
      <c r="I53" s="105">
        <v>8.5</v>
      </c>
      <c r="J53" s="105">
        <v>22.9</v>
      </c>
      <c r="K53" s="105">
        <v>173.3</v>
      </c>
      <c r="L53" s="105">
        <v>169</v>
      </c>
      <c r="M53" s="105">
        <v>4.3</v>
      </c>
      <c r="N53" s="105">
        <v>22.6</v>
      </c>
      <c r="O53" s="105">
        <v>178.8</v>
      </c>
      <c r="P53" s="105">
        <v>177.8</v>
      </c>
      <c r="Q53" s="105">
        <v>1</v>
      </c>
      <c r="R53" s="105">
        <v>23.7</v>
      </c>
      <c r="S53" s="105">
        <v>178.5</v>
      </c>
      <c r="T53" s="105">
        <v>171.6</v>
      </c>
      <c r="U53" s="105">
        <v>6.9</v>
      </c>
      <c r="V53" s="105">
        <v>21.4</v>
      </c>
      <c r="W53" s="105">
        <v>151.3</v>
      </c>
      <c r="X53" s="105">
        <v>150.1</v>
      </c>
      <c r="Y53" s="105">
        <v>1.2</v>
      </c>
      <c r="Z53" s="105">
        <v>23.3</v>
      </c>
      <c r="AA53" s="105">
        <v>179.9</v>
      </c>
      <c r="AB53" s="105">
        <v>172.7</v>
      </c>
      <c r="AC53" s="105">
        <v>7.2</v>
      </c>
    </row>
    <row r="54" spans="1:29" ht="15" customHeight="1">
      <c r="A54" s="11" t="s">
        <v>497</v>
      </c>
      <c r="B54" s="105">
        <v>23.1</v>
      </c>
      <c r="C54" s="105">
        <v>173.5</v>
      </c>
      <c r="D54" s="105">
        <v>167.8</v>
      </c>
      <c r="E54" s="105">
        <v>5.7</v>
      </c>
      <c r="F54" s="105">
        <v>21.8</v>
      </c>
      <c r="G54" s="105">
        <v>153.9</v>
      </c>
      <c r="H54" s="105">
        <v>146.5</v>
      </c>
      <c r="I54" s="105">
        <v>7.4</v>
      </c>
      <c r="J54" s="105">
        <v>23.4</v>
      </c>
      <c r="K54" s="105">
        <v>178.4</v>
      </c>
      <c r="L54" s="105">
        <v>173.9</v>
      </c>
      <c r="M54" s="105">
        <v>4.5</v>
      </c>
      <c r="N54" s="105">
        <v>23.8</v>
      </c>
      <c r="O54" s="105">
        <v>190.4</v>
      </c>
      <c r="P54" s="105">
        <v>189.1</v>
      </c>
      <c r="Q54" s="105">
        <v>1.3</v>
      </c>
      <c r="R54" s="105">
        <v>23.9</v>
      </c>
      <c r="S54" s="105">
        <v>10.9</v>
      </c>
      <c r="T54" s="105">
        <v>173.9</v>
      </c>
      <c r="U54" s="105">
        <v>7</v>
      </c>
      <c r="V54" s="105">
        <v>21.4</v>
      </c>
      <c r="W54" s="105">
        <v>152.1</v>
      </c>
      <c r="X54" s="105">
        <v>150.8</v>
      </c>
      <c r="Y54" s="105">
        <v>1.3</v>
      </c>
      <c r="Z54" s="105">
        <v>23.6</v>
      </c>
      <c r="AA54" s="105">
        <v>183.6</v>
      </c>
      <c r="AB54" s="105">
        <v>176.2</v>
      </c>
      <c r="AC54" s="105">
        <v>7.4</v>
      </c>
    </row>
    <row r="55" spans="1:29" s="129" customFormat="1" ht="15" customHeight="1">
      <c r="A55" s="126" t="s">
        <v>294</v>
      </c>
      <c r="B55" s="276">
        <f>AVERAGE(B57:B70)</f>
        <v>23.316666666666666</v>
      </c>
      <c r="C55" s="276">
        <f aca="true" t="shared" si="2" ref="C55:AC55">AVERAGE(C57:C70)</f>
        <v>166.54166666666666</v>
      </c>
      <c r="D55" s="276">
        <f t="shared" si="2"/>
        <v>161.42499999999998</v>
      </c>
      <c r="E55" s="276">
        <f t="shared" si="2"/>
        <v>5.116666666666666</v>
      </c>
      <c r="F55" s="276">
        <f t="shared" si="2"/>
        <v>21.325000000000003</v>
      </c>
      <c r="G55" s="276">
        <f t="shared" si="2"/>
        <v>150.74166666666665</v>
      </c>
      <c r="H55" s="276">
        <f t="shared" si="2"/>
        <v>144.75833333333335</v>
      </c>
      <c r="I55" s="276">
        <f t="shared" si="2"/>
        <v>5.983333333333334</v>
      </c>
      <c r="J55" s="276">
        <f t="shared" si="2"/>
        <v>23.216666666666665</v>
      </c>
      <c r="K55" s="276">
        <f t="shared" si="2"/>
        <v>176.42500000000004</v>
      </c>
      <c r="L55" s="276">
        <f t="shared" si="2"/>
        <v>171.59166666666667</v>
      </c>
      <c r="M55" s="276">
        <f t="shared" si="2"/>
        <v>4.833333333333333</v>
      </c>
      <c r="N55" s="276">
        <f t="shared" si="2"/>
        <v>22.758333333333336</v>
      </c>
      <c r="O55" s="276">
        <f t="shared" si="2"/>
        <v>185.14166666666665</v>
      </c>
      <c r="P55" s="276">
        <f t="shared" si="2"/>
        <v>181.6583333333333</v>
      </c>
      <c r="Q55" s="276">
        <f t="shared" si="2"/>
        <v>3.483333333333333</v>
      </c>
      <c r="R55" s="276">
        <f t="shared" si="2"/>
        <v>23.475000000000005</v>
      </c>
      <c r="S55" s="276">
        <f t="shared" si="2"/>
        <v>174.50833333333333</v>
      </c>
      <c r="T55" s="276">
        <f t="shared" si="2"/>
        <v>167.5</v>
      </c>
      <c r="U55" s="276">
        <f t="shared" si="2"/>
        <v>7.008333333333334</v>
      </c>
      <c r="V55" s="276">
        <f t="shared" si="2"/>
        <v>22.066666666666666</v>
      </c>
      <c r="W55" s="276">
        <f t="shared" si="2"/>
        <v>162.70833333333331</v>
      </c>
      <c r="X55" s="276">
        <f t="shared" si="2"/>
        <v>159.2833333333333</v>
      </c>
      <c r="Y55" s="276">
        <f t="shared" si="2"/>
        <v>3.4250000000000003</v>
      </c>
      <c r="Z55" s="276">
        <f t="shared" si="2"/>
        <v>23.941666666666666</v>
      </c>
      <c r="AA55" s="276">
        <f t="shared" si="2"/>
        <v>179.28333333333333</v>
      </c>
      <c r="AB55" s="276">
        <f t="shared" si="2"/>
        <v>176.07500000000002</v>
      </c>
      <c r="AC55" s="276">
        <f t="shared" si="2"/>
        <v>3.2083333333333326</v>
      </c>
    </row>
    <row r="56" spans="1:29" ht="15" customHeight="1">
      <c r="A56" s="11"/>
      <c r="B56" s="105"/>
      <c r="C56" s="105"/>
      <c r="D56" s="105"/>
      <c r="E56" s="105"/>
      <c r="F56" s="105"/>
      <c r="G56" s="105"/>
      <c r="H56" s="105"/>
      <c r="I56" s="105"/>
      <c r="J56" s="105"/>
      <c r="K56" s="105"/>
      <c r="L56" s="105"/>
      <c r="M56" s="105"/>
      <c r="N56" s="105"/>
      <c r="O56" s="105"/>
      <c r="P56" s="105"/>
      <c r="Q56" s="105"/>
      <c r="R56" s="105"/>
      <c r="S56" s="105"/>
      <c r="T56" s="105"/>
      <c r="U56" s="172"/>
      <c r="V56" s="105"/>
      <c r="W56" s="105"/>
      <c r="X56" s="105"/>
      <c r="Y56" s="105"/>
      <c r="Z56" s="105"/>
      <c r="AA56" s="105"/>
      <c r="AB56" s="105"/>
      <c r="AC56" s="105"/>
    </row>
    <row r="57" spans="1:29" ht="15" customHeight="1">
      <c r="A57" s="53" t="s">
        <v>181</v>
      </c>
      <c r="B57" s="105">
        <v>21.1</v>
      </c>
      <c r="C57" s="105">
        <v>161</v>
      </c>
      <c r="D57" s="105">
        <v>155.8</v>
      </c>
      <c r="E57" s="105">
        <v>5.2</v>
      </c>
      <c r="F57" s="105">
        <v>19.5</v>
      </c>
      <c r="G57" s="105">
        <v>135.6</v>
      </c>
      <c r="H57" s="105">
        <v>129.7</v>
      </c>
      <c r="I57" s="105">
        <v>5.9</v>
      </c>
      <c r="J57" s="105">
        <v>21.7</v>
      </c>
      <c r="K57" s="105">
        <v>166.1</v>
      </c>
      <c r="L57" s="105">
        <v>161.9</v>
      </c>
      <c r="M57" s="105">
        <v>4.2</v>
      </c>
      <c r="N57" s="105">
        <v>23.3</v>
      </c>
      <c r="O57" s="105">
        <v>186.3</v>
      </c>
      <c r="P57" s="105">
        <v>185.4</v>
      </c>
      <c r="Q57" s="105">
        <v>0.9</v>
      </c>
      <c r="R57" s="105">
        <v>21.8</v>
      </c>
      <c r="S57" s="105">
        <v>167.3</v>
      </c>
      <c r="T57" s="105">
        <v>159.7</v>
      </c>
      <c r="U57" s="105">
        <v>7.6</v>
      </c>
      <c r="V57" s="105">
        <v>19.3</v>
      </c>
      <c r="W57" s="105">
        <v>137</v>
      </c>
      <c r="X57" s="105">
        <v>135.7</v>
      </c>
      <c r="Y57" s="105">
        <v>1.3</v>
      </c>
      <c r="Z57" s="105">
        <v>21.4</v>
      </c>
      <c r="AA57" s="105">
        <v>163.7</v>
      </c>
      <c r="AB57" s="105">
        <v>159.1</v>
      </c>
      <c r="AC57" s="105">
        <v>4.6</v>
      </c>
    </row>
    <row r="58" spans="1:29" ht="15" customHeight="1">
      <c r="A58" s="53" t="s">
        <v>496</v>
      </c>
      <c r="B58" s="105">
        <v>22.9</v>
      </c>
      <c r="C58" s="105">
        <v>170.4</v>
      </c>
      <c r="D58" s="105">
        <v>166.4</v>
      </c>
      <c r="E58" s="105">
        <v>4</v>
      </c>
      <c r="F58" s="105">
        <v>20.5</v>
      </c>
      <c r="G58" s="105">
        <v>142.7</v>
      </c>
      <c r="H58" s="105">
        <v>136.8</v>
      </c>
      <c r="I58" s="105">
        <v>5.9</v>
      </c>
      <c r="J58" s="105">
        <v>22.7</v>
      </c>
      <c r="K58" s="105">
        <v>173.8</v>
      </c>
      <c r="L58" s="105">
        <v>169.8</v>
      </c>
      <c r="M58" s="105">
        <v>4</v>
      </c>
      <c r="N58" s="105">
        <v>23.1</v>
      </c>
      <c r="O58" s="105">
        <v>184.2</v>
      </c>
      <c r="P58" s="105">
        <v>183.4</v>
      </c>
      <c r="Q58" s="105">
        <v>0.8</v>
      </c>
      <c r="R58" s="105">
        <v>22.9</v>
      </c>
      <c r="S58" s="105">
        <v>175.8</v>
      </c>
      <c r="T58" s="105">
        <v>168.3</v>
      </c>
      <c r="U58" s="105">
        <v>7.5</v>
      </c>
      <c r="V58" s="105">
        <v>21.4</v>
      </c>
      <c r="W58" s="105">
        <v>154.3</v>
      </c>
      <c r="X58" s="105">
        <v>152.7</v>
      </c>
      <c r="Y58" s="105">
        <v>1.6</v>
      </c>
      <c r="Z58" s="105">
        <v>23</v>
      </c>
      <c r="AA58" s="105">
        <v>174.5</v>
      </c>
      <c r="AB58" s="105">
        <v>171.4</v>
      </c>
      <c r="AC58" s="105">
        <v>3.1</v>
      </c>
    </row>
    <row r="59" spans="1:29" ht="15" customHeight="1">
      <c r="A59" s="53" t="s">
        <v>495</v>
      </c>
      <c r="B59" s="105">
        <v>22.4</v>
      </c>
      <c r="C59" s="105">
        <v>167.1</v>
      </c>
      <c r="D59" s="105">
        <v>162.6</v>
      </c>
      <c r="E59" s="105">
        <v>4.5</v>
      </c>
      <c r="F59" s="105">
        <v>21.8</v>
      </c>
      <c r="G59" s="105">
        <v>153</v>
      </c>
      <c r="H59" s="105">
        <v>144.6</v>
      </c>
      <c r="I59" s="105">
        <v>8.4</v>
      </c>
      <c r="J59" s="105">
        <v>22.9</v>
      </c>
      <c r="K59" s="105">
        <v>174.6</v>
      </c>
      <c r="L59" s="105">
        <v>170.5</v>
      </c>
      <c r="M59" s="105">
        <v>4.1</v>
      </c>
      <c r="N59" s="105">
        <v>22.6</v>
      </c>
      <c r="O59" s="105">
        <v>180.4</v>
      </c>
      <c r="P59" s="105">
        <v>179.3</v>
      </c>
      <c r="Q59" s="105">
        <v>1.1</v>
      </c>
      <c r="R59" s="105">
        <v>24.1</v>
      </c>
      <c r="S59" s="105">
        <v>183.2</v>
      </c>
      <c r="T59" s="105">
        <v>176.4</v>
      </c>
      <c r="U59" s="105">
        <v>6.8</v>
      </c>
      <c r="V59" s="105">
        <v>20</v>
      </c>
      <c r="W59" s="105">
        <v>144.7</v>
      </c>
      <c r="X59" s="105">
        <v>142.9</v>
      </c>
      <c r="Y59" s="105">
        <v>1.8</v>
      </c>
      <c r="Z59" s="105">
        <v>23.5</v>
      </c>
      <c r="AA59" s="105">
        <v>178.3</v>
      </c>
      <c r="AB59" s="105">
        <v>173.3</v>
      </c>
      <c r="AC59" s="105">
        <v>5</v>
      </c>
    </row>
    <row r="60" spans="1:29" ht="15" customHeight="1">
      <c r="A60" s="53" t="s">
        <v>494</v>
      </c>
      <c r="B60" s="105">
        <v>24.8</v>
      </c>
      <c r="C60" s="105">
        <v>173.7</v>
      </c>
      <c r="D60" s="105">
        <v>169.4</v>
      </c>
      <c r="E60" s="105">
        <v>4.3</v>
      </c>
      <c r="F60" s="105">
        <v>21.2</v>
      </c>
      <c r="G60" s="105">
        <v>153.2</v>
      </c>
      <c r="H60" s="105">
        <v>147.1</v>
      </c>
      <c r="I60" s="105">
        <v>6.1</v>
      </c>
      <c r="J60" s="105">
        <v>23.9</v>
      </c>
      <c r="K60" s="105">
        <v>183.4</v>
      </c>
      <c r="L60" s="105">
        <v>177.2</v>
      </c>
      <c r="M60" s="105">
        <v>6.2</v>
      </c>
      <c r="N60" s="105">
        <v>22</v>
      </c>
      <c r="O60" s="105">
        <v>179.4</v>
      </c>
      <c r="P60" s="105">
        <v>176</v>
      </c>
      <c r="Q60" s="105">
        <v>3.4</v>
      </c>
      <c r="R60" s="105">
        <v>24.2</v>
      </c>
      <c r="S60" s="105">
        <v>181.6</v>
      </c>
      <c r="T60" s="105">
        <v>173.1</v>
      </c>
      <c r="U60" s="105">
        <v>8.5</v>
      </c>
      <c r="V60" s="105">
        <v>22.8</v>
      </c>
      <c r="W60" s="105">
        <v>175.9</v>
      </c>
      <c r="X60" s="105">
        <v>169.9</v>
      </c>
      <c r="Y60" s="105">
        <v>6</v>
      </c>
      <c r="Z60" s="105">
        <v>25.8</v>
      </c>
      <c r="AA60" s="105">
        <v>194.4</v>
      </c>
      <c r="AB60" s="105">
        <v>189.2</v>
      </c>
      <c r="AC60" s="105">
        <v>5.2</v>
      </c>
    </row>
    <row r="61" spans="1:29" ht="15" customHeight="1">
      <c r="A61" s="11"/>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row>
    <row r="62" spans="1:29" ht="15" customHeight="1">
      <c r="A62" s="53" t="s">
        <v>493</v>
      </c>
      <c r="B62" s="105">
        <v>23.1</v>
      </c>
      <c r="C62" s="105">
        <v>161</v>
      </c>
      <c r="D62" s="105">
        <v>156.2</v>
      </c>
      <c r="E62" s="105">
        <v>4.8</v>
      </c>
      <c r="F62" s="105">
        <v>22</v>
      </c>
      <c r="G62" s="105">
        <v>154.3</v>
      </c>
      <c r="H62" s="105">
        <v>149.1</v>
      </c>
      <c r="I62" s="105">
        <v>5.2</v>
      </c>
      <c r="J62" s="105">
        <v>23.4</v>
      </c>
      <c r="K62" s="105">
        <v>177.7</v>
      </c>
      <c r="L62" s="105">
        <v>172.8</v>
      </c>
      <c r="M62" s="105">
        <v>4.9</v>
      </c>
      <c r="N62" s="105">
        <v>22.3</v>
      </c>
      <c r="O62" s="105">
        <v>182.3</v>
      </c>
      <c r="P62" s="105">
        <v>178.5</v>
      </c>
      <c r="Q62" s="105">
        <v>3.8</v>
      </c>
      <c r="R62" s="105">
        <v>23.6</v>
      </c>
      <c r="S62" s="105">
        <v>174.8</v>
      </c>
      <c r="T62" s="105">
        <v>168.3</v>
      </c>
      <c r="U62" s="105">
        <v>6.5</v>
      </c>
      <c r="V62" s="105">
        <v>23.2</v>
      </c>
      <c r="W62" s="105">
        <v>173.8</v>
      </c>
      <c r="X62" s="105">
        <v>169.6</v>
      </c>
      <c r="Y62" s="105">
        <v>4.2</v>
      </c>
      <c r="Z62" s="105">
        <v>24.2</v>
      </c>
      <c r="AA62" s="105">
        <v>180.3</v>
      </c>
      <c r="AB62" s="105">
        <v>176.9</v>
      </c>
      <c r="AC62" s="105">
        <v>3.4</v>
      </c>
    </row>
    <row r="63" spans="1:29" ht="15" customHeight="1">
      <c r="A63" s="53" t="s">
        <v>492</v>
      </c>
      <c r="B63" s="105">
        <v>24</v>
      </c>
      <c r="C63" s="105">
        <v>169</v>
      </c>
      <c r="D63" s="105">
        <v>164</v>
      </c>
      <c r="E63" s="105">
        <v>5</v>
      </c>
      <c r="F63" s="105">
        <v>21.7</v>
      </c>
      <c r="G63" s="105">
        <v>155.7</v>
      </c>
      <c r="H63" s="105">
        <v>149.7</v>
      </c>
      <c r="I63" s="105">
        <v>6</v>
      </c>
      <c r="J63" s="105">
        <v>23.9</v>
      </c>
      <c r="K63" s="105">
        <v>180.7</v>
      </c>
      <c r="L63" s="105">
        <v>175.5</v>
      </c>
      <c r="M63" s="105">
        <v>5.2</v>
      </c>
      <c r="N63" s="105">
        <v>22.3</v>
      </c>
      <c r="O63" s="105">
        <v>184.2</v>
      </c>
      <c r="P63" s="105">
        <v>179.7</v>
      </c>
      <c r="Q63" s="105">
        <v>4.5</v>
      </c>
      <c r="R63" s="105">
        <v>24.1</v>
      </c>
      <c r="S63" s="105">
        <v>177.1</v>
      </c>
      <c r="T63" s="105">
        <v>169.7</v>
      </c>
      <c r="U63" s="105">
        <v>7.4</v>
      </c>
      <c r="V63" s="105">
        <v>24</v>
      </c>
      <c r="W63" s="105">
        <v>177.8</v>
      </c>
      <c r="X63" s="105">
        <v>173.4</v>
      </c>
      <c r="Y63" s="105">
        <v>4.4</v>
      </c>
      <c r="Z63" s="105">
        <v>24.9</v>
      </c>
      <c r="AA63" s="105">
        <v>185.3</v>
      </c>
      <c r="AB63" s="105">
        <v>183.2</v>
      </c>
      <c r="AC63" s="105">
        <v>2.1</v>
      </c>
    </row>
    <row r="64" spans="1:29" ht="15" customHeight="1">
      <c r="A64" s="53" t="s">
        <v>491</v>
      </c>
      <c r="B64" s="105">
        <v>24.3</v>
      </c>
      <c r="C64" s="105">
        <v>171.5</v>
      </c>
      <c r="D64" s="105">
        <v>165.5</v>
      </c>
      <c r="E64" s="105">
        <v>6</v>
      </c>
      <c r="F64" s="105">
        <v>22.7</v>
      </c>
      <c r="G64" s="105">
        <v>162.5</v>
      </c>
      <c r="H64" s="105">
        <v>157.3</v>
      </c>
      <c r="I64" s="105">
        <v>5.2</v>
      </c>
      <c r="J64" s="105">
        <v>24.2</v>
      </c>
      <c r="K64" s="105">
        <v>184.2</v>
      </c>
      <c r="L64" s="105">
        <v>179.4</v>
      </c>
      <c r="M64" s="105">
        <v>4.8</v>
      </c>
      <c r="N64" s="105">
        <v>22.3</v>
      </c>
      <c r="O64" s="105">
        <v>185</v>
      </c>
      <c r="P64" s="105">
        <v>179.6</v>
      </c>
      <c r="Q64" s="105">
        <v>5.4</v>
      </c>
      <c r="R64" s="105">
        <v>24.9</v>
      </c>
      <c r="S64" s="105">
        <v>184.6</v>
      </c>
      <c r="T64" s="105">
        <v>178.6</v>
      </c>
      <c r="U64" s="105">
        <v>6</v>
      </c>
      <c r="V64" s="105">
        <v>23.3</v>
      </c>
      <c r="W64" s="105">
        <v>174</v>
      </c>
      <c r="X64" s="105">
        <v>169.9</v>
      </c>
      <c r="Y64" s="105">
        <v>4.1</v>
      </c>
      <c r="Z64" s="105">
        <v>25.3</v>
      </c>
      <c r="AA64" s="105">
        <v>187.3</v>
      </c>
      <c r="AB64" s="105">
        <v>185.4</v>
      </c>
      <c r="AC64" s="105">
        <v>1.9</v>
      </c>
    </row>
    <row r="65" spans="1:29" ht="15" customHeight="1">
      <c r="A65" s="53" t="s">
        <v>490</v>
      </c>
      <c r="B65" s="105">
        <v>23.1</v>
      </c>
      <c r="C65" s="105">
        <v>164.2</v>
      </c>
      <c r="D65" s="105">
        <v>158.1</v>
      </c>
      <c r="E65" s="105">
        <v>6.1</v>
      </c>
      <c r="F65" s="105">
        <v>21.9</v>
      </c>
      <c r="G65" s="105">
        <v>154.2</v>
      </c>
      <c r="H65" s="105">
        <v>149.1</v>
      </c>
      <c r="I65" s="105">
        <v>5.1</v>
      </c>
      <c r="J65" s="105">
        <v>23.1</v>
      </c>
      <c r="K65" s="105">
        <v>173.7</v>
      </c>
      <c r="L65" s="105">
        <v>169</v>
      </c>
      <c r="M65" s="105">
        <v>4.7</v>
      </c>
      <c r="N65" s="105">
        <v>23.1</v>
      </c>
      <c r="O65" s="105">
        <v>190.6</v>
      </c>
      <c r="P65" s="105">
        <v>185.3</v>
      </c>
      <c r="Q65" s="105">
        <v>5.3</v>
      </c>
      <c r="R65" s="105">
        <v>23.6</v>
      </c>
      <c r="S65" s="105">
        <v>169.7</v>
      </c>
      <c r="T65" s="105">
        <v>163.9</v>
      </c>
      <c r="U65" s="105">
        <v>5.8</v>
      </c>
      <c r="V65" s="105">
        <v>18.6</v>
      </c>
      <c r="W65" s="105">
        <v>132.5</v>
      </c>
      <c r="X65" s="105">
        <v>129.5</v>
      </c>
      <c r="Y65" s="105">
        <v>3</v>
      </c>
      <c r="Z65" s="105">
        <v>24.6</v>
      </c>
      <c r="AA65" s="105">
        <v>182.8</v>
      </c>
      <c r="AB65" s="105">
        <v>180</v>
      </c>
      <c r="AC65" s="105">
        <v>2.8</v>
      </c>
    </row>
    <row r="66" spans="1:29" ht="15" customHeight="1">
      <c r="A66" s="11"/>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row>
    <row r="67" spans="1:29" ht="15" customHeight="1">
      <c r="A67" s="53" t="s">
        <v>489</v>
      </c>
      <c r="B67" s="105">
        <v>23.6</v>
      </c>
      <c r="C67" s="105">
        <v>166.1</v>
      </c>
      <c r="D67" s="105">
        <v>161.4</v>
      </c>
      <c r="E67" s="105">
        <v>4.7</v>
      </c>
      <c r="F67" s="105">
        <v>20.3</v>
      </c>
      <c r="G67" s="105">
        <v>145.3</v>
      </c>
      <c r="H67" s="105">
        <v>139.4</v>
      </c>
      <c r="I67" s="105">
        <v>5.9</v>
      </c>
      <c r="J67" s="105">
        <v>22.7</v>
      </c>
      <c r="K67" s="105">
        <v>171.1</v>
      </c>
      <c r="L67" s="105">
        <v>166.8</v>
      </c>
      <c r="M67" s="105">
        <v>4.3</v>
      </c>
      <c r="N67" s="105">
        <v>22</v>
      </c>
      <c r="O67" s="105">
        <v>181</v>
      </c>
      <c r="P67" s="105">
        <v>176.3</v>
      </c>
      <c r="Q67" s="105">
        <v>4.7</v>
      </c>
      <c r="R67" s="105">
        <v>22.3</v>
      </c>
      <c r="S67" s="105">
        <v>164.5</v>
      </c>
      <c r="T67" s="105">
        <v>159</v>
      </c>
      <c r="U67" s="105">
        <v>5.5</v>
      </c>
      <c r="V67" s="105">
        <v>23.9</v>
      </c>
      <c r="W67" s="105">
        <v>165.6</v>
      </c>
      <c r="X67" s="105">
        <v>162.8</v>
      </c>
      <c r="Y67" s="105">
        <v>2.8</v>
      </c>
      <c r="Z67" s="105">
        <v>23.6</v>
      </c>
      <c r="AA67" s="105">
        <v>175.1</v>
      </c>
      <c r="AB67" s="105">
        <v>172.9</v>
      </c>
      <c r="AC67" s="105">
        <v>2.2</v>
      </c>
    </row>
    <row r="68" spans="1:29" ht="15" customHeight="1">
      <c r="A68" s="53" t="s">
        <v>579</v>
      </c>
      <c r="B68" s="105">
        <v>22.9</v>
      </c>
      <c r="C68" s="105">
        <v>159.6</v>
      </c>
      <c r="D68" s="105">
        <v>154.3</v>
      </c>
      <c r="E68" s="105">
        <v>5.3</v>
      </c>
      <c r="F68" s="105">
        <v>21.8</v>
      </c>
      <c r="G68" s="105">
        <v>151.8</v>
      </c>
      <c r="H68" s="105">
        <v>145.4</v>
      </c>
      <c r="I68" s="105">
        <v>6.4</v>
      </c>
      <c r="J68" s="105">
        <v>23.8</v>
      </c>
      <c r="K68" s="105">
        <v>180.9</v>
      </c>
      <c r="L68" s="105">
        <v>175.8</v>
      </c>
      <c r="M68" s="105">
        <v>5.1</v>
      </c>
      <c r="N68" s="105">
        <v>23.6</v>
      </c>
      <c r="O68" s="105">
        <v>192.3</v>
      </c>
      <c r="P68" s="105">
        <v>187.5</v>
      </c>
      <c r="Q68" s="105">
        <v>4.8</v>
      </c>
      <c r="R68" s="105">
        <v>23.7</v>
      </c>
      <c r="S68" s="105">
        <v>175.4</v>
      </c>
      <c r="T68" s="105">
        <v>168.7</v>
      </c>
      <c r="U68" s="105">
        <v>6.7</v>
      </c>
      <c r="V68" s="105">
        <v>24.1</v>
      </c>
      <c r="W68" s="105">
        <v>180.5</v>
      </c>
      <c r="X68" s="105">
        <v>176.6</v>
      </c>
      <c r="Y68" s="105">
        <v>3.9</v>
      </c>
      <c r="Z68" s="105">
        <v>24</v>
      </c>
      <c r="AA68" s="105">
        <v>179.4</v>
      </c>
      <c r="AB68" s="105">
        <v>176.5</v>
      </c>
      <c r="AC68" s="105">
        <v>2.9</v>
      </c>
    </row>
    <row r="69" spans="1:29" ht="15" customHeight="1">
      <c r="A69" s="53" t="s">
        <v>580</v>
      </c>
      <c r="B69" s="105">
        <v>23.9</v>
      </c>
      <c r="C69" s="105">
        <v>167</v>
      </c>
      <c r="D69" s="105">
        <v>162.3</v>
      </c>
      <c r="E69" s="105">
        <v>4.7</v>
      </c>
      <c r="F69" s="105">
        <v>21.3</v>
      </c>
      <c r="G69" s="105">
        <v>150.3</v>
      </c>
      <c r="H69" s="105">
        <v>145</v>
      </c>
      <c r="I69" s="105">
        <v>5.3</v>
      </c>
      <c r="J69" s="105">
        <v>23.6</v>
      </c>
      <c r="K69" s="105">
        <v>177.9</v>
      </c>
      <c r="L69" s="105">
        <v>172.7</v>
      </c>
      <c r="M69" s="105">
        <v>5.2</v>
      </c>
      <c r="N69" s="105">
        <v>23.5</v>
      </c>
      <c r="O69" s="105">
        <v>190.4</v>
      </c>
      <c r="P69" s="105">
        <v>186.4</v>
      </c>
      <c r="Q69" s="105">
        <v>4</v>
      </c>
      <c r="R69" s="105">
        <v>23.7</v>
      </c>
      <c r="S69" s="105">
        <v>170.9</v>
      </c>
      <c r="T69" s="105">
        <v>163.5</v>
      </c>
      <c r="U69" s="105">
        <v>7.4</v>
      </c>
      <c r="V69" s="105">
        <v>23</v>
      </c>
      <c r="W69" s="105">
        <v>173.1</v>
      </c>
      <c r="X69" s="105">
        <v>169.1</v>
      </c>
      <c r="Y69" s="105">
        <v>4</v>
      </c>
      <c r="Z69" s="105">
        <v>23.9</v>
      </c>
      <c r="AA69" s="105">
        <v>179.7</v>
      </c>
      <c r="AB69" s="105">
        <v>176.8</v>
      </c>
      <c r="AC69" s="105">
        <v>2.9</v>
      </c>
    </row>
    <row r="70" spans="1:29" ht="15" customHeight="1">
      <c r="A70" s="53" t="s">
        <v>581</v>
      </c>
      <c r="B70" s="105">
        <v>23.7</v>
      </c>
      <c r="C70" s="105">
        <v>167.9</v>
      </c>
      <c r="D70" s="105">
        <v>161.1</v>
      </c>
      <c r="E70" s="105">
        <v>6.8</v>
      </c>
      <c r="F70" s="105">
        <v>21.2</v>
      </c>
      <c r="G70" s="105">
        <v>150.3</v>
      </c>
      <c r="H70" s="105">
        <v>143.9</v>
      </c>
      <c r="I70" s="105">
        <v>6.4</v>
      </c>
      <c r="J70" s="105">
        <v>22.7</v>
      </c>
      <c r="K70" s="105">
        <v>173</v>
      </c>
      <c r="L70" s="105">
        <v>167.7</v>
      </c>
      <c r="M70" s="105">
        <v>5.3</v>
      </c>
      <c r="N70" s="105">
        <v>23</v>
      </c>
      <c r="O70" s="105">
        <v>185.6</v>
      </c>
      <c r="P70" s="105">
        <v>182.5</v>
      </c>
      <c r="Q70" s="105">
        <v>3.1</v>
      </c>
      <c r="R70" s="105">
        <v>22.8</v>
      </c>
      <c r="S70" s="105">
        <v>169.2</v>
      </c>
      <c r="T70" s="105">
        <v>160.8</v>
      </c>
      <c r="U70" s="105">
        <v>8.4</v>
      </c>
      <c r="V70" s="105">
        <v>21.2</v>
      </c>
      <c r="W70" s="105">
        <v>163.3</v>
      </c>
      <c r="X70" s="105">
        <v>159.3</v>
      </c>
      <c r="Y70" s="105">
        <v>4</v>
      </c>
      <c r="Z70" s="105">
        <v>23.1</v>
      </c>
      <c r="AA70" s="105">
        <v>170.6</v>
      </c>
      <c r="AB70" s="105">
        <v>168.2</v>
      </c>
      <c r="AC70" s="105">
        <v>2.4</v>
      </c>
    </row>
    <row r="71" spans="1:29" ht="14.25">
      <c r="A71" s="7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row>
  </sheetData>
  <sheetProtection/>
  <mergeCells count="38">
    <mergeCell ref="K8:K10"/>
    <mergeCell ref="R8:R10"/>
    <mergeCell ref="S8:S10"/>
    <mergeCell ref="T8:T10"/>
    <mergeCell ref="U8:U10"/>
    <mergeCell ref="L8:L10"/>
    <mergeCell ref="M8:M10"/>
    <mergeCell ref="A9:A10"/>
    <mergeCell ref="N8:N10"/>
    <mergeCell ref="O8:O10"/>
    <mergeCell ref="P8:P10"/>
    <mergeCell ref="Q8:Q10"/>
    <mergeCell ref="B8:B10"/>
    <mergeCell ref="C8:C10"/>
    <mergeCell ref="D8:D10"/>
    <mergeCell ref="E8:E10"/>
    <mergeCell ref="J8:J10"/>
    <mergeCell ref="AC8:AC10"/>
    <mergeCell ref="V8:V10"/>
    <mergeCell ref="W8:W10"/>
    <mergeCell ref="X8:X10"/>
    <mergeCell ref="Y8:Y10"/>
    <mergeCell ref="AB8:AB10"/>
    <mergeCell ref="Z8:Z10"/>
    <mergeCell ref="AA8:AA10"/>
    <mergeCell ref="F8:F10"/>
    <mergeCell ref="G8:G10"/>
    <mergeCell ref="H8:H10"/>
    <mergeCell ref="I8:I10"/>
    <mergeCell ref="B6:E7"/>
    <mergeCell ref="F6:I7"/>
    <mergeCell ref="A3:AC3"/>
    <mergeCell ref="J6:AC6"/>
    <mergeCell ref="J7:M7"/>
    <mergeCell ref="N7:Q7"/>
    <mergeCell ref="R7:U7"/>
    <mergeCell ref="V7:Y7"/>
    <mergeCell ref="Z7:AC7"/>
  </mergeCells>
  <printOptions horizontalCentered="1"/>
  <pageMargins left="0.984251968503937" right="0.984251968503937" top="0.5905511811023623" bottom="0.5905511811023623" header="0.35433070866141736" footer="0.35433070866141736"/>
  <pageSetup fitToHeight="1" fitToWidth="1" horizontalDpi="600" verticalDpi="600" orientation="landscape" paperSize="8" scale="7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W69"/>
  <sheetViews>
    <sheetView tabSelected="1" zoomScaleSheetLayoutView="75" zoomScalePageLayoutView="0" workbookViewId="0" topLeftCell="A1">
      <selection activeCell="A1" sqref="A1"/>
    </sheetView>
  </sheetViews>
  <sheetFormatPr defaultColWidth="9.00390625" defaultRowHeight="13.5"/>
  <cols>
    <col min="1" max="1" width="15.625" style="1" customWidth="1"/>
    <col min="2" max="2" width="11.00390625" style="1" customWidth="1"/>
    <col min="3" max="3" width="10.25390625" style="1" customWidth="1"/>
    <col min="4" max="4" width="9.50390625" style="1" customWidth="1"/>
    <col min="5" max="6" width="10.375" style="1" customWidth="1"/>
    <col min="7" max="7" width="10.25390625" style="1" customWidth="1"/>
    <col min="8" max="8" width="11.75390625" style="1" customWidth="1"/>
    <col min="9" max="14" width="11.00390625" style="1" customWidth="1"/>
    <col min="15" max="15" width="11.125" style="1" customWidth="1"/>
    <col min="16" max="16" width="10.625" style="1" customWidth="1"/>
    <col min="17" max="17" width="9.625" style="1" customWidth="1"/>
    <col min="18" max="18" width="10.625" style="1" customWidth="1"/>
    <col min="19" max="19" width="10.50390625" style="1" customWidth="1"/>
    <col min="20" max="20" width="10.625" style="1" customWidth="1"/>
    <col min="21" max="21" width="9.625" style="1" customWidth="1"/>
    <col min="22" max="22" width="9.75390625" style="1" customWidth="1"/>
    <col min="23" max="23" width="9.625" style="1" customWidth="1"/>
    <col min="24" max="16384" width="9.00390625" style="1" customWidth="1"/>
  </cols>
  <sheetData>
    <row r="1" spans="1:23" ht="15" customHeight="1">
      <c r="A1" s="226" t="s">
        <v>510</v>
      </c>
      <c r="B1" s="5"/>
      <c r="C1" s="5"/>
      <c r="D1" s="5"/>
      <c r="E1" s="5"/>
      <c r="F1" s="5"/>
      <c r="G1" s="5"/>
      <c r="H1" s="5"/>
      <c r="I1" s="5"/>
      <c r="J1" s="5"/>
      <c r="K1" s="5"/>
      <c r="L1" s="5"/>
      <c r="M1" s="5"/>
      <c r="N1" s="5"/>
      <c r="O1" s="5"/>
      <c r="P1" s="5"/>
      <c r="Q1" s="5"/>
      <c r="R1" s="5"/>
      <c r="S1" s="5"/>
      <c r="T1" s="5"/>
      <c r="U1" s="5"/>
      <c r="V1" s="5"/>
      <c r="W1" s="3" t="s">
        <v>511</v>
      </c>
    </row>
    <row r="2" spans="1:23" ht="18" customHeight="1">
      <c r="A2" s="325" t="s">
        <v>566</v>
      </c>
      <c r="B2" s="325"/>
      <c r="C2" s="325"/>
      <c r="D2" s="325"/>
      <c r="E2" s="325"/>
      <c r="F2" s="325"/>
      <c r="G2" s="325"/>
      <c r="H2" s="325"/>
      <c r="I2" s="325"/>
      <c r="J2" s="325"/>
      <c r="K2" s="325"/>
      <c r="L2" s="325"/>
      <c r="M2" s="325"/>
      <c r="N2" s="325"/>
      <c r="O2" s="325"/>
      <c r="P2" s="325"/>
      <c r="Q2" s="325"/>
      <c r="R2" s="325"/>
      <c r="S2" s="325"/>
      <c r="T2" s="325"/>
      <c r="U2" s="325"/>
      <c r="V2" s="325"/>
      <c r="W2" s="325"/>
    </row>
    <row r="3" spans="1:23" ht="15" customHeight="1" thickBot="1">
      <c r="A3" s="5"/>
      <c r="B3" s="10"/>
      <c r="C3" s="10"/>
      <c r="D3" s="10"/>
      <c r="E3" s="10"/>
      <c r="F3" s="10"/>
      <c r="G3" s="10"/>
      <c r="H3" s="10"/>
      <c r="I3" s="10"/>
      <c r="J3" s="10"/>
      <c r="K3" s="10"/>
      <c r="L3" s="48"/>
      <c r="M3" s="48"/>
      <c r="N3" s="10"/>
      <c r="O3" s="10"/>
      <c r="P3" s="10"/>
      <c r="Q3" s="10"/>
      <c r="R3" s="10"/>
      <c r="S3" s="10"/>
      <c r="T3" s="10"/>
      <c r="U3" s="10"/>
      <c r="V3" s="10"/>
      <c r="W3" s="9" t="s">
        <v>523</v>
      </c>
    </row>
    <row r="4" spans="1:23" ht="18.75" customHeight="1">
      <c r="A4" s="42" t="s">
        <v>118</v>
      </c>
      <c r="B4" s="554" t="s">
        <v>329</v>
      </c>
      <c r="C4" s="569" t="s">
        <v>573</v>
      </c>
      <c r="D4" s="571" t="s">
        <v>402</v>
      </c>
      <c r="E4" s="552" t="s">
        <v>522</v>
      </c>
      <c r="F4" s="553"/>
      <c r="G4" s="553"/>
      <c r="H4" s="553"/>
      <c r="I4" s="553"/>
      <c r="J4" s="553"/>
      <c r="K4" s="553"/>
      <c r="L4" s="553"/>
      <c r="M4" s="553"/>
      <c r="N4" s="572"/>
      <c r="O4" s="554" t="s">
        <v>148</v>
      </c>
      <c r="P4" s="554" t="s">
        <v>572</v>
      </c>
      <c r="Q4" s="554" t="s">
        <v>304</v>
      </c>
      <c r="R4" s="554" t="s">
        <v>515</v>
      </c>
      <c r="S4" s="552" t="s">
        <v>521</v>
      </c>
      <c r="T4" s="553"/>
      <c r="U4" s="553"/>
      <c r="V4" s="553"/>
      <c r="W4" s="553"/>
    </row>
    <row r="5" spans="1:23" ht="18.75" customHeight="1">
      <c r="A5" s="45"/>
      <c r="B5" s="564"/>
      <c r="C5" s="570"/>
      <c r="D5" s="555"/>
      <c r="E5" s="550" t="s">
        <v>519</v>
      </c>
      <c r="F5" s="550" t="s">
        <v>187</v>
      </c>
      <c r="G5" s="550" t="s">
        <v>518</v>
      </c>
      <c r="H5" s="560" t="s">
        <v>147</v>
      </c>
      <c r="I5" s="540" t="s">
        <v>307</v>
      </c>
      <c r="J5" s="560" t="s">
        <v>303</v>
      </c>
      <c r="K5" s="540" t="s">
        <v>517</v>
      </c>
      <c r="L5" s="563" t="s">
        <v>308</v>
      </c>
      <c r="M5" s="563" t="s">
        <v>309</v>
      </c>
      <c r="N5" s="540" t="s">
        <v>516</v>
      </c>
      <c r="O5" s="527"/>
      <c r="P5" s="527"/>
      <c r="Q5" s="527"/>
      <c r="R5" s="527"/>
      <c r="S5" s="540" t="s">
        <v>514</v>
      </c>
      <c r="T5" s="540" t="s">
        <v>305</v>
      </c>
      <c r="U5" s="541" t="s">
        <v>513</v>
      </c>
      <c r="V5" s="556" t="s">
        <v>512</v>
      </c>
      <c r="W5" s="557" t="s">
        <v>306</v>
      </c>
    </row>
    <row r="6" spans="1:23" ht="18.75" customHeight="1">
      <c r="A6" s="538" t="s">
        <v>293</v>
      </c>
      <c r="B6" s="183" t="s">
        <v>520</v>
      </c>
      <c r="C6" s="565" t="s">
        <v>328</v>
      </c>
      <c r="D6" s="555"/>
      <c r="E6" s="527"/>
      <c r="F6" s="527"/>
      <c r="G6" s="527"/>
      <c r="H6" s="561"/>
      <c r="I6" s="518"/>
      <c r="J6" s="561"/>
      <c r="K6" s="518"/>
      <c r="L6" s="527"/>
      <c r="M6" s="567"/>
      <c r="N6" s="518"/>
      <c r="O6" s="527"/>
      <c r="P6" s="527"/>
      <c r="Q6" s="527"/>
      <c r="R6" s="527"/>
      <c r="S6" s="518"/>
      <c r="T6" s="518"/>
      <c r="U6" s="555"/>
      <c r="V6" s="524"/>
      <c r="W6" s="558"/>
    </row>
    <row r="7" spans="1:23" ht="18.75" customHeight="1">
      <c r="A7" s="539"/>
      <c r="B7" s="184" t="s">
        <v>330</v>
      </c>
      <c r="C7" s="566"/>
      <c r="D7" s="542"/>
      <c r="E7" s="528"/>
      <c r="F7" s="528"/>
      <c r="G7" s="528"/>
      <c r="H7" s="562"/>
      <c r="I7" s="519"/>
      <c r="J7" s="562"/>
      <c r="K7" s="519"/>
      <c r="L7" s="528"/>
      <c r="M7" s="568"/>
      <c r="N7" s="519"/>
      <c r="O7" s="528"/>
      <c r="P7" s="528"/>
      <c r="Q7" s="528"/>
      <c r="R7" s="528"/>
      <c r="S7" s="519"/>
      <c r="T7" s="519"/>
      <c r="U7" s="542"/>
      <c r="V7" s="525"/>
      <c r="W7" s="559"/>
    </row>
    <row r="8" spans="1:23" ht="15" customHeight="1">
      <c r="A8" s="107"/>
      <c r="B8" s="94"/>
      <c r="C8" s="246"/>
      <c r="D8" s="30"/>
      <c r="E8" s="94"/>
      <c r="F8" s="94"/>
      <c r="G8" s="94"/>
      <c r="H8" s="137"/>
      <c r="I8" s="31"/>
      <c r="J8" s="137"/>
      <c r="K8" s="31"/>
      <c r="L8" s="94"/>
      <c r="M8" s="245"/>
      <c r="N8" s="31"/>
      <c r="O8" s="94"/>
      <c r="P8" s="94"/>
      <c r="Q8" s="94"/>
      <c r="R8" s="94"/>
      <c r="S8" s="31"/>
      <c r="T8" s="31"/>
      <c r="U8" s="30"/>
      <c r="V8" s="93"/>
      <c r="W8" s="94"/>
    </row>
    <row r="9" spans="1:23" ht="15" customHeight="1">
      <c r="A9" s="135" t="s">
        <v>360</v>
      </c>
      <c r="B9" s="227"/>
      <c r="C9" s="227"/>
      <c r="D9" s="227"/>
      <c r="E9" s="227"/>
      <c r="F9" s="227"/>
      <c r="G9" s="227"/>
      <c r="H9" s="227"/>
      <c r="I9" s="227"/>
      <c r="J9" s="227"/>
      <c r="K9" s="227"/>
      <c r="L9" s="227"/>
      <c r="M9" s="227"/>
      <c r="N9" s="227"/>
      <c r="O9" s="227"/>
      <c r="P9" s="227"/>
      <c r="Q9" s="227"/>
      <c r="R9" s="227"/>
      <c r="S9" s="227"/>
      <c r="T9" s="227"/>
      <c r="U9" s="227"/>
      <c r="V9" s="227"/>
      <c r="W9" s="227"/>
    </row>
    <row r="10" spans="1:23" ht="15" customHeight="1">
      <c r="A10" s="11" t="s">
        <v>182</v>
      </c>
      <c r="B10" s="178">
        <v>173685</v>
      </c>
      <c r="C10" s="178">
        <v>127554</v>
      </c>
      <c r="D10" s="178">
        <v>12239</v>
      </c>
      <c r="E10" s="178">
        <v>61950</v>
      </c>
      <c r="F10" s="178">
        <v>4649</v>
      </c>
      <c r="G10" s="178">
        <v>15087</v>
      </c>
      <c r="H10" s="178">
        <v>4462</v>
      </c>
      <c r="I10" s="178">
        <v>2132</v>
      </c>
      <c r="J10" s="178">
        <v>2251</v>
      </c>
      <c r="K10" s="178">
        <v>1735</v>
      </c>
      <c r="L10" s="178">
        <v>15132</v>
      </c>
      <c r="M10" s="178">
        <v>8810</v>
      </c>
      <c r="N10" s="178">
        <v>7692</v>
      </c>
      <c r="O10" s="178">
        <v>1676</v>
      </c>
      <c r="P10" s="178">
        <v>20199</v>
      </c>
      <c r="Q10" s="178">
        <v>21470</v>
      </c>
      <c r="R10" s="178">
        <v>9656</v>
      </c>
      <c r="S10" s="178">
        <v>46131</v>
      </c>
      <c r="T10" s="178">
        <v>9108</v>
      </c>
      <c r="U10" s="178">
        <v>11778</v>
      </c>
      <c r="V10" s="178">
        <v>12964</v>
      </c>
      <c r="W10" s="178">
        <v>12282</v>
      </c>
    </row>
    <row r="11" spans="1:23" ht="15" customHeight="1">
      <c r="A11" s="220" t="s">
        <v>535</v>
      </c>
      <c r="B11" s="178">
        <v>173768</v>
      </c>
      <c r="C11" s="178">
        <v>127882</v>
      </c>
      <c r="D11" s="178">
        <v>12280</v>
      </c>
      <c r="E11" s="178">
        <v>62829</v>
      </c>
      <c r="F11" s="178">
        <v>4601</v>
      </c>
      <c r="G11" s="178">
        <v>14441</v>
      </c>
      <c r="H11" s="178">
        <v>4364</v>
      </c>
      <c r="I11" s="178">
        <v>2160</v>
      </c>
      <c r="J11" s="178">
        <v>2290</v>
      </c>
      <c r="K11" s="178">
        <v>1730</v>
      </c>
      <c r="L11" s="178">
        <v>15011</v>
      </c>
      <c r="M11" s="178">
        <v>10367</v>
      </c>
      <c r="N11" s="178">
        <v>7865</v>
      </c>
      <c r="O11" s="178">
        <v>1635</v>
      </c>
      <c r="P11" s="178">
        <v>19847</v>
      </c>
      <c r="Q11" s="178">
        <v>21349</v>
      </c>
      <c r="R11" s="178">
        <v>9571</v>
      </c>
      <c r="S11" s="178">
        <v>45886</v>
      </c>
      <c r="T11" s="178">
        <v>9396</v>
      </c>
      <c r="U11" s="178">
        <v>12475</v>
      </c>
      <c r="V11" s="178">
        <v>12325</v>
      </c>
      <c r="W11" s="178">
        <v>11690</v>
      </c>
    </row>
    <row r="12" spans="1:23" s="129" customFormat="1" ht="15" customHeight="1">
      <c r="A12" s="221" t="s">
        <v>536</v>
      </c>
      <c r="B12" s="254">
        <f>AVERAGE(B14:B27)</f>
        <v>172492.91666666666</v>
      </c>
      <c r="C12" s="254">
        <f aca="true" t="shared" si="0" ref="C12:W12">AVERAGE(C14:C27)</f>
        <v>126118.25</v>
      </c>
      <c r="D12" s="254">
        <f t="shared" si="0"/>
        <v>11574.583333333334</v>
      </c>
      <c r="E12" s="254">
        <f t="shared" si="0"/>
        <v>62807.916666666664</v>
      </c>
      <c r="F12" s="254">
        <f t="shared" si="0"/>
        <v>4490.833333333333</v>
      </c>
      <c r="G12" s="254">
        <f t="shared" si="0"/>
        <v>13674</v>
      </c>
      <c r="H12" s="254">
        <f t="shared" si="0"/>
        <v>4309</v>
      </c>
      <c r="I12" s="254">
        <f t="shared" si="0"/>
        <v>2148.25</v>
      </c>
      <c r="J12" s="254">
        <f t="shared" si="0"/>
        <v>2230.1666666666665</v>
      </c>
      <c r="K12" s="254">
        <f t="shared" si="0"/>
        <v>1771.0833333333333</v>
      </c>
      <c r="L12" s="254">
        <f t="shared" si="0"/>
        <v>14970.583333333334</v>
      </c>
      <c r="M12" s="254">
        <f t="shared" si="0"/>
        <v>11156.916666666666</v>
      </c>
      <c r="N12" s="254">
        <f t="shared" si="0"/>
        <v>8057.416666666667</v>
      </c>
      <c r="O12" s="254">
        <f t="shared" si="0"/>
        <v>1668.25</v>
      </c>
      <c r="P12" s="254">
        <f t="shared" si="0"/>
        <v>19560.833333333332</v>
      </c>
      <c r="Q12" s="254">
        <f t="shared" si="0"/>
        <v>20919.166666666668</v>
      </c>
      <c r="R12" s="254">
        <f t="shared" si="0"/>
        <v>9225.75</v>
      </c>
      <c r="S12" s="254">
        <f t="shared" si="0"/>
        <v>46374.666666666664</v>
      </c>
      <c r="T12" s="254">
        <f t="shared" si="0"/>
        <v>9261</v>
      </c>
      <c r="U12" s="254">
        <f t="shared" si="0"/>
        <v>12666.416666666666</v>
      </c>
      <c r="V12" s="254">
        <f t="shared" si="0"/>
        <v>12216.083333333334</v>
      </c>
      <c r="W12" s="254">
        <f t="shared" si="0"/>
        <v>12231.166666666666</v>
      </c>
    </row>
    <row r="13" spans="1:23" ht="15" customHeight="1">
      <c r="A13" s="11"/>
      <c r="B13" s="178"/>
      <c r="C13" s="178"/>
      <c r="D13" s="178"/>
      <c r="E13" s="178"/>
      <c r="F13" s="178"/>
      <c r="G13" s="227"/>
      <c r="H13" s="227"/>
      <c r="I13" s="178"/>
      <c r="J13" s="178"/>
      <c r="K13" s="178"/>
      <c r="L13" s="178"/>
      <c r="M13" s="178"/>
      <c r="N13" s="178"/>
      <c r="O13" s="178"/>
      <c r="P13" s="178"/>
      <c r="Q13" s="178"/>
      <c r="R13" s="178"/>
      <c r="S13" s="178"/>
      <c r="T13" s="178"/>
      <c r="U13" s="178"/>
      <c r="V13" s="178"/>
      <c r="W13" s="178"/>
    </row>
    <row r="14" spans="1:23" ht="15" customHeight="1">
      <c r="A14" s="53" t="s">
        <v>181</v>
      </c>
      <c r="B14" s="178">
        <v>170567</v>
      </c>
      <c r="C14" s="178">
        <v>125004</v>
      </c>
      <c r="D14" s="178">
        <v>11041</v>
      </c>
      <c r="E14" s="178">
        <v>62326</v>
      </c>
      <c r="F14" s="178">
        <v>4452</v>
      </c>
      <c r="G14" s="178">
        <v>13990</v>
      </c>
      <c r="H14" s="178">
        <v>4398</v>
      </c>
      <c r="I14" s="178">
        <v>2148</v>
      </c>
      <c r="J14" s="178">
        <v>2288</v>
      </c>
      <c r="K14" s="178">
        <v>1738</v>
      </c>
      <c r="L14" s="178">
        <v>14726</v>
      </c>
      <c r="M14" s="178">
        <v>10749</v>
      </c>
      <c r="N14" s="178">
        <v>7837</v>
      </c>
      <c r="O14" s="178">
        <v>1629</v>
      </c>
      <c r="P14" s="178">
        <v>19615</v>
      </c>
      <c r="Q14" s="178">
        <v>20673</v>
      </c>
      <c r="R14" s="178">
        <v>9422</v>
      </c>
      <c r="S14" s="178">
        <v>45563</v>
      </c>
      <c r="T14" s="178">
        <v>9344</v>
      </c>
      <c r="U14" s="178">
        <v>12697</v>
      </c>
      <c r="V14" s="178">
        <v>12189</v>
      </c>
      <c r="W14" s="178">
        <v>11351</v>
      </c>
    </row>
    <row r="15" spans="1:23" ht="15" customHeight="1">
      <c r="A15" s="222" t="s">
        <v>537</v>
      </c>
      <c r="B15" s="178">
        <v>170028</v>
      </c>
      <c r="C15" s="178">
        <v>124636</v>
      </c>
      <c r="D15" s="178">
        <v>11029</v>
      </c>
      <c r="E15" s="178">
        <v>62161</v>
      </c>
      <c r="F15" s="178">
        <v>4410</v>
      </c>
      <c r="G15" s="178">
        <v>13961</v>
      </c>
      <c r="H15" s="178">
        <v>4329</v>
      </c>
      <c r="I15" s="178">
        <v>2142</v>
      </c>
      <c r="J15" s="178">
        <v>2292</v>
      </c>
      <c r="K15" s="178">
        <v>1744</v>
      </c>
      <c r="L15" s="178">
        <v>14683</v>
      </c>
      <c r="M15" s="178">
        <v>10702</v>
      </c>
      <c r="N15" s="178">
        <v>7898</v>
      </c>
      <c r="O15" s="178">
        <v>1629</v>
      </c>
      <c r="P15" s="178">
        <v>19590</v>
      </c>
      <c r="Q15" s="178">
        <v>20497</v>
      </c>
      <c r="R15" s="178">
        <v>9432</v>
      </c>
      <c r="S15" s="178">
        <v>45392</v>
      </c>
      <c r="T15" s="178">
        <v>9213</v>
      </c>
      <c r="U15" s="178">
        <v>12633</v>
      </c>
      <c r="V15" s="178">
        <v>12227</v>
      </c>
      <c r="W15" s="178">
        <v>11319</v>
      </c>
    </row>
    <row r="16" spans="1:23" ht="15" customHeight="1">
      <c r="A16" s="222" t="s">
        <v>538</v>
      </c>
      <c r="B16" s="178">
        <v>170520</v>
      </c>
      <c r="C16" s="178">
        <v>125221</v>
      </c>
      <c r="D16" s="178">
        <v>11321</v>
      </c>
      <c r="E16" s="178">
        <v>62210</v>
      </c>
      <c r="F16" s="178">
        <v>4398</v>
      </c>
      <c r="G16" s="178">
        <v>13968</v>
      </c>
      <c r="H16" s="178">
        <v>4320</v>
      </c>
      <c r="I16" s="178">
        <v>2152</v>
      </c>
      <c r="J16" s="178">
        <v>2285</v>
      </c>
      <c r="K16" s="178">
        <v>1758</v>
      </c>
      <c r="L16" s="178">
        <v>14701</v>
      </c>
      <c r="M16" s="178">
        <v>10681</v>
      </c>
      <c r="N16" s="178">
        <v>7947</v>
      </c>
      <c r="O16" s="178">
        <v>1629</v>
      </c>
      <c r="P16" s="178">
        <v>19723</v>
      </c>
      <c r="Q16" s="178">
        <v>20666</v>
      </c>
      <c r="R16" s="178">
        <v>9300</v>
      </c>
      <c r="S16" s="178">
        <v>45299</v>
      </c>
      <c r="T16" s="178">
        <v>9034</v>
      </c>
      <c r="U16" s="178">
        <v>12398</v>
      </c>
      <c r="V16" s="178">
        <v>12036</v>
      </c>
      <c r="W16" s="178">
        <v>11831</v>
      </c>
    </row>
    <row r="17" spans="1:23" ht="15" customHeight="1">
      <c r="A17" s="222" t="s">
        <v>539</v>
      </c>
      <c r="B17" s="178">
        <v>173728</v>
      </c>
      <c r="C17" s="178">
        <v>126959</v>
      </c>
      <c r="D17" s="178">
        <v>11131</v>
      </c>
      <c r="E17" s="178">
        <v>63685</v>
      </c>
      <c r="F17" s="178">
        <v>4404</v>
      </c>
      <c r="G17" s="178">
        <v>14078</v>
      </c>
      <c r="H17" s="178">
        <v>4329</v>
      </c>
      <c r="I17" s="178">
        <v>2192</v>
      </c>
      <c r="J17" s="178">
        <v>2326</v>
      </c>
      <c r="K17" s="178">
        <v>1787</v>
      </c>
      <c r="L17" s="178">
        <v>15058</v>
      </c>
      <c r="M17" s="178">
        <v>11326</v>
      </c>
      <c r="N17" s="178">
        <v>8185</v>
      </c>
      <c r="O17" s="178">
        <v>1700</v>
      </c>
      <c r="P17" s="178">
        <v>19391</v>
      </c>
      <c r="Q17" s="178">
        <v>21295</v>
      </c>
      <c r="R17" s="178">
        <v>9374</v>
      </c>
      <c r="S17" s="178">
        <v>46769</v>
      </c>
      <c r="T17" s="178">
        <v>9156</v>
      </c>
      <c r="U17" s="178">
        <v>12823</v>
      </c>
      <c r="V17" s="178">
        <v>12285</v>
      </c>
      <c r="W17" s="178">
        <v>12505</v>
      </c>
    </row>
    <row r="18" spans="1:23" ht="15" customHeight="1">
      <c r="A18" s="11"/>
      <c r="B18" s="178"/>
      <c r="C18" s="178"/>
      <c r="D18" s="178"/>
      <c r="E18" s="178"/>
      <c r="F18" s="178"/>
      <c r="G18" s="178"/>
      <c r="H18" s="178"/>
      <c r="I18" s="178"/>
      <c r="J18" s="178"/>
      <c r="K18" s="178"/>
      <c r="L18" s="178"/>
      <c r="M18" s="178"/>
      <c r="N18" s="178"/>
      <c r="O18" s="178"/>
      <c r="P18" s="178"/>
      <c r="Q18" s="178"/>
      <c r="R18" s="178"/>
      <c r="S18" s="178"/>
      <c r="T18" s="178"/>
      <c r="U18" s="178"/>
      <c r="V18" s="178"/>
      <c r="W18" s="178"/>
    </row>
    <row r="19" spans="1:23" ht="15" customHeight="1">
      <c r="A19" s="222" t="s">
        <v>540</v>
      </c>
      <c r="B19" s="178">
        <v>173847</v>
      </c>
      <c r="C19" s="178">
        <v>127163</v>
      </c>
      <c r="D19" s="114">
        <v>11193</v>
      </c>
      <c r="E19" s="178">
        <v>63668</v>
      </c>
      <c r="F19" s="178">
        <v>4469</v>
      </c>
      <c r="G19" s="178">
        <v>14055</v>
      </c>
      <c r="H19" s="178">
        <v>4302</v>
      </c>
      <c r="I19" s="178">
        <v>2176</v>
      </c>
      <c r="J19" s="178">
        <v>2279</v>
      </c>
      <c r="K19" s="178">
        <v>1780</v>
      </c>
      <c r="L19" s="178">
        <v>15059</v>
      </c>
      <c r="M19" s="178">
        <v>11417</v>
      </c>
      <c r="N19" s="178">
        <v>8131</v>
      </c>
      <c r="O19" s="178">
        <v>1700</v>
      </c>
      <c r="P19" s="178">
        <v>19480</v>
      </c>
      <c r="Q19" s="178">
        <v>21408</v>
      </c>
      <c r="R19" s="178">
        <v>9334</v>
      </c>
      <c r="S19" s="178">
        <v>46684</v>
      </c>
      <c r="T19" s="178">
        <v>9217</v>
      </c>
      <c r="U19" s="178">
        <v>12703</v>
      </c>
      <c r="V19" s="178">
        <v>12318</v>
      </c>
      <c r="W19" s="178">
        <v>12446</v>
      </c>
    </row>
    <row r="20" spans="1:23" ht="15" customHeight="1">
      <c r="A20" s="222" t="s">
        <v>541</v>
      </c>
      <c r="B20" s="178">
        <v>172806</v>
      </c>
      <c r="C20" s="178">
        <v>126116</v>
      </c>
      <c r="D20" s="178">
        <v>10886</v>
      </c>
      <c r="E20" s="178">
        <v>63278</v>
      </c>
      <c r="F20" s="178">
        <v>4533</v>
      </c>
      <c r="G20" s="178">
        <v>13707</v>
      </c>
      <c r="H20" s="178">
        <v>4317</v>
      </c>
      <c r="I20" s="178">
        <v>2174</v>
      </c>
      <c r="J20" s="178">
        <v>2210</v>
      </c>
      <c r="K20" s="178">
        <v>1784</v>
      </c>
      <c r="L20" s="178">
        <v>15017</v>
      </c>
      <c r="M20" s="178">
        <v>11409</v>
      </c>
      <c r="N20" s="178">
        <v>8127</v>
      </c>
      <c r="O20" s="178">
        <v>1702</v>
      </c>
      <c r="P20" s="178">
        <v>19413</v>
      </c>
      <c r="Q20" s="178">
        <v>21225</v>
      </c>
      <c r="R20" s="178">
        <v>9232</v>
      </c>
      <c r="S20" s="178">
        <v>46690</v>
      </c>
      <c r="T20" s="178">
        <v>9221</v>
      </c>
      <c r="U20" s="178">
        <v>12780</v>
      </c>
      <c r="V20" s="178">
        <v>12306</v>
      </c>
      <c r="W20" s="178">
        <v>12383</v>
      </c>
    </row>
    <row r="21" spans="1:23" ht="15" customHeight="1">
      <c r="A21" s="222" t="s">
        <v>542</v>
      </c>
      <c r="B21" s="178">
        <v>173808</v>
      </c>
      <c r="C21" s="178">
        <v>127088</v>
      </c>
      <c r="D21" s="178">
        <v>12198</v>
      </c>
      <c r="E21" s="178">
        <v>63035</v>
      </c>
      <c r="F21" s="178">
        <v>4528</v>
      </c>
      <c r="G21" s="178">
        <v>13570</v>
      </c>
      <c r="H21" s="178">
        <v>4313</v>
      </c>
      <c r="I21" s="178">
        <v>2174</v>
      </c>
      <c r="J21" s="178">
        <v>2203</v>
      </c>
      <c r="K21" s="178">
        <v>1790</v>
      </c>
      <c r="L21" s="178">
        <v>14987</v>
      </c>
      <c r="M21" s="178">
        <v>11389</v>
      </c>
      <c r="N21" s="178">
        <v>8084</v>
      </c>
      <c r="O21" s="178">
        <v>1683</v>
      </c>
      <c r="P21" s="178">
        <v>19517</v>
      </c>
      <c r="Q21" s="178">
        <v>21129</v>
      </c>
      <c r="R21" s="178">
        <v>9143</v>
      </c>
      <c r="S21" s="178">
        <v>46720</v>
      </c>
      <c r="T21" s="178">
        <v>9264</v>
      </c>
      <c r="U21" s="178">
        <v>12781</v>
      </c>
      <c r="V21" s="178">
        <v>12200</v>
      </c>
      <c r="W21" s="178">
        <v>12475</v>
      </c>
    </row>
    <row r="22" spans="1:23" ht="15" customHeight="1">
      <c r="A22" s="222" t="s">
        <v>543</v>
      </c>
      <c r="B22" s="178">
        <v>173283</v>
      </c>
      <c r="C22" s="178">
        <v>126587</v>
      </c>
      <c r="D22" s="178">
        <v>12131</v>
      </c>
      <c r="E22" s="178">
        <v>62958</v>
      </c>
      <c r="F22" s="178">
        <v>4491</v>
      </c>
      <c r="G22" s="178">
        <v>13484</v>
      </c>
      <c r="H22" s="178">
        <v>4285</v>
      </c>
      <c r="I22" s="178">
        <v>2108</v>
      </c>
      <c r="J22" s="178">
        <v>2193</v>
      </c>
      <c r="K22" s="178">
        <v>1774</v>
      </c>
      <c r="L22" s="178">
        <v>15119</v>
      </c>
      <c r="M22" s="178">
        <v>11405</v>
      </c>
      <c r="N22" s="178">
        <v>8099</v>
      </c>
      <c r="O22" s="178">
        <v>1683</v>
      </c>
      <c r="P22" s="178">
        <v>19260</v>
      </c>
      <c r="Q22" s="178">
        <v>21042</v>
      </c>
      <c r="R22" s="178">
        <v>9133</v>
      </c>
      <c r="S22" s="178">
        <v>46696</v>
      </c>
      <c r="T22" s="178">
        <v>9319</v>
      </c>
      <c r="U22" s="178">
        <v>12717</v>
      </c>
      <c r="V22" s="178">
        <v>12169</v>
      </c>
      <c r="W22" s="178">
        <v>12491</v>
      </c>
    </row>
    <row r="23" spans="1:23" ht="15" customHeight="1">
      <c r="A23" s="11"/>
      <c r="B23" s="178"/>
      <c r="C23" s="178"/>
      <c r="D23" s="178"/>
      <c r="E23" s="178"/>
      <c r="F23" s="178"/>
      <c r="G23" s="178"/>
      <c r="H23" s="178"/>
      <c r="I23" s="178"/>
      <c r="J23" s="178"/>
      <c r="K23" s="178"/>
      <c r="L23" s="178"/>
      <c r="M23" s="178"/>
      <c r="N23" s="178"/>
      <c r="O23" s="178"/>
      <c r="P23" s="178"/>
      <c r="Q23" s="178"/>
      <c r="R23" s="178"/>
      <c r="S23" s="178"/>
      <c r="T23" s="178"/>
      <c r="U23" s="178"/>
      <c r="V23" s="178"/>
      <c r="W23" s="178"/>
    </row>
    <row r="24" spans="1:23" ht="15" customHeight="1">
      <c r="A24" s="222" t="s">
        <v>544</v>
      </c>
      <c r="B24" s="178">
        <v>172993</v>
      </c>
      <c r="C24" s="178">
        <v>126366</v>
      </c>
      <c r="D24" s="178">
        <v>12175</v>
      </c>
      <c r="E24" s="178">
        <v>62628</v>
      </c>
      <c r="F24" s="178">
        <v>4484</v>
      </c>
      <c r="G24" s="178">
        <v>13350</v>
      </c>
      <c r="H24" s="178">
        <v>4220</v>
      </c>
      <c r="I24" s="178">
        <v>2123</v>
      </c>
      <c r="J24" s="178">
        <v>2180</v>
      </c>
      <c r="K24" s="178">
        <v>1782</v>
      </c>
      <c r="L24" s="178">
        <v>15106</v>
      </c>
      <c r="M24" s="178">
        <v>11274</v>
      </c>
      <c r="N24" s="178">
        <v>8109</v>
      </c>
      <c r="O24" s="178">
        <v>1685</v>
      </c>
      <c r="P24" s="178">
        <v>19308</v>
      </c>
      <c r="Q24" s="178">
        <v>21015</v>
      </c>
      <c r="R24" s="178">
        <v>9181</v>
      </c>
      <c r="S24" s="178">
        <v>46627</v>
      </c>
      <c r="T24" s="178">
        <v>9135</v>
      </c>
      <c r="U24" s="178">
        <v>12677</v>
      </c>
      <c r="V24" s="178">
        <v>12186</v>
      </c>
      <c r="W24" s="178">
        <v>12629</v>
      </c>
    </row>
    <row r="25" spans="1:23" ht="15" customHeight="1">
      <c r="A25" s="222" t="s">
        <v>567</v>
      </c>
      <c r="B25" s="178">
        <v>173100</v>
      </c>
      <c r="C25" s="178">
        <v>126221</v>
      </c>
      <c r="D25" s="178">
        <v>12306</v>
      </c>
      <c r="E25" s="178">
        <v>62638</v>
      </c>
      <c r="F25" s="178">
        <v>4543</v>
      </c>
      <c r="G25" s="178">
        <v>13331</v>
      </c>
      <c r="H25" s="178">
        <v>4259</v>
      </c>
      <c r="I25" s="178">
        <v>2135</v>
      </c>
      <c r="J25" s="178">
        <v>2175</v>
      </c>
      <c r="K25" s="178">
        <v>1775</v>
      </c>
      <c r="L25" s="178">
        <v>15051</v>
      </c>
      <c r="M25" s="178">
        <v>11222</v>
      </c>
      <c r="N25" s="178">
        <v>8148</v>
      </c>
      <c r="O25" s="178">
        <v>1665</v>
      </c>
      <c r="P25" s="178">
        <v>19360</v>
      </c>
      <c r="Q25" s="178">
        <v>20776</v>
      </c>
      <c r="R25" s="178">
        <v>9099</v>
      </c>
      <c r="S25" s="178">
        <v>46879</v>
      </c>
      <c r="T25" s="178">
        <v>9303</v>
      </c>
      <c r="U25" s="178">
        <v>12640</v>
      </c>
      <c r="V25" s="178">
        <v>12236</v>
      </c>
      <c r="W25" s="178">
        <v>12700</v>
      </c>
    </row>
    <row r="26" spans="1:23" ht="15" customHeight="1">
      <c r="A26" s="222" t="s">
        <v>568</v>
      </c>
      <c r="B26" s="178">
        <v>173794</v>
      </c>
      <c r="C26" s="178">
        <v>126943</v>
      </c>
      <c r="D26" s="178">
        <v>12583</v>
      </c>
      <c r="E26" s="178">
        <v>62538</v>
      </c>
      <c r="F26" s="178">
        <v>4533</v>
      </c>
      <c r="G26" s="178">
        <v>13310</v>
      </c>
      <c r="H26" s="178">
        <v>4328</v>
      </c>
      <c r="I26" s="178">
        <v>2128</v>
      </c>
      <c r="J26" s="178">
        <v>2170</v>
      </c>
      <c r="K26" s="178">
        <v>1771</v>
      </c>
      <c r="L26" s="178">
        <v>15080</v>
      </c>
      <c r="M26" s="178">
        <v>11169</v>
      </c>
      <c r="N26" s="178">
        <v>8049</v>
      </c>
      <c r="O26" s="178">
        <v>1665</v>
      </c>
      <c r="P26" s="178">
        <v>20051</v>
      </c>
      <c r="Q26" s="178">
        <v>20694</v>
      </c>
      <c r="R26" s="178">
        <v>9032</v>
      </c>
      <c r="S26" s="178">
        <v>46851</v>
      </c>
      <c r="T26" s="178">
        <v>9296</v>
      </c>
      <c r="U26" s="178">
        <v>12568</v>
      </c>
      <c r="V26" s="178">
        <v>12233</v>
      </c>
      <c r="W26" s="178">
        <v>12736</v>
      </c>
    </row>
    <row r="27" spans="1:23" ht="15" customHeight="1">
      <c r="A27" s="222" t="s">
        <v>569</v>
      </c>
      <c r="B27" s="178">
        <v>171441</v>
      </c>
      <c r="C27" s="178">
        <v>125115</v>
      </c>
      <c r="D27" s="178">
        <v>10901</v>
      </c>
      <c r="E27" s="178">
        <v>62570</v>
      </c>
      <c r="F27" s="178">
        <v>4645</v>
      </c>
      <c r="G27" s="178">
        <v>13284</v>
      </c>
      <c r="H27" s="178">
        <v>4308</v>
      </c>
      <c r="I27" s="178">
        <v>2127</v>
      </c>
      <c r="J27" s="178">
        <v>2161</v>
      </c>
      <c r="K27" s="178">
        <v>1770</v>
      </c>
      <c r="L27" s="178">
        <v>15060</v>
      </c>
      <c r="M27" s="178">
        <v>11140</v>
      </c>
      <c r="N27" s="178">
        <v>8075</v>
      </c>
      <c r="O27" s="178">
        <v>1649</v>
      </c>
      <c r="P27" s="178">
        <v>20022</v>
      </c>
      <c r="Q27" s="178">
        <v>20610</v>
      </c>
      <c r="R27" s="178">
        <v>9027</v>
      </c>
      <c r="S27" s="178">
        <v>46326</v>
      </c>
      <c r="T27" s="178">
        <v>9630</v>
      </c>
      <c r="U27" s="178">
        <v>12580</v>
      </c>
      <c r="V27" s="178">
        <v>12208</v>
      </c>
      <c r="W27" s="178">
        <v>11908</v>
      </c>
    </row>
    <row r="28" spans="1:23" ht="15" customHeight="1">
      <c r="A28" s="54"/>
      <c r="B28" s="178"/>
      <c r="C28" s="178"/>
      <c r="D28" s="178"/>
      <c r="E28" s="178"/>
      <c r="F28" s="178"/>
      <c r="G28" s="178"/>
      <c r="H28" s="178"/>
      <c r="I28" s="178"/>
      <c r="J28" s="178"/>
      <c r="K28" s="178"/>
      <c r="L28" s="178"/>
      <c r="M28" s="178"/>
      <c r="N28" s="178"/>
      <c r="O28" s="178"/>
      <c r="P28" s="178"/>
      <c r="Q28" s="178"/>
      <c r="R28" s="178"/>
      <c r="S28" s="178"/>
      <c r="T28" s="178"/>
      <c r="U28" s="227"/>
      <c r="V28" s="178"/>
      <c r="W28" s="178"/>
    </row>
    <row r="29" spans="1:23" ht="15" customHeight="1">
      <c r="A29" s="127" t="s">
        <v>2</v>
      </c>
      <c r="B29" s="178"/>
      <c r="C29" s="178"/>
      <c r="D29" s="178"/>
      <c r="E29" s="178"/>
      <c r="F29" s="178"/>
      <c r="G29" s="178"/>
      <c r="H29" s="178"/>
      <c r="I29" s="178"/>
      <c r="J29" s="178"/>
      <c r="K29" s="178"/>
      <c r="L29" s="178"/>
      <c r="M29" s="178"/>
      <c r="N29" s="178"/>
      <c r="O29" s="178"/>
      <c r="P29" s="178"/>
      <c r="Q29" s="178"/>
      <c r="R29" s="178"/>
      <c r="S29" s="178"/>
      <c r="T29" s="178"/>
      <c r="U29" s="227"/>
      <c r="V29" s="178"/>
      <c r="W29" s="178"/>
    </row>
    <row r="30" spans="1:23" ht="15" customHeight="1">
      <c r="A30" s="11" t="s">
        <v>182</v>
      </c>
      <c r="B30" s="178">
        <v>104677</v>
      </c>
      <c r="C30" s="178">
        <v>82624</v>
      </c>
      <c r="D30" s="178">
        <v>10571</v>
      </c>
      <c r="E30" s="178">
        <v>33940</v>
      </c>
      <c r="F30" s="178">
        <v>1784</v>
      </c>
      <c r="G30" s="178">
        <v>7036</v>
      </c>
      <c r="H30" s="178">
        <v>563</v>
      </c>
      <c r="I30" s="178">
        <v>1552</v>
      </c>
      <c r="J30" s="178">
        <v>1139</v>
      </c>
      <c r="K30" s="178">
        <v>1322</v>
      </c>
      <c r="L30" s="178">
        <v>12787</v>
      </c>
      <c r="M30" s="178">
        <v>2522</v>
      </c>
      <c r="N30" s="178">
        <v>5235</v>
      </c>
      <c r="O30" s="178">
        <v>1457</v>
      </c>
      <c r="P30" s="178">
        <v>16963</v>
      </c>
      <c r="Q30" s="178">
        <v>14248</v>
      </c>
      <c r="R30" s="178">
        <v>5191</v>
      </c>
      <c r="S30" s="178">
        <v>22054</v>
      </c>
      <c r="T30" s="178">
        <v>2937</v>
      </c>
      <c r="U30" s="178">
        <v>2998</v>
      </c>
      <c r="V30" s="178">
        <v>7993</v>
      </c>
      <c r="W30" s="178">
        <v>8126</v>
      </c>
    </row>
    <row r="31" spans="1:23" ht="15" customHeight="1">
      <c r="A31" s="220" t="s">
        <v>535</v>
      </c>
      <c r="B31" s="178">
        <v>103852</v>
      </c>
      <c r="C31" s="178">
        <v>82143</v>
      </c>
      <c r="D31" s="178">
        <v>10668</v>
      </c>
      <c r="E31" s="178">
        <v>33958</v>
      </c>
      <c r="F31" s="178">
        <v>1882</v>
      </c>
      <c r="G31" s="178">
        <v>6733</v>
      </c>
      <c r="H31" s="178">
        <v>475</v>
      </c>
      <c r="I31" s="178">
        <v>1545</v>
      </c>
      <c r="J31" s="178">
        <v>1151</v>
      </c>
      <c r="K31" s="178">
        <v>1310</v>
      </c>
      <c r="L31" s="178">
        <v>12790</v>
      </c>
      <c r="M31" s="178">
        <v>2817</v>
      </c>
      <c r="N31" s="178">
        <v>5254</v>
      </c>
      <c r="O31" s="178">
        <v>1409</v>
      </c>
      <c r="P31" s="178">
        <v>16431</v>
      </c>
      <c r="Q31" s="178">
        <v>14287</v>
      </c>
      <c r="R31" s="178">
        <v>5133</v>
      </c>
      <c r="S31" s="178">
        <v>21709</v>
      </c>
      <c r="T31" s="178">
        <v>3086</v>
      </c>
      <c r="U31" s="178">
        <v>3105</v>
      </c>
      <c r="V31" s="178">
        <v>7801</v>
      </c>
      <c r="W31" s="178">
        <v>7717</v>
      </c>
    </row>
    <row r="32" spans="1:23" s="138" customFormat="1" ht="15" customHeight="1">
      <c r="A32" s="221" t="s">
        <v>536</v>
      </c>
      <c r="B32" s="254">
        <f>AVERAGE(B34:B47)</f>
        <v>105670.91666666667</v>
      </c>
      <c r="C32" s="254">
        <f aca="true" t="shared" si="1" ref="C32:W32">AVERAGE(C34:C47)</f>
        <v>82618.58333333333</v>
      </c>
      <c r="D32" s="254">
        <f t="shared" si="1"/>
        <v>9668.25</v>
      </c>
      <c r="E32" s="254">
        <f t="shared" si="1"/>
        <v>36964</v>
      </c>
      <c r="F32" s="254">
        <f t="shared" si="1"/>
        <v>2071.6666666666665</v>
      </c>
      <c r="G32" s="254">
        <f t="shared" si="1"/>
        <v>7970.75</v>
      </c>
      <c r="H32" s="254">
        <f t="shared" si="1"/>
        <v>552.0833333333334</v>
      </c>
      <c r="I32" s="254">
        <f t="shared" si="1"/>
        <v>1600.5833333333333</v>
      </c>
      <c r="J32" s="254">
        <f t="shared" si="1"/>
        <v>1194.1666666666667</v>
      </c>
      <c r="K32" s="254">
        <f t="shared" si="1"/>
        <v>1412.1666666666667</v>
      </c>
      <c r="L32" s="254">
        <f t="shared" si="1"/>
        <v>12946.5</v>
      </c>
      <c r="M32" s="254">
        <f t="shared" si="1"/>
        <v>4018.5833333333335</v>
      </c>
      <c r="N32" s="254">
        <f t="shared" si="1"/>
        <v>5197.5</v>
      </c>
      <c r="O32" s="254">
        <f t="shared" si="1"/>
        <v>1497.9166666666667</v>
      </c>
      <c r="P32" s="254">
        <f t="shared" si="1"/>
        <v>16939</v>
      </c>
      <c r="Q32" s="254">
        <f t="shared" si="1"/>
        <v>13586.916666666666</v>
      </c>
      <c r="R32" s="254">
        <f t="shared" si="1"/>
        <v>3723.3333333333335</v>
      </c>
      <c r="S32" s="254">
        <f t="shared" si="1"/>
        <v>23052.25</v>
      </c>
      <c r="T32" s="254">
        <f t="shared" si="1"/>
        <v>3480</v>
      </c>
      <c r="U32" s="254">
        <f t="shared" si="1"/>
        <v>2934.0833333333335</v>
      </c>
      <c r="V32" s="254">
        <f t="shared" si="1"/>
        <v>9246.5</v>
      </c>
      <c r="W32" s="254">
        <f t="shared" si="1"/>
        <v>7391.666666666667</v>
      </c>
    </row>
    <row r="33" spans="1:23" ht="15" customHeight="1">
      <c r="A33" s="11"/>
      <c r="B33" s="178"/>
      <c r="C33" s="178"/>
      <c r="D33" s="178"/>
      <c r="E33" s="178"/>
      <c r="F33" s="178"/>
      <c r="G33" s="178"/>
      <c r="H33" s="178"/>
      <c r="I33" s="178"/>
      <c r="J33" s="178"/>
      <c r="K33" s="178"/>
      <c r="L33" s="178"/>
      <c r="M33" s="178"/>
      <c r="N33" s="178"/>
      <c r="O33" s="178"/>
      <c r="P33" s="178"/>
      <c r="Q33" s="178"/>
      <c r="R33" s="178"/>
      <c r="S33" s="178"/>
      <c r="T33" s="178"/>
      <c r="U33" s="178"/>
      <c r="V33" s="178"/>
      <c r="W33" s="178"/>
    </row>
    <row r="34" spans="1:23" ht="15" customHeight="1">
      <c r="A34" s="53" t="s">
        <v>181</v>
      </c>
      <c r="B34" s="178">
        <v>101682</v>
      </c>
      <c r="C34" s="178">
        <v>80006</v>
      </c>
      <c r="D34" s="178">
        <v>9689</v>
      </c>
      <c r="E34" s="178">
        <v>33454</v>
      </c>
      <c r="F34" s="178">
        <v>1861</v>
      </c>
      <c r="G34" s="178">
        <v>6396</v>
      </c>
      <c r="H34" s="178">
        <v>462</v>
      </c>
      <c r="I34" s="178">
        <v>1523</v>
      </c>
      <c r="J34" s="178">
        <v>1135</v>
      </c>
      <c r="K34" s="178">
        <v>1308</v>
      </c>
      <c r="L34" s="178">
        <v>12591</v>
      </c>
      <c r="M34" s="178">
        <v>2944</v>
      </c>
      <c r="N34" s="178">
        <v>5234</v>
      </c>
      <c r="O34" s="178">
        <v>1412</v>
      </c>
      <c r="P34" s="178">
        <v>16247</v>
      </c>
      <c r="Q34" s="178">
        <v>14009</v>
      </c>
      <c r="R34" s="178">
        <v>4968</v>
      </c>
      <c r="S34" s="178">
        <v>21676</v>
      </c>
      <c r="T34" s="178">
        <v>3107</v>
      </c>
      <c r="U34" s="178">
        <v>3158</v>
      </c>
      <c r="V34" s="178">
        <v>7810</v>
      </c>
      <c r="W34" s="178">
        <v>7601</v>
      </c>
    </row>
    <row r="35" spans="1:23" ht="15" customHeight="1">
      <c r="A35" s="222" t="s">
        <v>537</v>
      </c>
      <c r="B35" s="178">
        <v>101621</v>
      </c>
      <c r="C35" s="178">
        <v>80046</v>
      </c>
      <c r="D35" s="178">
        <v>9681</v>
      </c>
      <c r="E35" s="178">
        <v>33467</v>
      </c>
      <c r="F35" s="178">
        <v>1851</v>
      </c>
      <c r="G35" s="178">
        <v>6397</v>
      </c>
      <c r="H35" s="178">
        <v>452</v>
      </c>
      <c r="I35" s="178">
        <v>1522</v>
      </c>
      <c r="J35" s="178">
        <v>1137</v>
      </c>
      <c r="K35" s="178">
        <v>1311</v>
      </c>
      <c r="L35" s="178">
        <v>12569</v>
      </c>
      <c r="M35" s="178">
        <v>2951</v>
      </c>
      <c r="N35" s="178">
        <v>5277</v>
      </c>
      <c r="O35" s="178">
        <v>1413</v>
      </c>
      <c r="P35" s="178">
        <v>16207</v>
      </c>
      <c r="Q35" s="178">
        <v>13922</v>
      </c>
      <c r="R35" s="178">
        <v>5129</v>
      </c>
      <c r="S35" s="178">
        <v>21575</v>
      </c>
      <c r="T35" s="178">
        <v>3043</v>
      </c>
      <c r="U35" s="178">
        <v>3141</v>
      </c>
      <c r="V35" s="178">
        <v>7803</v>
      </c>
      <c r="W35" s="178">
        <v>7588</v>
      </c>
    </row>
    <row r="36" spans="1:23" ht="15" customHeight="1">
      <c r="A36" s="222" t="s">
        <v>538</v>
      </c>
      <c r="B36" s="178">
        <v>101899</v>
      </c>
      <c r="C36" s="178">
        <v>80470</v>
      </c>
      <c r="D36" s="178">
        <v>10011</v>
      </c>
      <c r="E36" s="178">
        <v>33506</v>
      </c>
      <c r="F36" s="178">
        <v>1863</v>
      </c>
      <c r="G36" s="178">
        <v>6372</v>
      </c>
      <c r="H36" s="178">
        <v>452</v>
      </c>
      <c r="I36" s="178">
        <v>1532</v>
      </c>
      <c r="J36" s="178">
        <v>1137</v>
      </c>
      <c r="K36" s="178">
        <v>1318</v>
      </c>
      <c r="L36" s="178">
        <v>12562</v>
      </c>
      <c r="M36" s="178">
        <v>2959</v>
      </c>
      <c r="N36" s="178">
        <v>5311</v>
      </c>
      <c r="O36" s="178">
        <v>1413</v>
      </c>
      <c r="P36" s="178">
        <v>16292</v>
      </c>
      <c r="Q36" s="178">
        <v>13910</v>
      </c>
      <c r="R36" s="178">
        <v>5076</v>
      </c>
      <c r="S36" s="178">
        <v>21429</v>
      </c>
      <c r="T36" s="178">
        <v>3043</v>
      </c>
      <c r="U36" s="178">
        <v>3000</v>
      </c>
      <c r="V36" s="178">
        <v>7714</v>
      </c>
      <c r="W36" s="178">
        <v>7672</v>
      </c>
    </row>
    <row r="37" spans="1:23" ht="15" customHeight="1">
      <c r="A37" s="222" t="s">
        <v>539</v>
      </c>
      <c r="B37" s="178">
        <v>106802</v>
      </c>
      <c r="C37" s="178">
        <v>83480</v>
      </c>
      <c r="D37" s="178">
        <v>9480</v>
      </c>
      <c r="E37" s="178">
        <v>38312</v>
      </c>
      <c r="F37" s="178">
        <v>2104</v>
      </c>
      <c r="G37" s="178">
        <v>8782</v>
      </c>
      <c r="H37" s="178">
        <v>612</v>
      </c>
      <c r="I37" s="178">
        <v>1657</v>
      </c>
      <c r="J37" s="178">
        <v>1294</v>
      </c>
      <c r="K37" s="178">
        <v>1448</v>
      </c>
      <c r="L37" s="178">
        <v>13076</v>
      </c>
      <c r="M37" s="178">
        <v>4157</v>
      </c>
      <c r="N37" s="178">
        <v>5182</v>
      </c>
      <c r="O37" s="178">
        <v>1537</v>
      </c>
      <c r="P37" s="178">
        <v>16778</v>
      </c>
      <c r="Q37" s="178">
        <v>13696</v>
      </c>
      <c r="R37" s="178">
        <v>3431</v>
      </c>
      <c r="S37" s="178">
        <v>23322</v>
      </c>
      <c r="T37" s="178">
        <v>3642</v>
      </c>
      <c r="U37" s="178">
        <v>3008</v>
      </c>
      <c r="V37" s="178">
        <v>9746</v>
      </c>
      <c r="W37" s="178">
        <v>6926</v>
      </c>
    </row>
    <row r="38" spans="1:23" ht="15" customHeight="1">
      <c r="A38" s="11"/>
      <c r="B38" s="178"/>
      <c r="C38" s="178"/>
      <c r="D38" s="178"/>
      <c r="E38" s="178"/>
      <c r="F38" s="178"/>
      <c r="G38" s="178"/>
      <c r="H38" s="178"/>
      <c r="I38" s="178"/>
      <c r="J38" s="178"/>
      <c r="K38" s="178"/>
      <c r="L38" s="178"/>
      <c r="M38" s="178"/>
      <c r="N38" s="178"/>
      <c r="O38" s="178"/>
      <c r="P38" s="178"/>
      <c r="Q38" s="178"/>
      <c r="R38" s="178"/>
      <c r="S38" s="178"/>
      <c r="T38" s="178"/>
      <c r="U38" s="178"/>
      <c r="V38" s="178"/>
      <c r="W38" s="178"/>
    </row>
    <row r="39" spans="1:23" ht="15" customHeight="1">
      <c r="A39" s="222" t="s">
        <v>540</v>
      </c>
      <c r="B39" s="178">
        <v>107454</v>
      </c>
      <c r="C39" s="178">
        <v>83993</v>
      </c>
      <c r="D39" s="178">
        <v>9695</v>
      </c>
      <c r="E39" s="178">
        <v>38562</v>
      </c>
      <c r="F39" s="178">
        <v>2133</v>
      </c>
      <c r="G39" s="178">
        <v>8782</v>
      </c>
      <c r="H39" s="178">
        <v>607</v>
      </c>
      <c r="I39" s="178">
        <v>1651</v>
      </c>
      <c r="J39" s="178">
        <v>1265</v>
      </c>
      <c r="K39" s="178">
        <v>1445</v>
      </c>
      <c r="L39" s="178">
        <v>13063</v>
      </c>
      <c r="M39" s="178">
        <v>4453</v>
      </c>
      <c r="N39" s="178">
        <v>5163</v>
      </c>
      <c r="O39" s="178">
        <v>1538</v>
      </c>
      <c r="P39" s="178">
        <v>16899</v>
      </c>
      <c r="Q39" s="178">
        <v>13705</v>
      </c>
      <c r="R39" s="178">
        <v>3352</v>
      </c>
      <c r="S39" s="178">
        <v>23461</v>
      </c>
      <c r="T39" s="178">
        <v>3537</v>
      </c>
      <c r="U39" s="178">
        <v>2880</v>
      </c>
      <c r="V39" s="178">
        <v>9779</v>
      </c>
      <c r="W39" s="178">
        <v>7265</v>
      </c>
    </row>
    <row r="40" spans="1:23" ht="15" customHeight="1">
      <c r="A40" s="222" t="s">
        <v>541</v>
      </c>
      <c r="B40" s="178">
        <v>106826</v>
      </c>
      <c r="C40" s="178">
        <v>83298</v>
      </c>
      <c r="D40" s="178">
        <v>9537</v>
      </c>
      <c r="E40" s="178">
        <v>38248</v>
      </c>
      <c r="F40" s="178">
        <v>2144</v>
      </c>
      <c r="G40" s="178">
        <v>8556</v>
      </c>
      <c r="H40" s="178">
        <v>593</v>
      </c>
      <c r="I40" s="178">
        <v>1648</v>
      </c>
      <c r="J40" s="178">
        <v>1217</v>
      </c>
      <c r="K40" s="178">
        <v>1447</v>
      </c>
      <c r="L40" s="178">
        <v>13030</v>
      </c>
      <c r="M40" s="178">
        <v>4417</v>
      </c>
      <c r="N40" s="178">
        <v>5196</v>
      </c>
      <c r="O40" s="178">
        <v>1540</v>
      </c>
      <c r="P40" s="178">
        <v>16842</v>
      </c>
      <c r="Q40" s="178">
        <v>13583</v>
      </c>
      <c r="R40" s="178">
        <v>3305</v>
      </c>
      <c r="S40" s="178">
        <v>23528</v>
      </c>
      <c r="T40" s="178">
        <v>3581</v>
      </c>
      <c r="U40" s="178">
        <v>2943</v>
      </c>
      <c r="V40" s="178">
        <v>9773</v>
      </c>
      <c r="W40" s="178">
        <v>7231</v>
      </c>
    </row>
    <row r="41" spans="1:23" ht="15" customHeight="1">
      <c r="A41" s="222" t="s">
        <v>542</v>
      </c>
      <c r="B41" s="178">
        <v>107005</v>
      </c>
      <c r="C41" s="178">
        <v>83454</v>
      </c>
      <c r="D41" s="178">
        <v>9834</v>
      </c>
      <c r="E41" s="178">
        <v>38087</v>
      </c>
      <c r="F41" s="178">
        <v>2138</v>
      </c>
      <c r="G41" s="178">
        <v>8473</v>
      </c>
      <c r="H41" s="178">
        <v>596</v>
      </c>
      <c r="I41" s="178">
        <v>1649</v>
      </c>
      <c r="J41" s="178">
        <v>1213</v>
      </c>
      <c r="K41" s="178">
        <v>1454</v>
      </c>
      <c r="L41" s="178">
        <v>13010</v>
      </c>
      <c r="M41" s="178">
        <v>4385</v>
      </c>
      <c r="N41" s="178">
        <v>5169</v>
      </c>
      <c r="O41" s="178">
        <v>1523</v>
      </c>
      <c r="P41" s="178">
        <v>16965</v>
      </c>
      <c r="Q41" s="178">
        <v>13516</v>
      </c>
      <c r="R41" s="178">
        <v>3284</v>
      </c>
      <c r="S41" s="178">
        <v>23551</v>
      </c>
      <c r="T41" s="178">
        <v>3636</v>
      </c>
      <c r="U41" s="178">
        <v>2913</v>
      </c>
      <c r="V41" s="178">
        <v>9699</v>
      </c>
      <c r="W41" s="178">
        <v>7303</v>
      </c>
    </row>
    <row r="42" spans="1:23" ht="15" customHeight="1">
      <c r="A42" s="222" t="s">
        <v>543</v>
      </c>
      <c r="B42" s="178">
        <v>106993</v>
      </c>
      <c r="C42" s="178">
        <v>83475</v>
      </c>
      <c r="D42" s="178">
        <v>9769</v>
      </c>
      <c r="E42" s="178">
        <v>38060</v>
      </c>
      <c r="F42" s="178">
        <v>2118</v>
      </c>
      <c r="G42" s="178">
        <v>8453</v>
      </c>
      <c r="H42" s="178">
        <v>586</v>
      </c>
      <c r="I42" s="178">
        <v>1601</v>
      </c>
      <c r="J42" s="178">
        <v>1198</v>
      </c>
      <c r="K42" s="178">
        <v>1442</v>
      </c>
      <c r="L42" s="178">
        <v>13079</v>
      </c>
      <c r="M42" s="178">
        <v>4396</v>
      </c>
      <c r="N42" s="178">
        <v>5187</v>
      </c>
      <c r="O42" s="178">
        <v>1523</v>
      </c>
      <c r="P42" s="178">
        <v>17082</v>
      </c>
      <c r="Q42" s="178">
        <v>13526</v>
      </c>
      <c r="R42" s="178">
        <v>3274</v>
      </c>
      <c r="S42" s="178">
        <v>23518</v>
      </c>
      <c r="T42" s="178">
        <v>3622</v>
      </c>
      <c r="U42" s="178">
        <v>2874</v>
      </c>
      <c r="V42" s="178">
        <v>9706</v>
      </c>
      <c r="W42" s="178">
        <v>7316</v>
      </c>
    </row>
    <row r="43" spans="1:23" ht="15" customHeight="1">
      <c r="A43" s="11"/>
      <c r="B43" s="178"/>
      <c r="C43" s="178"/>
      <c r="D43" s="178"/>
      <c r="E43" s="178"/>
      <c r="F43" s="178"/>
      <c r="G43" s="178"/>
      <c r="H43" s="178"/>
      <c r="I43" s="178"/>
      <c r="J43" s="178"/>
      <c r="K43" s="178"/>
      <c r="L43" s="178"/>
      <c r="M43" s="178"/>
      <c r="N43" s="178"/>
      <c r="O43" s="227"/>
      <c r="P43" s="178"/>
      <c r="Q43" s="178"/>
      <c r="R43" s="178"/>
      <c r="S43" s="178"/>
      <c r="T43" s="178"/>
      <c r="U43" s="178"/>
      <c r="V43" s="178"/>
      <c r="W43" s="178"/>
    </row>
    <row r="44" spans="1:23" ht="15" customHeight="1">
      <c r="A44" s="222" t="s">
        <v>544</v>
      </c>
      <c r="B44" s="178">
        <v>106945</v>
      </c>
      <c r="C44" s="178">
        <v>83384</v>
      </c>
      <c r="D44" s="178">
        <v>9807</v>
      </c>
      <c r="E44" s="178">
        <v>38029</v>
      </c>
      <c r="F44" s="178">
        <v>2119</v>
      </c>
      <c r="G44" s="178">
        <v>8391</v>
      </c>
      <c r="H44" s="178">
        <v>556</v>
      </c>
      <c r="I44" s="178">
        <v>1608</v>
      </c>
      <c r="J44" s="178">
        <v>1195</v>
      </c>
      <c r="K44" s="178">
        <v>1452</v>
      </c>
      <c r="L44" s="178">
        <v>13089</v>
      </c>
      <c r="M44" s="178">
        <v>4422</v>
      </c>
      <c r="N44" s="178">
        <v>5197</v>
      </c>
      <c r="O44" s="178">
        <v>1525</v>
      </c>
      <c r="P44" s="178">
        <v>17080</v>
      </c>
      <c r="Q44" s="178">
        <v>13469</v>
      </c>
      <c r="R44" s="178">
        <v>3237</v>
      </c>
      <c r="S44" s="178">
        <v>23561</v>
      </c>
      <c r="T44" s="178">
        <v>3591</v>
      </c>
      <c r="U44" s="178">
        <v>2841</v>
      </c>
      <c r="V44" s="178">
        <v>9704</v>
      </c>
      <c r="W44" s="178">
        <v>7425</v>
      </c>
    </row>
    <row r="45" spans="1:23" ht="15" customHeight="1">
      <c r="A45" s="222" t="s">
        <v>567</v>
      </c>
      <c r="B45" s="178">
        <v>106932</v>
      </c>
      <c r="C45" s="178">
        <v>83294</v>
      </c>
      <c r="D45" s="178">
        <v>9857</v>
      </c>
      <c r="E45" s="178">
        <v>38022</v>
      </c>
      <c r="F45" s="178">
        <v>2152</v>
      </c>
      <c r="G45" s="178">
        <v>8365</v>
      </c>
      <c r="H45" s="178">
        <v>566</v>
      </c>
      <c r="I45" s="178">
        <v>1609</v>
      </c>
      <c r="J45" s="178">
        <v>1183</v>
      </c>
      <c r="K45" s="178">
        <v>1441</v>
      </c>
      <c r="L45" s="178">
        <v>13079</v>
      </c>
      <c r="M45" s="178">
        <v>4429</v>
      </c>
      <c r="N45" s="178">
        <v>5198</v>
      </c>
      <c r="O45" s="178">
        <v>1523</v>
      </c>
      <c r="P45" s="178">
        <v>17132</v>
      </c>
      <c r="Q45" s="178">
        <v>13303</v>
      </c>
      <c r="R45" s="178">
        <v>3219</v>
      </c>
      <c r="S45" s="178">
        <v>23637</v>
      </c>
      <c r="T45" s="178">
        <v>3613</v>
      </c>
      <c r="U45" s="178">
        <v>2824</v>
      </c>
      <c r="V45" s="178">
        <v>9750</v>
      </c>
      <c r="W45" s="178">
        <v>7450</v>
      </c>
    </row>
    <row r="46" spans="1:23" ht="15" customHeight="1">
      <c r="A46" s="222" t="s">
        <v>568</v>
      </c>
      <c r="B46" s="178">
        <v>107740</v>
      </c>
      <c r="C46" s="178">
        <v>84036</v>
      </c>
      <c r="D46" s="178">
        <v>10095</v>
      </c>
      <c r="E46" s="178">
        <v>37886</v>
      </c>
      <c r="F46" s="178">
        <v>2162</v>
      </c>
      <c r="G46" s="178">
        <v>8344</v>
      </c>
      <c r="H46" s="178">
        <v>577</v>
      </c>
      <c r="I46" s="178">
        <v>1602</v>
      </c>
      <c r="J46" s="178">
        <v>1179</v>
      </c>
      <c r="K46" s="178">
        <v>1441</v>
      </c>
      <c r="L46" s="178">
        <v>13114</v>
      </c>
      <c r="M46" s="178">
        <v>4348</v>
      </c>
      <c r="N46" s="178">
        <v>5119</v>
      </c>
      <c r="O46" s="178">
        <v>1522</v>
      </c>
      <c r="P46" s="178">
        <v>17861</v>
      </c>
      <c r="Q46" s="178">
        <v>13231</v>
      </c>
      <c r="R46" s="178">
        <v>3200</v>
      </c>
      <c r="S46" s="178">
        <v>23704</v>
      </c>
      <c r="T46" s="178">
        <v>3622</v>
      </c>
      <c r="U46" s="178">
        <v>2822</v>
      </c>
      <c r="V46" s="178">
        <v>9748</v>
      </c>
      <c r="W46" s="178">
        <v>7512</v>
      </c>
    </row>
    <row r="47" spans="1:23" ht="15" customHeight="1">
      <c r="A47" s="222" t="s">
        <v>569</v>
      </c>
      <c r="B47" s="178">
        <v>106152</v>
      </c>
      <c r="C47" s="178">
        <v>82487</v>
      </c>
      <c r="D47" s="178">
        <v>8564</v>
      </c>
      <c r="E47" s="178">
        <v>37935</v>
      </c>
      <c r="F47" s="178">
        <v>2215</v>
      </c>
      <c r="G47" s="178">
        <v>8338</v>
      </c>
      <c r="H47" s="178">
        <v>566</v>
      </c>
      <c r="I47" s="178">
        <v>1605</v>
      </c>
      <c r="J47" s="178">
        <v>1177</v>
      </c>
      <c r="K47" s="178">
        <v>1439</v>
      </c>
      <c r="L47" s="178">
        <v>13096</v>
      </c>
      <c r="M47" s="178">
        <v>4362</v>
      </c>
      <c r="N47" s="178">
        <v>5137</v>
      </c>
      <c r="O47" s="178">
        <v>1506</v>
      </c>
      <c r="P47" s="178">
        <v>17883</v>
      </c>
      <c r="Q47" s="178">
        <v>13173</v>
      </c>
      <c r="R47" s="178">
        <v>3205</v>
      </c>
      <c r="S47" s="178">
        <v>23665</v>
      </c>
      <c r="T47" s="178">
        <v>3723</v>
      </c>
      <c r="U47" s="178">
        <v>2805</v>
      </c>
      <c r="V47" s="178">
        <v>9726</v>
      </c>
      <c r="W47" s="178">
        <v>7411</v>
      </c>
    </row>
    <row r="48" spans="1:23" ht="15" customHeight="1">
      <c r="A48" s="54"/>
      <c r="B48" s="178"/>
      <c r="C48" s="178"/>
      <c r="D48" s="178"/>
      <c r="E48" s="178"/>
      <c r="F48" s="178"/>
      <c r="G48" s="178"/>
      <c r="H48" s="178"/>
      <c r="I48" s="178"/>
      <c r="J48" s="178"/>
      <c r="K48" s="178"/>
      <c r="L48" s="178"/>
      <c r="M48" s="178"/>
      <c r="N48" s="178"/>
      <c r="O48" s="178"/>
      <c r="P48" s="178"/>
      <c r="Q48" s="178"/>
      <c r="R48" s="178"/>
      <c r="S48" s="178"/>
      <c r="T48" s="178"/>
      <c r="U48" s="178"/>
      <c r="V48" s="178"/>
      <c r="W48" s="178"/>
    </row>
    <row r="49" spans="1:23" ht="15" customHeight="1">
      <c r="A49" s="127" t="s">
        <v>125</v>
      </c>
      <c r="B49" s="178"/>
      <c r="C49" s="178"/>
      <c r="D49" s="178"/>
      <c r="E49" s="178"/>
      <c r="F49" s="178"/>
      <c r="G49" s="178"/>
      <c r="H49" s="178"/>
      <c r="I49" s="178"/>
      <c r="J49" s="178"/>
      <c r="K49" s="178"/>
      <c r="L49" s="178"/>
      <c r="M49" s="178"/>
      <c r="N49" s="178"/>
      <c r="O49" s="178"/>
      <c r="P49" s="178"/>
      <c r="Q49" s="178"/>
      <c r="R49" s="178"/>
      <c r="S49" s="178"/>
      <c r="T49" s="178"/>
      <c r="U49" s="178"/>
      <c r="V49" s="178"/>
      <c r="W49" s="178"/>
    </row>
    <row r="50" spans="1:23" ht="15" customHeight="1">
      <c r="A50" s="11" t="s">
        <v>182</v>
      </c>
      <c r="B50" s="178">
        <v>69008</v>
      </c>
      <c r="C50" s="178">
        <v>44930</v>
      </c>
      <c r="D50" s="178">
        <v>1668</v>
      </c>
      <c r="E50" s="178">
        <v>28010</v>
      </c>
      <c r="F50" s="178">
        <v>2866</v>
      </c>
      <c r="G50" s="178">
        <v>8051</v>
      </c>
      <c r="H50" s="178">
        <v>3899</v>
      </c>
      <c r="I50" s="178">
        <v>580</v>
      </c>
      <c r="J50" s="178">
        <v>1112</v>
      </c>
      <c r="K50" s="178">
        <v>413</v>
      </c>
      <c r="L50" s="178">
        <v>2346</v>
      </c>
      <c r="M50" s="178">
        <v>6289</v>
      </c>
      <c r="N50" s="178">
        <v>2456</v>
      </c>
      <c r="O50" s="178">
        <v>219</v>
      </c>
      <c r="P50" s="178">
        <v>3236</v>
      </c>
      <c r="Q50" s="178">
        <v>7222</v>
      </c>
      <c r="R50" s="178">
        <v>4465</v>
      </c>
      <c r="S50" s="178">
        <v>24077</v>
      </c>
      <c r="T50" s="178">
        <v>6171</v>
      </c>
      <c r="U50" s="178">
        <v>8779</v>
      </c>
      <c r="V50" s="178">
        <v>4971</v>
      </c>
      <c r="W50" s="178">
        <v>4156</v>
      </c>
    </row>
    <row r="51" spans="1:23" ht="15" customHeight="1">
      <c r="A51" s="220" t="s">
        <v>535</v>
      </c>
      <c r="B51" s="178">
        <v>69916</v>
      </c>
      <c r="C51" s="178">
        <v>45739</v>
      </c>
      <c r="D51" s="178">
        <v>1612</v>
      </c>
      <c r="E51" s="178">
        <v>28871</v>
      </c>
      <c r="F51" s="178">
        <v>2719</v>
      </c>
      <c r="G51" s="178">
        <v>7708</v>
      </c>
      <c r="H51" s="178">
        <v>3889</v>
      </c>
      <c r="I51" s="178">
        <v>615</v>
      </c>
      <c r="J51" s="178">
        <v>1139</v>
      </c>
      <c r="K51" s="178">
        <v>420</v>
      </c>
      <c r="L51" s="178">
        <v>2221</v>
      </c>
      <c r="M51" s="178">
        <v>7550</v>
      </c>
      <c r="N51" s="178">
        <v>2611</v>
      </c>
      <c r="O51" s="178">
        <v>226</v>
      </c>
      <c r="P51" s="178">
        <v>3416</v>
      </c>
      <c r="Q51" s="178">
        <v>7062</v>
      </c>
      <c r="R51" s="178">
        <v>4438</v>
      </c>
      <c r="S51" s="178">
        <v>24177</v>
      </c>
      <c r="T51" s="178">
        <v>6310</v>
      </c>
      <c r="U51" s="178">
        <v>9370</v>
      </c>
      <c r="V51" s="178">
        <v>4524</v>
      </c>
      <c r="W51" s="178">
        <v>3973</v>
      </c>
    </row>
    <row r="52" spans="1:23" s="129" customFormat="1" ht="15" customHeight="1">
      <c r="A52" s="221" t="s">
        <v>536</v>
      </c>
      <c r="B52" s="254">
        <f>AVERAGE(B54:B67)</f>
        <v>66822</v>
      </c>
      <c r="C52" s="254">
        <f aca="true" t="shared" si="2" ref="C52:W52">AVERAGE(C54:C67)</f>
        <v>43499.583333333336</v>
      </c>
      <c r="D52" s="254">
        <f t="shared" si="2"/>
        <v>1906.3333333333333</v>
      </c>
      <c r="E52" s="254">
        <f t="shared" si="2"/>
        <v>25844</v>
      </c>
      <c r="F52" s="254">
        <f t="shared" si="2"/>
        <v>2419.1666666666665</v>
      </c>
      <c r="G52" s="254">
        <f t="shared" si="2"/>
        <v>5703.25</v>
      </c>
      <c r="H52" s="254">
        <f t="shared" si="2"/>
        <v>3756.9166666666665</v>
      </c>
      <c r="I52" s="254">
        <f t="shared" si="2"/>
        <v>547.4166666666666</v>
      </c>
      <c r="J52" s="254">
        <f t="shared" si="2"/>
        <v>1036</v>
      </c>
      <c r="K52" s="254">
        <f t="shared" si="2"/>
        <v>358.9166666666667</v>
      </c>
      <c r="L52" s="254">
        <f t="shared" si="2"/>
        <v>2024.0833333333333</v>
      </c>
      <c r="M52" s="254">
        <f t="shared" si="2"/>
        <v>7138.333333333333</v>
      </c>
      <c r="N52" s="254">
        <f t="shared" si="2"/>
        <v>2859.9166666666665</v>
      </c>
      <c r="O52" s="254">
        <f t="shared" si="2"/>
        <v>170.33333333333334</v>
      </c>
      <c r="P52" s="254">
        <f t="shared" si="2"/>
        <v>2621.8333333333335</v>
      </c>
      <c r="Q52" s="254">
        <f t="shared" si="2"/>
        <v>7332.25</v>
      </c>
      <c r="R52" s="254">
        <f t="shared" si="2"/>
        <v>5502.416666666667</v>
      </c>
      <c r="S52" s="254">
        <f t="shared" si="2"/>
        <v>23322.416666666668</v>
      </c>
      <c r="T52" s="254">
        <f t="shared" si="2"/>
        <v>5781</v>
      </c>
      <c r="U52" s="254">
        <f t="shared" si="2"/>
        <v>9732.333333333334</v>
      </c>
      <c r="V52" s="254">
        <f t="shared" si="2"/>
        <v>2969.5833333333335</v>
      </c>
      <c r="W52" s="254">
        <f t="shared" si="2"/>
        <v>4839.5</v>
      </c>
    </row>
    <row r="53" spans="1:23" ht="15" customHeight="1">
      <c r="A53" s="11"/>
      <c r="B53" s="178"/>
      <c r="C53" s="178"/>
      <c r="D53" s="227"/>
      <c r="E53" s="178"/>
      <c r="F53" s="178"/>
      <c r="G53" s="178"/>
      <c r="H53" s="178"/>
      <c r="I53" s="178"/>
      <c r="J53" s="227"/>
      <c r="K53" s="178"/>
      <c r="L53" s="178"/>
      <c r="M53" s="178"/>
      <c r="N53" s="178"/>
      <c r="O53" s="178"/>
      <c r="P53" s="178"/>
      <c r="Q53" s="178"/>
      <c r="R53" s="178"/>
      <c r="S53" s="178"/>
      <c r="T53" s="178"/>
      <c r="U53" s="178"/>
      <c r="V53" s="178"/>
      <c r="W53" s="178"/>
    </row>
    <row r="54" spans="1:23" ht="15" customHeight="1">
      <c r="A54" s="53" t="s">
        <v>181</v>
      </c>
      <c r="B54" s="178">
        <v>68885</v>
      </c>
      <c r="C54" s="178">
        <v>44998</v>
      </c>
      <c r="D54" s="178">
        <v>1352</v>
      </c>
      <c r="E54" s="178">
        <v>28872</v>
      </c>
      <c r="F54" s="178">
        <v>2591</v>
      </c>
      <c r="G54" s="178">
        <v>7594</v>
      </c>
      <c r="H54" s="178">
        <v>3936</v>
      </c>
      <c r="I54" s="178">
        <v>625</v>
      </c>
      <c r="J54" s="178">
        <v>1153</v>
      </c>
      <c r="K54" s="178">
        <v>430</v>
      </c>
      <c r="L54" s="178">
        <v>2135</v>
      </c>
      <c r="M54" s="178">
        <v>7805</v>
      </c>
      <c r="N54" s="178">
        <v>2603</v>
      </c>
      <c r="O54" s="178">
        <v>217</v>
      </c>
      <c r="P54" s="178">
        <v>3368</v>
      </c>
      <c r="Q54" s="178">
        <v>6664</v>
      </c>
      <c r="R54" s="178">
        <v>4454</v>
      </c>
      <c r="S54" s="178">
        <v>23887</v>
      </c>
      <c r="T54" s="178">
        <v>6237</v>
      </c>
      <c r="U54" s="178">
        <v>9521</v>
      </c>
      <c r="V54" s="178">
        <v>4379</v>
      </c>
      <c r="W54" s="178">
        <v>3750</v>
      </c>
    </row>
    <row r="55" spans="1:23" ht="15" customHeight="1">
      <c r="A55" s="222" t="s">
        <v>537</v>
      </c>
      <c r="B55" s="178">
        <v>68407</v>
      </c>
      <c r="C55" s="178">
        <v>44590</v>
      </c>
      <c r="D55" s="178">
        <v>1348</v>
      </c>
      <c r="E55" s="178">
        <v>28694</v>
      </c>
      <c r="F55" s="178">
        <v>2559</v>
      </c>
      <c r="G55" s="178">
        <v>7564</v>
      </c>
      <c r="H55" s="178">
        <v>3877</v>
      </c>
      <c r="I55" s="178">
        <v>620</v>
      </c>
      <c r="J55" s="178">
        <v>1155</v>
      </c>
      <c r="K55" s="178">
        <v>433</v>
      </c>
      <c r="L55" s="178">
        <v>2114</v>
      </c>
      <c r="M55" s="178">
        <v>7751</v>
      </c>
      <c r="N55" s="178">
        <v>2621</v>
      </c>
      <c r="O55" s="178">
        <v>216</v>
      </c>
      <c r="P55" s="178">
        <v>3383</v>
      </c>
      <c r="Q55" s="178">
        <v>6575</v>
      </c>
      <c r="R55" s="178">
        <v>4303</v>
      </c>
      <c r="S55" s="178">
        <v>23817</v>
      </c>
      <c r="T55" s="178">
        <v>6170</v>
      </c>
      <c r="U55" s="178">
        <v>9492</v>
      </c>
      <c r="V55" s="178">
        <v>4424</v>
      </c>
      <c r="W55" s="178">
        <v>3731</v>
      </c>
    </row>
    <row r="56" spans="1:23" ht="15" customHeight="1">
      <c r="A56" s="222" t="s">
        <v>538</v>
      </c>
      <c r="B56" s="178">
        <v>68621</v>
      </c>
      <c r="C56" s="178">
        <v>44751</v>
      </c>
      <c r="D56" s="178">
        <v>1310</v>
      </c>
      <c r="E56" s="178">
        <v>28704</v>
      </c>
      <c r="F56" s="178">
        <v>2535</v>
      </c>
      <c r="G56" s="178">
        <v>7596</v>
      </c>
      <c r="H56" s="178">
        <v>3868</v>
      </c>
      <c r="I56" s="178">
        <v>620</v>
      </c>
      <c r="J56" s="178">
        <v>1148</v>
      </c>
      <c r="K56" s="178">
        <v>440</v>
      </c>
      <c r="L56" s="178">
        <v>2139</v>
      </c>
      <c r="M56" s="178">
        <v>7722</v>
      </c>
      <c r="N56" s="178">
        <v>2636</v>
      </c>
      <c r="O56" s="178">
        <v>216</v>
      </c>
      <c r="P56" s="178">
        <v>3431</v>
      </c>
      <c r="Q56" s="178">
        <v>6756</v>
      </c>
      <c r="R56" s="178">
        <v>4224</v>
      </c>
      <c r="S56" s="178">
        <v>23870</v>
      </c>
      <c r="T56" s="178">
        <v>5991</v>
      </c>
      <c r="U56" s="178">
        <v>9398</v>
      </c>
      <c r="V56" s="178">
        <v>4322</v>
      </c>
      <c r="W56" s="178">
        <v>4159</v>
      </c>
    </row>
    <row r="57" spans="1:23" ht="15" customHeight="1">
      <c r="A57" s="222" t="s">
        <v>539</v>
      </c>
      <c r="B57" s="178">
        <v>66926</v>
      </c>
      <c r="C57" s="178">
        <v>43479</v>
      </c>
      <c r="D57" s="178">
        <v>1651</v>
      </c>
      <c r="E57" s="178">
        <v>25373</v>
      </c>
      <c r="F57" s="178">
        <v>2300</v>
      </c>
      <c r="G57" s="178">
        <v>5296</v>
      </c>
      <c r="H57" s="178">
        <v>3717</v>
      </c>
      <c r="I57" s="178">
        <v>535</v>
      </c>
      <c r="J57" s="178">
        <v>1032</v>
      </c>
      <c r="K57" s="178">
        <v>339</v>
      </c>
      <c r="L57" s="178">
        <v>1982</v>
      </c>
      <c r="M57" s="178">
        <v>7169</v>
      </c>
      <c r="N57" s="178">
        <v>3003</v>
      </c>
      <c r="O57" s="178">
        <v>163</v>
      </c>
      <c r="P57" s="178">
        <v>2613</v>
      </c>
      <c r="Q57" s="178">
        <v>7599</v>
      </c>
      <c r="R57" s="178">
        <v>5943</v>
      </c>
      <c r="S57" s="178">
        <v>23447</v>
      </c>
      <c r="T57" s="178">
        <v>5514</v>
      </c>
      <c r="U57" s="178">
        <v>9815</v>
      </c>
      <c r="V57" s="178">
        <v>2539</v>
      </c>
      <c r="W57" s="178">
        <v>5579</v>
      </c>
    </row>
    <row r="58" spans="1:23" ht="15" customHeight="1">
      <c r="A58" s="11"/>
      <c r="B58" s="227"/>
      <c r="C58" s="178"/>
      <c r="D58" s="178"/>
      <c r="E58" s="178"/>
      <c r="F58" s="178"/>
      <c r="G58" s="178"/>
      <c r="H58" s="178"/>
      <c r="I58" s="178"/>
      <c r="J58" s="178"/>
      <c r="K58" s="178"/>
      <c r="L58" s="178"/>
      <c r="M58" s="178"/>
      <c r="N58" s="178"/>
      <c r="O58" s="178"/>
      <c r="P58" s="178"/>
      <c r="Q58" s="178"/>
      <c r="R58" s="178"/>
      <c r="S58" s="178"/>
      <c r="T58" s="178"/>
      <c r="U58" s="178"/>
      <c r="V58" s="178"/>
      <c r="W58" s="178"/>
    </row>
    <row r="59" spans="1:23" ht="15" customHeight="1">
      <c r="A59" s="222" t="s">
        <v>540</v>
      </c>
      <c r="B59" s="178">
        <v>66393</v>
      </c>
      <c r="C59" s="178">
        <v>43170</v>
      </c>
      <c r="D59" s="178">
        <v>1498</v>
      </c>
      <c r="E59" s="178">
        <v>25106</v>
      </c>
      <c r="F59" s="178">
        <v>2336</v>
      </c>
      <c r="G59" s="178">
        <v>5273</v>
      </c>
      <c r="H59" s="178">
        <v>3695</v>
      </c>
      <c r="I59" s="178">
        <v>525</v>
      </c>
      <c r="J59" s="178">
        <v>1014</v>
      </c>
      <c r="K59" s="178">
        <v>335</v>
      </c>
      <c r="L59" s="178">
        <v>1996</v>
      </c>
      <c r="M59" s="178">
        <v>6964</v>
      </c>
      <c r="N59" s="178">
        <v>2968</v>
      </c>
      <c r="O59" s="178">
        <v>162</v>
      </c>
      <c r="P59" s="178">
        <v>2581</v>
      </c>
      <c r="Q59" s="178">
        <v>7703</v>
      </c>
      <c r="R59" s="178">
        <v>5982</v>
      </c>
      <c r="S59" s="178">
        <v>23223</v>
      </c>
      <c r="T59" s="178">
        <v>5680</v>
      </c>
      <c r="U59" s="178">
        <v>9823</v>
      </c>
      <c r="V59" s="178">
        <v>2539</v>
      </c>
      <c r="W59" s="178">
        <v>5181</v>
      </c>
    </row>
    <row r="60" spans="1:23" ht="15" customHeight="1">
      <c r="A60" s="222" t="s">
        <v>541</v>
      </c>
      <c r="B60" s="178">
        <v>65980</v>
      </c>
      <c r="C60" s="178">
        <v>42818</v>
      </c>
      <c r="D60" s="178">
        <v>1349</v>
      </c>
      <c r="E60" s="178">
        <v>25030</v>
      </c>
      <c r="F60" s="178">
        <v>2389</v>
      </c>
      <c r="G60" s="178">
        <v>5151</v>
      </c>
      <c r="H60" s="178">
        <v>3724</v>
      </c>
      <c r="I60" s="178">
        <v>526</v>
      </c>
      <c r="J60" s="178">
        <v>993</v>
      </c>
      <c r="K60" s="178">
        <v>337</v>
      </c>
      <c r="L60" s="178">
        <v>1987</v>
      </c>
      <c r="M60" s="178">
        <v>6992</v>
      </c>
      <c r="N60" s="178">
        <v>2931</v>
      </c>
      <c r="O60" s="178">
        <v>162</v>
      </c>
      <c r="P60" s="178">
        <v>2571</v>
      </c>
      <c r="Q60" s="178">
        <v>7642</v>
      </c>
      <c r="R60" s="178">
        <v>5927</v>
      </c>
      <c r="S60" s="178">
        <v>23162</v>
      </c>
      <c r="T60" s="178">
        <v>5640</v>
      </c>
      <c r="U60" s="178">
        <v>9837</v>
      </c>
      <c r="V60" s="178">
        <v>2533</v>
      </c>
      <c r="W60" s="178">
        <v>5152</v>
      </c>
    </row>
    <row r="61" spans="1:23" ht="15" customHeight="1">
      <c r="A61" s="222" t="s">
        <v>542</v>
      </c>
      <c r="B61" s="178">
        <v>66803</v>
      </c>
      <c r="C61" s="178">
        <v>43634</v>
      </c>
      <c r="D61" s="178">
        <v>2364</v>
      </c>
      <c r="E61" s="178">
        <v>24948</v>
      </c>
      <c r="F61" s="178">
        <v>2390</v>
      </c>
      <c r="G61" s="178">
        <v>5097</v>
      </c>
      <c r="H61" s="178">
        <v>3717</v>
      </c>
      <c r="I61" s="178">
        <v>522</v>
      </c>
      <c r="J61" s="178">
        <v>990</v>
      </c>
      <c r="K61" s="178">
        <v>336</v>
      </c>
      <c r="L61" s="178">
        <v>1977</v>
      </c>
      <c r="M61" s="178">
        <v>7004</v>
      </c>
      <c r="N61" s="178">
        <v>2915</v>
      </c>
      <c r="O61" s="178">
        <v>160</v>
      </c>
      <c r="P61" s="178">
        <v>2552</v>
      </c>
      <c r="Q61" s="178">
        <v>7613</v>
      </c>
      <c r="R61" s="178">
        <v>5859</v>
      </c>
      <c r="S61" s="178">
        <v>23169</v>
      </c>
      <c r="T61" s="178">
        <v>5628</v>
      </c>
      <c r="U61" s="178">
        <v>9868</v>
      </c>
      <c r="V61" s="178">
        <v>2501</v>
      </c>
      <c r="W61" s="178">
        <v>5172</v>
      </c>
    </row>
    <row r="62" spans="1:23" ht="15" customHeight="1">
      <c r="A62" s="222" t="s">
        <v>543</v>
      </c>
      <c r="B62" s="178">
        <v>66290</v>
      </c>
      <c r="C62" s="178">
        <v>43112</v>
      </c>
      <c r="D62" s="178">
        <v>2362</v>
      </c>
      <c r="E62" s="178">
        <v>24898</v>
      </c>
      <c r="F62" s="178">
        <v>2373</v>
      </c>
      <c r="G62" s="178">
        <v>5031</v>
      </c>
      <c r="H62" s="178">
        <v>3699</v>
      </c>
      <c r="I62" s="178">
        <v>507</v>
      </c>
      <c r="J62" s="178">
        <v>995</v>
      </c>
      <c r="K62" s="178">
        <v>332</v>
      </c>
      <c r="L62" s="178">
        <v>2040</v>
      </c>
      <c r="M62" s="178">
        <v>7009</v>
      </c>
      <c r="N62" s="178">
        <v>2912</v>
      </c>
      <c r="O62" s="178">
        <v>160</v>
      </c>
      <c r="P62" s="178">
        <v>2178</v>
      </c>
      <c r="Q62" s="178">
        <v>7516</v>
      </c>
      <c r="R62" s="178">
        <v>5859</v>
      </c>
      <c r="S62" s="178">
        <v>23178</v>
      </c>
      <c r="T62" s="178">
        <v>5697</v>
      </c>
      <c r="U62" s="178">
        <v>9843</v>
      </c>
      <c r="V62" s="178">
        <v>2463</v>
      </c>
      <c r="W62" s="178">
        <v>5175</v>
      </c>
    </row>
    <row r="63" spans="1:23" ht="15" customHeight="1">
      <c r="A63" s="11"/>
      <c r="B63" s="178"/>
      <c r="C63" s="178"/>
      <c r="D63" s="178"/>
      <c r="E63" s="178"/>
      <c r="F63" s="178"/>
      <c r="G63" s="178"/>
      <c r="H63" s="178"/>
      <c r="I63" s="178"/>
      <c r="J63" s="178"/>
      <c r="K63" s="178"/>
      <c r="L63" s="178"/>
      <c r="M63" s="178"/>
      <c r="N63" s="178"/>
      <c r="O63" s="178"/>
      <c r="P63" s="178"/>
      <c r="Q63" s="178"/>
      <c r="R63" s="178"/>
      <c r="S63" s="227"/>
      <c r="T63" s="178"/>
      <c r="U63" s="178"/>
      <c r="V63" s="178"/>
      <c r="W63" s="178"/>
    </row>
    <row r="64" spans="1:23" ht="15" customHeight="1">
      <c r="A64" s="222" t="s">
        <v>544</v>
      </c>
      <c r="B64" s="181">
        <v>66048</v>
      </c>
      <c r="C64" s="179">
        <v>42982</v>
      </c>
      <c r="D64" s="179">
        <v>2368</v>
      </c>
      <c r="E64" s="179">
        <v>24599</v>
      </c>
      <c r="F64" s="179">
        <v>2365</v>
      </c>
      <c r="G64" s="179">
        <v>4959</v>
      </c>
      <c r="H64" s="179">
        <v>3664</v>
      </c>
      <c r="I64" s="179">
        <v>515</v>
      </c>
      <c r="J64" s="179">
        <v>985</v>
      </c>
      <c r="K64" s="179">
        <v>330</v>
      </c>
      <c r="L64" s="179">
        <v>2017</v>
      </c>
      <c r="M64" s="179">
        <v>6852</v>
      </c>
      <c r="N64" s="179">
        <v>2912</v>
      </c>
      <c r="O64" s="179">
        <v>160</v>
      </c>
      <c r="P64" s="179">
        <v>2228</v>
      </c>
      <c r="Q64" s="179">
        <v>7546</v>
      </c>
      <c r="R64" s="179">
        <v>5944</v>
      </c>
      <c r="S64" s="178">
        <v>23066</v>
      </c>
      <c r="T64" s="179">
        <v>5544</v>
      </c>
      <c r="U64" s="179">
        <v>9836</v>
      </c>
      <c r="V64" s="179">
        <v>2482</v>
      </c>
      <c r="W64" s="179">
        <v>5204</v>
      </c>
    </row>
    <row r="65" spans="1:23" ht="15" customHeight="1">
      <c r="A65" s="222" t="s">
        <v>567</v>
      </c>
      <c r="B65" s="181">
        <v>66168</v>
      </c>
      <c r="C65" s="179">
        <v>42926</v>
      </c>
      <c r="D65" s="179">
        <v>2449</v>
      </c>
      <c r="E65" s="179">
        <v>24617</v>
      </c>
      <c r="F65" s="179">
        <v>2391</v>
      </c>
      <c r="G65" s="179">
        <v>4966</v>
      </c>
      <c r="H65" s="179">
        <v>3693</v>
      </c>
      <c r="I65" s="179">
        <v>526</v>
      </c>
      <c r="J65" s="179">
        <v>992</v>
      </c>
      <c r="K65" s="179">
        <v>334</v>
      </c>
      <c r="L65" s="179">
        <v>1972</v>
      </c>
      <c r="M65" s="179">
        <v>6793</v>
      </c>
      <c r="N65" s="179">
        <v>2950</v>
      </c>
      <c r="O65" s="179">
        <v>142</v>
      </c>
      <c r="P65" s="179">
        <v>2228</v>
      </c>
      <c r="Q65" s="179">
        <v>7473</v>
      </c>
      <c r="R65" s="179">
        <v>5880</v>
      </c>
      <c r="S65" s="179">
        <v>23242</v>
      </c>
      <c r="T65" s="179">
        <v>5690</v>
      </c>
      <c r="U65" s="179">
        <v>9816</v>
      </c>
      <c r="V65" s="179">
        <v>2486</v>
      </c>
      <c r="W65" s="179">
        <v>5250</v>
      </c>
    </row>
    <row r="66" spans="1:23" ht="15" customHeight="1">
      <c r="A66" s="222" t="s">
        <v>568</v>
      </c>
      <c r="B66" s="181">
        <v>66054</v>
      </c>
      <c r="C66" s="179">
        <v>42907</v>
      </c>
      <c r="D66" s="179">
        <v>2488</v>
      </c>
      <c r="E66" s="179">
        <v>24652</v>
      </c>
      <c r="F66" s="179">
        <v>2371</v>
      </c>
      <c r="G66" s="179">
        <v>4966</v>
      </c>
      <c r="H66" s="179">
        <v>3751</v>
      </c>
      <c r="I66" s="179">
        <v>526</v>
      </c>
      <c r="J66" s="179">
        <v>991</v>
      </c>
      <c r="K66" s="179">
        <v>330</v>
      </c>
      <c r="L66" s="179">
        <v>1966</v>
      </c>
      <c r="M66" s="179">
        <v>6821</v>
      </c>
      <c r="N66" s="179">
        <v>2930</v>
      </c>
      <c r="O66" s="179">
        <v>143</v>
      </c>
      <c r="P66" s="179">
        <v>2190</v>
      </c>
      <c r="Q66" s="179">
        <v>7463</v>
      </c>
      <c r="R66" s="179">
        <v>5832</v>
      </c>
      <c r="S66" s="179">
        <v>23147</v>
      </c>
      <c r="T66" s="179">
        <v>5674</v>
      </c>
      <c r="U66" s="179">
        <v>9764</v>
      </c>
      <c r="V66" s="179">
        <v>2485</v>
      </c>
      <c r="W66" s="179">
        <v>5224</v>
      </c>
    </row>
    <row r="67" spans="1:23" ht="15" customHeight="1">
      <c r="A67" s="222" t="s">
        <v>569</v>
      </c>
      <c r="B67" s="181">
        <v>65289</v>
      </c>
      <c r="C67" s="179">
        <v>42628</v>
      </c>
      <c r="D67" s="179">
        <v>2337</v>
      </c>
      <c r="E67" s="179">
        <v>24635</v>
      </c>
      <c r="F67" s="179">
        <v>2430</v>
      </c>
      <c r="G67" s="179">
        <v>4946</v>
      </c>
      <c r="H67" s="179">
        <v>3742</v>
      </c>
      <c r="I67" s="179">
        <v>522</v>
      </c>
      <c r="J67" s="179">
        <v>984</v>
      </c>
      <c r="K67" s="179">
        <v>331</v>
      </c>
      <c r="L67" s="179">
        <v>1964</v>
      </c>
      <c r="M67" s="179">
        <v>6778</v>
      </c>
      <c r="N67" s="179">
        <v>2938</v>
      </c>
      <c r="O67" s="179">
        <v>143</v>
      </c>
      <c r="P67" s="179">
        <v>2139</v>
      </c>
      <c r="Q67" s="179">
        <v>7437</v>
      </c>
      <c r="R67" s="179">
        <v>5822</v>
      </c>
      <c r="S67" s="179">
        <v>22661</v>
      </c>
      <c r="T67" s="179">
        <v>5907</v>
      </c>
      <c r="U67" s="179">
        <v>9775</v>
      </c>
      <c r="V67" s="179">
        <v>2482</v>
      </c>
      <c r="W67" s="179">
        <v>4497</v>
      </c>
    </row>
    <row r="68" spans="1:23" ht="15" customHeight="1">
      <c r="A68" s="170"/>
      <c r="B68" s="168"/>
      <c r="C68" s="168"/>
      <c r="D68" s="168"/>
      <c r="E68" s="168"/>
      <c r="F68" s="168"/>
      <c r="G68" s="168"/>
      <c r="H68" s="168"/>
      <c r="I68" s="168"/>
      <c r="J68" s="168"/>
      <c r="K68" s="168"/>
      <c r="L68" s="168"/>
      <c r="M68" s="168"/>
      <c r="N68" s="168"/>
      <c r="O68" s="168"/>
      <c r="P68" s="168"/>
      <c r="Q68" s="168"/>
      <c r="R68" s="168"/>
      <c r="S68" s="168"/>
      <c r="T68" s="168"/>
      <c r="U68" s="168"/>
      <c r="V68" s="168"/>
      <c r="W68" s="168"/>
    </row>
    <row r="69" spans="1:23" ht="15" customHeight="1">
      <c r="A69" s="7" t="s">
        <v>310</v>
      </c>
      <c r="B69" s="38"/>
      <c r="C69" s="38"/>
      <c r="D69" s="38"/>
      <c r="E69" s="38"/>
      <c r="F69" s="38"/>
      <c r="G69" s="38"/>
      <c r="H69" s="38"/>
      <c r="I69" s="38"/>
      <c r="J69" s="38"/>
      <c r="K69" s="38"/>
      <c r="L69" s="38"/>
      <c r="M69" s="38"/>
      <c r="N69" s="38"/>
      <c r="O69" s="38"/>
      <c r="P69" s="38"/>
      <c r="Q69" s="38"/>
      <c r="R69" s="38"/>
      <c r="S69" s="38"/>
      <c r="T69" s="38"/>
      <c r="U69" s="38"/>
      <c r="V69" s="38"/>
      <c r="W69" s="38"/>
    </row>
  </sheetData>
  <sheetProtection/>
  <mergeCells count="27">
    <mergeCell ref="B4:B5"/>
    <mergeCell ref="A6:A7"/>
    <mergeCell ref="C6:C7"/>
    <mergeCell ref="M5:M7"/>
    <mergeCell ref="N5:N7"/>
    <mergeCell ref="I5:I7"/>
    <mergeCell ref="H5:H7"/>
    <mergeCell ref="C4:C5"/>
    <mergeCell ref="D4:D7"/>
    <mergeCell ref="E4:N4"/>
    <mergeCell ref="T5:T7"/>
    <mergeCell ref="J5:J7"/>
    <mergeCell ref="K5:K7"/>
    <mergeCell ref="L5:L7"/>
    <mergeCell ref="E5:E7"/>
    <mergeCell ref="F5:F7"/>
    <mergeCell ref="G5:G7"/>
    <mergeCell ref="A2:W2"/>
    <mergeCell ref="S4:W4"/>
    <mergeCell ref="O4:O7"/>
    <mergeCell ref="P4:P7"/>
    <mergeCell ref="Q4:Q7"/>
    <mergeCell ref="R4:R7"/>
    <mergeCell ref="U5:U7"/>
    <mergeCell ref="V5:V7"/>
    <mergeCell ref="W5:W7"/>
    <mergeCell ref="S5:S7"/>
  </mergeCells>
  <printOptions horizontalCentered="1"/>
  <pageMargins left="0.5905511811023623" right="0.5905511811023623" top="0.5905511811023623" bottom="0.3937007874015748" header="0" footer="0"/>
  <pageSetup fitToHeight="1" fitToWidth="1" horizontalDpi="600" verticalDpi="600" orientation="landscape" paperSize="8"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X58"/>
  <sheetViews>
    <sheetView tabSelected="1" zoomScaleSheetLayoutView="75" zoomScalePageLayoutView="0" workbookViewId="0" topLeftCell="A1">
      <selection activeCell="A1" sqref="A1"/>
    </sheetView>
  </sheetViews>
  <sheetFormatPr defaultColWidth="9.00390625" defaultRowHeight="16.5" customHeight="1"/>
  <cols>
    <col min="1" max="1" width="16.125" style="1" customWidth="1"/>
    <col min="2" max="2" width="10.375" style="1" customWidth="1"/>
    <col min="3" max="3" width="10.25390625" style="1" customWidth="1"/>
    <col min="4" max="4" width="9.50390625" style="1" customWidth="1"/>
    <col min="5" max="6" width="10.375" style="1" customWidth="1"/>
    <col min="7" max="7" width="10.25390625" style="1" customWidth="1"/>
    <col min="8" max="8" width="12.625" style="1" customWidth="1"/>
    <col min="9" max="13" width="11.00390625" style="1" customWidth="1"/>
    <col min="14" max="14" width="10.875" style="1" customWidth="1"/>
    <col min="15" max="15" width="11.125" style="1" customWidth="1"/>
    <col min="16" max="16" width="10.625" style="1" customWidth="1"/>
    <col min="17" max="17" width="9.625" style="1" customWidth="1"/>
    <col min="18" max="18" width="10.625" style="1" customWidth="1"/>
    <col min="19" max="19" width="10.50390625" style="1" customWidth="1"/>
    <col min="20" max="20" width="10.625" style="1" customWidth="1"/>
    <col min="21" max="21" width="9.625" style="1" customWidth="1"/>
    <col min="22" max="22" width="9.75390625" style="1" customWidth="1"/>
    <col min="23" max="23" width="9.625" style="1" customWidth="1"/>
    <col min="24" max="16384" width="9.00390625" style="1" customWidth="1"/>
  </cols>
  <sheetData>
    <row r="1" spans="1:23" ht="17.25" customHeight="1">
      <c r="A1" s="226" t="s">
        <v>524</v>
      </c>
      <c r="B1" s="5"/>
      <c r="C1" s="5"/>
      <c r="D1" s="5"/>
      <c r="E1" s="5"/>
      <c r="F1" s="5"/>
      <c r="G1" s="5"/>
      <c r="H1" s="5"/>
      <c r="I1" s="5"/>
      <c r="J1" s="5"/>
      <c r="K1" s="5"/>
      <c r="L1" s="5"/>
      <c r="M1" s="5"/>
      <c r="N1" s="5"/>
      <c r="O1" s="5"/>
      <c r="P1" s="5"/>
      <c r="Q1" s="5"/>
      <c r="R1" s="5"/>
      <c r="S1" s="5"/>
      <c r="T1" s="5"/>
      <c r="U1" s="5"/>
      <c r="V1" s="5"/>
      <c r="W1" s="3" t="s">
        <v>525</v>
      </c>
    </row>
    <row r="2" spans="1:23" ht="17.25" customHeight="1">
      <c r="A2" s="38"/>
      <c r="B2" s="5"/>
      <c r="C2" s="5"/>
      <c r="D2" s="5"/>
      <c r="E2" s="5"/>
      <c r="F2" s="5"/>
      <c r="G2" s="5"/>
      <c r="H2" s="5"/>
      <c r="I2" s="5"/>
      <c r="J2" s="5"/>
      <c r="K2" s="5"/>
      <c r="L2" s="5"/>
      <c r="M2" s="5"/>
      <c r="N2" s="5"/>
      <c r="O2" s="5"/>
      <c r="P2" s="5"/>
      <c r="Q2" s="5"/>
      <c r="R2" s="5"/>
      <c r="S2" s="5"/>
      <c r="T2" s="5"/>
      <c r="U2" s="5"/>
      <c r="V2" s="5"/>
      <c r="W2" s="91"/>
    </row>
    <row r="3" spans="1:23" ht="17.25" customHeight="1">
      <c r="A3" s="38"/>
      <c r="B3" s="5"/>
      <c r="C3" s="5"/>
      <c r="D3" s="5"/>
      <c r="E3" s="5"/>
      <c r="F3" s="5"/>
      <c r="G3" s="5"/>
      <c r="H3" s="5"/>
      <c r="I3" s="5"/>
      <c r="J3" s="5"/>
      <c r="K3" s="5"/>
      <c r="L3" s="5"/>
      <c r="M3" s="5"/>
      <c r="N3" s="5"/>
      <c r="O3" s="5"/>
      <c r="P3" s="5"/>
      <c r="Q3" s="5"/>
      <c r="R3" s="5"/>
      <c r="S3" s="5"/>
      <c r="T3" s="5"/>
      <c r="U3" s="5"/>
      <c r="V3" s="5"/>
      <c r="W3" s="91"/>
    </row>
    <row r="4" spans="1:23" ht="17.25" customHeight="1">
      <c r="A4" s="38"/>
      <c r="B4" s="5"/>
      <c r="C4" s="5"/>
      <c r="D4" s="5"/>
      <c r="E4" s="5"/>
      <c r="F4" s="5"/>
      <c r="G4" s="5"/>
      <c r="H4" s="5"/>
      <c r="I4" s="5"/>
      <c r="J4" s="5"/>
      <c r="K4" s="5"/>
      <c r="L4" s="5"/>
      <c r="M4" s="5"/>
      <c r="N4" s="5"/>
      <c r="O4" s="5"/>
      <c r="P4" s="5"/>
      <c r="Q4" s="5"/>
      <c r="R4" s="5"/>
      <c r="S4" s="5"/>
      <c r="T4" s="5"/>
      <c r="U4" s="5"/>
      <c r="V4" s="5"/>
      <c r="W4" s="91"/>
    </row>
    <row r="5" spans="1:23" ht="17.25" customHeight="1">
      <c r="A5" s="38"/>
      <c r="B5" s="5"/>
      <c r="C5" s="5"/>
      <c r="D5" s="5"/>
      <c r="E5" s="5"/>
      <c r="F5" s="5"/>
      <c r="G5" s="5"/>
      <c r="H5" s="5"/>
      <c r="I5" s="5"/>
      <c r="J5" s="5"/>
      <c r="K5" s="5"/>
      <c r="L5" s="5"/>
      <c r="M5" s="5"/>
      <c r="N5" s="5"/>
      <c r="O5" s="5"/>
      <c r="P5" s="5"/>
      <c r="Q5" s="5"/>
      <c r="R5" s="5"/>
      <c r="S5" s="5"/>
      <c r="T5" s="5"/>
      <c r="U5" s="5"/>
      <c r="V5" s="5"/>
      <c r="W5" s="91"/>
    </row>
    <row r="6" spans="1:23" ht="17.25" customHeight="1">
      <c r="A6" s="325" t="s">
        <v>570</v>
      </c>
      <c r="B6" s="325"/>
      <c r="C6" s="325"/>
      <c r="D6" s="325"/>
      <c r="E6" s="325"/>
      <c r="F6" s="325"/>
      <c r="G6" s="325"/>
      <c r="H6" s="325"/>
      <c r="I6" s="325"/>
      <c r="J6" s="325"/>
      <c r="K6" s="325"/>
      <c r="L6" s="325"/>
      <c r="M6" s="325"/>
      <c r="N6" s="325"/>
      <c r="O6" s="325"/>
      <c r="P6" s="325"/>
      <c r="Q6" s="325"/>
      <c r="R6" s="325"/>
      <c r="S6" s="325"/>
      <c r="T6" s="325"/>
      <c r="U6" s="325"/>
      <c r="V6" s="325"/>
      <c r="W6" s="325"/>
    </row>
    <row r="7" spans="1:23" ht="17.25" customHeight="1">
      <c r="A7" s="4"/>
      <c r="B7" s="4"/>
      <c r="C7" s="4"/>
      <c r="D7" s="4"/>
      <c r="E7" s="4"/>
      <c r="F7" s="4"/>
      <c r="G7" s="4"/>
      <c r="H7" s="4"/>
      <c r="I7" s="4"/>
      <c r="J7" s="4"/>
      <c r="K7" s="4"/>
      <c r="L7" s="4"/>
      <c r="M7" s="4"/>
      <c r="N7" s="4"/>
      <c r="O7" s="4"/>
      <c r="P7" s="4"/>
      <c r="Q7" s="4"/>
      <c r="R7" s="4"/>
      <c r="S7" s="4"/>
      <c r="T7" s="4"/>
      <c r="U7" s="4"/>
      <c r="V7" s="4"/>
      <c r="W7" s="4"/>
    </row>
    <row r="8" spans="1:23" ht="17.25" customHeight="1">
      <c r="A8" s="4"/>
      <c r="B8" s="4"/>
      <c r="C8" s="4"/>
      <c r="D8" s="4"/>
      <c r="E8" s="4"/>
      <c r="F8" s="4"/>
      <c r="G8" s="4"/>
      <c r="H8" s="4"/>
      <c r="I8" s="4"/>
      <c r="J8" s="4"/>
      <c r="K8" s="4"/>
      <c r="L8" s="4"/>
      <c r="M8" s="4"/>
      <c r="N8" s="4"/>
      <c r="O8" s="4"/>
      <c r="P8" s="4"/>
      <c r="Q8" s="4"/>
      <c r="R8" s="4"/>
      <c r="S8" s="4"/>
      <c r="T8" s="4"/>
      <c r="U8" s="4"/>
      <c r="V8" s="4"/>
      <c r="W8" s="4"/>
    </row>
    <row r="9" spans="1:23" ht="17.25" customHeight="1">
      <c r="A9" s="4"/>
      <c r="B9" s="4"/>
      <c r="C9" s="4"/>
      <c r="D9" s="4"/>
      <c r="E9" s="4"/>
      <c r="F9" s="4"/>
      <c r="G9" s="4"/>
      <c r="H9" s="4"/>
      <c r="I9" s="4"/>
      <c r="J9" s="4"/>
      <c r="K9" s="4"/>
      <c r="L9" s="4"/>
      <c r="M9" s="4"/>
      <c r="N9" s="4"/>
      <c r="O9" s="4"/>
      <c r="P9" s="4"/>
      <c r="Q9" s="4"/>
      <c r="R9" s="4"/>
      <c r="S9" s="4"/>
      <c r="T9" s="4"/>
      <c r="U9" s="4"/>
      <c r="V9" s="4"/>
      <c r="W9" s="4"/>
    </row>
    <row r="10" spans="1:23" ht="17.25" customHeight="1" thickBot="1">
      <c r="A10" s="5"/>
      <c r="B10" s="10"/>
      <c r="C10" s="10"/>
      <c r="D10" s="10"/>
      <c r="E10" s="10"/>
      <c r="F10" s="10"/>
      <c r="G10" s="10"/>
      <c r="H10" s="10"/>
      <c r="I10" s="10"/>
      <c r="J10" s="10"/>
      <c r="K10" s="10"/>
      <c r="L10" s="48"/>
      <c r="M10" s="48"/>
      <c r="N10" s="10"/>
      <c r="O10" s="10"/>
      <c r="P10" s="10"/>
      <c r="Q10" s="10"/>
      <c r="R10" s="10"/>
      <c r="S10" s="10"/>
      <c r="T10" s="10"/>
      <c r="U10" s="10"/>
      <c r="V10" s="10"/>
      <c r="W10" s="9" t="s">
        <v>185</v>
      </c>
    </row>
    <row r="11" spans="1:23" ht="17.25" customHeight="1">
      <c r="A11" s="42" t="s">
        <v>118</v>
      </c>
      <c r="B11" s="554" t="s">
        <v>533</v>
      </c>
      <c r="C11" s="575" t="s">
        <v>534</v>
      </c>
      <c r="D11" s="571" t="s">
        <v>402</v>
      </c>
      <c r="E11" s="552" t="s">
        <v>522</v>
      </c>
      <c r="F11" s="553"/>
      <c r="G11" s="553"/>
      <c r="H11" s="553"/>
      <c r="I11" s="553"/>
      <c r="J11" s="553"/>
      <c r="K11" s="553"/>
      <c r="L11" s="553"/>
      <c r="M11" s="553"/>
      <c r="N11" s="572"/>
      <c r="O11" s="554" t="s">
        <v>148</v>
      </c>
      <c r="P11" s="554" t="s">
        <v>571</v>
      </c>
      <c r="Q11" s="554" t="s">
        <v>304</v>
      </c>
      <c r="R11" s="554" t="s">
        <v>528</v>
      </c>
      <c r="S11" s="552" t="s">
        <v>521</v>
      </c>
      <c r="T11" s="553"/>
      <c r="U11" s="553"/>
      <c r="V11" s="553"/>
      <c r="W11" s="553"/>
    </row>
    <row r="12" spans="1:23" ht="17.25" customHeight="1">
      <c r="A12" s="45"/>
      <c r="B12" s="527"/>
      <c r="C12" s="576"/>
      <c r="D12" s="555"/>
      <c r="E12" s="550" t="s">
        <v>532</v>
      </c>
      <c r="F12" s="550" t="s">
        <v>187</v>
      </c>
      <c r="G12" s="550" t="s">
        <v>531</v>
      </c>
      <c r="H12" s="560" t="s">
        <v>147</v>
      </c>
      <c r="I12" s="540" t="s">
        <v>307</v>
      </c>
      <c r="J12" s="560" t="s">
        <v>303</v>
      </c>
      <c r="K12" s="540" t="s">
        <v>530</v>
      </c>
      <c r="L12" s="563" t="s">
        <v>308</v>
      </c>
      <c r="M12" s="563" t="s">
        <v>309</v>
      </c>
      <c r="N12" s="540" t="s">
        <v>529</v>
      </c>
      <c r="O12" s="527"/>
      <c r="P12" s="527"/>
      <c r="Q12" s="527"/>
      <c r="R12" s="527"/>
      <c r="S12" s="540" t="s">
        <v>527</v>
      </c>
      <c r="T12" s="540" t="s">
        <v>305</v>
      </c>
      <c r="U12" s="541" t="s">
        <v>513</v>
      </c>
      <c r="V12" s="556" t="s">
        <v>512</v>
      </c>
      <c r="W12" s="557" t="s">
        <v>306</v>
      </c>
    </row>
    <row r="13" spans="1:23" ht="17.25" customHeight="1">
      <c r="A13" s="538" t="s">
        <v>293</v>
      </c>
      <c r="B13" s="527"/>
      <c r="C13" s="565" t="s">
        <v>302</v>
      </c>
      <c r="D13" s="555"/>
      <c r="E13" s="527"/>
      <c r="F13" s="527"/>
      <c r="G13" s="527"/>
      <c r="H13" s="561"/>
      <c r="I13" s="518"/>
      <c r="J13" s="561"/>
      <c r="K13" s="518"/>
      <c r="L13" s="527"/>
      <c r="M13" s="573"/>
      <c r="N13" s="518"/>
      <c r="O13" s="527"/>
      <c r="P13" s="527"/>
      <c r="Q13" s="527"/>
      <c r="R13" s="527"/>
      <c r="S13" s="518"/>
      <c r="T13" s="518"/>
      <c r="U13" s="555"/>
      <c r="V13" s="524"/>
      <c r="W13" s="558"/>
    </row>
    <row r="14" spans="1:23" ht="17.25" customHeight="1">
      <c r="A14" s="539"/>
      <c r="B14" s="528"/>
      <c r="C14" s="566"/>
      <c r="D14" s="542"/>
      <c r="E14" s="528"/>
      <c r="F14" s="528"/>
      <c r="G14" s="528"/>
      <c r="H14" s="562"/>
      <c r="I14" s="519"/>
      <c r="J14" s="562"/>
      <c r="K14" s="519"/>
      <c r="L14" s="528"/>
      <c r="M14" s="574"/>
      <c r="N14" s="519"/>
      <c r="O14" s="528"/>
      <c r="P14" s="528"/>
      <c r="Q14" s="528"/>
      <c r="R14" s="528"/>
      <c r="S14" s="519"/>
      <c r="T14" s="519"/>
      <c r="U14" s="542"/>
      <c r="V14" s="525"/>
      <c r="W14" s="559"/>
    </row>
    <row r="15" spans="1:23" ht="17.25" customHeight="1">
      <c r="A15" s="107"/>
      <c r="B15" s="94"/>
      <c r="C15" s="246"/>
      <c r="D15" s="30"/>
      <c r="E15" s="94"/>
      <c r="F15" s="94"/>
      <c r="G15" s="94"/>
      <c r="H15" s="137"/>
      <c r="I15" s="31"/>
      <c r="J15" s="137"/>
      <c r="K15" s="31"/>
      <c r="L15" s="94"/>
      <c r="M15" s="245"/>
      <c r="N15" s="31"/>
      <c r="O15" s="94"/>
      <c r="P15" s="94"/>
      <c r="Q15" s="94"/>
      <c r="R15" s="94"/>
      <c r="S15" s="31"/>
      <c r="T15" s="31"/>
      <c r="U15" s="30"/>
      <c r="V15" s="93"/>
      <c r="W15" s="94"/>
    </row>
    <row r="16" spans="1:24" ht="17.25" customHeight="1">
      <c r="A16" s="54"/>
      <c r="B16" s="252"/>
      <c r="C16" s="252"/>
      <c r="D16" s="252"/>
      <c r="E16" s="252"/>
      <c r="F16" s="252"/>
      <c r="G16" s="252"/>
      <c r="H16" s="252"/>
      <c r="I16" s="252"/>
      <c r="J16" s="252"/>
      <c r="K16" s="252"/>
      <c r="L16" s="252"/>
      <c r="M16" s="252"/>
      <c r="N16" s="252"/>
      <c r="O16" s="252"/>
      <c r="P16" s="252"/>
      <c r="Q16" s="252"/>
      <c r="R16" s="252"/>
      <c r="S16" s="252"/>
      <c r="T16" s="252"/>
      <c r="U16" s="252"/>
      <c r="V16" s="252"/>
      <c r="W16" s="252"/>
      <c r="X16" s="123"/>
    </row>
    <row r="17" spans="1:23" ht="17.25" customHeight="1">
      <c r="A17" s="135" t="s">
        <v>183</v>
      </c>
      <c r="B17" s="38"/>
      <c r="C17" s="38"/>
      <c r="D17" s="38"/>
      <c r="E17" s="38"/>
      <c r="F17" s="38"/>
      <c r="G17" s="38"/>
      <c r="H17" s="38"/>
      <c r="I17" s="38"/>
      <c r="J17" s="38"/>
      <c r="K17" s="38"/>
      <c r="L17" s="38"/>
      <c r="M17" s="38"/>
      <c r="N17" s="38"/>
      <c r="O17" s="38"/>
      <c r="P17" s="38"/>
      <c r="Q17" s="38"/>
      <c r="R17" s="38"/>
      <c r="S17" s="38"/>
      <c r="T17" s="38"/>
      <c r="U17" s="38"/>
      <c r="V17" s="38"/>
      <c r="W17" s="38"/>
    </row>
    <row r="18" spans="1:24" ht="17.25" customHeight="1">
      <c r="A18" s="11" t="s">
        <v>182</v>
      </c>
      <c r="B18" s="194">
        <v>5094</v>
      </c>
      <c r="C18" s="194">
        <v>5411</v>
      </c>
      <c r="D18" s="249">
        <v>8697</v>
      </c>
      <c r="E18" s="249">
        <v>3719</v>
      </c>
      <c r="F18" s="249">
        <v>3094</v>
      </c>
      <c r="G18" s="249">
        <v>4026</v>
      </c>
      <c r="H18" s="249">
        <v>2864</v>
      </c>
      <c r="I18" s="249">
        <v>5537</v>
      </c>
      <c r="J18" s="249">
        <v>4263</v>
      </c>
      <c r="K18" s="249">
        <v>4710</v>
      </c>
      <c r="L18" s="249">
        <v>3987</v>
      </c>
      <c r="M18" s="249">
        <v>3687</v>
      </c>
      <c r="N18" s="249">
        <v>8119</v>
      </c>
      <c r="O18" s="249">
        <v>3714</v>
      </c>
      <c r="P18" s="249">
        <v>7394</v>
      </c>
      <c r="Q18" s="249">
        <v>3139</v>
      </c>
      <c r="R18" s="249">
        <v>4059</v>
      </c>
      <c r="S18" s="249">
        <v>4986</v>
      </c>
      <c r="T18" s="249">
        <v>4612</v>
      </c>
      <c r="U18" s="249">
        <v>11428</v>
      </c>
      <c r="V18" s="249">
        <v>3738</v>
      </c>
      <c r="W18" s="249">
        <v>4585</v>
      </c>
      <c r="X18" s="123"/>
    </row>
    <row r="19" spans="1:24" ht="17.25" customHeight="1">
      <c r="A19" s="11" t="s">
        <v>497</v>
      </c>
      <c r="B19" s="249">
        <v>5528</v>
      </c>
      <c r="C19" s="249">
        <v>5909</v>
      </c>
      <c r="D19" s="249">
        <v>7913</v>
      </c>
      <c r="E19" s="249">
        <v>4601</v>
      </c>
      <c r="F19" s="249">
        <v>3609</v>
      </c>
      <c r="G19" s="249">
        <v>4071</v>
      </c>
      <c r="H19" s="249">
        <v>1957</v>
      </c>
      <c r="I19" s="249">
        <v>5699</v>
      </c>
      <c r="J19" s="249">
        <v>4105</v>
      </c>
      <c r="K19" s="249">
        <v>5406</v>
      </c>
      <c r="L19" s="249">
        <v>4410</v>
      </c>
      <c r="M19" s="249">
        <v>3003</v>
      </c>
      <c r="N19" s="249">
        <v>9415</v>
      </c>
      <c r="O19" s="249">
        <v>4066</v>
      </c>
      <c r="P19" s="249">
        <v>6809</v>
      </c>
      <c r="Q19" s="249">
        <v>3351</v>
      </c>
      <c r="R19" s="249">
        <v>4771</v>
      </c>
      <c r="S19" s="249">
        <v>5492</v>
      </c>
      <c r="T19" s="249">
        <v>4663</v>
      </c>
      <c r="U19" s="249">
        <v>10523</v>
      </c>
      <c r="V19" s="249">
        <v>3906</v>
      </c>
      <c r="W19" s="249">
        <v>5098</v>
      </c>
      <c r="X19" s="123"/>
    </row>
    <row r="20" spans="1:24" s="138" customFormat="1" ht="17.25" customHeight="1">
      <c r="A20" s="126" t="s">
        <v>294</v>
      </c>
      <c r="B20" s="253">
        <f>AVERAGE(B22:B35)</f>
        <v>4311.25</v>
      </c>
      <c r="C20" s="253">
        <f aca="true" t="shared" si="0" ref="C20:W20">AVERAGE(C22:C35)</f>
        <v>3681.5833333333335</v>
      </c>
      <c r="D20" s="253">
        <f t="shared" si="0"/>
        <v>6345.727272727273</v>
      </c>
      <c r="E20" s="253">
        <f t="shared" si="0"/>
        <v>4705.25</v>
      </c>
      <c r="F20" s="253">
        <f t="shared" si="0"/>
        <v>3993</v>
      </c>
      <c r="G20" s="253">
        <f t="shared" si="0"/>
        <v>4162.5</v>
      </c>
      <c r="H20" s="253">
        <f t="shared" si="0"/>
        <v>3779.9166666666665</v>
      </c>
      <c r="I20" s="253">
        <f t="shared" si="0"/>
        <v>6185.083333333333</v>
      </c>
      <c r="J20" s="253">
        <f t="shared" si="0"/>
        <v>4307.666666666667</v>
      </c>
      <c r="K20" s="253">
        <f t="shared" si="0"/>
        <v>4696.666666666667</v>
      </c>
      <c r="L20" s="253">
        <f t="shared" si="0"/>
        <v>4618.5</v>
      </c>
      <c r="M20" s="253">
        <f t="shared" si="0"/>
        <v>3552</v>
      </c>
      <c r="N20" s="253">
        <f t="shared" si="0"/>
        <v>7482.166666666667</v>
      </c>
      <c r="O20" s="253">
        <f t="shared" si="0"/>
        <v>4191.5</v>
      </c>
      <c r="P20" s="253">
        <f t="shared" si="0"/>
        <v>4986.272727272727</v>
      </c>
      <c r="Q20" s="253">
        <f t="shared" si="0"/>
        <v>3086.5833333333335</v>
      </c>
      <c r="R20" s="253">
        <f t="shared" si="0"/>
        <v>4853.666666666667</v>
      </c>
      <c r="S20" s="253">
        <f t="shared" si="0"/>
        <v>6272.583333333333</v>
      </c>
      <c r="T20" s="253">
        <f t="shared" si="0"/>
        <v>4683.75</v>
      </c>
      <c r="U20" s="253">
        <f t="shared" si="0"/>
        <v>13814.833333333334</v>
      </c>
      <c r="V20" s="253">
        <f t="shared" si="0"/>
        <v>4434.25</v>
      </c>
      <c r="W20" s="253">
        <f t="shared" si="0"/>
        <v>4721.833333333333</v>
      </c>
      <c r="X20" s="140"/>
    </row>
    <row r="21" spans="1:24" ht="17.25" customHeight="1">
      <c r="A21" s="11"/>
      <c r="B21" s="249"/>
      <c r="C21" s="249"/>
      <c r="D21" s="249"/>
      <c r="E21" s="249"/>
      <c r="F21" s="249"/>
      <c r="G21" s="250"/>
      <c r="H21" s="250"/>
      <c r="I21" s="249"/>
      <c r="J21" s="249"/>
      <c r="K21" s="249"/>
      <c r="L21" s="249"/>
      <c r="M21" s="249"/>
      <c r="N21" s="249"/>
      <c r="O21" s="249"/>
      <c r="P21" s="249"/>
      <c r="Q21" s="249"/>
      <c r="R21" s="249"/>
      <c r="S21" s="249"/>
      <c r="T21" s="249"/>
      <c r="U21" s="249"/>
      <c r="V21" s="249"/>
      <c r="W21" s="249"/>
      <c r="X21" s="123"/>
    </row>
    <row r="22" spans="1:24" ht="17.25" customHeight="1">
      <c r="A22" s="53" t="s">
        <v>181</v>
      </c>
      <c r="B22" s="249">
        <v>4863</v>
      </c>
      <c r="C22" s="249">
        <v>4027</v>
      </c>
      <c r="D22" s="249">
        <v>5530</v>
      </c>
      <c r="E22" s="249">
        <v>5438</v>
      </c>
      <c r="F22" s="249">
        <v>5578</v>
      </c>
      <c r="G22" s="249">
        <v>4326</v>
      </c>
      <c r="H22" s="249">
        <v>3057</v>
      </c>
      <c r="I22" s="249">
        <v>5579</v>
      </c>
      <c r="J22" s="249">
        <v>4101</v>
      </c>
      <c r="K22" s="249">
        <v>5071</v>
      </c>
      <c r="L22" s="249">
        <v>4350</v>
      </c>
      <c r="M22" s="249">
        <v>2257</v>
      </c>
      <c r="N22" s="249">
        <v>9033</v>
      </c>
      <c r="O22" s="249">
        <v>4167</v>
      </c>
      <c r="P22" s="249">
        <v>5086</v>
      </c>
      <c r="Q22" s="249">
        <v>3343</v>
      </c>
      <c r="R22" s="249">
        <v>5215</v>
      </c>
      <c r="S22" s="249">
        <v>5516</v>
      </c>
      <c r="T22" s="249">
        <v>4861</v>
      </c>
      <c r="U22" s="249">
        <v>9616</v>
      </c>
      <c r="V22" s="249">
        <v>4019</v>
      </c>
      <c r="W22" s="249">
        <v>5276</v>
      </c>
      <c r="X22" s="123"/>
    </row>
    <row r="23" spans="1:24" ht="17.25" customHeight="1">
      <c r="A23" s="53" t="s">
        <v>496</v>
      </c>
      <c r="B23" s="249">
        <v>4886</v>
      </c>
      <c r="C23" s="249">
        <v>4321</v>
      </c>
      <c r="D23" s="249">
        <v>6699</v>
      </c>
      <c r="E23" s="249">
        <v>4868</v>
      </c>
      <c r="F23" s="249">
        <v>3733</v>
      </c>
      <c r="G23" s="249">
        <v>4469</v>
      </c>
      <c r="H23" s="249">
        <v>2606</v>
      </c>
      <c r="I23" s="249">
        <v>5072</v>
      </c>
      <c r="J23" s="249">
        <v>4342</v>
      </c>
      <c r="K23" s="249">
        <v>6245</v>
      </c>
      <c r="L23" s="249">
        <v>4099</v>
      </c>
      <c r="M23" s="249">
        <v>2208</v>
      </c>
      <c r="N23" s="249">
        <v>8559</v>
      </c>
      <c r="O23" s="249">
        <v>3676</v>
      </c>
      <c r="P23" s="249">
        <v>5700</v>
      </c>
      <c r="Q23" s="249">
        <v>3401</v>
      </c>
      <c r="R23" s="249">
        <v>4390</v>
      </c>
      <c r="S23" s="249">
        <v>5319</v>
      </c>
      <c r="T23" s="249">
        <v>4512</v>
      </c>
      <c r="U23" s="249">
        <v>8428</v>
      </c>
      <c r="V23" s="249">
        <v>3813</v>
      </c>
      <c r="W23" s="249">
        <v>5456</v>
      </c>
      <c r="X23" s="123"/>
    </row>
    <row r="24" spans="1:24" ht="17.25" customHeight="1">
      <c r="A24" s="53" t="s">
        <v>495</v>
      </c>
      <c r="B24" s="249">
        <v>6598</v>
      </c>
      <c r="C24" s="249">
        <v>7424</v>
      </c>
      <c r="D24" s="249">
        <v>9899</v>
      </c>
      <c r="E24" s="249">
        <v>4861</v>
      </c>
      <c r="F24" s="249">
        <v>4266</v>
      </c>
      <c r="G24" s="249">
        <v>4394</v>
      </c>
      <c r="H24" s="249">
        <v>4002</v>
      </c>
      <c r="I24" s="249">
        <v>5841</v>
      </c>
      <c r="J24" s="249">
        <v>4480</v>
      </c>
      <c r="K24" s="249">
        <v>4738</v>
      </c>
      <c r="L24" s="249">
        <v>4739</v>
      </c>
      <c r="M24" s="249">
        <v>3146</v>
      </c>
      <c r="N24" s="249">
        <v>8116</v>
      </c>
      <c r="O24" s="249">
        <v>4041</v>
      </c>
      <c r="P24" s="249">
        <v>6283</v>
      </c>
      <c r="Q24" s="249">
        <v>3840</v>
      </c>
      <c r="R24" s="249">
        <v>4956</v>
      </c>
      <c r="S24" s="249">
        <v>5314</v>
      </c>
      <c r="T24" s="249">
        <v>4206</v>
      </c>
      <c r="U24" s="249">
        <v>10807</v>
      </c>
      <c r="V24" s="249">
        <v>4139</v>
      </c>
      <c r="W24" s="249">
        <v>4849</v>
      </c>
      <c r="X24" s="123"/>
    </row>
    <row r="25" spans="1:24" ht="17.25" customHeight="1">
      <c r="A25" s="53" t="s">
        <v>494</v>
      </c>
      <c r="B25" s="249">
        <v>4951</v>
      </c>
      <c r="C25" s="249">
        <v>4326</v>
      </c>
      <c r="D25" s="249">
        <v>5309</v>
      </c>
      <c r="E25" s="249">
        <v>4680</v>
      </c>
      <c r="F25" s="249">
        <v>4201</v>
      </c>
      <c r="G25" s="249">
        <v>5164</v>
      </c>
      <c r="H25" s="249">
        <v>3534</v>
      </c>
      <c r="I25" s="249">
        <v>5447</v>
      </c>
      <c r="J25" s="249" t="s">
        <v>374</v>
      </c>
      <c r="K25" s="249">
        <v>4336</v>
      </c>
      <c r="L25" s="249">
        <v>4699</v>
      </c>
      <c r="M25" s="249">
        <v>3662</v>
      </c>
      <c r="N25" s="249">
        <v>6788</v>
      </c>
      <c r="O25" s="249">
        <v>3858</v>
      </c>
      <c r="P25" s="249">
        <v>5296</v>
      </c>
      <c r="Q25" s="249">
        <v>3869</v>
      </c>
      <c r="R25" s="249" t="s">
        <v>374</v>
      </c>
      <c r="S25" s="249">
        <v>5355</v>
      </c>
      <c r="T25" s="249">
        <v>4736</v>
      </c>
      <c r="U25" s="249">
        <v>9958</v>
      </c>
      <c r="V25" s="249">
        <v>3177</v>
      </c>
      <c r="W25" s="249">
        <v>4709</v>
      </c>
      <c r="X25" s="123"/>
    </row>
    <row r="26" spans="1:24" ht="17.25" customHeight="1">
      <c r="A26" s="11"/>
      <c r="B26" s="249"/>
      <c r="C26" s="249"/>
      <c r="D26" s="249"/>
      <c r="E26" s="249"/>
      <c r="F26" s="249"/>
      <c r="G26" s="249"/>
      <c r="H26" s="249"/>
      <c r="I26" s="249"/>
      <c r="J26" s="249"/>
      <c r="K26" s="249"/>
      <c r="L26" s="249"/>
      <c r="M26" s="249"/>
      <c r="N26" s="249"/>
      <c r="O26" s="249"/>
      <c r="P26" s="249"/>
      <c r="Q26" s="249"/>
      <c r="R26" s="249"/>
      <c r="S26" s="249"/>
      <c r="T26" s="249"/>
      <c r="U26" s="249"/>
      <c r="V26" s="249"/>
      <c r="W26" s="249"/>
      <c r="X26" s="123"/>
    </row>
    <row r="27" spans="1:24" ht="17.25" customHeight="1">
      <c r="A27" s="53" t="s">
        <v>493</v>
      </c>
      <c r="B27" s="249">
        <v>3779</v>
      </c>
      <c r="C27" s="249">
        <v>3004</v>
      </c>
      <c r="D27" s="251" t="s">
        <v>526</v>
      </c>
      <c r="E27" s="249">
        <v>4756</v>
      </c>
      <c r="F27" s="249">
        <v>4356</v>
      </c>
      <c r="G27" s="249">
        <v>3892</v>
      </c>
      <c r="H27" s="249">
        <v>3823</v>
      </c>
      <c r="I27" s="249">
        <v>6005</v>
      </c>
      <c r="J27" s="249" t="s">
        <v>374</v>
      </c>
      <c r="K27" s="249">
        <v>4330</v>
      </c>
      <c r="L27" s="249">
        <v>4682</v>
      </c>
      <c r="M27" s="249">
        <v>4189</v>
      </c>
      <c r="N27" s="249">
        <v>6923</v>
      </c>
      <c r="O27" s="249">
        <v>3997</v>
      </c>
      <c r="P27" s="249">
        <v>4893</v>
      </c>
      <c r="Q27" s="249">
        <v>2830</v>
      </c>
      <c r="R27" s="249" t="s">
        <v>374</v>
      </c>
      <c r="S27" s="249">
        <v>6089</v>
      </c>
      <c r="T27" s="249">
        <v>4920</v>
      </c>
      <c r="U27" s="249">
        <v>12460</v>
      </c>
      <c r="V27" s="249">
        <v>4499</v>
      </c>
      <c r="W27" s="249">
        <v>4342</v>
      </c>
      <c r="X27" s="123"/>
    </row>
    <row r="28" spans="1:24" ht="17.25" customHeight="1">
      <c r="A28" s="53" t="s">
        <v>492</v>
      </c>
      <c r="B28" s="249">
        <v>3919</v>
      </c>
      <c r="C28" s="249">
        <v>2992</v>
      </c>
      <c r="D28" s="249">
        <v>5482</v>
      </c>
      <c r="E28" s="249">
        <v>4514</v>
      </c>
      <c r="F28" s="249">
        <v>3719</v>
      </c>
      <c r="G28" s="249">
        <v>3344</v>
      </c>
      <c r="H28" s="249">
        <v>3763</v>
      </c>
      <c r="I28" s="249">
        <v>5480</v>
      </c>
      <c r="J28" s="249" t="s">
        <v>374</v>
      </c>
      <c r="K28" s="249">
        <v>4329</v>
      </c>
      <c r="L28" s="249">
        <v>4416</v>
      </c>
      <c r="M28" s="249">
        <v>4189</v>
      </c>
      <c r="N28" s="249">
        <v>9200</v>
      </c>
      <c r="O28" s="249">
        <v>4798</v>
      </c>
      <c r="P28" s="249">
        <v>4787</v>
      </c>
      <c r="Q28" s="249">
        <v>2790</v>
      </c>
      <c r="R28" s="249" t="s">
        <v>374</v>
      </c>
      <c r="S28" s="249">
        <v>6624</v>
      </c>
      <c r="T28" s="249">
        <v>4988</v>
      </c>
      <c r="U28" s="249">
        <v>15524</v>
      </c>
      <c r="V28" s="249">
        <v>4929</v>
      </c>
      <c r="W28" s="249">
        <v>4515</v>
      </c>
      <c r="X28" s="123"/>
    </row>
    <row r="29" spans="1:24" ht="17.25" customHeight="1">
      <c r="A29" s="53" t="s">
        <v>491</v>
      </c>
      <c r="B29" s="249">
        <v>3898</v>
      </c>
      <c r="C29" s="249">
        <v>3071</v>
      </c>
      <c r="D29" s="249">
        <v>5529</v>
      </c>
      <c r="E29" s="249">
        <v>4172</v>
      </c>
      <c r="F29" s="249">
        <v>3572</v>
      </c>
      <c r="G29" s="249">
        <v>3067</v>
      </c>
      <c r="H29" s="249">
        <v>3749</v>
      </c>
      <c r="I29" s="249">
        <v>5501</v>
      </c>
      <c r="J29" s="249" t="s">
        <v>374</v>
      </c>
      <c r="K29" s="249">
        <v>4571</v>
      </c>
      <c r="L29" s="249">
        <v>4541</v>
      </c>
      <c r="M29" s="249">
        <v>4176</v>
      </c>
      <c r="N29" s="249">
        <v>6378</v>
      </c>
      <c r="O29" s="249">
        <v>4414</v>
      </c>
      <c r="P29" s="249">
        <v>4971</v>
      </c>
      <c r="Q29" s="249">
        <v>2913</v>
      </c>
      <c r="R29" s="249" t="s">
        <v>374</v>
      </c>
      <c r="S29" s="249">
        <v>6907</v>
      </c>
      <c r="T29" s="249">
        <v>4819</v>
      </c>
      <c r="U29" s="249">
        <v>15133</v>
      </c>
      <c r="V29" s="249">
        <v>5540</v>
      </c>
      <c r="W29" s="249">
        <v>4396</v>
      </c>
      <c r="X29" s="123"/>
    </row>
    <row r="30" spans="1:24" ht="17.25" customHeight="1">
      <c r="A30" s="53" t="s">
        <v>490</v>
      </c>
      <c r="B30" s="249">
        <v>3791</v>
      </c>
      <c r="C30" s="249">
        <v>3130</v>
      </c>
      <c r="D30" s="249">
        <v>5475</v>
      </c>
      <c r="E30" s="249">
        <v>3983</v>
      </c>
      <c r="F30" s="249">
        <v>3272</v>
      </c>
      <c r="G30" s="249">
        <v>4644</v>
      </c>
      <c r="H30" s="249">
        <v>3791</v>
      </c>
      <c r="I30" s="249">
        <v>5656</v>
      </c>
      <c r="J30" s="249" t="s">
        <v>374</v>
      </c>
      <c r="K30" s="249">
        <v>4406</v>
      </c>
      <c r="L30" s="249">
        <v>4862</v>
      </c>
      <c r="M30" s="249">
        <v>3557</v>
      </c>
      <c r="N30" s="249">
        <v>6388</v>
      </c>
      <c r="O30" s="249">
        <v>3756</v>
      </c>
      <c r="P30" s="249">
        <v>5301</v>
      </c>
      <c r="Q30" s="249">
        <v>2980</v>
      </c>
      <c r="R30" s="249" t="s">
        <v>374</v>
      </c>
      <c r="S30" s="249">
        <v>6484</v>
      </c>
      <c r="T30" s="249">
        <v>4526</v>
      </c>
      <c r="U30" s="249">
        <v>16516</v>
      </c>
      <c r="V30" s="249">
        <v>6087</v>
      </c>
      <c r="W30" s="249">
        <v>4355</v>
      </c>
      <c r="X30" s="123"/>
    </row>
    <row r="31" spans="1:24" ht="17.25" customHeight="1">
      <c r="A31" s="11"/>
      <c r="B31" s="249"/>
      <c r="C31" s="249"/>
      <c r="D31" s="249"/>
      <c r="E31" s="249"/>
      <c r="F31" s="249"/>
      <c r="G31" s="249"/>
      <c r="H31" s="249"/>
      <c r="I31" s="249"/>
      <c r="J31" s="249"/>
      <c r="K31" s="249"/>
      <c r="L31" s="249"/>
      <c r="M31" s="249"/>
      <c r="N31" s="249"/>
      <c r="O31" s="249"/>
      <c r="P31" s="249"/>
      <c r="Q31" s="249"/>
      <c r="R31" s="249"/>
      <c r="S31" s="249"/>
      <c r="T31" s="249"/>
      <c r="U31" s="249"/>
      <c r="V31" s="249"/>
      <c r="W31" s="249"/>
      <c r="X31" s="123"/>
    </row>
    <row r="32" spans="1:24" ht="17.25" customHeight="1">
      <c r="A32" s="53" t="s">
        <v>489</v>
      </c>
      <c r="B32" s="249">
        <v>3582</v>
      </c>
      <c r="C32" s="249">
        <v>2885</v>
      </c>
      <c r="D32" s="249">
        <v>6608</v>
      </c>
      <c r="E32" s="249">
        <v>4550</v>
      </c>
      <c r="F32" s="249">
        <v>3778</v>
      </c>
      <c r="G32" s="249" t="s">
        <v>374</v>
      </c>
      <c r="H32" s="249">
        <v>3949</v>
      </c>
      <c r="I32" s="249">
        <v>4552</v>
      </c>
      <c r="J32" s="249" t="s">
        <v>374</v>
      </c>
      <c r="K32" s="249">
        <v>4654</v>
      </c>
      <c r="L32" s="249">
        <v>5183</v>
      </c>
      <c r="M32" s="249">
        <v>4074</v>
      </c>
      <c r="N32" s="249">
        <v>7488</v>
      </c>
      <c r="O32" s="249">
        <v>4524</v>
      </c>
      <c r="P32" s="249">
        <v>4192</v>
      </c>
      <c r="Q32" s="249">
        <v>2743</v>
      </c>
      <c r="R32" s="249" t="s">
        <v>374</v>
      </c>
      <c r="S32" s="249">
        <v>6248</v>
      </c>
      <c r="T32" s="249">
        <v>4638</v>
      </c>
      <c r="U32" s="249">
        <v>16280</v>
      </c>
      <c r="V32" s="249">
        <v>3254</v>
      </c>
      <c r="W32" s="249">
        <v>4397</v>
      </c>
      <c r="X32" s="123"/>
    </row>
    <row r="33" spans="1:24" ht="17.25" customHeight="1">
      <c r="A33" s="53" t="s">
        <v>579</v>
      </c>
      <c r="B33" s="249">
        <v>3796</v>
      </c>
      <c r="C33" s="249">
        <v>3010</v>
      </c>
      <c r="D33" s="249">
        <v>7379</v>
      </c>
      <c r="E33" s="249">
        <v>4598</v>
      </c>
      <c r="F33" s="249">
        <v>4143</v>
      </c>
      <c r="G33" s="249" t="s">
        <v>374</v>
      </c>
      <c r="H33" s="249">
        <v>3990</v>
      </c>
      <c r="I33" s="249">
        <v>5350</v>
      </c>
      <c r="J33" s="249" t="s">
        <v>374</v>
      </c>
      <c r="K33" s="249">
        <v>4435</v>
      </c>
      <c r="L33" s="249">
        <v>4456</v>
      </c>
      <c r="M33" s="249">
        <v>4062</v>
      </c>
      <c r="N33" s="249">
        <v>6221</v>
      </c>
      <c r="O33" s="249">
        <v>4259</v>
      </c>
      <c r="P33" s="249">
        <v>4173</v>
      </c>
      <c r="Q33" s="249">
        <v>2731</v>
      </c>
      <c r="R33" s="249" t="s">
        <v>374</v>
      </c>
      <c r="S33" s="249">
        <v>6502</v>
      </c>
      <c r="T33" s="249">
        <v>4577</v>
      </c>
      <c r="U33" s="249">
        <v>14182</v>
      </c>
      <c r="V33" s="249">
        <v>4714</v>
      </c>
      <c r="W33" s="249">
        <v>4954</v>
      </c>
      <c r="X33" s="123"/>
    </row>
    <row r="34" spans="1:24" ht="17.25" customHeight="1">
      <c r="A34" s="53" t="s">
        <v>580</v>
      </c>
      <c r="B34" s="249">
        <v>3689</v>
      </c>
      <c r="C34" s="249">
        <v>2909</v>
      </c>
      <c r="D34" s="249">
        <v>5888</v>
      </c>
      <c r="E34" s="249">
        <v>4589</v>
      </c>
      <c r="F34" s="249">
        <v>3814</v>
      </c>
      <c r="G34" s="249" t="s">
        <v>374</v>
      </c>
      <c r="H34" s="249">
        <v>4045</v>
      </c>
      <c r="I34" s="249">
        <v>5388</v>
      </c>
      <c r="J34" s="249" t="s">
        <v>374</v>
      </c>
      <c r="K34" s="249">
        <v>4563</v>
      </c>
      <c r="L34" s="249">
        <v>4270</v>
      </c>
      <c r="M34" s="249" t="s">
        <v>374</v>
      </c>
      <c r="N34" s="249">
        <v>7567</v>
      </c>
      <c r="O34" s="249">
        <v>4382</v>
      </c>
      <c r="P34" s="249">
        <v>4167</v>
      </c>
      <c r="Q34" s="249">
        <v>2727</v>
      </c>
      <c r="R34" s="249" t="s">
        <v>374</v>
      </c>
      <c r="S34" s="249">
        <v>6999</v>
      </c>
      <c r="T34" s="249">
        <v>5055</v>
      </c>
      <c r="U34" s="249">
        <v>14977</v>
      </c>
      <c r="V34" s="249">
        <v>4344</v>
      </c>
      <c r="W34" s="249">
        <v>4795</v>
      </c>
      <c r="X34" s="123"/>
    </row>
    <row r="35" spans="1:24" ht="17.25" customHeight="1">
      <c r="A35" s="53" t="s">
        <v>581</v>
      </c>
      <c r="B35" s="249">
        <v>3983</v>
      </c>
      <c r="C35" s="249">
        <v>3080</v>
      </c>
      <c r="D35" s="249">
        <v>6005</v>
      </c>
      <c r="E35" s="249">
        <v>5454</v>
      </c>
      <c r="F35" s="249">
        <v>3484</v>
      </c>
      <c r="G35" s="249" t="s">
        <v>374</v>
      </c>
      <c r="H35" s="249">
        <v>5050</v>
      </c>
      <c r="I35" s="249">
        <v>14350</v>
      </c>
      <c r="J35" s="249" t="s">
        <v>374</v>
      </c>
      <c r="K35" s="249">
        <v>4682</v>
      </c>
      <c r="L35" s="249">
        <v>5125</v>
      </c>
      <c r="M35" s="249" t="s">
        <v>374</v>
      </c>
      <c r="N35" s="249">
        <v>7125</v>
      </c>
      <c r="O35" s="249">
        <v>4426</v>
      </c>
      <c r="P35" s="249" t="s">
        <v>374</v>
      </c>
      <c r="Q35" s="249">
        <v>2872</v>
      </c>
      <c r="R35" s="249" t="s">
        <v>374</v>
      </c>
      <c r="S35" s="249">
        <v>7914</v>
      </c>
      <c r="T35" s="249">
        <v>4367</v>
      </c>
      <c r="U35" s="249">
        <v>21897</v>
      </c>
      <c r="V35" s="249">
        <v>4696</v>
      </c>
      <c r="W35" s="249">
        <v>4618</v>
      </c>
      <c r="X35" s="123"/>
    </row>
    <row r="36" spans="1:24" ht="17.25" customHeight="1">
      <c r="A36" s="54"/>
      <c r="B36" s="249"/>
      <c r="C36" s="249"/>
      <c r="D36" s="249"/>
      <c r="E36" s="249"/>
      <c r="F36" s="249"/>
      <c r="G36" s="249"/>
      <c r="H36" s="249"/>
      <c r="I36" s="249"/>
      <c r="J36" s="249"/>
      <c r="K36" s="249"/>
      <c r="L36" s="249"/>
      <c r="M36" s="249"/>
      <c r="N36" s="250"/>
      <c r="O36" s="249"/>
      <c r="P36" s="249"/>
      <c r="Q36" s="249"/>
      <c r="R36" s="249"/>
      <c r="S36" s="249"/>
      <c r="T36" s="249"/>
      <c r="U36" s="249"/>
      <c r="V36" s="249"/>
      <c r="W36" s="249"/>
      <c r="X36" s="123"/>
    </row>
    <row r="37" spans="1:24" ht="17.25" customHeight="1">
      <c r="A37" s="54"/>
      <c r="B37" s="249"/>
      <c r="C37" s="249"/>
      <c r="D37" s="249"/>
      <c r="E37" s="249"/>
      <c r="F37" s="249"/>
      <c r="G37" s="249"/>
      <c r="H37" s="249"/>
      <c r="I37" s="249"/>
      <c r="J37" s="249"/>
      <c r="K37" s="249"/>
      <c r="L37" s="249"/>
      <c r="M37" s="249"/>
      <c r="N37" s="250"/>
      <c r="O37" s="249"/>
      <c r="P37" s="249"/>
      <c r="Q37" s="249"/>
      <c r="R37" s="249"/>
      <c r="S37" s="249"/>
      <c r="T37" s="249"/>
      <c r="U37" s="249"/>
      <c r="V37" s="249"/>
      <c r="W37" s="249"/>
      <c r="X37" s="123"/>
    </row>
    <row r="38" spans="1:24" ht="17.25" customHeight="1">
      <c r="A38" s="126" t="s">
        <v>184</v>
      </c>
      <c r="B38" s="249"/>
      <c r="C38" s="249"/>
      <c r="D38" s="249"/>
      <c r="E38" s="249"/>
      <c r="F38" s="249"/>
      <c r="G38" s="249"/>
      <c r="H38" s="249"/>
      <c r="I38" s="249"/>
      <c r="J38" s="249"/>
      <c r="K38" s="249"/>
      <c r="L38" s="249"/>
      <c r="M38" s="249"/>
      <c r="N38" s="250"/>
      <c r="O38" s="249"/>
      <c r="P38" s="249"/>
      <c r="Q38" s="249"/>
      <c r="R38" s="249"/>
      <c r="S38" s="249"/>
      <c r="T38" s="249"/>
      <c r="U38" s="249"/>
      <c r="V38" s="249"/>
      <c r="W38" s="249"/>
      <c r="X38" s="123"/>
    </row>
    <row r="39" spans="1:24" ht="17.25" customHeight="1">
      <c r="A39" s="11" t="s">
        <v>182</v>
      </c>
      <c r="B39" s="249">
        <v>225338</v>
      </c>
      <c r="C39" s="249">
        <v>82295</v>
      </c>
      <c r="D39" s="249">
        <v>29615</v>
      </c>
      <c r="E39" s="249">
        <v>13768</v>
      </c>
      <c r="F39" s="249">
        <v>7608</v>
      </c>
      <c r="G39" s="249">
        <v>309</v>
      </c>
      <c r="H39" s="249">
        <v>3856</v>
      </c>
      <c r="I39" s="249">
        <v>502</v>
      </c>
      <c r="J39" s="249">
        <v>173</v>
      </c>
      <c r="K39" s="249">
        <v>54</v>
      </c>
      <c r="L39" s="249">
        <v>319</v>
      </c>
      <c r="M39" s="249">
        <v>102</v>
      </c>
      <c r="N39" s="249">
        <v>846</v>
      </c>
      <c r="O39" s="249">
        <v>998</v>
      </c>
      <c r="P39" s="249">
        <v>3851</v>
      </c>
      <c r="Q39" s="249">
        <v>32895</v>
      </c>
      <c r="R39" s="249">
        <v>897</v>
      </c>
      <c r="S39" s="249">
        <v>143043</v>
      </c>
      <c r="T39" s="249">
        <v>11199</v>
      </c>
      <c r="U39" s="249">
        <v>5067</v>
      </c>
      <c r="V39" s="249">
        <v>6635</v>
      </c>
      <c r="W39" s="249">
        <v>120142</v>
      </c>
      <c r="X39" s="123"/>
    </row>
    <row r="40" spans="1:24" ht="17.25" customHeight="1">
      <c r="A40" s="11" t="s">
        <v>497</v>
      </c>
      <c r="B40" s="249">
        <v>193793</v>
      </c>
      <c r="C40" s="249">
        <v>64272</v>
      </c>
      <c r="D40" s="249">
        <v>29098</v>
      </c>
      <c r="E40" s="249">
        <v>5785</v>
      </c>
      <c r="F40" s="249">
        <v>2935</v>
      </c>
      <c r="G40" s="249">
        <v>222</v>
      </c>
      <c r="H40" s="249">
        <v>563</v>
      </c>
      <c r="I40" s="249">
        <v>564</v>
      </c>
      <c r="J40" s="249">
        <v>80</v>
      </c>
      <c r="K40" s="249">
        <v>181</v>
      </c>
      <c r="L40" s="249">
        <v>302</v>
      </c>
      <c r="M40" s="249">
        <v>186</v>
      </c>
      <c r="N40" s="249">
        <v>753</v>
      </c>
      <c r="O40" s="249">
        <v>790</v>
      </c>
      <c r="P40" s="249">
        <v>2520</v>
      </c>
      <c r="Q40" s="249">
        <v>25312</v>
      </c>
      <c r="R40" s="249">
        <v>567</v>
      </c>
      <c r="S40" s="249">
        <v>129521</v>
      </c>
      <c r="T40" s="249">
        <v>8242</v>
      </c>
      <c r="U40" s="249">
        <v>5395</v>
      </c>
      <c r="V40" s="249">
        <v>7595</v>
      </c>
      <c r="W40" s="249">
        <v>108289</v>
      </c>
      <c r="X40" s="123"/>
    </row>
    <row r="41" spans="1:24" s="138" customFormat="1" ht="17.25" customHeight="1">
      <c r="A41" s="126" t="s">
        <v>294</v>
      </c>
      <c r="B41" s="253">
        <f>AVERAGE(B43:B56)</f>
        <v>117515.33333333333</v>
      </c>
      <c r="C41" s="253">
        <f aca="true" t="shared" si="1" ref="C41:W41">AVERAGE(C43:C56)</f>
        <v>85303.75</v>
      </c>
      <c r="D41" s="253">
        <f t="shared" si="1"/>
        <v>3952.75</v>
      </c>
      <c r="E41" s="253">
        <f t="shared" si="1"/>
        <v>8093</v>
      </c>
      <c r="F41" s="253">
        <f t="shared" si="1"/>
        <v>4141.416666666667</v>
      </c>
      <c r="G41" s="253">
        <f t="shared" si="1"/>
        <v>359.75</v>
      </c>
      <c r="H41" s="253">
        <f t="shared" si="1"/>
        <v>961</v>
      </c>
      <c r="I41" s="253">
        <f t="shared" si="1"/>
        <v>580.9166666666666</v>
      </c>
      <c r="J41" s="253">
        <f t="shared" si="1"/>
        <v>19.416666666666668</v>
      </c>
      <c r="K41" s="253">
        <f t="shared" si="1"/>
        <v>196.25</v>
      </c>
      <c r="L41" s="253">
        <f t="shared" si="1"/>
        <v>370.4166666666667</v>
      </c>
      <c r="M41" s="253">
        <f t="shared" si="1"/>
        <v>236.5</v>
      </c>
      <c r="N41" s="253">
        <f t="shared" si="1"/>
        <v>1227.3333333333333</v>
      </c>
      <c r="O41" s="253">
        <f t="shared" si="1"/>
        <v>328.0833333333333</v>
      </c>
      <c r="P41" s="253">
        <f t="shared" si="1"/>
        <v>1317.75</v>
      </c>
      <c r="Q41" s="253">
        <f t="shared" si="1"/>
        <v>70981.16666666667</v>
      </c>
      <c r="R41" s="253">
        <f t="shared" si="1"/>
        <v>106.83333333333333</v>
      </c>
      <c r="S41" s="253">
        <f t="shared" si="1"/>
        <v>32211.583333333332</v>
      </c>
      <c r="T41" s="253">
        <f t="shared" si="1"/>
        <v>10669.666666666666</v>
      </c>
      <c r="U41" s="253">
        <f t="shared" si="1"/>
        <v>5361.5</v>
      </c>
      <c r="V41" s="253">
        <f t="shared" si="1"/>
        <v>6789.916666666667</v>
      </c>
      <c r="W41" s="253">
        <f t="shared" si="1"/>
        <v>9390.5</v>
      </c>
      <c r="X41" s="140"/>
    </row>
    <row r="42" spans="1:24" ht="17.25" customHeight="1">
      <c r="A42" s="11"/>
      <c r="B42" s="249"/>
      <c r="C42" s="249"/>
      <c r="D42" s="249"/>
      <c r="E42" s="249"/>
      <c r="F42" s="249"/>
      <c r="G42" s="249"/>
      <c r="H42" s="249"/>
      <c r="I42" s="249"/>
      <c r="J42" s="249"/>
      <c r="K42" s="249"/>
      <c r="L42" s="249"/>
      <c r="M42" s="249"/>
      <c r="N42" s="249"/>
      <c r="O42" s="249"/>
      <c r="P42" s="249"/>
      <c r="Q42" s="249"/>
      <c r="R42" s="249"/>
      <c r="S42" s="249"/>
      <c r="T42" s="249"/>
      <c r="U42" s="249"/>
      <c r="V42" s="249"/>
      <c r="W42" s="249"/>
      <c r="X42" s="123"/>
    </row>
    <row r="43" spans="1:24" ht="17.25" customHeight="1">
      <c r="A43" s="53" t="s">
        <v>181</v>
      </c>
      <c r="B43" s="249">
        <v>55225</v>
      </c>
      <c r="C43" s="249">
        <v>24229</v>
      </c>
      <c r="D43" s="249">
        <v>1448</v>
      </c>
      <c r="E43" s="249">
        <v>3571</v>
      </c>
      <c r="F43" s="249">
        <v>851</v>
      </c>
      <c r="G43" s="249">
        <v>227</v>
      </c>
      <c r="H43" s="249">
        <v>771</v>
      </c>
      <c r="I43" s="249">
        <v>480</v>
      </c>
      <c r="J43" s="249">
        <v>79</v>
      </c>
      <c r="K43" s="249">
        <v>98</v>
      </c>
      <c r="L43" s="249">
        <v>218</v>
      </c>
      <c r="M43" s="249">
        <v>113</v>
      </c>
      <c r="N43" s="249">
        <v>734</v>
      </c>
      <c r="O43" s="249">
        <v>618</v>
      </c>
      <c r="P43" s="249">
        <v>2390</v>
      </c>
      <c r="Q43" s="249">
        <v>15597</v>
      </c>
      <c r="R43" s="249">
        <v>339</v>
      </c>
      <c r="S43" s="249">
        <v>30996</v>
      </c>
      <c r="T43" s="249">
        <v>8395</v>
      </c>
      <c r="U43" s="249">
        <v>4771</v>
      </c>
      <c r="V43" s="249">
        <v>7793</v>
      </c>
      <c r="W43" s="249">
        <v>10037</v>
      </c>
      <c r="X43" s="123"/>
    </row>
    <row r="44" spans="1:24" ht="17.25" customHeight="1">
      <c r="A44" s="53" t="s">
        <v>496</v>
      </c>
      <c r="B44" s="249">
        <v>54295</v>
      </c>
      <c r="C44" s="249">
        <v>23551</v>
      </c>
      <c r="D44" s="249">
        <v>3043</v>
      </c>
      <c r="E44" s="249">
        <v>4945</v>
      </c>
      <c r="F44" s="249">
        <v>1557</v>
      </c>
      <c r="G44" s="249">
        <v>245</v>
      </c>
      <c r="H44" s="249">
        <v>846</v>
      </c>
      <c r="I44" s="249">
        <v>542</v>
      </c>
      <c r="J44" s="249">
        <v>79</v>
      </c>
      <c r="K44" s="249">
        <v>53</v>
      </c>
      <c r="L44" s="249">
        <v>213</v>
      </c>
      <c r="M44" s="249">
        <v>221</v>
      </c>
      <c r="N44" s="249">
        <v>1189</v>
      </c>
      <c r="O44" s="249">
        <v>815</v>
      </c>
      <c r="P44" s="249">
        <v>1145</v>
      </c>
      <c r="Q44" s="249">
        <v>12707</v>
      </c>
      <c r="R44" s="249">
        <v>604</v>
      </c>
      <c r="S44" s="249">
        <v>30744</v>
      </c>
      <c r="T44" s="249">
        <v>5258</v>
      </c>
      <c r="U44" s="249">
        <v>4784</v>
      </c>
      <c r="V44" s="249">
        <v>8195</v>
      </c>
      <c r="W44" s="249">
        <v>12507</v>
      </c>
      <c r="X44" s="123"/>
    </row>
    <row r="45" spans="1:24" ht="17.25" customHeight="1">
      <c r="A45" s="53" t="s">
        <v>495</v>
      </c>
      <c r="B45" s="249">
        <v>106642</v>
      </c>
      <c r="C45" s="249">
        <v>64931</v>
      </c>
      <c r="D45" s="249">
        <v>34883</v>
      </c>
      <c r="E45" s="249">
        <v>7770</v>
      </c>
      <c r="F45" s="249">
        <v>4261</v>
      </c>
      <c r="G45" s="249">
        <v>378</v>
      </c>
      <c r="H45" s="249">
        <v>619</v>
      </c>
      <c r="I45" s="249">
        <v>466</v>
      </c>
      <c r="J45" s="249">
        <v>75</v>
      </c>
      <c r="K45" s="249">
        <v>202</v>
      </c>
      <c r="L45" s="249">
        <v>230</v>
      </c>
      <c r="M45" s="249">
        <v>431</v>
      </c>
      <c r="N45" s="249">
        <v>1108</v>
      </c>
      <c r="O45" s="249">
        <v>735</v>
      </c>
      <c r="P45" s="249">
        <v>5172</v>
      </c>
      <c r="Q45" s="249">
        <v>15728</v>
      </c>
      <c r="R45" s="249">
        <v>339</v>
      </c>
      <c r="S45" s="249">
        <v>41711</v>
      </c>
      <c r="T45" s="249">
        <v>5972</v>
      </c>
      <c r="U45" s="249">
        <v>4807</v>
      </c>
      <c r="V45" s="249">
        <v>7598</v>
      </c>
      <c r="W45" s="249">
        <v>23334</v>
      </c>
      <c r="X45" s="123"/>
    </row>
    <row r="46" spans="1:24" ht="17.25" customHeight="1">
      <c r="A46" s="53" t="s">
        <v>494</v>
      </c>
      <c r="B46" s="249">
        <v>63256</v>
      </c>
      <c r="C46" s="249">
        <v>24827</v>
      </c>
      <c r="D46" s="249">
        <v>1418</v>
      </c>
      <c r="E46" s="249">
        <v>9670</v>
      </c>
      <c r="F46" s="249">
        <v>5232</v>
      </c>
      <c r="G46" s="249">
        <v>964</v>
      </c>
      <c r="H46" s="249">
        <v>876</v>
      </c>
      <c r="I46" s="249">
        <v>666</v>
      </c>
      <c r="J46" s="249">
        <v>0</v>
      </c>
      <c r="K46" s="249">
        <v>134</v>
      </c>
      <c r="L46" s="249">
        <v>289</v>
      </c>
      <c r="M46" s="249">
        <v>195</v>
      </c>
      <c r="N46" s="249">
        <v>1314</v>
      </c>
      <c r="O46" s="249">
        <v>261</v>
      </c>
      <c r="P46" s="249">
        <v>1015</v>
      </c>
      <c r="Q46" s="249">
        <v>11903</v>
      </c>
      <c r="R46" s="249">
        <v>0</v>
      </c>
      <c r="S46" s="249">
        <v>38429</v>
      </c>
      <c r="T46" s="249">
        <v>17995</v>
      </c>
      <c r="U46" s="249">
        <v>5921</v>
      </c>
      <c r="V46" s="249">
        <v>4478</v>
      </c>
      <c r="W46" s="249">
        <v>10035</v>
      </c>
      <c r="X46" s="123"/>
    </row>
    <row r="47" spans="1:24" ht="17.25" customHeight="1">
      <c r="A47" s="11"/>
      <c r="B47" s="249"/>
      <c r="C47" s="249"/>
      <c r="D47" s="249"/>
      <c r="E47" s="249"/>
      <c r="F47" s="249"/>
      <c r="G47" s="249"/>
      <c r="H47" s="249"/>
      <c r="I47" s="249"/>
      <c r="J47" s="249"/>
      <c r="K47" s="249"/>
      <c r="L47" s="249"/>
      <c r="M47" s="249"/>
      <c r="N47" s="249"/>
      <c r="O47" s="249"/>
      <c r="P47" s="249"/>
      <c r="Q47" s="249"/>
      <c r="R47" s="249"/>
      <c r="S47" s="249"/>
      <c r="T47" s="249"/>
      <c r="U47" s="249"/>
      <c r="V47" s="249"/>
      <c r="W47" s="249"/>
      <c r="X47" s="123"/>
    </row>
    <row r="48" spans="1:24" ht="17.25" customHeight="1">
      <c r="A48" s="53" t="s">
        <v>493</v>
      </c>
      <c r="B48" s="249">
        <v>140555</v>
      </c>
      <c r="C48" s="249">
        <v>105222</v>
      </c>
      <c r="D48" s="249">
        <v>0</v>
      </c>
      <c r="E48" s="249">
        <v>7816</v>
      </c>
      <c r="F48" s="249">
        <v>4188</v>
      </c>
      <c r="G48" s="249">
        <v>721</v>
      </c>
      <c r="H48" s="249">
        <v>792</v>
      </c>
      <c r="I48" s="249">
        <v>588</v>
      </c>
      <c r="J48" s="249">
        <v>0</v>
      </c>
      <c r="K48" s="249">
        <v>182</v>
      </c>
      <c r="L48" s="249">
        <v>148</v>
      </c>
      <c r="M48" s="249">
        <v>74</v>
      </c>
      <c r="N48" s="249">
        <v>1123</v>
      </c>
      <c r="O48" s="249">
        <v>315</v>
      </c>
      <c r="P48" s="249">
        <v>1145</v>
      </c>
      <c r="Q48" s="249">
        <v>95266</v>
      </c>
      <c r="R48" s="249">
        <v>0</v>
      </c>
      <c r="S48" s="249">
        <v>35333</v>
      </c>
      <c r="T48" s="249">
        <v>15236</v>
      </c>
      <c r="U48" s="249">
        <v>6377</v>
      </c>
      <c r="V48" s="249">
        <v>7263</v>
      </c>
      <c r="W48" s="249">
        <v>6457</v>
      </c>
      <c r="X48" s="123"/>
    </row>
    <row r="49" spans="1:24" ht="17.25" customHeight="1">
      <c r="A49" s="53" t="s">
        <v>492</v>
      </c>
      <c r="B49" s="249">
        <v>143716</v>
      </c>
      <c r="C49" s="249">
        <v>107020</v>
      </c>
      <c r="D49" s="249">
        <v>982</v>
      </c>
      <c r="E49" s="249">
        <v>8313</v>
      </c>
      <c r="F49" s="249">
        <v>4427</v>
      </c>
      <c r="G49" s="249">
        <v>808</v>
      </c>
      <c r="H49" s="249">
        <v>872</v>
      </c>
      <c r="I49" s="249">
        <v>700</v>
      </c>
      <c r="J49" s="249">
        <v>0</v>
      </c>
      <c r="K49" s="249">
        <v>231</v>
      </c>
      <c r="L49" s="249">
        <v>262</v>
      </c>
      <c r="M49" s="249">
        <v>74</v>
      </c>
      <c r="N49" s="249">
        <v>939</v>
      </c>
      <c r="O49" s="249">
        <v>272</v>
      </c>
      <c r="P49" s="249">
        <v>1447</v>
      </c>
      <c r="Q49" s="249">
        <v>95417</v>
      </c>
      <c r="R49" s="249">
        <v>0</v>
      </c>
      <c r="S49" s="249">
        <v>36696</v>
      </c>
      <c r="T49" s="249">
        <v>15737</v>
      </c>
      <c r="U49" s="249">
        <v>6041</v>
      </c>
      <c r="V49" s="249">
        <v>8329</v>
      </c>
      <c r="W49" s="249">
        <v>6589</v>
      </c>
      <c r="X49" s="123"/>
    </row>
    <row r="50" spans="1:24" ht="17.25" customHeight="1">
      <c r="A50" s="53" t="s">
        <v>491</v>
      </c>
      <c r="B50" s="249">
        <v>147820</v>
      </c>
      <c r="C50" s="249">
        <v>115952</v>
      </c>
      <c r="D50" s="249">
        <v>546</v>
      </c>
      <c r="E50" s="249">
        <v>10157</v>
      </c>
      <c r="F50" s="249">
        <v>5674</v>
      </c>
      <c r="G50" s="249">
        <v>626</v>
      </c>
      <c r="H50" s="249">
        <v>932</v>
      </c>
      <c r="I50" s="249">
        <v>684</v>
      </c>
      <c r="J50" s="249">
        <v>0</v>
      </c>
      <c r="K50" s="249">
        <v>282</v>
      </c>
      <c r="L50" s="249">
        <v>379</v>
      </c>
      <c r="M50" s="249">
        <v>74</v>
      </c>
      <c r="N50" s="249">
        <v>1506</v>
      </c>
      <c r="O50" s="249">
        <v>210</v>
      </c>
      <c r="P50" s="249">
        <v>1647</v>
      </c>
      <c r="Q50" s="249">
        <v>102707</v>
      </c>
      <c r="R50" s="249">
        <v>0</v>
      </c>
      <c r="S50" s="249">
        <v>31868</v>
      </c>
      <c r="T50" s="249">
        <v>12527</v>
      </c>
      <c r="U50" s="249">
        <v>6247</v>
      </c>
      <c r="V50" s="249">
        <v>6676</v>
      </c>
      <c r="W50" s="249">
        <v>6418</v>
      </c>
      <c r="X50" s="123"/>
    </row>
    <row r="51" spans="1:24" ht="17.25" customHeight="1">
      <c r="A51" s="53" t="s">
        <v>490</v>
      </c>
      <c r="B51" s="249">
        <v>165574</v>
      </c>
      <c r="C51" s="249">
        <v>132949</v>
      </c>
      <c r="D51" s="249">
        <v>691</v>
      </c>
      <c r="E51" s="249">
        <v>14030</v>
      </c>
      <c r="F51" s="249">
        <v>7560</v>
      </c>
      <c r="G51" s="249">
        <v>348</v>
      </c>
      <c r="H51" s="249">
        <v>1146</v>
      </c>
      <c r="I51" s="249">
        <v>657</v>
      </c>
      <c r="J51" s="249">
        <v>0</v>
      </c>
      <c r="K51" s="249">
        <v>276</v>
      </c>
      <c r="L51" s="249">
        <v>885</v>
      </c>
      <c r="M51" s="249">
        <v>1494</v>
      </c>
      <c r="N51" s="249">
        <v>1664</v>
      </c>
      <c r="O51" s="249">
        <v>217</v>
      </c>
      <c r="P51" s="249">
        <v>1675</v>
      </c>
      <c r="Q51" s="249">
        <v>115841</v>
      </c>
      <c r="R51" s="249">
        <v>0</v>
      </c>
      <c r="S51" s="249">
        <v>32625</v>
      </c>
      <c r="T51" s="249">
        <v>16424</v>
      </c>
      <c r="U51" s="249">
        <v>4946</v>
      </c>
      <c r="V51" s="249">
        <v>3746</v>
      </c>
      <c r="W51" s="249">
        <v>7509</v>
      </c>
      <c r="X51" s="123"/>
    </row>
    <row r="52" spans="1:24" ht="17.25" customHeight="1">
      <c r="A52" s="11"/>
      <c r="B52" s="249"/>
      <c r="C52" s="249"/>
      <c r="D52" s="249"/>
      <c r="E52" s="249"/>
      <c r="F52" s="249"/>
      <c r="G52" s="249"/>
      <c r="H52" s="249"/>
      <c r="I52" s="249"/>
      <c r="J52" s="249"/>
      <c r="K52" s="249"/>
      <c r="L52" s="249"/>
      <c r="M52" s="249"/>
      <c r="N52" s="249"/>
      <c r="O52" s="250"/>
      <c r="P52" s="249"/>
      <c r="Q52" s="249"/>
      <c r="R52" s="249"/>
      <c r="S52" s="249"/>
      <c r="T52" s="249"/>
      <c r="U52" s="249"/>
      <c r="V52" s="249"/>
      <c r="W52" s="249"/>
      <c r="X52" s="123"/>
    </row>
    <row r="53" spans="1:24" ht="17.25" customHeight="1">
      <c r="A53" s="53" t="s">
        <v>489</v>
      </c>
      <c r="B53" s="249">
        <v>155666</v>
      </c>
      <c r="C53" s="249">
        <v>123434</v>
      </c>
      <c r="D53" s="249">
        <v>859</v>
      </c>
      <c r="E53" s="249">
        <v>7234</v>
      </c>
      <c r="F53" s="249">
        <v>3662</v>
      </c>
      <c r="G53" s="249">
        <v>0</v>
      </c>
      <c r="H53" s="249">
        <v>1419</v>
      </c>
      <c r="I53" s="249">
        <v>165</v>
      </c>
      <c r="J53" s="249">
        <v>0</v>
      </c>
      <c r="K53" s="249">
        <v>237</v>
      </c>
      <c r="L53" s="249">
        <v>525</v>
      </c>
      <c r="M53" s="249">
        <v>81</v>
      </c>
      <c r="N53" s="249">
        <v>1145</v>
      </c>
      <c r="O53" s="249">
        <v>210</v>
      </c>
      <c r="P53" s="249">
        <v>78</v>
      </c>
      <c r="Q53" s="249">
        <v>114638</v>
      </c>
      <c r="R53" s="249">
        <v>0</v>
      </c>
      <c r="S53" s="249">
        <v>32232</v>
      </c>
      <c r="T53" s="249">
        <v>14305</v>
      </c>
      <c r="U53" s="249">
        <v>5226</v>
      </c>
      <c r="V53" s="249">
        <v>5154</v>
      </c>
      <c r="W53" s="249">
        <v>7547</v>
      </c>
      <c r="X53" s="123"/>
    </row>
    <row r="54" spans="1:24" ht="17.25" customHeight="1">
      <c r="A54" s="53" t="s">
        <v>579</v>
      </c>
      <c r="B54" s="249">
        <v>128061</v>
      </c>
      <c r="C54" s="249">
        <v>99215</v>
      </c>
      <c r="D54" s="249">
        <v>2400</v>
      </c>
      <c r="E54" s="249">
        <v>8282</v>
      </c>
      <c r="F54" s="249">
        <v>4585</v>
      </c>
      <c r="G54" s="249">
        <v>0</v>
      </c>
      <c r="H54" s="249">
        <v>974</v>
      </c>
      <c r="I54" s="249">
        <v>665</v>
      </c>
      <c r="J54" s="249">
        <v>0</v>
      </c>
      <c r="K54" s="249">
        <v>237</v>
      </c>
      <c r="L54" s="249">
        <v>316</v>
      </c>
      <c r="M54" s="249">
        <v>81</v>
      </c>
      <c r="N54" s="249">
        <v>1424</v>
      </c>
      <c r="O54" s="249">
        <v>54</v>
      </c>
      <c r="P54" s="249">
        <v>75</v>
      </c>
      <c r="Q54" s="249">
        <v>87739</v>
      </c>
      <c r="R54" s="249">
        <v>0</v>
      </c>
      <c r="S54" s="249">
        <v>28846</v>
      </c>
      <c r="T54" s="249">
        <v>8636</v>
      </c>
      <c r="U54" s="249">
        <v>5384</v>
      </c>
      <c r="V54" s="249">
        <v>7335</v>
      </c>
      <c r="W54" s="249">
        <v>7491</v>
      </c>
      <c r="X54" s="123"/>
    </row>
    <row r="55" spans="1:24" ht="17.25" customHeight="1">
      <c r="A55" s="53" t="s">
        <v>580</v>
      </c>
      <c r="B55" s="249">
        <v>120223</v>
      </c>
      <c r="C55" s="249">
        <v>97298</v>
      </c>
      <c r="D55" s="249">
        <v>945</v>
      </c>
      <c r="E55" s="249">
        <v>7429</v>
      </c>
      <c r="F55" s="249">
        <v>3886</v>
      </c>
      <c r="G55" s="249">
        <v>0</v>
      </c>
      <c r="H55" s="249">
        <v>1088</v>
      </c>
      <c r="I55" s="249">
        <v>690</v>
      </c>
      <c r="J55" s="249">
        <v>0</v>
      </c>
      <c r="K55" s="249">
        <v>222</v>
      </c>
      <c r="L55" s="249">
        <v>466</v>
      </c>
      <c r="M55" s="249">
        <v>0</v>
      </c>
      <c r="N55" s="249">
        <v>1077</v>
      </c>
      <c r="O55" s="249">
        <v>68</v>
      </c>
      <c r="P55" s="249">
        <v>24</v>
      </c>
      <c r="Q55" s="249">
        <v>88071</v>
      </c>
      <c r="R55" s="249">
        <v>0</v>
      </c>
      <c r="S55" s="249">
        <v>22925</v>
      </c>
      <c r="T55" s="249">
        <v>3047</v>
      </c>
      <c r="U55" s="249">
        <v>5200</v>
      </c>
      <c r="V55" s="249">
        <v>7123</v>
      </c>
      <c r="W55" s="249">
        <v>7555</v>
      </c>
      <c r="X55" s="123"/>
    </row>
    <row r="56" spans="1:24" ht="17.25" customHeight="1">
      <c r="A56" s="53" t="s">
        <v>581</v>
      </c>
      <c r="B56" s="248">
        <v>129151</v>
      </c>
      <c r="C56" s="247">
        <v>105017</v>
      </c>
      <c r="D56" s="247">
        <v>218</v>
      </c>
      <c r="E56" s="247">
        <v>7899</v>
      </c>
      <c r="F56" s="247">
        <v>3814</v>
      </c>
      <c r="G56" s="247">
        <v>0</v>
      </c>
      <c r="H56" s="247">
        <v>1197</v>
      </c>
      <c r="I56" s="247">
        <v>668</v>
      </c>
      <c r="J56" s="247">
        <v>0</v>
      </c>
      <c r="K56" s="247">
        <v>201</v>
      </c>
      <c r="L56" s="247">
        <v>514</v>
      </c>
      <c r="M56" s="247">
        <v>0</v>
      </c>
      <c r="N56" s="247">
        <v>1505</v>
      </c>
      <c r="O56" s="247">
        <v>162</v>
      </c>
      <c r="P56" s="247">
        <v>0</v>
      </c>
      <c r="Q56" s="247">
        <v>96160</v>
      </c>
      <c r="R56" s="247">
        <v>0</v>
      </c>
      <c r="S56" s="247">
        <v>24134</v>
      </c>
      <c r="T56" s="247">
        <v>4504</v>
      </c>
      <c r="U56" s="247">
        <v>4634</v>
      </c>
      <c r="V56" s="247">
        <v>7789</v>
      </c>
      <c r="W56" s="247">
        <v>7207</v>
      </c>
      <c r="X56" s="124"/>
    </row>
    <row r="57" spans="1:24" ht="17.25" customHeight="1">
      <c r="A57" s="241"/>
      <c r="B57" s="240"/>
      <c r="C57" s="239"/>
      <c r="D57" s="239"/>
      <c r="E57" s="239"/>
      <c r="F57" s="239"/>
      <c r="G57" s="239"/>
      <c r="H57" s="239"/>
      <c r="I57" s="239"/>
      <c r="J57" s="239"/>
      <c r="K57" s="239"/>
      <c r="L57" s="239"/>
      <c r="M57" s="239"/>
      <c r="N57" s="239"/>
      <c r="O57" s="239"/>
      <c r="P57" s="239"/>
      <c r="Q57" s="239"/>
      <c r="R57" s="239"/>
      <c r="S57" s="239"/>
      <c r="T57" s="239"/>
      <c r="U57" s="239"/>
      <c r="V57" s="239"/>
      <c r="W57" s="239"/>
      <c r="X57" s="139"/>
    </row>
    <row r="58" spans="1:23" ht="17.25" customHeight="1">
      <c r="A58" s="7" t="s">
        <v>117</v>
      </c>
      <c r="B58" s="38"/>
      <c r="C58" s="38"/>
      <c r="D58" s="38"/>
      <c r="E58" s="38"/>
      <c r="F58" s="38"/>
      <c r="G58" s="38"/>
      <c r="H58" s="38"/>
      <c r="I58" s="38"/>
      <c r="J58" s="38"/>
      <c r="K58" s="38"/>
      <c r="L58" s="38"/>
      <c r="M58" s="38"/>
      <c r="N58" s="38"/>
      <c r="O58" s="38"/>
      <c r="P58" s="38"/>
      <c r="Q58" s="38"/>
      <c r="R58" s="38"/>
      <c r="S58" s="38"/>
      <c r="T58" s="38"/>
      <c r="U58" s="38"/>
      <c r="V58" s="38"/>
      <c r="W58" s="38"/>
    </row>
  </sheetData>
  <sheetProtection/>
  <mergeCells count="27">
    <mergeCell ref="S11:W11"/>
    <mergeCell ref="O11:O14"/>
    <mergeCell ref="P11:P14"/>
    <mergeCell ref="Q11:Q14"/>
    <mergeCell ref="R11:R14"/>
    <mergeCell ref="U12:U14"/>
    <mergeCell ref="V12:V14"/>
    <mergeCell ref="W12:W14"/>
    <mergeCell ref="S12:S14"/>
    <mergeCell ref="T12:T14"/>
    <mergeCell ref="E11:N11"/>
    <mergeCell ref="J12:J14"/>
    <mergeCell ref="K12:K14"/>
    <mergeCell ref="L12:L14"/>
    <mergeCell ref="E12:E14"/>
    <mergeCell ref="F12:F14"/>
    <mergeCell ref="G12:G14"/>
    <mergeCell ref="A6:W6"/>
    <mergeCell ref="A13:A14"/>
    <mergeCell ref="C13:C14"/>
    <mergeCell ref="M12:M14"/>
    <mergeCell ref="N12:N14"/>
    <mergeCell ref="I12:I14"/>
    <mergeCell ref="H12:H14"/>
    <mergeCell ref="B11:B14"/>
    <mergeCell ref="C11:C12"/>
    <mergeCell ref="D11:D14"/>
  </mergeCells>
  <printOptions horizontalCentered="1"/>
  <pageMargins left="0.5905511811023623" right="0.5905511811023623" top="0.5905511811023623" bottom="0.3937007874015748" header="0" footer="0"/>
  <pageSetup fitToHeight="1" fitToWidth="1" horizontalDpi="600" verticalDpi="600" orientation="landscape" paperSize="8"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105"/>
  <sheetViews>
    <sheetView tabSelected="1" zoomScalePageLayoutView="0" workbookViewId="0" topLeftCell="A1">
      <selection activeCell="A1" sqref="A1"/>
    </sheetView>
  </sheetViews>
  <sheetFormatPr defaultColWidth="10.625" defaultRowHeight="13.5"/>
  <cols>
    <col min="1" max="1" width="2.625" style="5" customWidth="1"/>
    <col min="2" max="2" width="24.625" style="5" customWidth="1"/>
    <col min="3" max="5" width="11.00390625" style="5" customWidth="1"/>
    <col min="6" max="6" width="11.875" style="5" customWidth="1"/>
    <col min="7" max="7" width="12.625" style="5" customWidth="1"/>
    <col min="8" max="8" width="12.50390625" style="5" customWidth="1"/>
    <col min="9" max="9" width="12.75390625" style="5" customWidth="1"/>
    <col min="10" max="12" width="11.00390625" style="5" customWidth="1"/>
    <col min="13" max="13" width="7.50390625" style="5" customWidth="1"/>
    <col min="14" max="14" width="2.25390625" style="5" customWidth="1"/>
    <col min="15" max="15" width="24.625" style="5" customWidth="1"/>
    <col min="16" max="16" width="2.875" style="5" customWidth="1"/>
    <col min="17" max="22" width="16.125" style="5" customWidth="1"/>
    <col min="23" max="16384" width="10.625" style="5" customWidth="1"/>
  </cols>
  <sheetData>
    <row r="1" spans="1:22" ht="15" customHeight="1">
      <c r="A1" s="226" t="s">
        <v>368</v>
      </c>
      <c r="V1" s="3" t="s">
        <v>369</v>
      </c>
    </row>
    <row r="2" spans="1:22" ht="15" customHeight="1">
      <c r="A2" s="38"/>
      <c r="V2" s="91"/>
    </row>
    <row r="3" spans="1:22" ht="21" customHeight="1">
      <c r="A3" s="325" t="s">
        <v>546</v>
      </c>
      <c r="B3" s="325"/>
      <c r="C3" s="325"/>
      <c r="D3" s="325"/>
      <c r="E3" s="325"/>
      <c r="F3" s="325"/>
      <c r="G3" s="325"/>
      <c r="H3" s="325"/>
      <c r="I3" s="325"/>
      <c r="J3" s="325"/>
      <c r="K3" s="325"/>
      <c r="L3" s="325"/>
      <c r="M3" s="230"/>
      <c r="N3" s="230"/>
      <c r="O3" s="64"/>
      <c r="P3" s="64"/>
      <c r="Q3" s="64"/>
      <c r="R3" s="64"/>
      <c r="S3" s="64"/>
      <c r="T3" s="64"/>
      <c r="U3" s="64"/>
      <c r="V3" s="64"/>
    </row>
    <row r="4" spans="1:22" ht="15" customHeight="1">
      <c r="A4" s="64"/>
      <c r="B4" s="64"/>
      <c r="C4" s="64"/>
      <c r="D4" s="64"/>
      <c r="E4" s="64"/>
      <c r="F4" s="64"/>
      <c r="G4" s="64"/>
      <c r="H4" s="64"/>
      <c r="I4" s="64"/>
      <c r="J4" s="64"/>
      <c r="K4" s="64"/>
      <c r="L4" s="64"/>
      <c r="M4" s="230"/>
      <c r="N4" s="230"/>
      <c r="O4" s="64"/>
      <c r="P4" s="64"/>
      <c r="Q4" s="64"/>
      <c r="R4" s="64"/>
      <c r="S4" s="64"/>
      <c r="T4" s="64"/>
      <c r="U4" s="64"/>
      <c r="V4" s="64"/>
    </row>
    <row r="5" spans="1:22" ht="17.25" customHeight="1">
      <c r="A5" s="326" t="s">
        <v>209</v>
      </c>
      <c r="B5" s="326"/>
      <c r="C5" s="326"/>
      <c r="D5" s="326"/>
      <c r="E5" s="326"/>
      <c r="F5" s="326"/>
      <c r="G5" s="326"/>
      <c r="H5" s="326"/>
      <c r="I5" s="326"/>
      <c r="J5" s="326"/>
      <c r="K5" s="326"/>
      <c r="L5" s="326"/>
      <c r="M5" s="7"/>
      <c r="N5" s="326" t="s">
        <v>208</v>
      </c>
      <c r="O5" s="326"/>
      <c r="P5" s="326"/>
      <c r="Q5" s="326"/>
      <c r="R5" s="326"/>
      <c r="S5" s="326"/>
      <c r="T5" s="326"/>
      <c r="U5" s="326"/>
      <c r="V5" s="326"/>
    </row>
    <row r="6" spans="1:22" ht="15" customHeight="1" thickBot="1">
      <c r="A6" s="7"/>
      <c r="B6" s="7"/>
      <c r="C6" s="7"/>
      <c r="D6" s="7"/>
      <c r="E6" s="7"/>
      <c r="F6" s="7"/>
      <c r="G6" s="7"/>
      <c r="H6" s="7"/>
      <c r="I6" s="7"/>
      <c r="J6" s="7"/>
      <c r="L6" s="9"/>
      <c r="M6" s="12"/>
      <c r="N6" s="26"/>
      <c r="O6" s="27"/>
      <c r="P6" s="10"/>
      <c r="Q6" s="7"/>
      <c r="R6" s="9"/>
      <c r="S6" s="10"/>
      <c r="T6" s="7"/>
      <c r="U6" s="12"/>
      <c r="V6" s="9"/>
    </row>
    <row r="7" spans="1:22" ht="18" customHeight="1">
      <c r="A7" s="350" t="s">
        <v>390</v>
      </c>
      <c r="B7" s="347"/>
      <c r="C7" s="352" t="s">
        <v>394</v>
      </c>
      <c r="D7" s="353"/>
      <c r="E7" s="354"/>
      <c r="F7" s="346" t="s">
        <v>15</v>
      </c>
      <c r="G7" s="347"/>
      <c r="H7" s="346" t="s">
        <v>31</v>
      </c>
      <c r="I7" s="347"/>
      <c r="J7" s="358" t="s">
        <v>393</v>
      </c>
      <c r="K7" s="359"/>
      <c r="L7" s="359"/>
      <c r="M7" s="12"/>
      <c r="N7" s="326" t="s">
        <v>390</v>
      </c>
      <c r="O7" s="342"/>
      <c r="P7" s="323" t="s">
        <v>395</v>
      </c>
      <c r="Q7" s="324"/>
      <c r="R7" s="324"/>
      <c r="S7" s="324"/>
      <c r="T7" s="324"/>
      <c r="U7" s="324"/>
      <c r="V7" s="324"/>
    </row>
    <row r="8" spans="1:22" ht="18" customHeight="1">
      <c r="A8" s="279"/>
      <c r="B8" s="345"/>
      <c r="C8" s="355"/>
      <c r="D8" s="356"/>
      <c r="E8" s="357"/>
      <c r="F8" s="348" t="s">
        <v>16</v>
      </c>
      <c r="G8" s="349"/>
      <c r="H8" s="348" t="s">
        <v>16</v>
      </c>
      <c r="I8" s="349"/>
      <c r="J8" s="348"/>
      <c r="K8" s="351"/>
      <c r="L8" s="351"/>
      <c r="M8" s="228"/>
      <c r="N8" s="326"/>
      <c r="O8" s="326"/>
      <c r="P8" s="76"/>
      <c r="Q8" s="327" t="s">
        <v>389</v>
      </c>
      <c r="R8" s="329" t="s">
        <v>211</v>
      </c>
      <c r="S8" s="329" t="s">
        <v>388</v>
      </c>
      <c r="T8" s="331" t="s">
        <v>387</v>
      </c>
      <c r="U8" s="331" t="s">
        <v>386</v>
      </c>
      <c r="V8" s="333" t="s">
        <v>18</v>
      </c>
    </row>
    <row r="9" spans="1:22" ht="18" customHeight="1">
      <c r="A9" s="351"/>
      <c r="B9" s="349"/>
      <c r="C9" s="68" t="s">
        <v>210</v>
      </c>
      <c r="D9" s="67" t="s">
        <v>13</v>
      </c>
      <c r="E9" s="67" t="s">
        <v>14</v>
      </c>
      <c r="F9" s="22" t="s">
        <v>170</v>
      </c>
      <c r="G9" s="74" t="s">
        <v>391</v>
      </c>
      <c r="H9" s="22" t="s">
        <v>392</v>
      </c>
      <c r="I9" s="74" t="s">
        <v>391</v>
      </c>
      <c r="J9" s="21" t="s">
        <v>12</v>
      </c>
      <c r="K9" s="67" t="s">
        <v>13</v>
      </c>
      <c r="L9" s="73" t="s">
        <v>14</v>
      </c>
      <c r="M9" s="228"/>
      <c r="N9" s="343"/>
      <c r="O9" s="343"/>
      <c r="P9" s="60"/>
      <c r="Q9" s="328"/>
      <c r="R9" s="330"/>
      <c r="S9" s="330"/>
      <c r="T9" s="332"/>
      <c r="U9" s="332"/>
      <c r="V9" s="334"/>
    </row>
    <row r="10" spans="1:22" ht="15" customHeight="1">
      <c r="A10" s="41"/>
      <c r="B10" s="66"/>
      <c r="C10" s="65"/>
      <c r="D10" s="65"/>
      <c r="E10" s="65"/>
      <c r="F10" s="65"/>
      <c r="G10" s="65"/>
      <c r="H10" s="65"/>
      <c r="I10" s="65"/>
      <c r="J10" s="65"/>
      <c r="K10" s="65"/>
      <c r="L10" s="65"/>
      <c r="M10" s="228"/>
      <c r="N10" s="6"/>
      <c r="O10" s="75"/>
      <c r="P10" s="76"/>
      <c r="Q10" s="6"/>
      <c r="R10" s="30"/>
      <c r="S10" s="30"/>
      <c r="T10" s="30"/>
      <c r="U10" s="31"/>
      <c r="V10" s="30"/>
    </row>
    <row r="11" spans="1:22" ht="15" customHeight="1">
      <c r="A11" s="344" t="s">
        <v>385</v>
      </c>
      <c r="B11" s="345"/>
      <c r="C11" s="255">
        <f>SUM(C13,C18,C23,C31)</f>
        <v>538155</v>
      </c>
      <c r="D11" s="255">
        <f>SUM(D13,D18,D23,D31)</f>
        <v>567684</v>
      </c>
      <c r="E11" s="255">
        <f>SUM(E13,E18,E23,E31)</f>
        <v>582600</v>
      </c>
      <c r="F11" s="256">
        <f>E11-D11</f>
        <v>14916</v>
      </c>
      <c r="G11" s="257">
        <f>F11*100/D11</f>
        <v>2.627518126281523</v>
      </c>
      <c r="H11" s="258">
        <f>D11-C11</f>
        <v>29529</v>
      </c>
      <c r="I11" s="257">
        <f>H11*100/C11</f>
        <v>5.487080859603646</v>
      </c>
      <c r="J11" s="259">
        <f>C11*100/C$11</f>
        <v>100</v>
      </c>
      <c r="K11" s="259">
        <f aca="true" t="shared" si="0" ref="K11:L31">D11*100/D$11</f>
        <v>100</v>
      </c>
      <c r="L11" s="259">
        <f t="shared" si="0"/>
        <v>100</v>
      </c>
      <c r="M11" s="12"/>
      <c r="N11" s="6"/>
      <c r="O11" s="6"/>
      <c r="P11" s="76"/>
      <c r="Q11" s="6"/>
      <c r="R11" s="30"/>
      <c r="S11" s="30"/>
      <c r="T11" s="30"/>
      <c r="U11" s="31"/>
      <c r="V11" s="30"/>
    </row>
    <row r="12" spans="1:22" ht="15" customHeight="1">
      <c r="A12" s="12"/>
      <c r="B12" s="13"/>
      <c r="C12" s="6"/>
      <c r="D12" s="6"/>
      <c r="E12" s="6"/>
      <c r="F12" s="150"/>
      <c r="G12" s="62"/>
      <c r="H12" s="146"/>
      <c r="I12" s="63"/>
      <c r="J12" s="6"/>
      <c r="K12" s="6"/>
      <c r="L12" s="6"/>
      <c r="M12" s="12"/>
      <c r="N12" s="335" t="s">
        <v>384</v>
      </c>
      <c r="O12" s="335"/>
      <c r="P12" s="229" t="s">
        <v>382</v>
      </c>
      <c r="Q12" s="264">
        <f aca="true" t="shared" si="1" ref="Q12:V12">SUM(Q14:Q29)</f>
        <v>582600</v>
      </c>
      <c r="R12" s="264">
        <f t="shared" si="1"/>
        <v>400295</v>
      </c>
      <c r="S12" s="264">
        <f t="shared" si="1"/>
        <v>23047</v>
      </c>
      <c r="T12" s="264">
        <f t="shared" si="1"/>
        <v>24140</v>
      </c>
      <c r="U12" s="264">
        <f t="shared" si="1"/>
        <v>73922</v>
      </c>
      <c r="V12" s="264">
        <f t="shared" si="1"/>
        <v>61141</v>
      </c>
    </row>
    <row r="13" spans="1:22" ht="15" customHeight="1">
      <c r="A13" s="336" t="s">
        <v>380</v>
      </c>
      <c r="B13" s="337"/>
      <c r="C13" s="17">
        <v>75557</v>
      </c>
      <c r="D13" s="17">
        <v>62602</v>
      </c>
      <c r="E13" s="17">
        <v>50076</v>
      </c>
      <c r="F13" s="145">
        <f>E13-D13</f>
        <v>-12526</v>
      </c>
      <c r="G13" s="57">
        <f>F13*100/D13</f>
        <v>-20.008945401105397</v>
      </c>
      <c r="H13" s="147">
        <f>D13-C13</f>
        <v>-12955</v>
      </c>
      <c r="I13" s="57">
        <f>H13*100/C13</f>
        <v>-17.145995738316767</v>
      </c>
      <c r="J13" s="58">
        <f>C13*100/C$11</f>
        <v>14.040007061162676</v>
      </c>
      <c r="K13" s="58">
        <f t="shared" si="0"/>
        <v>11.027613954242149</v>
      </c>
      <c r="L13" s="58">
        <f t="shared" si="0"/>
        <v>8.595262615859939</v>
      </c>
      <c r="M13" s="228"/>
      <c r="N13" s="7"/>
      <c r="O13" s="12"/>
      <c r="P13" s="77"/>
      <c r="Q13" s="14"/>
      <c r="R13" s="14"/>
      <c r="S13" s="14"/>
      <c r="T13" s="14"/>
      <c r="U13" s="14"/>
      <c r="V13" s="14"/>
    </row>
    <row r="14" spans="1:22" ht="15" customHeight="1">
      <c r="A14" s="7"/>
      <c r="B14" s="28" t="s">
        <v>19</v>
      </c>
      <c r="C14" s="17">
        <v>68241</v>
      </c>
      <c r="D14" s="17">
        <v>54803</v>
      </c>
      <c r="E14" s="17">
        <v>42570</v>
      </c>
      <c r="F14" s="145">
        <f>E14-D14</f>
        <v>-12233</v>
      </c>
      <c r="G14" s="57">
        <f>F14*100/D14</f>
        <v>-22.321770705983248</v>
      </c>
      <c r="H14" s="147">
        <f>D14-C14</f>
        <v>-13438</v>
      </c>
      <c r="I14" s="57">
        <f>H14*100/C14</f>
        <v>-19.691974033205845</v>
      </c>
      <c r="J14" s="58">
        <f>C14*100/C$11</f>
        <v>12.680547425927475</v>
      </c>
      <c r="K14" s="58">
        <f t="shared" si="0"/>
        <v>9.653786261370763</v>
      </c>
      <c r="L14" s="58">
        <f t="shared" si="0"/>
        <v>7.306900102986612</v>
      </c>
      <c r="M14" s="7"/>
      <c r="N14" s="228"/>
      <c r="O14" s="15" t="s">
        <v>19</v>
      </c>
      <c r="P14" s="78"/>
      <c r="Q14" s="17">
        <f aca="true" t="shared" si="2" ref="Q14:V18">SUM(Q35,Q56)</f>
        <v>42570</v>
      </c>
      <c r="R14" s="17">
        <f t="shared" si="2"/>
        <v>1654</v>
      </c>
      <c r="S14" s="17">
        <f t="shared" si="2"/>
        <v>80</v>
      </c>
      <c r="T14" s="17">
        <f t="shared" si="2"/>
        <v>685</v>
      </c>
      <c r="U14" s="17">
        <f t="shared" si="2"/>
        <v>22401</v>
      </c>
      <c r="V14" s="17">
        <f t="shared" si="2"/>
        <v>17731</v>
      </c>
    </row>
    <row r="15" spans="1:22" ht="15" customHeight="1">
      <c r="A15" s="7"/>
      <c r="B15" s="28" t="s">
        <v>171</v>
      </c>
      <c r="C15" s="17">
        <v>1240</v>
      </c>
      <c r="D15" s="17">
        <v>1350</v>
      </c>
      <c r="E15" s="17">
        <v>1618</v>
      </c>
      <c r="F15" s="145">
        <f>E15-D15</f>
        <v>268</v>
      </c>
      <c r="G15" s="57">
        <f>F15*100/D15</f>
        <v>19.85185185185185</v>
      </c>
      <c r="H15" s="147">
        <f>D15-C15</f>
        <v>110</v>
      </c>
      <c r="I15" s="57">
        <f>H15*100/C15</f>
        <v>8.870967741935484</v>
      </c>
      <c r="J15" s="58">
        <f>C15*100/C$11</f>
        <v>0.2304168873280003</v>
      </c>
      <c r="K15" s="58">
        <f t="shared" si="0"/>
        <v>0.2378083581710952</v>
      </c>
      <c r="L15" s="58">
        <f t="shared" si="0"/>
        <v>0.2777205629934775</v>
      </c>
      <c r="M15" s="228"/>
      <c r="N15" s="7"/>
      <c r="O15" s="15" t="s">
        <v>171</v>
      </c>
      <c r="P15" s="78"/>
      <c r="Q15" s="17">
        <f t="shared" si="2"/>
        <v>1618</v>
      </c>
      <c r="R15" s="17">
        <f t="shared" si="2"/>
        <v>967</v>
      </c>
      <c r="S15" s="17">
        <f t="shared" si="2"/>
        <v>37</v>
      </c>
      <c r="T15" s="17">
        <f t="shared" si="2"/>
        <v>64</v>
      </c>
      <c r="U15" s="17">
        <f t="shared" si="2"/>
        <v>393</v>
      </c>
      <c r="V15" s="17">
        <f t="shared" si="2"/>
        <v>157</v>
      </c>
    </row>
    <row r="16" spans="1:22" ht="15" customHeight="1">
      <c r="A16" s="7"/>
      <c r="B16" s="28" t="s">
        <v>172</v>
      </c>
      <c r="C16" s="17">
        <v>6076</v>
      </c>
      <c r="D16" s="17">
        <v>6449</v>
      </c>
      <c r="E16" s="17">
        <v>5888</v>
      </c>
      <c r="F16" s="145">
        <f>E16-D16</f>
        <v>-561</v>
      </c>
      <c r="G16" s="57">
        <f>F16*100/D16</f>
        <v>-8.699023104357265</v>
      </c>
      <c r="H16" s="147">
        <f>D16-C16</f>
        <v>373</v>
      </c>
      <c r="I16" s="57">
        <f>H16*100/C16</f>
        <v>6.138907175773535</v>
      </c>
      <c r="J16" s="58">
        <f>C16*100/C$11</f>
        <v>1.1290427479072014</v>
      </c>
      <c r="K16" s="58">
        <f t="shared" si="0"/>
        <v>1.136019334700291</v>
      </c>
      <c r="L16" s="58">
        <f t="shared" si="0"/>
        <v>1.010641949879849</v>
      </c>
      <c r="M16" s="228"/>
      <c r="N16" s="228"/>
      <c r="O16" s="15" t="s">
        <v>172</v>
      </c>
      <c r="P16" s="78"/>
      <c r="Q16" s="17">
        <f t="shared" si="2"/>
        <v>5888</v>
      </c>
      <c r="R16" s="17">
        <f t="shared" si="2"/>
        <v>3062</v>
      </c>
      <c r="S16" s="17">
        <f t="shared" si="2"/>
        <v>101</v>
      </c>
      <c r="T16" s="17">
        <f t="shared" si="2"/>
        <v>355</v>
      </c>
      <c r="U16" s="17">
        <f t="shared" si="2"/>
        <v>1411</v>
      </c>
      <c r="V16" s="17">
        <f t="shared" si="2"/>
        <v>957</v>
      </c>
    </row>
    <row r="17" spans="1:22" ht="15" customHeight="1">
      <c r="A17" s="228"/>
      <c r="B17" s="16"/>
      <c r="C17" s="17"/>
      <c r="D17" s="17"/>
      <c r="E17" s="17"/>
      <c r="F17" s="145"/>
      <c r="G17" s="57"/>
      <c r="H17" s="147"/>
      <c r="I17" s="57"/>
      <c r="J17" s="58"/>
      <c r="K17" s="58"/>
      <c r="L17" s="58"/>
      <c r="M17" s="7"/>
      <c r="N17" s="228"/>
      <c r="O17" s="15" t="s">
        <v>20</v>
      </c>
      <c r="P17" s="78"/>
      <c r="Q17" s="17">
        <f t="shared" si="2"/>
        <v>392</v>
      </c>
      <c r="R17" s="17">
        <f t="shared" si="2"/>
        <v>321</v>
      </c>
      <c r="S17" s="17">
        <f t="shared" si="2"/>
        <v>43</v>
      </c>
      <c r="T17" s="17">
        <f t="shared" si="2"/>
        <v>9</v>
      </c>
      <c r="U17" s="17">
        <f t="shared" si="2"/>
        <v>15</v>
      </c>
      <c r="V17" s="17">
        <f t="shared" si="2"/>
        <v>4</v>
      </c>
    </row>
    <row r="18" spans="1:22" ht="15" customHeight="1">
      <c r="A18" s="336" t="s">
        <v>379</v>
      </c>
      <c r="B18" s="337"/>
      <c r="C18" s="17">
        <v>186364</v>
      </c>
      <c r="D18" s="17">
        <v>193667</v>
      </c>
      <c r="E18" s="17">
        <v>198597</v>
      </c>
      <c r="F18" s="145">
        <f>E18-D18</f>
        <v>4930</v>
      </c>
      <c r="G18" s="57">
        <f>F18*100/D18</f>
        <v>2.5456066340677554</v>
      </c>
      <c r="H18" s="147">
        <f>D18-C18</f>
        <v>7303</v>
      </c>
      <c r="I18" s="57">
        <f>H18*100/C18</f>
        <v>3.918675280633599</v>
      </c>
      <c r="J18" s="58">
        <f>C18*100/C$11</f>
        <v>34.63017160483504</v>
      </c>
      <c r="K18" s="58">
        <f t="shared" si="0"/>
        <v>34.11528244586777</v>
      </c>
      <c r="L18" s="58">
        <f t="shared" si="0"/>
        <v>34.08805355303811</v>
      </c>
      <c r="M18" s="7"/>
      <c r="N18" s="7"/>
      <c r="O18" s="15" t="s">
        <v>21</v>
      </c>
      <c r="P18" s="78"/>
      <c r="Q18" s="17">
        <f t="shared" si="2"/>
        <v>53866</v>
      </c>
      <c r="R18" s="17">
        <f t="shared" si="2"/>
        <v>36172</v>
      </c>
      <c r="S18" s="17">
        <f t="shared" si="2"/>
        <v>3426</v>
      </c>
      <c r="T18" s="17">
        <f t="shared" si="2"/>
        <v>4228</v>
      </c>
      <c r="U18" s="17">
        <f t="shared" si="2"/>
        <v>6466</v>
      </c>
      <c r="V18" s="17">
        <f t="shared" si="2"/>
        <v>3569</v>
      </c>
    </row>
    <row r="19" spans="1:16" ht="15" customHeight="1">
      <c r="A19" s="7"/>
      <c r="B19" s="16" t="s">
        <v>20</v>
      </c>
      <c r="C19" s="17">
        <v>536</v>
      </c>
      <c r="D19" s="17">
        <v>394</v>
      </c>
      <c r="E19" s="17">
        <v>392</v>
      </c>
      <c r="F19" s="145">
        <f>E19-D19</f>
        <v>-2</v>
      </c>
      <c r="G19" s="57">
        <f>F19*100/D19</f>
        <v>-0.5076142131979695</v>
      </c>
      <c r="H19" s="147">
        <f>D19-C19</f>
        <v>-142</v>
      </c>
      <c r="I19" s="57">
        <f>H19*100/C19</f>
        <v>-26.492537313432837</v>
      </c>
      <c r="J19" s="58">
        <f>C19*100/C$11</f>
        <v>0.09959955774823238</v>
      </c>
      <c r="K19" s="58">
        <f t="shared" si="0"/>
        <v>0.06940480971808259</v>
      </c>
      <c r="L19" s="58">
        <f t="shared" si="0"/>
        <v>0.06728458633710951</v>
      </c>
      <c r="M19" s="7"/>
      <c r="N19" s="7"/>
      <c r="O19" s="14"/>
      <c r="P19" s="79"/>
    </row>
    <row r="20" spans="1:22" ht="15" customHeight="1">
      <c r="A20" s="7"/>
      <c r="B20" s="16" t="s">
        <v>21</v>
      </c>
      <c r="C20" s="17">
        <v>48526</v>
      </c>
      <c r="D20" s="17">
        <v>53025</v>
      </c>
      <c r="E20" s="17">
        <v>53866</v>
      </c>
      <c r="F20" s="145">
        <f>E20-D20</f>
        <v>841</v>
      </c>
      <c r="G20" s="57">
        <f>F20*100/D20</f>
        <v>1.586044318717586</v>
      </c>
      <c r="H20" s="147">
        <f>D20-C20</f>
        <v>4499</v>
      </c>
      <c r="I20" s="57">
        <f>H20*100/C20</f>
        <v>9.271318468449904</v>
      </c>
      <c r="J20" s="58">
        <f>C20*100/C$11</f>
        <v>9.017104737482695</v>
      </c>
      <c r="K20" s="58">
        <f t="shared" si="0"/>
        <v>9.340583845942461</v>
      </c>
      <c r="L20" s="58">
        <f t="shared" si="0"/>
        <v>9.24579471335393</v>
      </c>
      <c r="M20" s="7"/>
      <c r="N20" s="7"/>
      <c r="O20" s="15" t="s">
        <v>22</v>
      </c>
      <c r="P20" s="78"/>
      <c r="Q20" s="17">
        <f aca="true" t="shared" si="3" ref="Q20:V20">SUM(Q41,Q62)</f>
        <v>144339</v>
      </c>
      <c r="R20" s="17">
        <f t="shared" si="3"/>
        <v>105377</v>
      </c>
      <c r="S20" s="17">
        <f t="shared" si="3"/>
        <v>6619</v>
      </c>
      <c r="T20" s="17">
        <f t="shared" si="3"/>
        <v>5498</v>
      </c>
      <c r="U20" s="17">
        <f t="shared" si="3"/>
        <v>12912</v>
      </c>
      <c r="V20" s="17">
        <f t="shared" si="3"/>
        <v>13922</v>
      </c>
    </row>
    <row r="21" spans="1:22" ht="15" customHeight="1">
      <c r="A21" s="7"/>
      <c r="B21" s="16" t="s">
        <v>22</v>
      </c>
      <c r="C21" s="17">
        <v>137302</v>
      </c>
      <c r="D21" s="17">
        <v>140248</v>
      </c>
      <c r="E21" s="17">
        <v>144339</v>
      </c>
      <c r="F21" s="145">
        <f>E21-D21</f>
        <v>4091</v>
      </c>
      <c r="G21" s="57">
        <f>F21*100/D21</f>
        <v>2.916975643146426</v>
      </c>
      <c r="H21" s="147">
        <f>D21-C21</f>
        <v>2946</v>
      </c>
      <c r="I21" s="57">
        <f>H21*100/C21</f>
        <v>2.1456351691890867</v>
      </c>
      <c r="J21" s="58">
        <f>C21*100/C$11</f>
        <v>25.51346730960411</v>
      </c>
      <c r="K21" s="58">
        <f t="shared" si="0"/>
        <v>24.70529379020723</v>
      </c>
      <c r="L21" s="58">
        <f t="shared" si="0"/>
        <v>24.774974253347064</v>
      </c>
      <c r="M21" s="228"/>
      <c r="N21" s="7"/>
      <c r="O21" s="6" t="s">
        <v>378</v>
      </c>
      <c r="P21" s="76"/>
      <c r="Q21" s="17">
        <f aca="true" t="shared" si="4" ref="Q21:S24">SUM(Q42,Q63)</f>
        <v>2657</v>
      </c>
      <c r="R21" s="17">
        <f t="shared" si="4"/>
        <v>2641</v>
      </c>
      <c r="S21" s="17">
        <f t="shared" si="4"/>
        <v>16</v>
      </c>
      <c r="T21" s="18" t="s">
        <v>212</v>
      </c>
      <c r="U21" s="18" t="s">
        <v>212</v>
      </c>
      <c r="V21" s="18" t="s">
        <v>547</v>
      </c>
    </row>
    <row r="22" spans="1:22" ht="15" customHeight="1">
      <c r="A22" s="7"/>
      <c r="B22" s="16"/>
      <c r="C22" s="17"/>
      <c r="D22" s="17"/>
      <c r="E22" s="17"/>
      <c r="F22" s="145"/>
      <c r="G22" s="57"/>
      <c r="H22" s="147"/>
      <c r="I22" s="57"/>
      <c r="J22" s="58"/>
      <c r="K22" s="58"/>
      <c r="L22" s="58"/>
      <c r="M22" s="7"/>
      <c r="N22" s="228"/>
      <c r="O22" s="15" t="s">
        <v>23</v>
      </c>
      <c r="P22" s="78"/>
      <c r="Q22" s="17">
        <f t="shared" si="4"/>
        <v>33614</v>
      </c>
      <c r="R22" s="17">
        <f t="shared" si="4"/>
        <v>31118</v>
      </c>
      <c r="S22" s="17">
        <f t="shared" si="4"/>
        <v>907</v>
      </c>
      <c r="T22" s="17">
        <f aca="true" t="shared" si="5" ref="T22:V24">SUM(T43,T64)</f>
        <v>294</v>
      </c>
      <c r="U22" s="17">
        <f t="shared" si="5"/>
        <v>1004</v>
      </c>
      <c r="V22" s="17">
        <f t="shared" si="5"/>
        <v>290</v>
      </c>
    </row>
    <row r="23" spans="1:22" ht="15" customHeight="1">
      <c r="A23" s="336" t="s">
        <v>377</v>
      </c>
      <c r="B23" s="337"/>
      <c r="C23" s="17">
        <v>275065</v>
      </c>
      <c r="D23" s="17">
        <v>311169</v>
      </c>
      <c r="E23" s="17">
        <v>333410</v>
      </c>
      <c r="F23" s="260">
        <f aca="true" t="shared" si="6" ref="F23:F31">E23-D23</f>
        <v>22241</v>
      </c>
      <c r="G23" s="57">
        <f aca="true" t="shared" si="7" ref="G23:G31">F23*100/D23</f>
        <v>7.147562899903268</v>
      </c>
      <c r="H23" s="147">
        <f aca="true" t="shared" si="8" ref="H23:H31">D23-C23</f>
        <v>36104</v>
      </c>
      <c r="I23" s="57">
        <f aca="true" t="shared" si="9" ref="I23:I31">H23*100/C23</f>
        <v>13.125624852307636</v>
      </c>
      <c r="J23" s="58">
        <f aca="true" t="shared" si="10" ref="J23:J31">C23*100/C$11</f>
        <v>51.112597671674514</v>
      </c>
      <c r="K23" s="58">
        <f t="shared" si="0"/>
        <v>54.813769632401126</v>
      </c>
      <c r="L23" s="58">
        <f t="shared" si="0"/>
        <v>57.22794370065225</v>
      </c>
      <c r="M23" s="7"/>
      <c r="N23" s="7"/>
      <c r="O23" s="15" t="s">
        <v>375</v>
      </c>
      <c r="P23" s="78"/>
      <c r="Q23" s="17">
        <f t="shared" si="4"/>
        <v>129739</v>
      </c>
      <c r="R23" s="17">
        <f t="shared" si="4"/>
        <v>79357</v>
      </c>
      <c r="S23" s="17">
        <f t="shared" si="4"/>
        <v>7589</v>
      </c>
      <c r="T23" s="17">
        <f t="shared" si="5"/>
        <v>8386</v>
      </c>
      <c r="U23" s="17">
        <f t="shared" si="5"/>
        <v>16267</v>
      </c>
      <c r="V23" s="17">
        <f t="shared" si="5"/>
        <v>18134</v>
      </c>
    </row>
    <row r="24" spans="1:22" ht="15" customHeight="1">
      <c r="A24" s="7"/>
      <c r="B24" s="16" t="s">
        <v>376</v>
      </c>
      <c r="C24" s="17">
        <v>2737</v>
      </c>
      <c r="D24" s="17">
        <v>2869</v>
      </c>
      <c r="E24" s="17">
        <v>2657</v>
      </c>
      <c r="F24" s="145">
        <f t="shared" si="6"/>
        <v>-212</v>
      </c>
      <c r="G24" s="57">
        <f t="shared" si="7"/>
        <v>-7.389334262809341</v>
      </c>
      <c r="H24" s="147">
        <f t="shared" si="8"/>
        <v>132</v>
      </c>
      <c r="I24" s="57">
        <f t="shared" si="9"/>
        <v>4.822798684691268</v>
      </c>
      <c r="J24" s="58">
        <f t="shared" si="10"/>
        <v>0.508589532755433</v>
      </c>
      <c r="K24" s="58">
        <f t="shared" si="0"/>
        <v>0.5053867996984238</v>
      </c>
      <c r="L24" s="58">
        <f t="shared" si="0"/>
        <v>0.45605904565739785</v>
      </c>
      <c r="M24" s="7"/>
      <c r="N24" s="7"/>
      <c r="O24" s="15" t="s">
        <v>25</v>
      </c>
      <c r="P24" s="78"/>
      <c r="Q24" s="17">
        <f t="shared" si="4"/>
        <v>16677</v>
      </c>
      <c r="R24" s="17">
        <f t="shared" si="4"/>
        <v>15853</v>
      </c>
      <c r="S24" s="17">
        <f t="shared" si="4"/>
        <v>284</v>
      </c>
      <c r="T24" s="17">
        <f t="shared" si="5"/>
        <v>82</v>
      </c>
      <c r="U24" s="17">
        <f t="shared" si="5"/>
        <v>370</v>
      </c>
      <c r="V24" s="17">
        <f t="shared" si="5"/>
        <v>88</v>
      </c>
    </row>
    <row r="25" spans="1:16" ht="15" customHeight="1">
      <c r="A25" s="7"/>
      <c r="B25" s="16" t="s">
        <v>23</v>
      </c>
      <c r="C25" s="17">
        <v>32756</v>
      </c>
      <c r="D25" s="17">
        <v>34184</v>
      </c>
      <c r="E25" s="17">
        <v>33614</v>
      </c>
      <c r="F25" s="145">
        <f t="shared" si="6"/>
        <v>-570</v>
      </c>
      <c r="G25" s="57">
        <f t="shared" si="7"/>
        <v>-1.6674467587175286</v>
      </c>
      <c r="H25" s="147">
        <f t="shared" si="8"/>
        <v>1428</v>
      </c>
      <c r="I25" s="57">
        <f t="shared" si="9"/>
        <v>4.359506655269263</v>
      </c>
      <c r="J25" s="58">
        <f t="shared" si="10"/>
        <v>6.086722226867724</v>
      </c>
      <c r="K25" s="58">
        <f t="shared" si="0"/>
        <v>6.021659937570902</v>
      </c>
      <c r="L25" s="58">
        <f t="shared" si="0"/>
        <v>5.769653278407141</v>
      </c>
      <c r="M25" s="7"/>
      <c r="N25" s="7"/>
      <c r="O25" s="14"/>
      <c r="P25" s="79"/>
    </row>
    <row r="26" spans="1:22" ht="15" customHeight="1">
      <c r="A26" s="7"/>
      <c r="B26" s="16" t="s">
        <v>375</v>
      </c>
      <c r="C26" s="17">
        <v>107760</v>
      </c>
      <c r="D26" s="17">
        <v>123171</v>
      </c>
      <c r="E26" s="17">
        <v>129739</v>
      </c>
      <c r="F26" s="145">
        <f t="shared" si="6"/>
        <v>6568</v>
      </c>
      <c r="G26" s="57">
        <f t="shared" si="7"/>
        <v>5.332424028383304</v>
      </c>
      <c r="H26" s="147">
        <f t="shared" si="8"/>
        <v>15411</v>
      </c>
      <c r="I26" s="57">
        <f t="shared" si="9"/>
        <v>14.301224944320714</v>
      </c>
      <c r="J26" s="58">
        <f t="shared" si="10"/>
        <v>20.023970789084927</v>
      </c>
      <c r="K26" s="58">
        <f t="shared" si="0"/>
        <v>21.697106136512566</v>
      </c>
      <c r="L26" s="58">
        <f t="shared" si="0"/>
        <v>22.268966700995538</v>
      </c>
      <c r="M26" s="228"/>
      <c r="N26" s="7"/>
      <c r="O26" s="15" t="s">
        <v>26</v>
      </c>
      <c r="P26" s="78"/>
      <c r="Q26" s="17">
        <f aca="true" t="shared" si="11" ref="Q26:V27">SUM(Q47,Q68)</f>
        <v>2696</v>
      </c>
      <c r="R26" s="17">
        <f t="shared" si="11"/>
        <v>1239</v>
      </c>
      <c r="S26" s="17">
        <f t="shared" si="11"/>
        <v>541</v>
      </c>
      <c r="T26" s="17">
        <f t="shared" si="11"/>
        <v>145</v>
      </c>
      <c r="U26" s="17">
        <f t="shared" si="11"/>
        <v>562</v>
      </c>
      <c r="V26" s="17">
        <f t="shared" si="11"/>
        <v>207</v>
      </c>
    </row>
    <row r="27" spans="1:22" ht="15" customHeight="1">
      <c r="A27" s="7"/>
      <c r="B27" s="16" t="s">
        <v>25</v>
      </c>
      <c r="C27" s="17">
        <v>13442</v>
      </c>
      <c r="D27" s="17">
        <v>15534</v>
      </c>
      <c r="E27" s="17">
        <v>16677</v>
      </c>
      <c r="F27" s="145">
        <f t="shared" si="6"/>
        <v>1143</v>
      </c>
      <c r="G27" s="57">
        <f t="shared" si="7"/>
        <v>7.358053302433372</v>
      </c>
      <c r="H27" s="147">
        <f t="shared" si="8"/>
        <v>2092</v>
      </c>
      <c r="I27" s="57">
        <f t="shared" si="9"/>
        <v>15.563160244011307</v>
      </c>
      <c r="J27" s="58">
        <f t="shared" si="10"/>
        <v>2.4977933866636937</v>
      </c>
      <c r="K27" s="58">
        <f t="shared" si="0"/>
        <v>2.7363815080220686</v>
      </c>
      <c r="L27" s="58">
        <f t="shared" si="0"/>
        <v>2.8625128733264678</v>
      </c>
      <c r="M27" s="228"/>
      <c r="N27" s="228"/>
      <c r="O27" s="15" t="s">
        <v>27</v>
      </c>
      <c r="P27" s="78"/>
      <c r="Q27" s="17">
        <f t="shared" si="11"/>
        <v>128237</v>
      </c>
      <c r="R27" s="17">
        <f t="shared" si="11"/>
        <v>102275</v>
      </c>
      <c r="S27" s="17">
        <f t="shared" si="11"/>
        <v>3404</v>
      </c>
      <c r="T27" s="17">
        <f t="shared" si="11"/>
        <v>4387</v>
      </c>
      <c r="U27" s="17">
        <f t="shared" si="11"/>
        <v>12090</v>
      </c>
      <c r="V27" s="17">
        <f t="shared" si="11"/>
        <v>6075</v>
      </c>
    </row>
    <row r="28" spans="1:22" ht="15" customHeight="1">
      <c r="A28" s="228"/>
      <c r="B28" s="16" t="s">
        <v>26</v>
      </c>
      <c r="C28" s="17">
        <v>2214</v>
      </c>
      <c r="D28" s="17">
        <v>2409</v>
      </c>
      <c r="E28" s="17">
        <v>2696</v>
      </c>
      <c r="F28" s="145">
        <f t="shared" si="6"/>
        <v>287</v>
      </c>
      <c r="G28" s="57">
        <f t="shared" si="7"/>
        <v>11.913657119136571</v>
      </c>
      <c r="H28" s="147">
        <f t="shared" si="8"/>
        <v>195</v>
      </c>
      <c r="I28" s="57">
        <f t="shared" si="9"/>
        <v>8.807588075880759</v>
      </c>
      <c r="J28" s="58">
        <f t="shared" si="10"/>
        <v>0.411405635922736</v>
      </c>
      <c r="K28" s="58">
        <f t="shared" si="0"/>
        <v>0.4243558035808654</v>
      </c>
      <c r="L28" s="58">
        <f t="shared" si="0"/>
        <v>0.4627531754205287</v>
      </c>
      <c r="M28" s="7"/>
      <c r="N28" s="228"/>
      <c r="O28" s="15" t="s">
        <v>373</v>
      </c>
      <c r="P28" s="78"/>
      <c r="Q28" s="17">
        <f>SUM(Q49,Q70)</f>
        <v>19790</v>
      </c>
      <c r="R28" s="17">
        <f>SUM(R49,R70)</f>
        <v>19790</v>
      </c>
      <c r="S28" s="18" t="s">
        <v>548</v>
      </c>
      <c r="T28" s="18" t="s">
        <v>548</v>
      </c>
      <c r="U28" s="18" t="s">
        <v>548</v>
      </c>
      <c r="V28" s="18" t="s">
        <v>548</v>
      </c>
    </row>
    <row r="29" spans="1:22" ht="15" customHeight="1">
      <c r="A29" s="7"/>
      <c r="B29" s="16" t="s">
        <v>27</v>
      </c>
      <c r="C29" s="17">
        <v>97880</v>
      </c>
      <c r="D29" s="17">
        <v>113322</v>
      </c>
      <c r="E29" s="17">
        <v>128237</v>
      </c>
      <c r="F29" s="145">
        <f t="shared" si="6"/>
        <v>14915</v>
      </c>
      <c r="G29" s="57">
        <f t="shared" si="7"/>
        <v>13.161610278674926</v>
      </c>
      <c r="H29" s="147">
        <f t="shared" si="8"/>
        <v>15442</v>
      </c>
      <c r="I29" s="57">
        <f t="shared" si="9"/>
        <v>15.776460972619534</v>
      </c>
      <c r="J29" s="58">
        <f t="shared" si="10"/>
        <v>18.18806849327796</v>
      </c>
      <c r="K29" s="58">
        <f t="shared" si="0"/>
        <v>19.962162047899888</v>
      </c>
      <c r="L29" s="58">
        <f t="shared" si="0"/>
        <v>22.01115688293855</v>
      </c>
      <c r="M29" s="7"/>
      <c r="N29" s="7"/>
      <c r="O29" s="15" t="s">
        <v>28</v>
      </c>
      <c r="P29" s="78"/>
      <c r="Q29" s="17">
        <f>SUM(Q50,Q71)</f>
        <v>517</v>
      </c>
      <c r="R29" s="17">
        <f>SUM(R50,R71)</f>
        <v>469</v>
      </c>
      <c r="S29" s="18" t="s">
        <v>548</v>
      </c>
      <c r="T29" s="18">
        <f>SUM(T50,T71)</f>
        <v>7</v>
      </c>
      <c r="U29" s="18">
        <f>SUM(U50,U71)</f>
        <v>31</v>
      </c>
      <c r="V29" s="18">
        <f>SUM(V50,V71)</f>
        <v>7</v>
      </c>
    </row>
    <row r="30" spans="1:22" ht="15" customHeight="1">
      <c r="A30" s="7"/>
      <c r="B30" s="16" t="s">
        <v>373</v>
      </c>
      <c r="C30" s="17">
        <v>18276</v>
      </c>
      <c r="D30" s="17">
        <v>19680</v>
      </c>
      <c r="E30" s="17">
        <v>19790</v>
      </c>
      <c r="F30" s="145">
        <f t="shared" si="6"/>
        <v>110</v>
      </c>
      <c r="G30" s="57">
        <f t="shared" si="7"/>
        <v>0.5589430894308943</v>
      </c>
      <c r="H30" s="147">
        <f t="shared" si="8"/>
        <v>1404</v>
      </c>
      <c r="I30" s="57">
        <f t="shared" si="9"/>
        <v>7.682206172028891</v>
      </c>
      <c r="J30" s="58">
        <f t="shared" si="10"/>
        <v>3.396047607102043</v>
      </c>
      <c r="K30" s="58">
        <f t="shared" si="0"/>
        <v>3.4667173991164097</v>
      </c>
      <c r="L30" s="58">
        <f t="shared" si="0"/>
        <v>3.3968417439066254</v>
      </c>
      <c r="M30" s="7"/>
      <c r="N30" s="7"/>
      <c r="O30" s="15"/>
      <c r="P30" s="78"/>
      <c r="Q30" s="17"/>
      <c r="R30" s="17"/>
      <c r="S30" s="17"/>
      <c r="T30" s="17"/>
      <c r="U30" s="17"/>
      <c r="V30" s="17"/>
    </row>
    <row r="31" spans="1:22" ht="15" customHeight="1">
      <c r="A31" s="336" t="s">
        <v>371</v>
      </c>
      <c r="B31" s="337"/>
      <c r="C31" s="17">
        <v>1169</v>
      </c>
      <c r="D31" s="17">
        <v>246</v>
      </c>
      <c r="E31" s="17">
        <v>517</v>
      </c>
      <c r="F31" s="145">
        <f t="shared" si="6"/>
        <v>271</v>
      </c>
      <c r="G31" s="57">
        <f t="shared" si="7"/>
        <v>110.16260162601625</v>
      </c>
      <c r="H31" s="147">
        <f t="shared" si="8"/>
        <v>-923</v>
      </c>
      <c r="I31" s="57">
        <f t="shared" si="9"/>
        <v>-78.95637296834902</v>
      </c>
      <c r="J31" s="58">
        <f t="shared" si="10"/>
        <v>0.21722366232776802</v>
      </c>
      <c r="K31" s="58">
        <f t="shared" si="0"/>
        <v>0.04333396748895512</v>
      </c>
      <c r="L31" s="58">
        <f t="shared" si="0"/>
        <v>0.0887401304497082</v>
      </c>
      <c r="M31" s="7"/>
      <c r="N31" s="7"/>
      <c r="O31" s="15"/>
      <c r="P31" s="78"/>
      <c r="Q31" s="17"/>
      <c r="R31" s="17"/>
      <c r="S31" s="17"/>
      <c r="T31" s="17"/>
      <c r="U31" s="17"/>
      <c r="V31" s="17"/>
    </row>
    <row r="32" spans="1:22" ht="15" customHeight="1">
      <c r="A32" s="12"/>
      <c r="B32" s="16"/>
      <c r="C32" s="6"/>
      <c r="D32" s="6"/>
      <c r="E32" s="6"/>
      <c r="F32" s="145"/>
      <c r="G32" s="57"/>
      <c r="H32" s="147"/>
      <c r="I32" s="57"/>
      <c r="J32" s="6"/>
      <c r="K32" s="6"/>
      <c r="L32" s="6"/>
      <c r="M32" s="7"/>
      <c r="N32" s="7"/>
      <c r="O32" s="14"/>
      <c r="P32" s="79"/>
      <c r="Q32" s="14"/>
      <c r="R32" s="14"/>
      <c r="S32" s="14"/>
      <c r="T32" s="14"/>
      <c r="U32" s="14"/>
      <c r="V32" s="14"/>
    </row>
    <row r="33" spans="1:22" ht="15" customHeight="1">
      <c r="A33" s="340" t="s">
        <v>383</v>
      </c>
      <c r="B33" s="341"/>
      <c r="C33" s="255">
        <f>SUM(C35,C40,C45,C53)</f>
        <v>311317</v>
      </c>
      <c r="D33" s="255">
        <f>SUM(D35,D40,D45,D53)</f>
        <v>324454</v>
      </c>
      <c r="E33" s="255">
        <f>SUM(E35,E40,E45,E53)</f>
        <v>331010</v>
      </c>
      <c r="F33" s="256">
        <f>E33-D33</f>
        <v>6556</v>
      </c>
      <c r="G33" s="257">
        <f>F33*100/D33</f>
        <v>2.020625419936262</v>
      </c>
      <c r="H33" s="258">
        <f>D33-C33</f>
        <v>13137</v>
      </c>
      <c r="I33" s="257">
        <f>H33*100/C33</f>
        <v>4.21981452988433</v>
      </c>
      <c r="J33" s="259">
        <f>C33*100/C$33</f>
        <v>100</v>
      </c>
      <c r="K33" s="259">
        <f aca="true" t="shared" si="12" ref="K33:L53">D33*100/D$33</f>
        <v>100</v>
      </c>
      <c r="L33" s="259">
        <f t="shared" si="12"/>
        <v>100</v>
      </c>
      <c r="M33" s="228"/>
      <c r="N33" s="338" t="s">
        <v>321</v>
      </c>
      <c r="O33" s="339"/>
      <c r="P33" s="229" t="s">
        <v>382</v>
      </c>
      <c r="Q33" s="265">
        <f aca="true" t="shared" si="13" ref="Q33:V33">SUM(Q35:Q50)</f>
        <v>331010</v>
      </c>
      <c r="R33" s="265">
        <f t="shared" si="13"/>
        <v>230090</v>
      </c>
      <c r="S33" s="265">
        <f t="shared" si="13"/>
        <v>18558</v>
      </c>
      <c r="T33" s="265">
        <f t="shared" si="13"/>
        <v>20401</v>
      </c>
      <c r="U33" s="265">
        <f t="shared" si="13"/>
        <v>51937</v>
      </c>
      <c r="V33" s="265">
        <f t="shared" si="13"/>
        <v>10000</v>
      </c>
    </row>
    <row r="34" spans="1:22" ht="15" customHeight="1">
      <c r="A34" s="228"/>
      <c r="B34" s="16"/>
      <c r="C34" s="6"/>
      <c r="D34" s="6"/>
      <c r="E34" s="6"/>
      <c r="F34" s="145"/>
      <c r="G34" s="57"/>
      <c r="H34" s="147"/>
      <c r="I34" s="57"/>
      <c r="J34" s="6"/>
      <c r="K34" s="6"/>
      <c r="L34" s="6"/>
      <c r="M34" s="7"/>
      <c r="N34" s="228"/>
      <c r="O34" s="15"/>
      <c r="P34" s="78"/>
      <c r="Q34" s="14"/>
      <c r="R34" s="14"/>
      <c r="S34" s="14"/>
      <c r="T34" s="14"/>
      <c r="U34" s="14"/>
      <c r="V34" s="14"/>
    </row>
    <row r="35" spans="1:22" ht="15" customHeight="1">
      <c r="A35" s="336" t="s">
        <v>380</v>
      </c>
      <c r="B35" s="337"/>
      <c r="C35" s="19">
        <v>36931</v>
      </c>
      <c r="D35" s="19">
        <v>32028</v>
      </c>
      <c r="E35" s="19">
        <v>27671</v>
      </c>
      <c r="F35" s="145">
        <f>E35-D35</f>
        <v>-4357</v>
      </c>
      <c r="G35" s="57">
        <f>F35*100/D35</f>
        <v>-13.603721743474459</v>
      </c>
      <c r="H35" s="147">
        <f>D35-C35</f>
        <v>-4903</v>
      </c>
      <c r="I35" s="57">
        <f>H35*100/C35</f>
        <v>-13.276109501502802</v>
      </c>
      <c r="J35" s="58">
        <f>C35*100/C$33</f>
        <v>11.862827921379173</v>
      </c>
      <c r="K35" s="58">
        <f t="shared" si="12"/>
        <v>9.871353103983925</v>
      </c>
      <c r="L35" s="58">
        <f t="shared" si="12"/>
        <v>8.359566176248451</v>
      </c>
      <c r="M35" s="7"/>
      <c r="N35" s="7"/>
      <c r="O35" s="15" t="s">
        <v>19</v>
      </c>
      <c r="P35" s="78"/>
      <c r="Q35" s="17">
        <v>21458</v>
      </c>
      <c r="R35" s="25">
        <v>984</v>
      </c>
      <c r="S35" s="25">
        <v>70</v>
      </c>
      <c r="T35" s="25">
        <v>640</v>
      </c>
      <c r="U35" s="25">
        <v>17887</v>
      </c>
      <c r="V35" s="25">
        <v>1869</v>
      </c>
    </row>
    <row r="36" spans="1:22" ht="15" customHeight="1">
      <c r="A36" s="7"/>
      <c r="B36" s="28" t="s">
        <v>19</v>
      </c>
      <c r="C36" s="19">
        <v>30686</v>
      </c>
      <c r="D36" s="19">
        <v>25547</v>
      </c>
      <c r="E36" s="19">
        <v>21458</v>
      </c>
      <c r="F36" s="145">
        <f>E36-D36</f>
        <v>-4089</v>
      </c>
      <c r="G36" s="57">
        <f>F36*100/D36</f>
        <v>-16.005793243825106</v>
      </c>
      <c r="H36" s="147">
        <f>D36-C36</f>
        <v>-5139</v>
      </c>
      <c r="I36" s="57">
        <f>H36*100/C36</f>
        <v>-16.74705077233918</v>
      </c>
      <c r="J36" s="58">
        <f>C36*100/C$33</f>
        <v>9.856834030907404</v>
      </c>
      <c r="K36" s="58">
        <f t="shared" si="12"/>
        <v>7.873843441597268</v>
      </c>
      <c r="L36" s="58">
        <f t="shared" si="12"/>
        <v>6.4825836077459895</v>
      </c>
      <c r="M36" s="7"/>
      <c r="N36" s="7"/>
      <c r="O36" s="15" t="s">
        <v>171</v>
      </c>
      <c r="P36" s="78"/>
      <c r="Q36" s="17">
        <v>1144</v>
      </c>
      <c r="R36" s="25">
        <v>624</v>
      </c>
      <c r="S36" s="25">
        <v>35</v>
      </c>
      <c r="T36" s="25">
        <v>64</v>
      </c>
      <c r="U36" s="25">
        <v>379</v>
      </c>
      <c r="V36" s="25">
        <v>42</v>
      </c>
    </row>
    <row r="37" spans="1:22" ht="15" customHeight="1">
      <c r="A37" s="7"/>
      <c r="B37" s="28" t="s">
        <v>171</v>
      </c>
      <c r="C37" s="19">
        <v>919</v>
      </c>
      <c r="D37" s="19">
        <v>967</v>
      </c>
      <c r="E37" s="19">
        <v>1144</v>
      </c>
      <c r="F37" s="145">
        <f>E37-D37</f>
        <v>177</v>
      </c>
      <c r="G37" s="57">
        <f>F37*100/D37</f>
        <v>18.30403309203723</v>
      </c>
      <c r="H37" s="147">
        <f>D37-C37</f>
        <v>48</v>
      </c>
      <c r="I37" s="57">
        <f>H37*100/C37</f>
        <v>5.223068552774755</v>
      </c>
      <c r="J37" s="58">
        <f>C37*100/C$33</f>
        <v>0.29519749965469283</v>
      </c>
      <c r="K37" s="58">
        <f t="shared" si="12"/>
        <v>0.29803916733959207</v>
      </c>
      <c r="L37" s="58">
        <f t="shared" si="12"/>
        <v>0.3456088939911181</v>
      </c>
      <c r="M37" s="7"/>
      <c r="N37" s="7"/>
      <c r="O37" s="15" t="s">
        <v>172</v>
      </c>
      <c r="P37" s="78"/>
      <c r="Q37" s="17">
        <v>5069</v>
      </c>
      <c r="R37" s="25">
        <v>2910</v>
      </c>
      <c r="S37" s="25">
        <v>92</v>
      </c>
      <c r="T37" s="25">
        <v>351</v>
      </c>
      <c r="U37" s="25">
        <v>1365</v>
      </c>
      <c r="V37" s="25">
        <v>349</v>
      </c>
    </row>
    <row r="38" spans="1:22" ht="15" customHeight="1">
      <c r="A38" s="7"/>
      <c r="B38" s="28" t="s">
        <v>172</v>
      </c>
      <c r="C38" s="19">
        <v>5326</v>
      </c>
      <c r="D38" s="19">
        <v>5514</v>
      </c>
      <c r="E38" s="19">
        <v>5069</v>
      </c>
      <c r="F38" s="145">
        <f>E38-D38</f>
        <v>-445</v>
      </c>
      <c r="G38" s="57">
        <f>F38*100/D38</f>
        <v>-8.070366340224883</v>
      </c>
      <c r="H38" s="147">
        <f>D38-C38</f>
        <v>188</v>
      </c>
      <c r="I38" s="57">
        <f>H38*100/C38</f>
        <v>3.529853548629365</v>
      </c>
      <c r="J38" s="58">
        <f>C38*100/C$33</f>
        <v>1.7107963908170771</v>
      </c>
      <c r="K38" s="58">
        <f t="shared" si="12"/>
        <v>1.6994704950470636</v>
      </c>
      <c r="L38" s="58">
        <f t="shared" si="12"/>
        <v>1.531373674511344</v>
      </c>
      <c r="M38" s="228"/>
      <c r="N38" s="7"/>
      <c r="O38" s="15" t="s">
        <v>20</v>
      </c>
      <c r="P38" s="78"/>
      <c r="Q38" s="17">
        <v>312</v>
      </c>
      <c r="R38" s="24">
        <v>251</v>
      </c>
      <c r="S38" s="24">
        <v>37</v>
      </c>
      <c r="T38" s="24">
        <v>9</v>
      </c>
      <c r="U38" s="24">
        <v>15</v>
      </c>
      <c r="V38" s="18" t="s">
        <v>374</v>
      </c>
    </row>
    <row r="39" spans="1:22" ht="15" customHeight="1">
      <c r="A39" s="228"/>
      <c r="B39" s="16"/>
      <c r="C39" s="6"/>
      <c r="D39" s="6"/>
      <c r="E39" s="6"/>
      <c r="F39" s="145"/>
      <c r="G39" s="57"/>
      <c r="H39" s="147"/>
      <c r="I39" s="57"/>
      <c r="J39" s="58"/>
      <c r="K39" s="58"/>
      <c r="L39" s="58"/>
      <c r="M39" s="228"/>
      <c r="N39" s="228"/>
      <c r="O39" s="15" t="s">
        <v>21</v>
      </c>
      <c r="P39" s="78"/>
      <c r="Q39" s="17">
        <v>45900</v>
      </c>
      <c r="R39" s="25">
        <v>31132</v>
      </c>
      <c r="S39" s="25">
        <v>2938</v>
      </c>
      <c r="T39" s="25">
        <v>4191</v>
      </c>
      <c r="U39" s="25">
        <v>6454</v>
      </c>
      <c r="V39" s="25">
        <v>1181</v>
      </c>
    </row>
    <row r="40" spans="1:22" ht="15" customHeight="1">
      <c r="A40" s="336" t="s">
        <v>379</v>
      </c>
      <c r="B40" s="337"/>
      <c r="C40" s="19">
        <v>119106</v>
      </c>
      <c r="D40" s="19">
        <v>121298</v>
      </c>
      <c r="E40" s="19">
        <v>123106</v>
      </c>
      <c r="F40" s="145">
        <f>E40-D40</f>
        <v>1808</v>
      </c>
      <c r="G40" s="57">
        <f>F40*100/D40</f>
        <v>1.4905439496117001</v>
      </c>
      <c r="H40" s="147">
        <f>D40-C40</f>
        <v>2192</v>
      </c>
      <c r="I40" s="57">
        <f>H40*100/C40</f>
        <v>1.8403774788843552</v>
      </c>
      <c r="J40" s="58">
        <f>C40*100/C$33</f>
        <v>38.258752332831165</v>
      </c>
      <c r="K40" s="58">
        <f t="shared" si="12"/>
        <v>37.38526879002879</v>
      </c>
      <c r="L40" s="58">
        <f t="shared" si="12"/>
        <v>37.19102141929247</v>
      </c>
      <c r="M40" s="7"/>
      <c r="N40" s="228"/>
      <c r="O40" s="14"/>
      <c r="P40" s="79"/>
      <c r="Q40" s="17"/>
      <c r="R40" s="25"/>
      <c r="S40" s="25"/>
      <c r="T40" s="25"/>
      <c r="U40" s="25"/>
      <c r="V40" s="25"/>
    </row>
    <row r="41" spans="1:22" ht="15" customHeight="1">
      <c r="A41" s="7"/>
      <c r="B41" s="16" t="s">
        <v>20</v>
      </c>
      <c r="C41" s="19">
        <v>422</v>
      </c>
      <c r="D41" s="19">
        <v>304</v>
      </c>
      <c r="E41" s="19">
        <v>312</v>
      </c>
      <c r="F41" s="145">
        <f>E41-D41</f>
        <v>8</v>
      </c>
      <c r="G41" s="57">
        <f>F41*100/D41</f>
        <v>2.6315789473684212</v>
      </c>
      <c r="H41" s="147">
        <f>D41-C41</f>
        <v>-118</v>
      </c>
      <c r="I41" s="57">
        <f>H41*100/C41</f>
        <v>-27.96208530805687</v>
      </c>
      <c r="J41" s="58">
        <f>C41*100/C$33</f>
        <v>0.13555315000465762</v>
      </c>
      <c r="K41" s="58">
        <f t="shared" si="12"/>
        <v>0.09369587060107133</v>
      </c>
      <c r="L41" s="58">
        <f t="shared" si="12"/>
        <v>0.09425697108848675</v>
      </c>
      <c r="M41" s="7"/>
      <c r="N41" s="7"/>
      <c r="O41" s="15" t="s">
        <v>22</v>
      </c>
      <c r="P41" s="78"/>
      <c r="Q41" s="17">
        <v>76894</v>
      </c>
      <c r="R41" s="25">
        <v>56057</v>
      </c>
      <c r="S41" s="25">
        <v>5304</v>
      </c>
      <c r="T41" s="25">
        <v>5189</v>
      </c>
      <c r="U41" s="25">
        <v>7625</v>
      </c>
      <c r="V41" s="25">
        <v>2714</v>
      </c>
    </row>
    <row r="42" spans="1:22" ht="15" customHeight="1">
      <c r="A42" s="7"/>
      <c r="B42" s="16" t="s">
        <v>21</v>
      </c>
      <c r="C42" s="19">
        <v>42518</v>
      </c>
      <c r="D42" s="19">
        <v>45523</v>
      </c>
      <c r="E42" s="19">
        <v>45900</v>
      </c>
      <c r="F42" s="145">
        <f>E42-D42</f>
        <v>377</v>
      </c>
      <c r="G42" s="57">
        <f>F42*100/D42</f>
        <v>0.8281528018803682</v>
      </c>
      <c r="H42" s="147">
        <f>D42-C42</f>
        <v>3005</v>
      </c>
      <c r="I42" s="57">
        <f>H42*100/C42</f>
        <v>7.067594900983113</v>
      </c>
      <c r="J42" s="58">
        <f>C42*100/C$33</f>
        <v>13.657461686962163</v>
      </c>
      <c r="K42" s="58">
        <f t="shared" si="12"/>
        <v>14.030648412409771</v>
      </c>
      <c r="L42" s="58">
        <f t="shared" si="12"/>
        <v>13.866650554363916</v>
      </c>
      <c r="M42" s="228"/>
      <c r="N42" s="7"/>
      <c r="O42" s="6" t="s">
        <v>378</v>
      </c>
      <c r="P42" s="76"/>
      <c r="Q42" s="17">
        <v>2354</v>
      </c>
      <c r="R42" s="24">
        <v>2338</v>
      </c>
      <c r="S42" s="24">
        <v>16</v>
      </c>
      <c r="T42" s="18" t="s">
        <v>374</v>
      </c>
      <c r="U42" s="18" t="s">
        <v>374</v>
      </c>
      <c r="V42" s="18" t="s">
        <v>374</v>
      </c>
    </row>
    <row r="43" spans="1:22" ht="15" customHeight="1">
      <c r="A43" s="7"/>
      <c r="B43" s="16" t="s">
        <v>22</v>
      </c>
      <c r="C43" s="19">
        <v>76166</v>
      </c>
      <c r="D43" s="19">
        <v>75471</v>
      </c>
      <c r="E43" s="19">
        <v>76894</v>
      </c>
      <c r="F43" s="145">
        <f>E43-D43</f>
        <v>1423</v>
      </c>
      <c r="G43" s="57">
        <f>F43*100/D43</f>
        <v>1.8854924408050775</v>
      </c>
      <c r="H43" s="147">
        <f>D43-C43</f>
        <v>-695</v>
      </c>
      <c r="I43" s="57">
        <f>H43*100/C43</f>
        <v>-0.9124806344038022</v>
      </c>
      <c r="J43" s="58">
        <f>C43*100/C$33</f>
        <v>24.465737495864342</v>
      </c>
      <c r="K43" s="58">
        <f t="shared" si="12"/>
        <v>23.260924507017943</v>
      </c>
      <c r="L43" s="58">
        <f t="shared" si="12"/>
        <v>23.230113893840066</v>
      </c>
      <c r="M43" s="7"/>
      <c r="N43" s="228"/>
      <c r="O43" s="15" t="s">
        <v>23</v>
      </c>
      <c r="P43" s="78"/>
      <c r="Q43" s="17">
        <v>28793</v>
      </c>
      <c r="R43" s="25">
        <v>26686</v>
      </c>
      <c r="S43" s="25">
        <v>803</v>
      </c>
      <c r="T43" s="25">
        <v>279</v>
      </c>
      <c r="U43" s="25">
        <v>966</v>
      </c>
      <c r="V43" s="25">
        <v>59</v>
      </c>
    </row>
    <row r="44" spans="1:22" ht="15" customHeight="1">
      <c r="A44" s="7"/>
      <c r="B44" s="16"/>
      <c r="C44" s="6"/>
      <c r="D44" s="6"/>
      <c r="E44" s="6"/>
      <c r="F44" s="145"/>
      <c r="G44" s="57"/>
      <c r="H44" s="147"/>
      <c r="I44" s="57"/>
      <c r="J44" s="58"/>
      <c r="K44" s="58"/>
      <c r="L44" s="58"/>
      <c r="M44" s="7"/>
      <c r="N44" s="7"/>
      <c r="O44" s="15" t="s">
        <v>375</v>
      </c>
      <c r="P44" s="78"/>
      <c r="Q44" s="17">
        <v>65636</v>
      </c>
      <c r="R44" s="25">
        <v>40126</v>
      </c>
      <c r="S44" s="25">
        <v>5850</v>
      </c>
      <c r="T44" s="25">
        <v>6100</v>
      </c>
      <c r="U44" s="25">
        <v>10684</v>
      </c>
      <c r="V44" s="25">
        <v>2873</v>
      </c>
    </row>
    <row r="45" spans="1:22" ht="15" customHeight="1">
      <c r="A45" s="336" t="s">
        <v>377</v>
      </c>
      <c r="B45" s="337"/>
      <c r="C45" s="19">
        <v>154820</v>
      </c>
      <c r="D45" s="19">
        <v>171043</v>
      </c>
      <c r="E45" s="19">
        <v>179982</v>
      </c>
      <c r="F45" s="145">
        <f aca="true" t="shared" si="14" ref="F45:F53">E45-D45</f>
        <v>8939</v>
      </c>
      <c r="G45" s="57">
        <f aca="true" t="shared" si="15" ref="G45:G53">F45*100/D45</f>
        <v>5.226171196716615</v>
      </c>
      <c r="H45" s="147">
        <f aca="true" t="shared" si="16" ref="H45:H53">D45-C45</f>
        <v>16223</v>
      </c>
      <c r="I45" s="57">
        <f aca="true" t="shared" si="17" ref="I45:I53">H45*100/C45</f>
        <v>10.478620333290273</v>
      </c>
      <c r="J45" s="58">
        <f aca="true" t="shared" si="18" ref="J45:J53">C45*100/C$33</f>
        <v>49.730660387964676</v>
      </c>
      <c r="K45" s="58">
        <f t="shared" si="12"/>
        <v>52.71718024743107</v>
      </c>
      <c r="L45" s="58">
        <f t="shared" si="12"/>
        <v>54.373583879641096</v>
      </c>
      <c r="M45" s="228"/>
      <c r="N45" s="7"/>
      <c r="O45" s="15" t="s">
        <v>25</v>
      </c>
      <c r="P45" s="78"/>
      <c r="Q45" s="17">
        <v>8262</v>
      </c>
      <c r="R45" s="25">
        <v>7623</v>
      </c>
      <c r="S45" s="25">
        <v>261</v>
      </c>
      <c r="T45" s="25">
        <v>62</v>
      </c>
      <c r="U45" s="25">
        <v>305</v>
      </c>
      <c r="V45" s="25">
        <v>11</v>
      </c>
    </row>
    <row r="46" spans="1:22" ht="15" customHeight="1">
      <c r="A46" s="7"/>
      <c r="B46" s="16" t="s">
        <v>376</v>
      </c>
      <c r="C46" s="19">
        <v>2419</v>
      </c>
      <c r="D46" s="19">
        <v>2523</v>
      </c>
      <c r="E46" s="19">
        <v>2354</v>
      </c>
      <c r="F46" s="145">
        <f t="shared" si="14"/>
        <v>-169</v>
      </c>
      <c r="G46" s="57">
        <f t="shared" si="15"/>
        <v>-6.698374950455807</v>
      </c>
      <c r="H46" s="147">
        <f t="shared" si="16"/>
        <v>104</v>
      </c>
      <c r="I46" s="57">
        <f t="shared" si="17"/>
        <v>4.299297230260438</v>
      </c>
      <c r="J46" s="58">
        <f t="shared" si="18"/>
        <v>0.7770214925622436</v>
      </c>
      <c r="K46" s="58">
        <f t="shared" si="12"/>
        <v>0.7776140839687599</v>
      </c>
      <c r="L46" s="58">
        <f t="shared" si="12"/>
        <v>0.7111567626355699</v>
      </c>
      <c r="M46" s="228"/>
      <c r="N46" s="228"/>
      <c r="O46" s="14"/>
      <c r="P46" s="79"/>
      <c r="Q46" s="17"/>
      <c r="R46" s="25"/>
      <c r="S46" s="25"/>
      <c r="T46" s="25"/>
      <c r="U46" s="25"/>
      <c r="V46" s="25"/>
    </row>
    <row r="47" spans="1:22" ht="15" customHeight="1">
      <c r="A47" s="7"/>
      <c r="B47" s="16" t="s">
        <v>23</v>
      </c>
      <c r="C47" s="19">
        <v>28296</v>
      </c>
      <c r="D47" s="19">
        <v>29490</v>
      </c>
      <c r="E47" s="19">
        <v>28793</v>
      </c>
      <c r="F47" s="145">
        <f t="shared" si="14"/>
        <v>-697</v>
      </c>
      <c r="G47" s="57">
        <f t="shared" si="15"/>
        <v>-2.363513055272974</v>
      </c>
      <c r="H47" s="147">
        <f t="shared" si="16"/>
        <v>1194</v>
      </c>
      <c r="I47" s="57">
        <f t="shared" si="17"/>
        <v>4.219677692960135</v>
      </c>
      <c r="J47" s="58">
        <f t="shared" si="18"/>
        <v>9.089127802208038</v>
      </c>
      <c r="K47" s="58">
        <f t="shared" si="12"/>
        <v>9.089115868505242</v>
      </c>
      <c r="L47" s="58">
        <f t="shared" si="12"/>
        <v>8.698528745355125</v>
      </c>
      <c r="M47" s="7"/>
      <c r="N47" s="228"/>
      <c r="O47" s="15" t="s">
        <v>26</v>
      </c>
      <c r="P47" s="78"/>
      <c r="Q47" s="17">
        <v>1709</v>
      </c>
      <c r="R47" s="25">
        <v>721</v>
      </c>
      <c r="S47" s="25">
        <v>400</v>
      </c>
      <c r="T47" s="25">
        <v>136</v>
      </c>
      <c r="U47" s="25">
        <v>434</v>
      </c>
      <c r="V47" s="25">
        <v>17</v>
      </c>
    </row>
    <row r="48" spans="1:22" ht="15" customHeight="1">
      <c r="A48" s="7"/>
      <c r="B48" s="16" t="s">
        <v>375</v>
      </c>
      <c r="C48" s="19">
        <v>56539</v>
      </c>
      <c r="D48" s="19">
        <v>63264</v>
      </c>
      <c r="E48" s="19">
        <v>65636</v>
      </c>
      <c r="F48" s="145">
        <f t="shared" si="14"/>
        <v>2372</v>
      </c>
      <c r="G48" s="57">
        <f t="shared" si="15"/>
        <v>3.7493677288821448</v>
      </c>
      <c r="H48" s="147">
        <f t="shared" si="16"/>
        <v>6725</v>
      </c>
      <c r="I48" s="57">
        <f t="shared" si="17"/>
        <v>11.894444542705035</v>
      </c>
      <c r="J48" s="58">
        <f t="shared" si="18"/>
        <v>18.161231156666677</v>
      </c>
      <c r="K48" s="58">
        <f t="shared" si="12"/>
        <v>19.498603808244003</v>
      </c>
      <c r="L48" s="58">
        <f t="shared" si="12"/>
        <v>19.829008187063835</v>
      </c>
      <c r="M48" s="7"/>
      <c r="N48" s="7"/>
      <c r="O48" s="15" t="s">
        <v>27</v>
      </c>
      <c r="P48" s="78"/>
      <c r="Q48" s="17">
        <v>57205</v>
      </c>
      <c r="R48" s="25">
        <v>44387</v>
      </c>
      <c r="S48" s="25">
        <v>2752</v>
      </c>
      <c r="T48" s="25">
        <v>3378</v>
      </c>
      <c r="U48" s="25">
        <v>5803</v>
      </c>
      <c r="V48" s="25">
        <v>884</v>
      </c>
    </row>
    <row r="49" spans="1:22" ht="15" customHeight="1">
      <c r="A49" s="7"/>
      <c r="B49" s="16" t="s">
        <v>25</v>
      </c>
      <c r="C49" s="19">
        <v>6625</v>
      </c>
      <c r="D49" s="19">
        <v>7742</v>
      </c>
      <c r="E49" s="19">
        <v>8262</v>
      </c>
      <c r="F49" s="145">
        <f t="shared" si="14"/>
        <v>520</v>
      </c>
      <c r="G49" s="57">
        <f t="shared" si="15"/>
        <v>6.716610694910876</v>
      </c>
      <c r="H49" s="147">
        <f t="shared" si="16"/>
        <v>1117</v>
      </c>
      <c r="I49" s="57">
        <f t="shared" si="17"/>
        <v>16.860377358490567</v>
      </c>
      <c r="J49" s="58">
        <f t="shared" si="18"/>
        <v>2.128055968675016</v>
      </c>
      <c r="K49" s="58">
        <f t="shared" si="12"/>
        <v>2.3861625993207047</v>
      </c>
      <c r="L49" s="58">
        <f t="shared" si="12"/>
        <v>2.4959970997855048</v>
      </c>
      <c r="M49" s="7"/>
      <c r="N49" s="7"/>
      <c r="O49" s="15" t="s">
        <v>373</v>
      </c>
      <c r="P49" s="78"/>
      <c r="Q49" s="17">
        <v>16023</v>
      </c>
      <c r="R49" s="25">
        <v>16023</v>
      </c>
      <c r="S49" s="18" t="s">
        <v>374</v>
      </c>
      <c r="T49" s="18" t="s">
        <v>374</v>
      </c>
      <c r="U49" s="18" t="s">
        <v>374</v>
      </c>
      <c r="V49" s="18" t="s">
        <v>374</v>
      </c>
    </row>
    <row r="50" spans="1:22" ht="15" customHeight="1">
      <c r="A50" s="228"/>
      <c r="B50" s="16" t="s">
        <v>26</v>
      </c>
      <c r="C50" s="19">
        <v>1488</v>
      </c>
      <c r="D50" s="19">
        <v>1603</v>
      </c>
      <c r="E50" s="19">
        <v>1709</v>
      </c>
      <c r="F50" s="145">
        <f t="shared" si="14"/>
        <v>106</v>
      </c>
      <c r="G50" s="57">
        <f t="shared" si="15"/>
        <v>6.6126013724267</v>
      </c>
      <c r="H50" s="147">
        <f t="shared" si="16"/>
        <v>115</v>
      </c>
      <c r="I50" s="57">
        <f t="shared" si="17"/>
        <v>7.728494623655914</v>
      </c>
      <c r="J50" s="58">
        <f t="shared" si="18"/>
        <v>0.4779694009642904</v>
      </c>
      <c r="K50" s="58">
        <f t="shared" si="12"/>
        <v>0.49406079136025444</v>
      </c>
      <c r="L50" s="58">
        <f t="shared" si="12"/>
        <v>0.5162986012507175</v>
      </c>
      <c r="M50" s="228"/>
      <c r="N50" s="7"/>
      <c r="O50" s="15" t="s">
        <v>28</v>
      </c>
      <c r="P50" s="78"/>
      <c r="Q50" s="17">
        <v>251</v>
      </c>
      <c r="R50" s="24">
        <v>228</v>
      </c>
      <c r="S50" s="18" t="s">
        <v>374</v>
      </c>
      <c r="T50" s="24">
        <v>2</v>
      </c>
      <c r="U50" s="24">
        <v>20</v>
      </c>
      <c r="V50" s="24">
        <v>1</v>
      </c>
    </row>
    <row r="51" spans="1:22" ht="15" customHeight="1">
      <c r="A51" s="7"/>
      <c r="B51" s="16" t="s">
        <v>27</v>
      </c>
      <c r="C51" s="19">
        <v>44535</v>
      </c>
      <c r="D51" s="19">
        <v>50505</v>
      </c>
      <c r="E51" s="19">
        <v>57205</v>
      </c>
      <c r="F51" s="145">
        <f t="shared" si="14"/>
        <v>6700</v>
      </c>
      <c r="G51" s="57">
        <f t="shared" si="15"/>
        <v>13.266013266013266</v>
      </c>
      <c r="H51" s="147">
        <f t="shared" si="16"/>
        <v>5970</v>
      </c>
      <c r="I51" s="57">
        <f t="shared" si="17"/>
        <v>13.40518693162681</v>
      </c>
      <c r="J51" s="58">
        <f t="shared" si="18"/>
        <v>14.305354349425183</v>
      </c>
      <c r="K51" s="58">
        <f t="shared" si="12"/>
        <v>15.56615113390496</v>
      </c>
      <c r="L51" s="58">
        <f t="shared" si="12"/>
        <v>17.281955227938735</v>
      </c>
      <c r="M51" s="7"/>
      <c r="N51" s="228"/>
      <c r="O51" s="15"/>
      <c r="P51" s="78"/>
      <c r="Q51" s="17"/>
      <c r="R51" s="24"/>
      <c r="S51" s="24"/>
      <c r="T51" s="24"/>
      <c r="U51" s="24"/>
      <c r="V51" s="24"/>
    </row>
    <row r="52" spans="1:22" ht="15" customHeight="1">
      <c r="A52" s="7"/>
      <c r="B52" s="16" t="s">
        <v>373</v>
      </c>
      <c r="C52" s="19">
        <v>14918</v>
      </c>
      <c r="D52" s="19">
        <v>15916</v>
      </c>
      <c r="E52" s="19">
        <v>16023</v>
      </c>
      <c r="F52" s="145">
        <f t="shared" si="14"/>
        <v>107</v>
      </c>
      <c r="G52" s="57">
        <f t="shared" si="15"/>
        <v>0.6722794672028147</v>
      </c>
      <c r="H52" s="147">
        <f t="shared" si="16"/>
        <v>998</v>
      </c>
      <c r="I52" s="57">
        <f t="shared" si="17"/>
        <v>6.689904812977611</v>
      </c>
      <c r="J52" s="58">
        <f t="shared" si="18"/>
        <v>4.791900217463229</v>
      </c>
      <c r="K52" s="58">
        <f t="shared" si="12"/>
        <v>4.905471962127143</v>
      </c>
      <c r="L52" s="58">
        <f t="shared" si="12"/>
        <v>4.840639255611613</v>
      </c>
      <c r="M52" s="7"/>
      <c r="N52" s="7"/>
      <c r="O52" s="15"/>
      <c r="P52" s="78"/>
      <c r="Q52" s="17"/>
      <c r="R52" s="24"/>
      <c r="S52" s="24"/>
      <c r="T52" s="24"/>
      <c r="U52" s="24"/>
      <c r="V52" s="24"/>
    </row>
    <row r="53" spans="1:22" ht="15" customHeight="1">
      <c r="A53" s="336" t="s">
        <v>29</v>
      </c>
      <c r="B53" s="337"/>
      <c r="C53" s="19">
        <v>460</v>
      </c>
      <c r="D53" s="19">
        <v>85</v>
      </c>
      <c r="E53" s="19">
        <v>251</v>
      </c>
      <c r="F53" s="145">
        <f t="shared" si="14"/>
        <v>166</v>
      </c>
      <c r="G53" s="57">
        <f t="shared" si="15"/>
        <v>195.2941176470588</v>
      </c>
      <c r="H53" s="147">
        <f t="shared" si="16"/>
        <v>-375</v>
      </c>
      <c r="I53" s="57">
        <f t="shared" si="17"/>
        <v>-81.52173913043478</v>
      </c>
      <c r="J53" s="58">
        <f t="shared" si="18"/>
        <v>0.14775935782498226</v>
      </c>
      <c r="K53" s="58">
        <f t="shared" si="12"/>
        <v>0.026197858556220605</v>
      </c>
      <c r="L53" s="58">
        <f t="shared" si="12"/>
        <v>0.07582852481798133</v>
      </c>
      <c r="M53" s="228"/>
      <c r="N53" s="7"/>
      <c r="O53" s="14"/>
      <c r="P53" s="79"/>
      <c r="Q53" s="14"/>
      <c r="R53" s="14"/>
      <c r="S53" s="14"/>
      <c r="T53" s="14"/>
      <c r="U53" s="14"/>
      <c r="V53" s="14"/>
    </row>
    <row r="54" spans="1:22" ht="15" customHeight="1">
      <c r="A54" s="12"/>
      <c r="B54" s="16"/>
      <c r="C54" s="6"/>
      <c r="D54" s="6"/>
      <c r="E54" s="6"/>
      <c r="F54" s="145"/>
      <c r="G54" s="57"/>
      <c r="H54" s="147"/>
      <c r="I54" s="57"/>
      <c r="J54" s="6"/>
      <c r="K54" s="6"/>
      <c r="L54" s="6"/>
      <c r="M54" s="7"/>
      <c r="N54" s="338" t="s">
        <v>30</v>
      </c>
      <c r="O54" s="339"/>
      <c r="P54" s="229" t="s">
        <v>382</v>
      </c>
      <c r="Q54" s="265">
        <f aca="true" t="shared" si="19" ref="Q54:V54">SUM(Q56:Q71)</f>
        <v>251590</v>
      </c>
      <c r="R54" s="265">
        <f t="shared" si="19"/>
        <v>170205</v>
      </c>
      <c r="S54" s="265">
        <f t="shared" si="19"/>
        <v>4489</v>
      </c>
      <c r="T54" s="265">
        <f t="shared" si="19"/>
        <v>3739</v>
      </c>
      <c r="U54" s="265">
        <f t="shared" si="19"/>
        <v>21985</v>
      </c>
      <c r="V54" s="265">
        <f t="shared" si="19"/>
        <v>51141</v>
      </c>
    </row>
    <row r="55" spans="1:22" ht="15" customHeight="1">
      <c r="A55" s="340" t="s">
        <v>381</v>
      </c>
      <c r="B55" s="341"/>
      <c r="C55" s="255">
        <f>SUM(C57,C62,C67,C75)</f>
        <v>226838</v>
      </c>
      <c r="D55" s="255">
        <f>SUM(D57,D62,D67,D75)</f>
        <v>243230</v>
      </c>
      <c r="E55" s="255">
        <f>SUM(E57,E62,E67,E75)</f>
        <v>251590</v>
      </c>
      <c r="F55" s="256">
        <f>E55-D55</f>
        <v>8360</v>
      </c>
      <c r="G55" s="257">
        <f>F55*100/D55</f>
        <v>3.437076018583234</v>
      </c>
      <c r="H55" s="258">
        <f>D55-C55</f>
        <v>16392</v>
      </c>
      <c r="I55" s="257">
        <f>H55*100/C55</f>
        <v>7.226302471367231</v>
      </c>
      <c r="J55" s="259">
        <f>C55*100/C$55</f>
        <v>100</v>
      </c>
      <c r="K55" s="259">
        <f>D55*100/D$55</f>
        <v>100</v>
      </c>
      <c r="L55" s="259">
        <f>E55*100/E$55</f>
        <v>100</v>
      </c>
      <c r="M55" s="228"/>
      <c r="N55" s="7"/>
      <c r="O55" s="15"/>
      <c r="P55" s="78"/>
      <c r="Q55" s="6"/>
      <c r="R55" s="6"/>
      <c r="S55" s="6"/>
      <c r="T55" s="6"/>
      <c r="U55" s="6"/>
      <c r="V55" s="6"/>
    </row>
    <row r="56" spans="1:22" ht="15" customHeight="1">
      <c r="A56" s="12"/>
      <c r="B56" s="16"/>
      <c r="C56" s="6"/>
      <c r="D56" s="6"/>
      <c r="E56" s="6"/>
      <c r="F56" s="145"/>
      <c r="G56" s="57"/>
      <c r="H56" s="147"/>
      <c r="I56" s="57"/>
      <c r="J56" s="6"/>
      <c r="K56" s="6"/>
      <c r="L56" s="6"/>
      <c r="M56" s="7"/>
      <c r="N56" s="228"/>
      <c r="O56" s="15" t="s">
        <v>19</v>
      </c>
      <c r="P56" s="78"/>
      <c r="Q56" s="17">
        <v>21112</v>
      </c>
      <c r="R56" s="19">
        <v>670</v>
      </c>
      <c r="S56" s="19">
        <v>10</v>
      </c>
      <c r="T56" s="19">
        <v>45</v>
      </c>
      <c r="U56" s="19">
        <v>4514</v>
      </c>
      <c r="V56" s="19">
        <v>15862</v>
      </c>
    </row>
    <row r="57" spans="1:22" ht="15" customHeight="1">
      <c r="A57" s="336" t="s">
        <v>380</v>
      </c>
      <c r="B57" s="337"/>
      <c r="C57" s="19">
        <v>38626</v>
      </c>
      <c r="D57" s="19">
        <v>30574</v>
      </c>
      <c r="E57" s="19">
        <v>22405</v>
      </c>
      <c r="F57" s="145">
        <f>E57-D57</f>
        <v>-8169</v>
      </c>
      <c r="G57" s="57">
        <f>F57*100/D57</f>
        <v>-26.718780663308692</v>
      </c>
      <c r="H57" s="147">
        <f>D57-C57</f>
        <v>-8052</v>
      </c>
      <c r="I57" s="57">
        <f>H57*100/C57</f>
        <v>-20.846062237870864</v>
      </c>
      <c r="J57" s="58">
        <f aca="true" t="shared" si="20" ref="J57:L60">C57*100/C$55</f>
        <v>17.02801117978469</v>
      </c>
      <c r="K57" s="58">
        <f t="shared" si="20"/>
        <v>12.569995477531554</v>
      </c>
      <c r="L57" s="58">
        <f t="shared" si="20"/>
        <v>8.905361898326642</v>
      </c>
      <c r="M57" s="7"/>
      <c r="N57" s="7"/>
      <c r="O57" s="15" t="s">
        <v>171</v>
      </c>
      <c r="P57" s="78"/>
      <c r="Q57" s="17">
        <v>474</v>
      </c>
      <c r="R57" s="19">
        <v>343</v>
      </c>
      <c r="S57" s="49">
        <v>2</v>
      </c>
      <c r="T57" s="18" t="s">
        <v>374</v>
      </c>
      <c r="U57" s="49">
        <v>14</v>
      </c>
      <c r="V57" s="49">
        <v>115</v>
      </c>
    </row>
    <row r="58" spans="1:22" ht="15" customHeight="1">
      <c r="A58" s="7"/>
      <c r="B58" s="28" t="s">
        <v>19</v>
      </c>
      <c r="C58" s="19">
        <v>37555</v>
      </c>
      <c r="D58" s="19">
        <v>29256</v>
      </c>
      <c r="E58" s="19">
        <v>21112</v>
      </c>
      <c r="F58" s="145">
        <f>E58-D58</f>
        <v>-8144</v>
      </c>
      <c r="G58" s="57">
        <f>F58*100/D58</f>
        <v>-27.837024883784522</v>
      </c>
      <c r="H58" s="147">
        <f>D58-C58</f>
        <v>-8299</v>
      </c>
      <c r="I58" s="57">
        <f>H58*100/C58</f>
        <v>-22.09825589135934</v>
      </c>
      <c r="J58" s="58">
        <f t="shared" si="20"/>
        <v>16.55586806443365</v>
      </c>
      <c r="K58" s="58">
        <f t="shared" si="20"/>
        <v>12.028121531061135</v>
      </c>
      <c r="L58" s="58">
        <f t="shared" si="20"/>
        <v>8.391430502007234</v>
      </c>
      <c r="M58" s="7"/>
      <c r="N58" s="7"/>
      <c r="O58" s="15" t="s">
        <v>172</v>
      </c>
      <c r="P58" s="78"/>
      <c r="Q58" s="17">
        <v>819</v>
      </c>
      <c r="R58" s="19">
        <v>152</v>
      </c>
      <c r="S58" s="49">
        <v>9</v>
      </c>
      <c r="T58" s="49">
        <v>4</v>
      </c>
      <c r="U58" s="49">
        <v>46</v>
      </c>
      <c r="V58" s="49">
        <v>608</v>
      </c>
    </row>
    <row r="59" spans="1:22" ht="15" customHeight="1">
      <c r="A59" s="7"/>
      <c r="B59" s="28" t="s">
        <v>171</v>
      </c>
      <c r="C59" s="19">
        <v>321</v>
      </c>
      <c r="D59" s="19">
        <v>383</v>
      </c>
      <c r="E59" s="19">
        <v>474</v>
      </c>
      <c r="F59" s="145">
        <f>E59-D59</f>
        <v>91</v>
      </c>
      <c r="G59" s="57">
        <f>F59*100/D59</f>
        <v>23.759791122715406</v>
      </c>
      <c r="H59" s="147">
        <f>D59-C59</f>
        <v>62</v>
      </c>
      <c r="I59" s="57">
        <f>H59*100/C59</f>
        <v>19.314641744548286</v>
      </c>
      <c r="J59" s="58">
        <f t="shared" si="20"/>
        <v>0.14151068163182537</v>
      </c>
      <c r="K59" s="58">
        <f t="shared" si="20"/>
        <v>0.15746412860255726</v>
      </c>
      <c r="L59" s="58">
        <f t="shared" si="20"/>
        <v>0.1884017647760245</v>
      </c>
      <c r="M59" s="228"/>
      <c r="N59" s="7"/>
      <c r="O59" s="15" t="s">
        <v>20</v>
      </c>
      <c r="P59" s="78"/>
      <c r="Q59" s="17">
        <v>80</v>
      </c>
      <c r="R59" s="17">
        <v>70</v>
      </c>
      <c r="S59" s="18">
        <v>6</v>
      </c>
      <c r="T59" s="18" t="s">
        <v>374</v>
      </c>
      <c r="U59" s="18" t="s">
        <v>374</v>
      </c>
      <c r="V59" s="18">
        <v>4</v>
      </c>
    </row>
    <row r="60" spans="1:22" ht="15" customHeight="1">
      <c r="A60" s="7"/>
      <c r="B60" s="28" t="s">
        <v>172</v>
      </c>
      <c r="C60" s="19">
        <v>750</v>
      </c>
      <c r="D60" s="19">
        <v>935</v>
      </c>
      <c r="E60" s="19">
        <v>819</v>
      </c>
      <c r="F60" s="145">
        <f>E60-D60</f>
        <v>-116</v>
      </c>
      <c r="G60" s="57">
        <f>F60*100/D60</f>
        <v>-12.406417112299465</v>
      </c>
      <c r="H60" s="147">
        <f>D60-C60</f>
        <v>185</v>
      </c>
      <c r="I60" s="57">
        <f>H60*100/C60</f>
        <v>24.666666666666668</v>
      </c>
      <c r="J60" s="58">
        <f t="shared" si="20"/>
        <v>0.33063243371921813</v>
      </c>
      <c r="K60" s="58">
        <f t="shared" si="20"/>
        <v>0.3844098178678617</v>
      </c>
      <c r="L60" s="58">
        <f t="shared" si="20"/>
        <v>0.3255296315433841</v>
      </c>
      <c r="M60" s="228"/>
      <c r="N60" s="228"/>
      <c r="O60" s="15" t="s">
        <v>21</v>
      </c>
      <c r="P60" s="78"/>
      <c r="Q60" s="17">
        <v>7966</v>
      </c>
      <c r="R60" s="19">
        <v>5040</v>
      </c>
      <c r="S60" s="49">
        <v>488</v>
      </c>
      <c r="T60" s="49">
        <v>37</v>
      </c>
      <c r="U60" s="49">
        <v>12</v>
      </c>
      <c r="V60" s="49">
        <v>2388</v>
      </c>
    </row>
    <row r="61" spans="1:22" ht="15" customHeight="1">
      <c r="A61" s="228"/>
      <c r="B61" s="16"/>
      <c r="C61" s="6"/>
      <c r="D61" s="6"/>
      <c r="E61" s="6"/>
      <c r="F61" s="145"/>
      <c r="G61" s="57"/>
      <c r="H61" s="147"/>
      <c r="I61" s="57"/>
      <c r="J61" s="58"/>
      <c r="K61" s="58"/>
      <c r="L61" s="58"/>
      <c r="M61" s="7"/>
      <c r="N61" s="228"/>
      <c r="O61" s="14"/>
      <c r="P61" s="79"/>
      <c r="Q61" s="17"/>
      <c r="R61" s="19"/>
      <c r="S61" s="49"/>
      <c r="T61" s="49"/>
      <c r="U61" s="49"/>
      <c r="V61" s="49"/>
    </row>
    <row r="62" spans="1:22" ht="15" customHeight="1">
      <c r="A62" s="336" t="s">
        <v>379</v>
      </c>
      <c r="B62" s="337"/>
      <c r="C62" s="19">
        <v>67258</v>
      </c>
      <c r="D62" s="19">
        <v>72369</v>
      </c>
      <c r="E62" s="19">
        <v>75491</v>
      </c>
      <c r="F62" s="145">
        <f>E62-D62</f>
        <v>3122</v>
      </c>
      <c r="G62" s="57">
        <f>F62*100/D62</f>
        <v>4.31400185162155</v>
      </c>
      <c r="H62" s="147">
        <f>D62-C62</f>
        <v>5111</v>
      </c>
      <c r="I62" s="57">
        <f>H62*100/C62</f>
        <v>7.599096018317524</v>
      </c>
      <c r="J62" s="58">
        <f aca="true" t="shared" si="21" ref="J62:L65">C62*100/C$55</f>
        <v>29.650234969449563</v>
      </c>
      <c r="K62" s="58">
        <f t="shared" si="21"/>
        <v>29.753319902972496</v>
      </c>
      <c r="L62" s="58">
        <f t="shared" si="21"/>
        <v>30.00556460908621</v>
      </c>
      <c r="M62" s="228"/>
      <c r="N62" s="7"/>
      <c r="O62" s="15" t="s">
        <v>22</v>
      </c>
      <c r="P62" s="78"/>
      <c r="Q62" s="17">
        <v>67445</v>
      </c>
      <c r="R62" s="19">
        <v>49320</v>
      </c>
      <c r="S62" s="49">
        <v>1315</v>
      </c>
      <c r="T62" s="49">
        <v>309</v>
      </c>
      <c r="U62" s="49">
        <v>5287</v>
      </c>
      <c r="V62" s="49">
        <v>11208</v>
      </c>
    </row>
    <row r="63" spans="1:22" ht="15" customHeight="1">
      <c r="A63" s="7"/>
      <c r="B63" s="16" t="s">
        <v>20</v>
      </c>
      <c r="C63" s="19">
        <v>114</v>
      </c>
      <c r="D63" s="19">
        <v>90</v>
      </c>
      <c r="E63" s="19">
        <v>80</v>
      </c>
      <c r="F63" s="145">
        <f>E63-D63</f>
        <v>-10</v>
      </c>
      <c r="G63" s="57">
        <f>F63*100/D63</f>
        <v>-11.11111111111111</v>
      </c>
      <c r="H63" s="147">
        <f>D63-C63</f>
        <v>-24</v>
      </c>
      <c r="I63" s="57">
        <f>H63*100/C63</f>
        <v>-21.05263157894737</v>
      </c>
      <c r="J63" s="58">
        <f t="shared" si="21"/>
        <v>0.05025612992532116</v>
      </c>
      <c r="K63" s="58">
        <f t="shared" si="21"/>
        <v>0.037002014554125724</v>
      </c>
      <c r="L63" s="58">
        <f t="shared" si="21"/>
        <v>0.03179776620692396</v>
      </c>
      <c r="M63" s="7"/>
      <c r="N63" s="228"/>
      <c r="O63" s="6" t="s">
        <v>378</v>
      </c>
      <c r="P63" s="76"/>
      <c r="Q63" s="17">
        <v>303</v>
      </c>
      <c r="R63" s="17">
        <v>303</v>
      </c>
      <c r="S63" s="18" t="s">
        <v>374</v>
      </c>
      <c r="T63" s="18" t="s">
        <v>374</v>
      </c>
      <c r="U63" s="18" t="s">
        <v>374</v>
      </c>
      <c r="V63" s="18" t="s">
        <v>374</v>
      </c>
    </row>
    <row r="64" spans="1:22" ht="15" customHeight="1">
      <c r="A64" s="7"/>
      <c r="B64" s="16" t="s">
        <v>21</v>
      </c>
      <c r="C64" s="19">
        <v>6008</v>
      </c>
      <c r="D64" s="19">
        <v>7502</v>
      </c>
      <c r="E64" s="19">
        <v>7966</v>
      </c>
      <c r="F64" s="145">
        <f>E64-D64</f>
        <v>464</v>
      </c>
      <c r="G64" s="57">
        <f>F64*100/D64</f>
        <v>6.185017328712344</v>
      </c>
      <c r="H64" s="147">
        <f>D64-C64</f>
        <v>1494</v>
      </c>
      <c r="I64" s="57">
        <f>H64*100/C64</f>
        <v>24.866844207723037</v>
      </c>
      <c r="J64" s="58">
        <f t="shared" si="21"/>
        <v>2.648586215713417</v>
      </c>
      <c r="K64" s="58">
        <f t="shared" si="21"/>
        <v>3.084323479833902</v>
      </c>
      <c r="L64" s="58">
        <f t="shared" si="21"/>
        <v>3.1662625700544536</v>
      </c>
      <c r="M64" s="12"/>
      <c r="N64" s="12"/>
      <c r="O64" s="15" t="s">
        <v>23</v>
      </c>
      <c r="P64" s="78"/>
      <c r="Q64" s="17">
        <v>4821</v>
      </c>
      <c r="R64" s="19">
        <v>4432</v>
      </c>
      <c r="S64" s="49">
        <v>104</v>
      </c>
      <c r="T64" s="49">
        <v>15</v>
      </c>
      <c r="U64" s="49">
        <v>38</v>
      </c>
      <c r="V64" s="49">
        <v>231</v>
      </c>
    </row>
    <row r="65" spans="1:22" ht="15" customHeight="1">
      <c r="A65" s="7"/>
      <c r="B65" s="16" t="s">
        <v>22</v>
      </c>
      <c r="C65" s="19">
        <v>61136</v>
      </c>
      <c r="D65" s="19">
        <v>64777</v>
      </c>
      <c r="E65" s="19">
        <v>67445</v>
      </c>
      <c r="F65" s="145">
        <f>E65-D65</f>
        <v>2668</v>
      </c>
      <c r="G65" s="57">
        <f>F65*100/D65</f>
        <v>4.118745851150871</v>
      </c>
      <c r="H65" s="147">
        <f>D65-C65</f>
        <v>3641</v>
      </c>
      <c r="I65" s="57">
        <f>H65*100/C65</f>
        <v>5.955574456948443</v>
      </c>
      <c r="J65" s="58">
        <f t="shared" si="21"/>
        <v>26.951392623810825</v>
      </c>
      <c r="K65" s="58">
        <f t="shared" si="21"/>
        <v>26.631994408584468</v>
      </c>
      <c r="L65" s="58">
        <f t="shared" si="21"/>
        <v>26.807504272824833</v>
      </c>
      <c r="M65" s="12"/>
      <c r="N65" s="12"/>
      <c r="O65" s="15" t="s">
        <v>375</v>
      </c>
      <c r="P65" s="78"/>
      <c r="Q65" s="17">
        <v>64103</v>
      </c>
      <c r="R65" s="19">
        <v>39231</v>
      </c>
      <c r="S65" s="49">
        <v>1739</v>
      </c>
      <c r="T65" s="49">
        <v>2286</v>
      </c>
      <c r="U65" s="49">
        <v>5583</v>
      </c>
      <c r="V65" s="49">
        <v>15261</v>
      </c>
    </row>
    <row r="66" spans="1:22" ht="15" customHeight="1">
      <c r="A66" s="7"/>
      <c r="B66" s="16"/>
      <c r="C66" s="6"/>
      <c r="D66" s="6"/>
      <c r="E66" s="6"/>
      <c r="F66" s="145"/>
      <c r="G66" s="57"/>
      <c r="H66" s="147"/>
      <c r="I66" s="57"/>
      <c r="J66" s="58"/>
      <c r="K66" s="58"/>
      <c r="L66" s="58"/>
      <c r="M66" s="12"/>
      <c r="N66" s="12"/>
      <c r="O66" s="15" t="s">
        <v>25</v>
      </c>
      <c r="P66" s="78"/>
      <c r="Q66" s="17">
        <v>8415</v>
      </c>
      <c r="R66" s="19">
        <v>8230</v>
      </c>
      <c r="S66" s="49">
        <v>23</v>
      </c>
      <c r="T66" s="49">
        <v>20</v>
      </c>
      <c r="U66" s="49">
        <v>65</v>
      </c>
      <c r="V66" s="49">
        <v>77</v>
      </c>
    </row>
    <row r="67" spans="1:22" ht="15" customHeight="1">
      <c r="A67" s="336" t="s">
        <v>377</v>
      </c>
      <c r="B67" s="337"/>
      <c r="C67" s="19">
        <v>120245</v>
      </c>
      <c r="D67" s="19">
        <v>140126</v>
      </c>
      <c r="E67" s="19">
        <v>153428</v>
      </c>
      <c r="F67" s="145">
        <f aca="true" t="shared" si="22" ref="F67:F75">E67-D67</f>
        <v>13302</v>
      </c>
      <c r="G67" s="57">
        <f aca="true" t="shared" si="23" ref="G67:G75">F67*100/D67</f>
        <v>9.492884974951115</v>
      </c>
      <c r="H67" s="147">
        <f aca="true" t="shared" si="24" ref="H67:H75">D67-C67</f>
        <v>19881</v>
      </c>
      <c r="I67" s="57">
        <f aca="true" t="shared" si="25" ref="I67:I75">H67*100/C67</f>
        <v>16.533743606802776</v>
      </c>
      <c r="J67" s="58">
        <f aca="true" t="shared" si="26" ref="J67:J75">C67*100/C$55</f>
        <v>53.00919599008984</v>
      </c>
      <c r="K67" s="58">
        <f aca="true" t="shared" si="27" ref="K67:K75">D67*100/D$55</f>
        <v>57.61049212679357</v>
      </c>
      <c r="L67" s="58">
        <f aca="true" t="shared" si="28" ref="L67:L75">E67*100/E$55</f>
        <v>60.98334591994912</v>
      </c>
      <c r="M67" s="12"/>
      <c r="N67" s="12"/>
      <c r="O67" s="14"/>
      <c r="P67" s="79"/>
      <c r="Q67" s="17"/>
      <c r="R67" s="19"/>
      <c r="S67" s="49"/>
      <c r="T67" s="49"/>
      <c r="U67" s="49"/>
      <c r="V67" s="49"/>
    </row>
    <row r="68" spans="1:22" ht="15" customHeight="1">
      <c r="A68" s="7"/>
      <c r="B68" s="16" t="s">
        <v>376</v>
      </c>
      <c r="C68" s="19">
        <v>318</v>
      </c>
      <c r="D68" s="19">
        <v>346</v>
      </c>
      <c r="E68" s="19">
        <v>303</v>
      </c>
      <c r="F68" s="145">
        <f t="shared" si="22"/>
        <v>-43</v>
      </c>
      <c r="G68" s="57">
        <f t="shared" si="23"/>
        <v>-12.427745664739884</v>
      </c>
      <c r="H68" s="147">
        <f t="shared" si="24"/>
        <v>28</v>
      </c>
      <c r="I68" s="57">
        <f t="shared" si="25"/>
        <v>8.80503144654088</v>
      </c>
      <c r="J68" s="58">
        <f t="shared" si="26"/>
        <v>0.14018815189694847</v>
      </c>
      <c r="K68" s="58">
        <f t="shared" si="27"/>
        <v>0.1422521892858611</v>
      </c>
      <c r="L68" s="58">
        <f t="shared" si="28"/>
        <v>0.12043403950872451</v>
      </c>
      <c r="M68" s="12"/>
      <c r="N68" s="12"/>
      <c r="O68" s="15" t="s">
        <v>26</v>
      </c>
      <c r="P68" s="78"/>
      <c r="Q68" s="17">
        <v>987</v>
      </c>
      <c r="R68" s="19">
        <v>518</v>
      </c>
      <c r="S68" s="49">
        <v>141</v>
      </c>
      <c r="T68" s="49">
        <v>9</v>
      </c>
      <c r="U68" s="49">
        <v>128</v>
      </c>
      <c r="V68" s="49">
        <v>190</v>
      </c>
    </row>
    <row r="69" spans="1:22" ht="15" customHeight="1">
      <c r="A69" s="7"/>
      <c r="B69" s="16" t="s">
        <v>23</v>
      </c>
      <c r="C69" s="19">
        <v>4460</v>
      </c>
      <c r="D69" s="19">
        <v>4694</v>
      </c>
      <c r="E69" s="19">
        <v>4821</v>
      </c>
      <c r="F69" s="145">
        <f t="shared" si="22"/>
        <v>127</v>
      </c>
      <c r="G69" s="57">
        <f t="shared" si="23"/>
        <v>2.705581593523647</v>
      </c>
      <c r="H69" s="147">
        <f t="shared" si="24"/>
        <v>234</v>
      </c>
      <c r="I69" s="57">
        <f t="shared" si="25"/>
        <v>5.246636771300448</v>
      </c>
      <c r="J69" s="58">
        <f t="shared" si="26"/>
        <v>1.9661608725169504</v>
      </c>
      <c r="K69" s="58">
        <f t="shared" si="27"/>
        <v>1.9298606257451794</v>
      </c>
      <c r="L69" s="58">
        <f t="shared" si="28"/>
        <v>1.9162128860447554</v>
      </c>
      <c r="M69" s="228"/>
      <c r="N69" s="12"/>
      <c r="O69" s="15" t="s">
        <v>27</v>
      </c>
      <c r="P69" s="78"/>
      <c r="Q69" s="17">
        <v>71032</v>
      </c>
      <c r="R69" s="19">
        <v>57888</v>
      </c>
      <c r="S69" s="49">
        <v>652</v>
      </c>
      <c r="T69" s="49">
        <v>1009</v>
      </c>
      <c r="U69" s="49">
        <v>6287</v>
      </c>
      <c r="V69" s="49">
        <v>5191</v>
      </c>
    </row>
    <row r="70" spans="1:22" ht="15" customHeight="1">
      <c r="A70" s="7"/>
      <c r="B70" s="16" t="s">
        <v>375</v>
      </c>
      <c r="C70" s="19">
        <v>51221</v>
      </c>
      <c r="D70" s="19">
        <v>59907</v>
      </c>
      <c r="E70" s="19">
        <v>64103</v>
      </c>
      <c r="F70" s="145">
        <f t="shared" si="22"/>
        <v>4196</v>
      </c>
      <c r="G70" s="57">
        <f t="shared" si="23"/>
        <v>7.00418982756606</v>
      </c>
      <c r="H70" s="147">
        <f t="shared" si="24"/>
        <v>8686</v>
      </c>
      <c r="I70" s="57">
        <f t="shared" si="25"/>
        <v>16.95788836609984</v>
      </c>
      <c r="J70" s="58">
        <f t="shared" si="26"/>
        <v>22.58043185004276</v>
      </c>
      <c r="K70" s="58">
        <f t="shared" si="27"/>
        <v>24.62977428771122</v>
      </c>
      <c r="L70" s="58">
        <f t="shared" si="28"/>
        <v>25.479152589530585</v>
      </c>
      <c r="M70" s="7"/>
      <c r="N70" s="228"/>
      <c r="O70" s="15" t="s">
        <v>373</v>
      </c>
      <c r="P70" s="78"/>
      <c r="Q70" s="17">
        <v>3767</v>
      </c>
      <c r="R70" s="19">
        <v>3767</v>
      </c>
      <c r="S70" s="18" t="s">
        <v>374</v>
      </c>
      <c r="T70" s="18" t="s">
        <v>374</v>
      </c>
      <c r="U70" s="18" t="s">
        <v>374</v>
      </c>
      <c r="V70" s="18" t="s">
        <v>374</v>
      </c>
    </row>
    <row r="71" spans="1:22" ht="15" customHeight="1">
      <c r="A71" s="7"/>
      <c r="B71" s="16" t="s">
        <v>25</v>
      </c>
      <c r="C71" s="19">
        <v>6817</v>
      </c>
      <c r="D71" s="19">
        <v>7792</v>
      </c>
      <c r="E71" s="19">
        <v>8415</v>
      </c>
      <c r="F71" s="145">
        <f t="shared" si="22"/>
        <v>623</v>
      </c>
      <c r="G71" s="57">
        <f t="shared" si="23"/>
        <v>7.995379876796714</v>
      </c>
      <c r="H71" s="147">
        <f t="shared" si="24"/>
        <v>975</v>
      </c>
      <c r="I71" s="57">
        <f t="shared" si="25"/>
        <v>14.302479096376706</v>
      </c>
      <c r="J71" s="58">
        <f t="shared" si="26"/>
        <v>3.0052284008852133</v>
      </c>
      <c r="K71" s="58">
        <f t="shared" si="27"/>
        <v>3.203552193397196</v>
      </c>
      <c r="L71" s="58">
        <f t="shared" si="28"/>
        <v>3.3447275328908144</v>
      </c>
      <c r="M71" s="7"/>
      <c r="N71" s="7"/>
      <c r="O71" s="15" t="s">
        <v>28</v>
      </c>
      <c r="P71" s="78"/>
      <c r="Q71" s="17">
        <v>266</v>
      </c>
      <c r="R71" s="17">
        <v>241</v>
      </c>
      <c r="S71" s="18" t="s">
        <v>374</v>
      </c>
      <c r="T71" s="18">
        <v>5</v>
      </c>
      <c r="U71" s="18">
        <v>11</v>
      </c>
      <c r="V71" s="18">
        <v>6</v>
      </c>
    </row>
    <row r="72" spans="1:22" ht="15" customHeight="1">
      <c r="A72" s="228"/>
      <c r="B72" s="16" t="s">
        <v>26</v>
      </c>
      <c r="C72" s="19">
        <v>726</v>
      </c>
      <c r="D72" s="19">
        <v>806</v>
      </c>
      <c r="E72" s="19">
        <v>987</v>
      </c>
      <c r="F72" s="145">
        <f t="shared" si="22"/>
        <v>181</v>
      </c>
      <c r="G72" s="57">
        <f t="shared" si="23"/>
        <v>22.456575682382134</v>
      </c>
      <c r="H72" s="147">
        <f t="shared" si="24"/>
        <v>80</v>
      </c>
      <c r="I72" s="57">
        <f t="shared" si="25"/>
        <v>11.019283746556473</v>
      </c>
      <c r="J72" s="58">
        <f t="shared" si="26"/>
        <v>0.3200521958402031</v>
      </c>
      <c r="K72" s="58">
        <f t="shared" si="27"/>
        <v>0.33137359700694813</v>
      </c>
      <c r="L72" s="58">
        <f t="shared" si="28"/>
        <v>0.3923049405779244</v>
      </c>
      <c r="M72" s="7"/>
      <c r="N72" s="7"/>
      <c r="O72" s="14"/>
      <c r="P72" s="79"/>
      <c r="Q72" s="12"/>
      <c r="R72" s="12"/>
      <c r="S72" s="12"/>
      <c r="T72" s="12"/>
      <c r="U72" s="17"/>
      <c r="V72" s="17"/>
    </row>
    <row r="73" spans="1:22" ht="15" customHeight="1">
      <c r="A73" s="7"/>
      <c r="B73" s="16" t="s">
        <v>27</v>
      </c>
      <c r="C73" s="19">
        <v>53345</v>
      </c>
      <c r="D73" s="19">
        <v>62817</v>
      </c>
      <c r="E73" s="19">
        <v>71032</v>
      </c>
      <c r="F73" s="145">
        <f t="shared" si="22"/>
        <v>8215</v>
      </c>
      <c r="G73" s="57">
        <f t="shared" si="23"/>
        <v>13.07767005746852</v>
      </c>
      <c r="H73" s="147">
        <f t="shared" si="24"/>
        <v>9472</v>
      </c>
      <c r="I73" s="57">
        <f t="shared" si="25"/>
        <v>17.75611584965789</v>
      </c>
      <c r="J73" s="58">
        <f t="shared" si="26"/>
        <v>23.51678290233559</v>
      </c>
      <c r="K73" s="58">
        <f t="shared" si="27"/>
        <v>25.826172758294618</v>
      </c>
      <c r="L73" s="58">
        <f t="shared" si="28"/>
        <v>28.233236615127787</v>
      </c>
      <c r="M73" s="7"/>
      <c r="N73" s="23"/>
      <c r="O73" s="56"/>
      <c r="P73" s="80"/>
      <c r="Q73" s="23"/>
      <c r="R73" s="23"/>
      <c r="S73" s="23"/>
      <c r="T73" s="23"/>
      <c r="U73" s="23"/>
      <c r="V73" s="23"/>
    </row>
    <row r="74" spans="1:14" ht="15" customHeight="1">
      <c r="A74" s="7"/>
      <c r="B74" s="16" t="s">
        <v>373</v>
      </c>
      <c r="C74" s="19">
        <v>3358</v>
      </c>
      <c r="D74" s="19">
        <v>3764</v>
      </c>
      <c r="E74" s="19">
        <v>3767</v>
      </c>
      <c r="F74" s="145">
        <f t="shared" si="22"/>
        <v>3</v>
      </c>
      <c r="G74" s="57">
        <f t="shared" si="23"/>
        <v>0.07970244420828905</v>
      </c>
      <c r="H74" s="147">
        <f t="shared" si="24"/>
        <v>406</v>
      </c>
      <c r="I74" s="57">
        <f t="shared" si="25"/>
        <v>12.09053007742704</v>
      </c>
      <c r="J74" s="58">
        <f t="shared" si="26"/>
        <v>1.4803516165721793</v>
      </c>
      <c r="K74" s="58">
        <f t="shared" si="27"/>
        <v>1.547506475352547</v>
      </c>
      <c r="L74" s="58">
        <f t="shared" si="28"/>
        <v>1.4972773162685322</v>
      </c>
      <c r="M74" s="7"/>
      <c r="N74" s="70" t="s">
        <v>372</v>
      </c>
    </row>
    <row r="75" spans="1:22" ht="15" customHeight="1">
      <c r="A75" s="336" t="s">
        <v>371</v>
      </c>
      <c r="B75" s="337"/>
      <c r="C75" s="19">
        <v>709</v>
      </c>
      <c r="D75" s="19">
        <v>161</v>
      </c>
      <c r="E75" s="19">
        <v>266</v>
      </c>
      <c r="F75" s="260">
        <f t="shared" si="22"/>
        <v>105</v>
      </c>
      <c r="G75" s="261">
        <f t="shared" si="23"/>
        <v>65.21739130434783</v>
      </c>
      <c r="H75" s="262">
        <f t="shared" si="24"/>
        <v>-548</v>
      </c>
      <c r="I75" s="261">
        <f t="shared" si="25"/>
        <v>-77.29196050775741</v>
      </c>
      <c r="J75" s="263">
        <f t="shared" si="26"/>
        <v>0.31255786067590086</v>
      </c>
      <c r="K75" s="263">
        <f t="shared" si="27"/>
        <v>0.06619249270238046</v>
      </c>
      <c r="L75" s="263">
        <f t="shared" si="28"/>
        <v>0.10572757263802218</v>
      </c>
      <c r="M75" s="7"/>
      <c r="N75" s="38" t="s">
        <v>33</v>
      </c>
      <c r="Q75" s="7"/>
      <c r="R75" s="7"/>
      <c r="S75" s="7"/>
      <c r="T75" s="7"/>
      <c r="U75" s="19"/>
      <c r="V75" s="17"/>
    </row>
    <row r="76" spans="1:22" ht="15" customHeight="1">
      <c r="A76" s="56"/>
      <c r="B76" s="72"/>
      <c r="C76" s="23"/>
      <c r="D76" s="23"/>
      <c r="E76" s="23"/>
      <c r="F76" s="149"/>
      <c r="G76" s="23"/>
      <c r="H76" s="148"/>
      <c r="I76" s="71"/>
      <c r="J76" s="23"/>
      <c r="K76" s="23"/>
      <c r="L76" s="23"/>
      <c r="M76" s="7"/>
      <c r="N76" s="12" t="s">
        <v>370</v>
      </c>
      <c r="Q76" s="7"/>
      <c r="R76" s="7"/>
      <c r="S76" s="7"/>
      <c r="T76" s="7"/>
      <c r="U76" s="19"/>
      <c r="V76" s="17"/>
    </row>
    <row r="77" spans="1:22" ht="15" customHeight="1">
      <c r="A77" s="69" t="s">
        <v>32</v>
      </c>
      <c r="H77" s="20"/>
      <c r="I77" s="20"/>
      <c r="N77" s="7"/>
      <c r="Q77" s="7"/>
      <c r="R77" s="7"/>
      <c r="S77" s="7"/>
      <c r="T77" s="7"/>
      <c r="U77" s="19"/>
      <c r="V77" s="19"/>
    </row>
    <row r="78" spans="1:9" ht="15" customHeight="1">
      <c r="A78" s="5" t="s">
        <v>331</v>
      </c>
      <c r="H78" s="20"/>
      <c r="I78" s="20"/>
    </row>
    <row r="79" spans="8:9" ht="14.25" customHeight="1">
      <c r="H79" s="20"/>
      <c r="I79" s="20"/>
    </row>
    <row r="80" spans="8:9" ht="14.25" customHeight="1">
      <c r="H80" s="20"/>
      <c r="I80" s="20"/>
    </row>
    <row r="81" ht="14.25" customHeight="1"/>
    <row r="82" ht="14.25" customHeight="1"/>
    <row r="83" ht="14.25" customHeight="1"/>
    <row r="84" ht="14.25" customHeight="1"/>
    <row r="85" ht="14.25" customHeight="1"/>
    <row r="105" ht="14.25">
      <c r="A105" s="200"/>
    </row>
  </sheetData>
  <sheetProtection/>
  <mergeCells count="36">
    <mergeCell ref="N7:O9"/>
    <mergeCell ref="A35:B35"/>
    <mergeCell ref="A11:B11"/>
    <mergeCell ref="F7:G7"/>
    <mergeCell ref="F8:G8"/>
    <mergeCell ref="H7:I7"/>
    <mergeCell ref="H8:I8"/>
    <mergeCell ref="A7:B9"/>
    <mergeCell ref="C7:E8"/>
    <mergeCell ref="J7:L8"/>
    <mergeCell ref="A57:B57"/>
    <mergeCell ref="A62:B62"/>
    <mergeCell ref="A67:B67"/>
    <mergeCell ref="A75:B75"/>
    <mergeCell ref="N54:O54"/>
    <mergeCell ref="A33:B33"/>
    <mergeCell ref="A55:B55"/>
    <mergeCell ref="A45:B45"/>
    <mergeCell ref="A53:B53"/>
    <mergeCell ref="N12:O12"/>
    <mergeCell ref="A40:B40"/>
    <mergeCell ref="A13:B13"/>
    <mergeCell ref="A18:B18"/>
    <mergeCell ref="A23:B23"/>
    <mergeCell ref="A31:B31"/>
    <mergeCell ref="N33:O33"/>
    <mergeCell ref="P7:V7"/>
    <mergeCell ref="A3:L3"/>
    <mergeCell ref="A5:L5"/>
    <mergeCell ref="N5:V5"/>
    <mergeCell ref="Q8:Q9"/>
    <mergeCell ref="R8:R9"/>
    <mergeCell ref="S8:S9"/>
    <mergeCell ref="T8:T9"/>
    <mergeCell ref="U8:U9"/>
    <mergeCell ref="V8:V9"/>
  </mergeCells>
  <printOptions horizontalCentered="1"/>
  <pageMargins left="0.5905511811023623" right="0.5905511811023623" top="0.5905511811023623" bottom="0.3937007874015748" header="0" footer="0"/>
  <pageSetup fitToHeight="1" fitToWidth="1" horizontalDpi="200" verticalDpi="200" orientation="landscape" paperSize="8" scale="71" r:id="rId1"/>
</worksheet>
</file>

<file path=xl/worksheets/sheet3.xml><?xml version="1.0" encoding="utf-8"?>
<worksheet xmlns="http://schemas.openxmlformats.org/spreadsheetml/2006/main" xmlns:r="http://schemas.openxmlformats.org/officeDocument/2006/relationships">
  <sheetPr>
    <pageSetUpPr fitToPage="1"/>
  </sheetPr>
  <dimension ref="A1:AL75"/>
  <sheetViews>
    <sheetView tabSelected="1" zoomScaleSheetLayoutView="75" zoomScalePageLayoutView="0" workbookViewId="0" topLeftCell="N40">
      <selection activeCell="A1" sqref="A1"/>
    </sheetView>
  </sheetViews>
  <sheetFormatPr defaultColWidth="9.00390625" defaultRowHeight="13.5"/>
  <cols>
    <col min="1" max="1" width="20.00390625" style="61" customWidth="1"/>
    <col min="2" max="2" width="9.125" style="61" bestFit="1" customWidth="1"/>
    <col min="3" max="3" width="9.25390625" style="61" bestFit="1" customWidth="1"/>
    <col min="4" max="4" width="9.125" style="61" bestFit="1" customWidth="1"/>
    <col min="5" max="5" width="10.125" style="61" bestFit="1" customWidth="1"/>
    <col min="6" max="7" width="10.25390625" style="61" bestFit="1" customWidth="1"/>
    <col min="8" max="8" width="9.25390625" style="61" bestFit="1" customWidth="1"/>
    <col min="9" max="9" width="10.125" style="61" bestFit="1" customWidth="1"/>
    <col min="10" max="10" width="9.25390625" style="61" bestFit="1" customWidth="1"/>
    <col min="11" max="11" width="10.625" style="61" bestFit="1" customWidth="1"/>
    <col min="12" max="12" width="10.375" style="61" bestFit="1" customWidth="1"/>
    <col min="13" max="13" width="10.625" style="61" bestFit="1" customWidth="1"/>
    <col min="14" max="14" width="9.00390625" style="61" customWidth="1"/>
    <col min="15" max="15" width="12.00390625" style="61" customWidth="1"/>
    <col min="16" max="16" width="11.75390625" style="61" bestFit="1" customWidth="1"/>
    <col min="17" max="17" width="10.50390625" style="61" bestFit="1" customWidth="1"/>
    <col min="18" max="18" width="9.375" style="61" bestFit="1" customWidth="1"/>
    <col min="19" max="19" width="12.50390625" style="61" bestFit="1" customWidth="1"/>
    <col min="20" max="20" width="9.25390625" style="61" bestFit="1" customWidth="1"/>
    <col min="21" max="22" width="10.50390625" style="61" bestFit="1" customWidth="1"/>
    <col min="23" max="23" width="9.375" style="61" bestFit="1" customWidth="1"/>
    <col min="24" max="25" width="9.25390625" style="61" bestFit="1" customWidth="1"/>
    <col min="26" max="26" width="10.50390625" style="61" bestFit="1" customWidth="1"/>
    <col min="27" max="27" width="10.375" style="61" bestFit="1" customWidth="1"/>
    <col min="28" max="16384" width="9.00390625" style="61" customWidth="1"/>
  </cols>
  <sheetData>
    <row r="1" spans="1:38" ht="15.75" customHeight="1">
      <c r="A1" s="226" t="s">
        <v>67</v>
      </c>
      <c r="B1" s="5"/>
      <c r="C1" s="5"/>
      <c r="D1" s="5"/>
      <c r="E1" s="5"/>
      <c r="F1" s="5"/>
      <c r="G1" s="5"/>
      <c r="H1" s="5"/>
      <c r="I1" s="5"/>
      <c r="J1" s="5"/>
      <c r="K1" s="5"/>
      <c r="L1" s="5"/>
      <c r="M1" s="5"/>
      <c r="N1" s="5"/>
      <c r="O1" s="5"/>
      <c r="P1" s="5"/>
      <c r="Q1" s="5"/>
      <c r="R1" s="5"/>
      <c r="S1" s="5"/>
      <c r="T1" s="5"/>
      <c r="U1" s="5"/>
      <c r="V1" s="5"/>
      <c r="W1" s="5"/>
      <c r="X1" s="5"/>
      <c r="Y1" s="5"/>
      <c r="Z1" s="5"/>
      <c r="AA1" s="3" t="s">
        <v>68</v>
      </c>
      <c r="AB1" s="5"/>
      <c r="AC1" s="5"/>
      <c r="AD1" s="5"/>
      <c r="AE1" s="5"/>
      <c r="AF1" s="5"/>
      <c r="AG1" s="5"/>
      <c r="AH1" s="5"/>
      <c r="AI1" s="5"/>
      <c r="AJ1" s="5"/>
      <c r="AK1" s="5"/>
      <c r="AL1" s="5"/>
    </row>
    <row r="2" spans="1:38" ht="15.75" customHeight="1">
      <c r="A2" s="38"/>
      <c r="B2" s="5"/>
      <c r="C2" s="5"/>
      <c r="D2" s="5"/>
      <c r="E2" s="5"/>
      <c r="F2" s="5"/>
      <c r="G2" s="5"/>
      <c r="H2" s="5"/>
      <c r="I2" s="5"/>
      <c r="J2" s="5"/>
      <c r="K2" s="5"/>
      <c r="L2" s="5"/>
      <c r="M2" s="5"/>
      <c r="N2" s="5"/>
      <c r="O2" s="5"/>
      <c r="P2" s="5"/>
      <c r="Q2" s="5"/>
      <c r="R2" s="5"/>
      <c r="S2" s="5"/>
      <c r="T2" s="5"/>
      <c r="U2" s="5"/>
      <c r="V2" s="5"/>
      <c r="W2" s="5"/>
      <c r="X2" s="5"/>
      <c r="Y2" s="5"/>
      <c r="Z2" s="5"/>
      <c r="AA2" s="91"/>
      <c r="AB2" s="5"/>
      <c r="AC2" s="5"/>
      <c r="AD2" s="5"/>
      <c r="AE2" s="5"/>
      <c r="AF2" s="5"/>
      <c r="AG2" s="5"/>
      <c r="AH2" s="5"/>
      <c r="AI2" s="5"/>
      <c r="AJ2" s="5"/>
      <c r="AK2" s="5"/>
      <c r="AL2" s="5"/>
    </row>
    <row r="3" spans="1:38" ht="15.75" customHeight="1">
      <c r="A3" s="38"/>
      <c r="B3" s="5"/>
      <c r="C3" s="5"/>
      <c r="D3" s="5"/>
      <c r="E3" s="5"/>
      <c r="F3" s="5"/>
      <c r="G3" s="5"/>
      <c r="H3" s="5"/>
      <c r="I3" s="5"/>
      <c r="J3" s="5"/>
      <c r="K3" s="5"/>
      <c r="L3" s="5"/>
      <c r="M3" s="5"/>
      <c r="N3" s="5"/>
      <c r="O3" s="5"/>
      <c r="P3" s="5"/>
      <c r="Q3" s="5"/>
      <c r="R3" s="5"/>
      <c r="S3" s="5"/>
      <c r="T3" s="5"/>
      <c r="U3" s="5"/>
      <c r="V3" s="5"/>
      <c r="W3" s="5"/>
      <c r="X3" s="5"/>
      <c r="Y3" s="5"/>
      <c r="Z3" s="5"/>
      <c r="AA3" s="91"/>
      <c r="AB3" s="5"/>
      <c r="AC3" s="5"/>
      <c r="AD3" s="5"/>
      <c r="AE3" s="5"/>
      <c r="AF3" s="5"/>
      <c r="AG3" s="5"/>
      <c r="AH3" s="5"/>
      <c r="AI3" s="5"/>
      <c r="AJ3" s="5"/>
      <c r="AK3" s="5"/>
      <c r="AL3" s="5"/>
    </row>
    <row r="4" spans="1:38" ht="15.75" customHeight="1">
      <c r="A4" s="38"/>
      <c r="B4" s="5"/>
      <c r="C4" s="5"/>
      <c r="D4" s="5"/>
      <c r="E4" s="5"/>
      <c r="F4" s="5"/>
      <c r="G4" s="5"/>
      <c r="H4" s="5"/>
      <c r="I4" s="5"/>
      <c r="J4" s="5"/>
      <c r="K4" s="5"/>
      <c r="L4" s="5"/>
      <c r="M4" s="5"/>
      <c r="N4" s="5"/>
      <c r="O4" s="5"/>
      <c r="P4" s="5"/>
      <c r="Q4" s="5"/>
      <c r="R4" s="5"/>
      <c r="S4" s="5"/>
      <c r="T4" s="5"/>
      <c r="U4" s="5"/>
      <c r="V4" s="5"/>
      <c r="W4" s="5"/>
      <c r="X4" s="5"/>
      <c r="Y4" s="5"/>
      <c r="Z4" s="5"/>
      <c r="AA4" s="91"/>
      <c r="AB4" s="5"/>
      <c r="AC4" s="5"/>
      <c r="AD4" s="5"/>
      <c r="AE4" s="5"/>
      <c r="AF4" s="5"/>
      <c r="AG4" s="5"/>
      <c r="AH4" s="5"/>
      <c r="AI4" s="5"/>
      <c r="AJ4" s="5"/>
      <c r="AK4" s="5"/>
      <c r="AL4" s="5"/>
    </row>
    <row r="5" spans="1:38" ht="17.25" customHeight="1">
      <c r="A5" s="325" t="s">
        <v>549</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5"/>
      <c r="AC5" s="5"/>
      <c r="AD5" s="5"/>
      <c r="AE5" s="5"/>
      <c r="AF5" s="5"/>
      <c r="AG5" s="5"/>
      <c r="AH5" s="5"/>
      <c r="AI5" s="5"/>
      <c r="AJ5" s="5"/>
      <c r="AK5" s="5"/>
      <c r="AL5" s="5"/>
    </row>
    <row r="6" spans="1:38" ht="15.75" customHeight="1">
      <c r="A6" s="6"/>
      <c r="B6" s="6"/>
      <c r="C6" s="6"/>
      <c r="D6" s="6"/>
      <c r="E6" s="6"/>
      <c r="F6" s="6"/>
      <c r="G6" s="6"/>
      <c r="H6" s="6"/>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15.75" customHeight="1">
      <c r="A7" s="326" t="s">
        <v>312</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5"/>
      <c r="AC7" s="5"/>
      <c r="AD7" s="5"/>
      <c r="AE7" s="5"/>
      <c r="AF7" s="5"/>
      <c r="AG7" s="5"/>
      <c r="AH7" s="5"/>
      <c r="AI7" s="5"/>
      <c r="AJ7" s="5"/>
      <c r="AK7" s="5"/>
      <c r="AL7" s="5"/>
    </row>
    <row r="8" spans="1:38" ht="15.75" customHeight="1" thickBot="1">
      <c r="A8" s="27"/>
      <c r="B8" s="27"/>
      <c r="C8" s="27"/>
      <c r="D8" s="27"/>
      <c r="E8" s="27"/>
      <c r="F8" s="27"/>
      <c r="G8" s="27"/>
      <c r="H8" s="27"/>
      <c r="I8" s="156"/>
      <c r="J8" s="156"/>
      <c r="K8" s="156"/>
      <c r="L8" s="156"/>
      <c r="M8" s="156"/>
      <c r="N8" s="156"/>
      <c r="O8" s="156"/>
      <c r="P8" s="156"/>
      <c r="Q8" s="156"/>
      <c r="R8" s="156"/>
      <c r="S8" s="156"/>
      <c r="T8" s="156"/>
      <c r="U8" s="156"/>
      <c r="V8" s="156"/>
      <c r="W8" s="156"/>
      <c r="X8" s="156"/>
      <c r="Y8" s="156"/>
      <c r="Z8" s="156"/>
      <c r="AA8" s="156"/>
      <c r="AB8" s="14"/>
      <c r="AC8" s="5"/>
      <c r="AD8" s="5"/>
      <c r="AE8" s="5"/>
      <c r="AF8" s="5"/>
      <c r="AG8" s="5"/>
      <c r="AH8" s="5"/>
      <c r="AI8" s="5"/>
      <c r="AJ8" s="5"/>
      <c r="AK8" s="5"/>
      <c r="AL8" s="5"/>
    </row>
    <row r="9" spans="1:38" ht="18.75" customHeight="1">
      <c r="A9" s="388" t="s">
        <v>217</v>
      </c>
      <c r="B9" s="389"/>
      <c r="C9" s="370" t="s">
        <v>223</v>
      </c>
      <c r="D9" s="370"/>
      <c r="E9" s="370"/>
      <c r="F9" s="370"/>
      <c r="G9" s="370"/>
      <c r="H9" s="370" t="s">
        <v>222</v>
      </c>
      <c r="I9" s="370"/>
      <c r="J9" s="370"/>
      <c r="K9" s="370"/>
      <c r="L9" s="370"/>
      <c r="M9" s="370" t="s">
        <v>221</v>
      </c>
      <c r="N9" s="370"/>
      <c r="O9" s="370"/>
      <c r="P9" s="370"/>
      <c r="Q9" s="370"/>
      <c r="R9" s="370" t="s">
        <v>220</v>
      </c>
      <c r="S9" s="370"/>
      <c r="T9" s="370"/>
      <c r="U9" s="370"/>
      <c r="V9" s="370"/>
      <c r="W9" s="370" t="s">
        <v>219</v>
      </c>
      <c r="X9" s="370"/>
      <c r="Y9" s="370"/>
      <c r="Z9" s="370"/>
      <c r="AA9" s="375"/>
      <c r="AB9" s="14"/>
      <c r="AC9" s="5"/>
      <c r="AD9" s="5"/>
      <c r="AE9" s="5"/>
      <c r="AF9" s="5"/>
      <c r="AG9" s="5"/>
      <c r="AH9" s="5"/>
      <c r="AI9" s="5"/>
      <c r="AJ9" s="5"/>
      <c r="AK9" s="5"/>
      <c r="AL9" s="5"/>
    </row>
    <row r="10" spans="1:38" ht="18.75" customHeight="1">
      <c r="A10" s="326"/>
      <c r="B10" s="342"/>
      <c r="C10" s="367" t="s">
        <v>34</v>
      </c>
      <c r="D10" s="364" t="s">
        <v>218</v>
      </c>
      <c r="E10" s="365"/>
      <c r="F10" s="365"/>
      <c r="G10" s="368"/>
      <c r="H10" s="367" t="s">
        <v>34</v>
      </c>
      <c r="I10" s="364" t="s">
        <v>218</v>
      </c>
      <c r="J10" s="365"/>
      <c r="K10" s="365"/>
      <c r="L10" s="368"/>
      <c r="M10" s="367" t="s">
        <v>34</v>
      </c>
      <c r="N10" s="364" t="s">
        <v>218</v>
      </c>
      <c r="O10" s="365"/>
      <c r="P10" s="365"/>
      <c r="Q10" s="368"/>
      <c r="R10" s="367" t="s">
        <v>34</v>
      </c>
      <c r="S10" s="364" t="s">
        <v>218</v>
      </c>
      <c r="T10" s="365"/>
      <c r="U10" s="365"/>
      <c r="V10" s="368"/>
      <c r="W10" s="367" t="s">
        <v>34</v>
      </c>
      <c r="X10" s="364" t="s">
        <v>218</v>
      </c>
      <c r="Y10" s="365"/>
      <c r="Z10" s="365"/>
      <c r="AA10" s="365"/>
      <c r="AB10" s="14"/>
      <c r="AC10" s="5"/>
      <c r="AD10" s="5"/>
      <c r="AE10" s="5"/>
      <c r="AF10" s="5"/>
      <c r="AG10" s="5"/>
      <c r="AH10" s="5"/>
      <c r="AI10" s="5"/>
      <c r="AJ10" s="5"/>
      <c r="AK10" s="5"/>
      <c r="AL10" s="5"/>
    </row>
    <row r="11" spans="1:38" ht="18.75" customHeight="1">
      <c r="A11" s="343"/>
      <c r="B11" s="383"/>
      <c r="C11" s="367"/>
      <c r="D11" s="367" t="s">
        <v>35</v>
      </c>
      <c r="E11" s="367"/>
      <c r="F11" s="164" t="s">
        <v>36</v>
      </c>
      <c r="G11" s="34" t="s">
        <v>30</v>
      </c>
      <c r="H11" s="367"/>
      <c r="I11" s="371" t="s">
        <v>35</v>
      </c>
      <c r="J11" s="371"/>
      <c r="K11" s="164" t="s">
        <v>36</v>
      </c>
      <c r="L11" s="34" t="s">
        <v>30</v>
      </c>
      <c r="M11" s="367"/>
      <c r="N11" s="367" t="s">
        <v>35</v>
      </c>
      <c r="O11" s="367"/>
      <c r="P11" s="164" t="s">
        <v>36</v>
      </c>
      <c r="Q11" s="34" t="s">
        <v>30</v>
      </c>
      <c r="R11" s="367"/>
      <c r="S11" s="367" t="s">
        <v>35</v>
      </c>
      <c r="T11" s="367"/>
      <c r="U11" s="164" t="s">
        <v>36</v>
      </c>
      <c r="V11" s="34" t="s">
        <v>30</v>
      </c>
      <c r="W11" s="367"/>
      <c r="X11" s="367" t="s">
        <v>35</v>
      </c>
      <c r="Y11" s="367"/>
      <c r="Z11" s="164" t="s">
        <v>36</v>
      </c>
      <c r="AA11" s="35" t="s">
        <v>30</v>
      </c>
      <c r="AB11" s="14"/>
      <c r="AC11" s="5"/>
      <c r="AD11" s="5"/>
      <c r="AE11" s="5"/>
      <c r="AF11" s="5"/>
      <c r="AG11" s="5"/>
      <c r="AH11" s="5"/>
      <c r="AI11" s="5"/>
      <c r="AJ11" s="5"/>
      <c r="AK11" s="5"/>
      <c r="AL11" s="5"/>
    </row>
    <row r="12" spans="1:38" ht="15.75" customHeight="1">
      <c r="A12" s="336" t="s">
        <v>173</v>
      </c>
      <c r="B12" s="369"/>
      <c r="C12" s="153">
        <v>836</v>
      </c>
      <c r="D12" s="366">
        <v>103487</v>
      </c>
      <c r="E12" s="366"/>
      <c r="F12" s="163">
        <v>68808</v>
      </c>
      <c r="G12" s="163">
        <v>34679</v>
      </c>
      <c r="H12" s="153">
        <v>537</v>
      </c>
      <c r="I12" s="362">
        <v>68486</v>
      </c>
      <c r="J12" s="362"/>
      <c r="K12" s="153">
        <v>46601</v>
      </c>
      <c r="L12" s="153">
        <v>21885</v>
      </c>
      <c r="M12" s="153">
        <v>136</v>
      </c>
      <c r="N12" s="361">
        <v>18738</v>
      </c>
      <c r="O12" s="361"/>
      <c r="P12" s="153">
        <v>13220</v>
      </c>
      <c r="Q12" s="153">
        <v>5518</v>
      </c>
      <c r="R12" s="153">
        <v>108</v>
      </c>
      <c r="S12" s="362">
        <v>10482</v>
      </c>
      <c r="T12" s="362"/>
      <c r="U12" s="153">
        <v>5800</v>
      </c>
      <c r="V12" s="153">
        <v>4682</v>
      </c>
      <c r="W12" s="153">
        <v>55</v>
      </c>
      <c r="X12" s="362">
        <v>5781</v>
      </c>
      <c r="Y12" s="362"/>
      <c r="Z12" s="153">
        <v>3187</v>
      </c>
      <c r="AA12" s="51">
        <v>2594</v>
      </c>
      <c r="AB12" s="14"/>
      <c r="AC12" s="5"/>
      <c r="AD12" s="5"/>
      <c r="AE12" s="5"/>
      <c r="AF12" s="5"/>
      <c r="AG12" s="5"/>
      <c r="AH12" s="5"/>
      <c r="AI12" s="5"/>
      <c r="AJ12" s="5"/>
      <c r="AK12" s="5"/>
      <c r="AL12" s="5"/>
    </row>
    <row r="13" spans="1:38" ht="15.75" customHeight="1">
      <c r="A13" s="384" t="s">
        <v>406</v>
      </c>
      <c r="B13" s="385"/>
      <c r="C13" s="153">
        <v>851</v>
      </c>
      <c r="D13" s="360">
        <v>103935</v>
      </c>
      <c r="E13" s="360"/>
      <c r="F13" s="51">
        <v>68993</v>
      </c>
      <c r="G13" s="51">
        <v>34942</v>
      </c>
      <c r="H13" s="153">
        <v>557</v>
      </c>
      <c r="I13" s="361">
        <v>69403</v>
      </c>
      <c r="J13" s="361"/>
      <c r="K13" s="153">
        <v>47229</v>
      </c>
      <c r="L13" s="153">
        <v>21174</v>
      </c>
      <c r="M13" s="153">
        <v>134</v>
      </c>
      <c r="N13" s="361">
        <v>18371</v>
      </c>
      <c r="O13" s="361"/>
      <c r="P13" s="153">
        <v>12840</v>
      </c>
      <c r="Q13" s="153">
        <v>5531</v>
      </c>
      <c r="R13" s="153">
        <v>106</v>
      </c>
      <c r="S13" s="361">
        <v>10412</v>
      </c>
      <c r="T13" s="361"/>
      <c r="U13" s="51">
        <v>5734</v>
      </c>
      <c r="V13" s="153">
        <v>4678</v>
      </c>
      <c r="W13" s="153">
        <v>54</v>
      </c>
      <c r="X13" s="361">
        <v>5749</v>
      </c>
      <c r="Y13" s="361"/>
      <c r="Z13" s="153">
        <v>3190</v>
      </c>
      <c r="AA13" s="51">
        <v>2559</v>
      </c>
      <c r="AB13" s="14"/>
      <c r="AC13" s="5"/>
      <c r="AD13" s="5"/>
      <c r="AE13" s="5"/>
      <c r="AF13" s="5"/>
      <c r="AG13" s="5"/>
      <c r="AH13" s="5"/>
      <c r="AI13" s="5"/>
      <c r="AJ13" s="5"/>
      <c r="AK13" s="5"/>
      <c r="AL13" s="5"/>
    </row>
    <row r="14" spans="1:38" ht="15.75" customHeight="1">
      <c r="A14" s="384" t="s">
        <v>405</v>
      </c>
      <c r="B14" s="385"/>
      <c r="C14" s="153">
        <v>881</v>
      </c>
      <c r="D14" s="360">
        <v>102918</v>
      </c>
      <c r="E14" s="360"/>
      <c r="F14" s="51">
        <v>67748</v>
      </c>
      <c r="G14" s="51">
        <v>35170</v>
      </c>
      <c r="H14" s="153">
        <v>583</v>
      </c>
      <c r="I14" s="361">
        <v>68329</v>
      </c>
      <c r="J14" s="361"/>
      <c r="K14" s="51">
        <v>45939</v>
      </c>
      <c r="L14" s="51">
        <v>22390</v>
      </c>
      <c r="M14" s="51">
        <v>140</v>
      </c>
      <c r="N14" s="361">
        <v>18466</v>
      </c>
      <c r="O14" s="361"/>
      <c r="P14" s="51">
        <v>13057</v>
      </c>
      <c r="Q14" s="51">
        <v>5409</v>
      </c>
      <c r="R14" s="51">
        <v>106</v>
      </c>
      <c r="S14" s="361">
        <v>10541</v>
      </c>
      <c r="T14" s="361"/>
      <c r="U14" s="51">
        <v>5682</v>
      </c>
      <c r="V14" s="51">
        <v>4859</v>
      </c>
      <c r="W14" s="51">
        <v>52</v>
      </c>
      <c r="X14" s="361">
        <v>5582</v>
      </c>
      <c r="Y14" s="361"/>
      <c r="Z14" s="51">
        <v>3070</v>
      </c>
      <c r="AA14" s="51">
        <v>2512</v>
      </c>
      <c r="AB14" s="14"/>
      <c r="AC14" s="14"/>
      <c r="AD14" s="14"/>
      <c r="AE14" s="14"/>
      <c r="AF14" s="14"/>
      <c r="AG14" s="14"/>
      <c r="AH14" s="14"/>
      <c r="AI14" s="14"/>
      <c r="AJ14" s="14"/>
      <c r="AK14" s="14"/>
      <c r="AL14" s="14"/>
    </row>
    <row r="15" spans="1:38" ht="15.75" customHeight="1">
      <c r="A15" s="384" t="s">
        <v>404</v>
      </c>
      <c r="B15" s="385"/>
      <c r="C15" s="153">
        <v>870</v>
      </c>
      <c r="D15" s="360">
        <v>103419</v>
      </c>
      <c r="E15" s="360"/>
      <c r="F15" s="51">
        <v>67803</v>
      </c>
      <c r="G15" s="51">
        <v>35616</v>
      </c>
      <c r="H15" s="153">
        <v>575</v>
      </c>
      <c r="I15" s="361">
        <v>39383</v>
      </c>
      <c r="J15" s="361"/>
      <c r="K15" s="51">
        <v>46433</v>
      </c>
      <c r="L15" s="51">
        <v>22950</v>
      </c>
      <c r="M15" s="51">
        <v>138</v>
      </c>
      <c r="N15" s="361">
        <v>18302</v>
      </c>
      <c r="O15" s="361"/>
      <c r="P15" s="50">
        <v>12856</v>
      </c>
      <c r="Q15" s="50">
        <v>5446</v>
      </c>
      <c r="R15" s="50">
        <v>106</v>
      </c>
      <c r="S15" s="361">
        <v>10404</v>
      </c>
      <c r="T15" s="361"/>
      <c r="U15" s="50">
        <v>5590</v>
      </c>
      <c r="V15" s="50">
        <v>4814</v>
      </c>
      <c r="W15" s="50">
        <v>51</v>
      </c>
      <c r="X15" s="361">
        <v>5330</v>
      </c>
      <c r="Y15" s="361"/>
      <c r="Z15" s="50">
        <v>2924</v>
      </c>
      <c r="AA15" s="50">
        <v>2406</v>
      </c>
      <c r="AB15" s="36"/>
      <c r="AC15" s="36"/>
      <c r="AD15" s="36"/>
      <c r="AE15" s="36"/>
      <c r="AF15" s="36"/>
      <c r="AG15" s="36"/>
      <c r="AH15" s="14"/>
      <c r="AI15" s="14"/>
      <c r="AJ15" s="14"/>
      <c r="AK15" s="14"/>
      <c r="AL15" s="14"/>
    </row>
    <row r="16" spans="1:38" s="85" customFormat="1" ht="15.75" customHeight="1">
      <c r="A16" s="386" t="s">
        <v>403</v>
      </c>
      <c r="B16" s="387"/>
      <c r="C16" s="231">
        <f>SUM(C18:C31)</f>
        <v>851</v>
      </c>
      <c r="D16" s="372">
        <f>SUM(D18:E31)</f>
        <v>101122</v>
      </c>
      <c r="E16" s="372"/>
      <c r="F16" s="232">
        <f>SUM(F18:F31)</f>
        <v>66573</v>
      </c>
      <c r="G16" s="232">
        <f>SUM(G18:G31)</f>
        <v>34549</v>
      </c>
      <c r="H16" s="231">
        <f>SUM(H18:H31)</f>
        <v>559</v>
      </c>
      <c r="I16" s="363">
        <f>SUM(I18:J31)</f>
        <v>67357</v>
      </c>
      <c r="J16" s="363"/>
      <c r="K16" s="233">
        <f>SUM(K18:K31)</f>
        <v>45337</v>
      </c>
      <c r="L16" s="233">
        <f>SUM(L18:L31)</f>
        <v>22020</v>
      </c>
      <c r="M16" s="233">
        <f>SUM(M18:M31)</f>
        <v>139</v>
      </c>
      <c r="N16" s="363">
        <f>SUM(N18:O31)</f>
        <v>18208</v>
      </c>
      <c r="O16" s="363"/>
      <c r="P16" s="233">
        <f>SUM(P18:P31)</f>
        <v>12758</v>
      </c>
      <c r="Q16" s="233">
        <f>SUM(Q18:Q31)</f>
        <v>5450</v>
      </c>
      <c r="R16" s="233">
        <f>SUM(R18:R31)</f>
        <v>105</v>
      </c>
      <c r="S16" s="363">
        <f>SUM(S18:T31)</f>
        <v>10191</v>
      </c>
      <c r="T16" s="363"/>
      <c r="U16" s="233">
        <f>SUM(U18:U31)</f>
        <v>5590</v>
      </c>
      <c r="V16" s="233">
        <f>SUM(V18:V31)</f>
        <v>4601</v>
      </c>
      <c r="W16" s="233">
        <f>SUM(W18:W31)</f>
        <v>48</v>
      </c>
      <c r="X16" s="363">
        <f>SUM(X18:Y31)</f>
        <v>5366</v>
      </c>
      <c r="Y16" s="363"/>
      <c r="Z16" s="233">
        <f>SUM(Z18:Z31)</f>
        <v>2888</v>
      </c>
      <c r="AA16" s="233">
        <f>SUM(AA18:AA31)</f>
        <v>2478</v>
      </c>
      <c r="AB16" s="81"/>
      <c r="AC16" s="84"/>
      <c r="AD16" s="84"/>
      <c r="AE16" s="81"/>
      <c r="AF16" s="81"/>
      <c r="AG16" s="81"/>
      <c r="AH16" s="162"/>
      <c r="AI16" s="162"/>
      <c r="AJ16" s="162"/>
      <c r="AK16" s="162"/>
      <c r="AL16" s="162"/>
    </row>
    <row r="17" spans="1:38" ht="15.75" customHeight="1">
      <c r="A17" s="326"/>
      <c r="B17" s="342"/>
      <c r="C17" s="153"/>
      <c r="D17" s="360"/>
      <c r="E17" s="360"/>
      <c r="F17" s="51"/>
      <c r="G17" s="51"/>
      <c r="H17" s="153"/>
      <c r="I17" s="361"/>
      <c r="J17" s="361"/>
      <c r="K17" s="51"/>
      <c r="L17" s="51"/>
      <c r="M17" s="51"/>
      <c r="N17" s="361"/>
      <c r="O17" s="361"/>
      <c r="P17" s="50"/>
      <c r="Q17" s="51"/>
      <c r="R17" s="50"/>
      <c r="S17" s="361"/>
      <c r="T17" s="361"/>
      <c r="U17" s="50"/>
      <c r="V17" s="51"/>
      <c r="W17" s="50"/>
      <c r="X17" s="361"/>
      <c r="Y17" s="361"/>
      <c r="Z17" s="50"/>
      <c r="AA17" s="51"/>
      <c r="AB17" s="6"/>
      <c r="AC17" s="30"/>
      <c r="AD17" s="30"/>
      <c r="AE17" s="6"/>
      <c r="AF17" s="30"/>
      <c r="AG17" s="6"/>
      <c r="AH17" s="14"/>
      <c r="AI17" s="14"/>
      <c r="AJ17" s="14"/>
      <c r="AK17" s="14"/>
      <c r="AL17" s="14"/>
    </row>
    <row r="18" spans="1:38" ht="15.75" customHeight="1">
      <c r="A18" s="336" t="s">
        <v>40</v>
      </c>
      <c r="B18" s="369"/>
      <c r="C18" s="153" t="s">
        <v>374</v>
      </c>
      <c r="D18" s="360" t="s">
        <v>374</v>
      </c>
      <c r="E18" s="360"/>
      <c r="F18" s="51" t="s">
        <v>374</v>
      </c>
      <c r="G18" s="51" t="s">
        <v>374</v>
      </c>
      <c r="H18" s="51" t="s">
        <v>374</v>
      </c>
      <c r="I18" s="360" t="s">
        <v>374</v>
      </c>
      <c r="J18" s="360"/>
      <c r="K18" s="51" t="s">
        <v>374</v>
      </c>
      <c r="L18" s="51" t="s">
        <v>374</v>
      </c>
      <c r="M18" s="51" t="s">
        <v>374</v>
      </c>
      <c r="N18" s="360" t="s">
        <v>374</v>
      </c>
      <c r="O18" s="360"/>
      <c r="P18" s="51" t="s">
        <v>374</v>
      </c>
      <c r="Q18" s="51" t="s">
        <v>374</v>
      </c>
      <c r="R18" s="51" t="s">
        <v>374</v>
      </c>
      <c r="S18" s="360" t="s">
        <v>374</v>
      </c>
      <c r="T18" s="360"/>
      <c r="U18" s="51" t="s">
        <v>374</v>
      </c>
      <c r="V18" s="51" t="s">
        <v>374</v>
      </c>
      <c r="W18" s="51" t="s">
        <v>374</v>
      </c>
      <c r="X18" s="360" t="s">
        <v>374</v>
      </c>
      <c r="Y18" s="360"/>
      <c r="Z18" s="51" t="s">
        <v>374</v>
      </c>
      <c r="AA18" s="51" t="s">
        <v>374</v>
      </c>
      <c r="AB18" s="14"/>
      <c r="AC18" s="14"/>
      <c r="AD18" s="14"/>
      <c r="AE18" s="14"/>
      <c r="AF18" s="14"/>
      <c r="AG18" s="14"/>
      <c r="AH18" s="14"/>
      <c r="AI18" s="14"/>
      <c r="AJ18" s="14"/>
      <c r="AK18" s="14"/>
      <c r="AL18" s="14"/>
    </row>
    <row r="19" spans="1:38" ht="15.75" customHeight="1">
      <c r="A19" s="336" t="s">
        <v>41</v>
      </c>
      <c r="B19" s="369"/>
      <c r="C19" s="153">
        <v>1</v>
      </c>
      <c r="D19" s="360">
        <v>37</v>
      </c>
      <c r="E19" s="360"/>
      <c r="F19" s="51">
        <v>33</v>
      </c>
      <c r="G19" s="51">
        <v>4</v>
      </c>
      <c r="H19" s="153">
        <v>1</v>
      </c>
      <c r="I19" s="361">
        <v>37</v>
      </c>
      <c r="J19" s="361"/>
      <c r="K19" s="51">
        <v>33</v>
      </c>
      <c r="L19" s="51">
        <v>4</v>
      </c>
      <c r="M19" s="51" t="s">
        <v>374</v>
      </c>
      <c r="N19" s="360" t="s">
        <v>374</v>
      </c>
      <c r="O19" s="360"/>
      <c r="P19" s="51" t="s">
        <v>374</v>
      </c>
      <c r="Q19" s="51" t="s">
        <v>374</v>
      </c>
      <c r="R19" s="51" t="s">
        <v>374</v>
      </c>
      <c r="S19" s="360" t="s">
        <v>374</v>
      </c>
      <c r="T19" s="360"/>
      <c r="U19" s="51" t="s">
        <v>374</v>
      </c>
      <c r="V19" s="51" t="s">
        <v>374</v>
      </c>
      <c r="W19" s="51" t="s">
        <v>374</v>
      </c>
      <c r="X19" s="360" t="s">
        <v>374</v>
      </c>
      <c r="Y19" s="360"/>
      <c r="Z19" s="51" t="s">
        <v>374</v>
      </c>
      <c r="AA19" s="51" t="s">
        <v>374</v>
      </c>
      <c r="AB19" s="14"/>
      <c r="AC19" s="14"/>
      <c r="AD19" s="14"/>
      <c r="AE19" s="14"/>
      <c r="AF19" s="14"/>
      <c r="AG19" s="14"/>
      <c r="AH19" s="14"/>
      <c r="AI19" s="14"/>
      <c r="AJ19" s="14"/>
      <c r="AK19" s="14"/>
      <c r="AL19" s="14"/>
    </row>
    <row r="20" spans="1:38" ht="15.75" customHeight="1">
      <c r="A20" s="336" t="s">
        <v>42</v>
      </c>
      <c r="B20" s="369"/>
      <c r="C20" s="153">
        <v>2</v>
      </c>
      <c r="D20" s="360">
        <v>130</v>
      </c>
      <c r="E20" s="360"/>
      <c r="F20" s="51">
        <v>130</v>
      </c>
      <c r="G20" s="51" t="s">
        <v>374</v>
      </c>
      <c r="H20" s="153">
        <v>1</v>
      </c>
      <c r="I20" s="361">
        <v>80</v>
      </c>
      <c r="J20" s="361"/>
      <c r="K20" s="51">
        <v>80</v>
      </c>
      <c r="L20" s="51" t="s">
        <v>374</v>
      </c>
      <c r="M20" s="51">
        <v>1</v>
      </c>
      <c r="N20" s="361">
        <v>50</v>
      </c>
      <c r="O20" s="361"/>
      <c r="P20" s="51">
        <v>50</v>
      </c>
      <c r="Q20" s="51" t="s">
        <v>374</v>
      </c>
      <c r="R20" s="51" t="s">
        <v>374</v>
      </c>
      <c r="S20" s="360" t="s">
        <v>374</v>
      </c>
      <c r="T20" s="360"/>
      <c r="U20" s="51" t="s">
        <v>374</v>
      </c>
      <c r="V20" s="51" t="s">
        <v>374</v>
      </c>
      <c r="W20" s="51" t="s">
        <v>374</v>
      </c>
      <c r="X20" s="360" t="s">
        <v>374</v>
      </c>
      <c r="Y20" s="360"/>
      <c r="Z20" s="51" t="s">
        <v>374</v>
      </c>
      <c r="AA20" s="51" t="s">
        <v>374</v>
      </c>
      <c r="AB20" s="14"/>
      <c r="AC20" s="14"/>
      <c r="AD20" s="14"/>
      <c r="AE20" s="14"/>
      <c r="AF20" s="14"/>
      <c r="AG20" s="14"/>
      <c r="AH20" s="14"/>
      <c r="AI20" s="14"/>
      <c r="AJ20" s="14"/>
      <c r="AK20" s="14"/>
      <c r="AL20" s="14"/>
    </row>
    <row r="21" spans="1:38" ht="15.75" customHeight="1">
      <c r="A21" s="336" t="s">
        <v>37</v>
      </c>
      <c r="B21" s="369"/>
      <c r="C21" s="153" t="s">
        <v>374</v>
      </c>
      <c r="D21" s="360" t="s">
        <v>374</v>
      </c>
      <c r="E21" s="360"/>
      <c r="F21" s="51" t="s">
        <v>374</v>
      </c>
      <c r="G21" s="51" t="s">
        <v>374</v>
      </c>
      <c r="H21" s="51" t="s">
        <v>374</v>
      </c>
      <c r="I21" s="360" t="s">
        <v>374</v>
      </c>
      <c r="J21" s="360"/>
      <c r="K21" s="51" t="s">
        <v>374</v>
      </c>
      <c r="L21" s="51" t="s">
        <v>374</v>
      </c>
      <c r="M21" s="51" t="s">
        <v>374</v>
      </c>
      <c r="N21" s="360" t="s">
        <v>374</v>
      </c>
      <c r="O21" s="360"/>
      <c r="P21" s="51" t="s">
        <v>374</v>
      </c>
      <c r="Q21" s="51" t="s">
        <v>374</v>
      </c>
      <c r="R21" s="51" t="s">
        <v>374</v>
      </c>
      <c r="S21" s="360" t="s">
        <v>374</v>
      </c>
      <c r="T21" s="360"/>
      <c r="U21" s="51" t="s">
        <v>374</v>
      </c>
      <c r="V21" s="51" t="s">
        <v>374</v>
      </c>
      <c r="W21" s="51" t="s">
        <v>374</v>
      </c>
      <c r="X21" s="360" t="s">
        <v>374</v>
      </c>
      <c r="Y21" s="360"/>
      <c r="Z21" s="51" t="s">
        <v>374</v>
      </c>
      <c r="AA21" s="51" t="s">
        <v>374</v>
      </c>
      <c r="AB21" s="14"/>
      <c r="AC21" s="14"/>
      <c r="AD21" s="14"/>
      <c r="AE21" s="14"/>
      <c r="AF21" s="14"/>
      <c r="AG21" s="14"/>
      <c r="AH21" s="14"/>
      <c r="AI21" s="14"/>
      <c r="AJ21" s="14"/>
      <c r="AK21" s="14"/>
      <c r="AL21" s="14"/>
    </row>
    <row r="22" spans="1:38" ht="15.75" customHeight="1">
      <c r="A22" s="336" t="s">
        <v>402</v>
      </c>
      <c r="B22" s="369"/>
      <c r="C22" s="153">
        <v>22</v>
      </c>
      <c r="D22" s="360">
        <v>2336</v>
      </c>
      <c r="E22" s="360"/>
      <c r="F22" s="51">
        <v>2143</v>
      </c>
      <c r="G22" s="51">
        <v>193</v>
      </c>
      <c r="H22" s="153">
        <v>17</v>
      </c>
      <c r="I22" s="361">
        <v>2101</v>
      </c>
      <c r="J22" s="361"/>
      <c r="K22" s="51">
        <v>1926</v>
      </c>
      <c r="L22" s="51">
        <v>175</v>
      </c>
      <c r="M22" s="51">
        <v>2</v>
      </c>
      <c r="N22" s="361">
        <v>22</v>
      </c>
      <c r="O22" s="361"/>
      <c r="P22" s="51">
        <v>18</v>
      </c>
      <c r="Q22" s="51">
        <v>4</v>
      </c>
      <c r="R22" s="51">
        <v>2</v>
      </c>
      <c r="S22" s="361">
        <v>201</v>
      </c>
      <c r="T22" s="361"/>
      <c r="U22" s="51">
        <v>187</v>
      </c>
      <c r="V22" s="51">
        <v>14</v>
      </c>
      <c r="W22" s="51">
        <v>1</v>
      </c>
      <c r="X22" s="361">
        <v>12</v>
      </c>
      <c r="Y22" s="361"/>
      <c r="Z22" s="51">
        <v>12</v>
      </c>
      <c r="AA22" s="51" t="s">
        <v>374</v>
      </c>
      <c r="AB22" s="14"/>
      <c r="AC22" s="14"/>
      <c r="AD22" s="14"/>
      <c r="AE22" s="14"/>
      <c r="AF22" s="14"/>
      <c r="AG22" s="14"/>
      <c r="AH22" s="14"/>
      <c r="AI22" s="14"/>
      <c r="AJ22" s="14"/>
      <c r="AK22" s="14"/>
      <c r="AL22" s="14"/>
    </row>
    <row r="23" spans="1:38" ht="15.75" customHeight="1">
      <c r="A23" s="336" t="s">
        <v>401</v>
      </c>
      <c r="B23" s="369"/>
      <c r="C23" s="153">
        <v>263</v>
      </c>
      <c r="D23" s="360">
        <v>29308</v>
      </c>
      <c r="E23" s="360"/>
      <c r="F23" s="51">
        <v>20865</v>
      </c>
      <c r="G23" s="51">
        <v>8443</v>
      </c>
      <c r="H23" s="153">
        <v>137</v>
      </c>
      <c r="I23" s="361">
        <v>14366</v>
      </c>
      <c r="J23" s="361"/>
      <c r="K23" s="51">
        <v>10295</v>
      </c>
      <c r="L23" s="51">
        <v>4071</v>
      </c>
      <c r="M23" s="51">
        <v>74</v>
      </c>
      <c r="N23" s="361">
        <v>10762</v>
      </c>
      <c r="O23" s="361"/>
      <c r="P23" s="51">
        <v>8853</v>
      </c>
      <c r="Q23" s="51">
        <v>1909</v>
      </c>
      <c r="R23" s="51">
        <v>43</v>
      </c>
      <c r="S23" s="361">
        <v>3286</v>
      </c>
      <c r="T23" s="361"/>
      <c r="U23" s="51">
        <v>1474</v>
      </c>
      <c r="V23" s="51">
        <v>1812</v>
      </c>
      <c r="W23" s="51">
        <v>9</v>
      </c>
      <c r="X23" s="361">
        <v>894</v>
      </c>
      <c r="Y23" s="361"/>
      <c r="Z23" s="51">
        <v>243</v>
      </c>
      <c r="AA23" s="51">
        <v>651</v>
      </c>
      <c r="AB23" s="14"/>
      <c r="AC23" s="14"/>
      <c r="AD23" s="14"/>
      <c r="AE23" s="14"/>
      <c r="AF23" s="14"/>
      <c r="AG23" s="14"/>
      <c r="AH23" s="14"/>
      <c r="AI23" s="14"/>
      <c r="AJ23" s="14"/>
      <c r="AK23" s="14"/>
      <c r="AL23" s="14"/>
    </row>
    <row r="24" spans="1:38" ht="15.75" customHeight="1">
      <c r="A24" s="336" t="s">
        <v>375</v>
      </c>
      <c r="B24" s="369"/>
      <c r="C24" s="153">
        <v>74</v>
      </c>
      <c r="D24" s="360">
        <v>6638</v>
      </c>
      <c r="E24" s="360"/>
      <c r="F24" s="51">
        <v>4096</v>
      </c>
      <c r="G24" s="51">
        <v>2542</v>
      </c>
      <c r="H24" s="153">
        <v>65</v>
      </c>
      <c r="I24" s="361">
        <v>6390</v>
      </c>
      <c r="J24" s="361"/>
      <c r="K24" s="51">
        <v>3983</v>
      </c>
      <c r="L24" s="51">
        <v>2407</v>
      </c>
      <c r="M24" s="51">
        <v>5</v>
      </c>
      <c r="N24" s="361">
        <v>123</v>
      </c>
      <c r="O24" s="361"/>
      <c r="P24" s="51">
        <v>68</v>
      </c>
      <c r="Q24" s="51">
        <v>55</v>
      </c>
      <c r="R24" s="51">
        <v>4</v>
      </c>
      <c r="S24" s="361">
        <v>125</v>
      </c>
      <c r="T24" s="361"/>
      <c r="U24" s="51">
        <v>45</v>
      </c>
      <c r="V24" s="51">
        <v>80</v>
      </c>
      <c r="W24" s="51" t="s">
        <v>374</v>
      </c>
      <c r="X24" s="360" t="s">
        <v>374</v>
      </c>
      <c r="Y24" s="360"/>
      <c r="Z24" s="51" t="s">
        <v>374</v>
      </c>
      <c r="AA24" s="51" t="s">
        <v>374</v>
      </c>
      <c r="AB24" s="14"/>
      <c r="AC24" s="14"/>
      <c r="AD24" s="14"/>
      <c r="AE24" s="14"/>
      <c r="AF24" s="14"/>
      <c r="AG24" s="14"/>
      <c r="AH24" s="14"/>
      <c r="AI24" s="14"/>
      <c r="AJ24" s="14"/>
      <c r="AK24" s="14"/>
      <c r="AL24" s="14"/>
    </row>
    <row r="25" spans="1:38" ht="15.75" customHeight="1">
      <c r="A25" s="336" t="s">
        <v>400</v>
      </c>
      <c r="B25" s="369"/>
      <c r="C25" s="153">
        <v>84</v>
      </c>
      <c r="D25" s="360">
        <v>10704</v>
      </c>
      <c r="E25" s="360"/>
      <c r="F25" s="51">
        <v>4540</v>
      </c>
      <c r="G25" s="51">
        <v>6164</v>
      </c>
      <c r="H25" s="153">
        <v>75</v>
      </c>
      <c r="I25" s="361">
        <v>9345</v>
      </c>
      <c r="J25" s="361"/>
      <c r="K25" s="153">
        <v>3902</v>
      </c>
      <c r="L25" s="153">
        <v>5443</v>
      </c>
      <c r="M25" s="153">
        <v>5</v>
      </c>
      <c r="N25" s="361">
        <v>722</v>
      </c>
      <c r="O25" s="361"/>
      <c r="P25" s="153">
        <v>299</v>
      </c>
      <c r="Q25" s="51">
        <v>423</v>
      </c>
      <c r="R25" s="51">
        <v>3</v>
      </c>
      <c r="S25" s="361">
        <v>624</v>
      </c>
      <c r="T25" s="361"/>
      <c r="U25" s="153">
        <v>331</v>
      </c>
      <c r="V25" s="153">
        <v>293</v>
      </c>
      <c r="W25" s="153">
        <v>1</v>
      </c>
      <c r="X25" s="361">
        <v>13</v>
      </c>
      <c r="Y25" s="361"/>
      <c r="Z25" s="153">
        <v>8</v>
      </c>
      <c r="AA25" s="51">
        <v>5</v>
      </c>
      <c r="AB25" s="5"/>
      <c r="AC25" s="5"/>
      <c r="AD25" s="5"/>
      <c r="AE25" s="5"/>
      <c r="AF25" s="5"/>
      <c r="AG25" s="5"/>
      <c r="AH25" s="5"/>
      <c r="AI25" s="5"/>
      <c r="AJ25" s="5"/>
      <c r="AK25" s="5"/>
      <c r="AL25" s="5"/>
    </row>
    <row r="26" spans="1:38" ht="15.75" customHeight="1">
      <c r="A26" s="336" t="s">
        <v>399</v>
      </c>
      <c r="B26" s="369"/>
      <c r="C26" s="153">
        <v>2</v>
      </c>
      <c r="D26" s="360">
        <v>22</v>
      </c>
      <c r="E26" s="360"/>
      <c r="F26" s="51">
        <v>16</v>
      </c>
      <c r="G26" s="51">
        <v>6</v>
      </c>
      <c r="H26" s="153">
        <v>2</v>
      </c>
      <c r="I26" s="361">
        <v>22</v>
      </c>
      <c r="J26" s="361"/>
      <c r="K26" s="153">
        <v>16</v>
      </c>
      <c r="L26" s="153">
        <v>6</v>
      </c>
      <c r="M26" s="51" t="s">
        <v>374</v>
      </c>
      <c r="N26" s="360" t="s">
        <v>374</v>
      </c>
      <c r="O26" s="360"/>
      <c r="P26" s="51" t="s">
        <v>374</v>
      </c>
      <c r="Q26" s="51" t="s">
        <v>374</v>
      </c>
      <c r="R26" s="51" t="s">
        <v>374</v>
      </c>
      <c r="S26" s="360" t="s">
        <v>374</v>
      </c>
      <c r="T26" s="360"/>
      <c r="U26" s="51" t="s">
        <v>374</v>
      </c>
      <c r="V26" s="51" t="s">
        <v>374</v>
      </c>
      <c r="W26" s="51" t="s">
        <v>374</v>
      </c>
      <c r="X26" s="360" t="s">
        <v>374</v>
      </c>
      <c r="Y26" s="360"/>
      <c r="Z26" s="51" t="s">
        <v>374</v>
      </c>
      <c r="AA26" s="51" t="s">
        <v>374</v>
      </c>
      <c r="AB26" s="5"/>
      <c r="AC26" s="5"/>
      <c r="AD26" s="5"/>
      <c r="AE26" s="5"/>
      <c r="AF26" s="5"/>
      <c r="AG26" s="5"/>
      <c r="AH26" s="5"/>
      <c r="AI26" s="5"/>
      <c r="AJ26" s="5"/>
      <c r="AK26" s="5"/>
      <c r="AL26" s="5"/>
    </row>
    <row r="27" spans="1:38" ht="15.75" customHeight="1">
      <c r="A27" s="336" t="s">
        <v>398</v>
      </c>
      <c r="B27" s="369"/>
      <c r="C27" s="153">
        <v>188</v>
      </c>
      <c r="D27" s="360">
        <v>17131</v>
      </c>
      <c r="E27" s="360"/>
      <c r="F27" s="51">
        <v>14809</v>
      </c>
      <c r="G27" s="51">
        <v>2322</v>
      </c>
      <c r="H27" s="153">
        <v>130</v>
      </c>
      <c r="I27" s="361">
        <v>12946</v>
      </c>
      <c r="J27" s="361"/>
      <c r="K27" s="153">
        <v>11568</v>
      </c>
      <c r="L27" s="153">
        <v>1378</v>
      </c>
      <c r="M27" s="153">
        <v>22</v>
      </c>
      <c r="N27" s="361">
        <v>1720</v>
      </c>
      <c r="O27" s="361"/>
      <c r="P27" s="153">
        <v>1267</v>
      </c>
      <c r="Q27" s="51">
        <v>453</v>
      </c>
      <c r="R27" s="153">
        <v>22</v>
      </c>
      <c r="S27" s="361">
        <v>1596</v>
      </c>
      <c r="T27" s="361"/>
      <c r="U27" s="153">
        <v>1310</v>
      </c>
      <c r="V27" s="153">
        <v>286</v>
      </c>
      <c r="W27" s="153">
        <v>14</v>
      </c>
      <c r="X27" s="361">
        <v>869</v>
      </c>
      <c r="Y27" s="361"/>
      <c r="Z27" s="153">
        <v>664</v>
      </c>
      <c r="AA27" s="153">
        <v>205</v>
      </c>
      <c r="AB27" s="5"/>
      <c r="AC27" s="5"/>
      <c r="AD27" s="5"/>
      <c r="AE27" s="5"/>
      <c r="AF27" s="5"/>
      <c r="AG27" s="5"/>
      <c r="AH27" s="5"/>
      <c r="AI27" s="5"/>
      <c r="AJ27" s="5"/>
      <c r="AK27" s="5"/>
      <c r="AL27" s="5"/>
    </row>
    <row r="28" spans="1:38" ht="15.75" customHeight="1">
      <c r="A28" s="336" t="s">
        <v>43</v>
      </c>
      <c r="B28" s="369"/>
      <c r="C28" s="153">
        <v>12</v>
      </c>
      <c r="D28" s="360">
        <v>1919</v>
      </c>
      <c r="E28" s="360"/>
      <c r="F28" s="51">
        <v>1756</v>
      </c>
      <c r="G28" s="51">
        <v>163</v>
      </c>
      <c r="H28" s="153">
        <v>6</v>
      </c>
      <c r="I28" s="361">
        <v>1254</v>
      </c>
      <c r="J28" s="361"/>
      <c r="K28" s="153">
        <v>1168</v>
      </c>
      <c r="L28" s="153">
        <v>86</v>
      </c>
      <c r="M28" s="153">
        <v>4</v>
      </c>
      <c r="N28" s="361">
        <v>281</v>
      </c>
      <c r="O28" s="361"/>
      <c r="P28" s="153">
        <v>242</v>
      </c>
      <c r="Q28" s="51">
        <v>39</v>
      </c>
      <c r="R28" s="153">
        <v>1</v>
      </c>
      <c r="S28" s="361">
        <v>271</v>
      </c>
      <c r="T28" s="361"/>
      <c r="U28" s="153">
        <v>247</v>
      </c>
      <c r="V28" s="153">
        <v>24</v>
      </c>
      <c r="W28" s="153">
        <v>1</v>
      </c>
      <c r="X28" s="361">
        <v>113</v>
      </c>
      <c r="Y28" s="361"/>
      <c r="Z28" s="153">
        <v>99</v>
      </c>
      <c r="AA28" s="153">
        <v>14</v>
      </c>
      <c r="AB28" s="5"/>
      <c r="AC28" s="5"/>
      <c r="AD28" s="5"/>
      <c r="AE28" s="5"/>
      <c r="AF28" s="5"/>
      <c r="AG28" s="5"/>
      <c r="AH28" s="5"/>
      <c r="AI28" s="5"/>
      <c r="AJ28" s="5"/>
      <c r="AK28" s="5"/>
      <c r="AL28" s="5"/>
    </row>
    <row r="29" spans="1:38" ht="15.75" customHeight="1">
      <c r="A29" s="336" t="s">
        <v>397</v>
      </c>
      <c r="B29" s="369"/>
      <c r="C29" s="153">
        <v>130</v>
      </c>
      <c r="D29" s="360">
        <v>18316</v>
      </c>
      <c r="E29" s="360"/>
      <c r="F29" s="51">
        <v>9023</v>
      </c>
      <c r="G29" s="51">
        <v>9293</v>
      </c>
      <c r="H29" s="153">
        <v>88</v>
      </c>
      <c r="I29" s="361">
        <v>12926</v>
      </c>
      <c r="J29" s="361"/>
      <c r="K29" s="153">
        <v>6767</v>
      </c>
      <c r="L29" s="153">
        <v>6159</v>
      </c>
      <c r="M29" s="153">
        <v>17</v>
      </c>
      <c r="N29" s="361">
        <v>2199</v>
      </c>
      <c r="O29" s="361"/>
      <c r="P29" s="51">
        <v>805</v>
      </c>
      <c r="Q29" s="51">
        <v>1394</v>
      </c>
      <c r="R29" s="153">
        <v>17</v>
      </c>
      <c r="S29" s="361">
        <v>1966</v>
      </c>
      <c r="T29" s="361"/>
      <c r="U29" s="153">
        <v>826</v>
      </c>
      <c r="V29" s="153">
        <v>1140</v>
      </c>
      <c r="W29" s="153">
        <v>8</v>
      </c>
      <c r="X29" s="361">
        <v>1225</v>
      </c>
      <c r="Y29" s="361"/>
      <c r="Z29" s="153">
        <v>625</v>
      </c>
      <c r="AA29" s="153">
        <v>600</v>
      </c>
      <c r="AB29" s="5"/>
      <c r="AC29" s="5"/>
      <c r="AD29" s="5"/>
      <c r="AE29" s="5"/>
      <c r="AF29" s="5"/>
      <c r="AG29" s="5"/>
      <c r="AH29" s="5"/>
      <c r="AI29" s="5"/>
      <c r="AJ29" s="5"/>
      <c r="AK29" s="5"/>
      <c r="AL29" s="5"/>
    </row>
    <row r="30" spans="1:38" ht="15.75" customHeight="1">
      <c r="A30" s="336" t="s">
        <v>373</v>
      </c>
      <c r="B30" s="369"/>
      <c r="C30" s="153">
        <v>72</v>
      </c>
      <c r="D30" s="360">
        <v>14505</v>
      </c>
      <c r="E30" s="360"/>
      <c r="F30" s="51">
        <v>9118</v>
      </c>
      <c r="G30" s="51">
        <v>5387</v>
      </c>
      <c r="H30" s="51">
        <v>36</v>
      </c>
      <c r="I30" s="361">
        <v>7814</v>
      </c>
      <c r="J30" s="361"/>
      <c r="K30" s="51">
        <v>5555</v>
      </c>
      <c r="L30" s="51">
        <v>2259</v>
      </c>
      <c r="M30" s="51">
        <v>9</v>
      </c>
      <c r="N30" s="361">
        <v>2329</v>
      </c>
      <c r="O30" s="361"/>
      <c r="P30" s="51">
        <v>1156</v>
      </c>
      <c r="Q30" s="51">
        <v>1173</v>
      </c>
      <c r="R30" s="153">
        <v>13</v>
      </c>
      <c r="S30" s="361">
        <v>2122</v>
      </c>
      <c r="T30" s="361"/>
      <c r="U30" s="153">
        <v>1170</v>
      </c>
      <c r="V30" s="153">
        <v>952</v>
      </c>
      <c r="W30" s="51">
        <v>14</v>
      </c>
      <c r="X30" s="361">
        <v>2240</v>
      </c>
      <c r="Y30" s="361"/>
      <c r="Z30" s="51">
        <v>1237</v>
      </c>
      <c r="AA30" s="153">
        <v>1003</v>
      </c>
      <c r="AB30" s="5"/>
      <c r="AC30" s="5"/>
      <c r="AD30" s="5"/>
      <c r="AE30" s="5"/>
      <c r="AF30" s="5"/>
      <c r="AG30" s="5"/>
      <c r="AH30" s="5"/>
      <c r="AI30" s="5"/>
      <c r="AJ30" s="5"/>
      <c r="AK30" s="5"/>
      <c r="AL30" s="5"/>
    </row>
    <row r="31" spans="1:38" ht="15.75" customHeight="1">
      <c r="A31" s="336" t="s">
        <v>396</v>
      </c>
      <c r="B31" s="369"/>
      <c r="C31" s="161">
        <v>1</v>
      </c>
      <c r="D31" s="360">
        <v>76</v>
      </c>
      <c r="E31" s="360"/>
      <c r="F31" s="51">
        <v>44</v>
      </c>
      <c r="G31" s="51">
        <v>32</v>
      </c>
      <c r="H31" s="51">
        <v>1</v>
      </c>
      <c r="I31" s="361">
        <v>76</v>
      </c>
      <c r="J31" s="361"/>
      <c r="K31" s="51">
        <v>44</v>
      </c>
      <c r="L31" s="51">
        <v>32</v>
      </c>
      <c r="M31" s="51" t="s">
        <v>374</v>
      </c>
      <c r="N31" s="360" t="s">
        <v>374</v>
      </c>
      <c r="O31" s="360"/>
      <c r="P31" s="51" t="s">
        <v>374</v>
      </c>
      <c r="Q31" s="51" t="s">
        <v>374</v>
      </c>
      <c r="R31" s="51" t="s">
        <v>374</v>
      </c>
      <c r="S31" s="360" t="s">
        <v>374</v>
      </c>
      <c r="T31" s="360"/>
      <c r="U31" s="51" t="s">
        <v>374</v>
      </c>
      <c r="V31" s="51" t="s">
        <v>374</v>
      </c>
      <c r="W31" s="51" t="s">
        <v>374</v>
      </c>
      <c r="X31" s="360" t="s">
        <v>374</v>
      </c>
      <c r="Y31" s="360"/>
      <c r="Z31" s="51" t="s">
        <v>374</v>
      </c>
      <c r="AA31" s="51" t="s">
        <v>374</v>
      </c>
      <c r="AB31" s="5"/>
      <c r="AC31" s="5"/>
      <c r="AD31" s="5"/>
      <c r="AE31" s="5"/>
      <c r="AF31" s="5"/>
      <c r="AG31" s="5"/>
      <c r="AH31" s="5"/>
      <c r="AI31" s="5"/>
      <c r="AJ31" s="5"/>
      <c r="AK31" s="5"/>
      <c r="AL31" s="5"/>
    </row>
    <row r="32" spans="1:38" ht="15.75" customHeight="1">
      <c r="A32" s="59"/>
      <c r="B32" s="29"/>
      <c r="C32" s="160"/>
      <c r="D32" s="160"/>
      <c r="E32" s="160"/>
      <c r="F32" s="160"/>
      <c r="G32" s="160"/>
      <c r="H32" s="160"/>
      <c r="I32" s="55"/>
      <c r="J32" s="55"/>
      <c r="K32" s="160"/>
      <c r="L32" s="160"/>
      <c r="M32" s="160"/>
      <c r="N32" s="55"/>
      <c r="O32" s="55"/>
      <c r="P32" s="160"/>
      <c r="Q32" s="160"/>
      <c r="R32" s="160"/>
      <c r="S32" s="55"/>
      <c r="T32" s="55"/>
      <c r="U32" s="160"/>
      <c r="V32" s="160"/>
      <c r="W32" s="160"/>
      <c r="X32" s="55"/>
      <c r="Y32" s="55"/>
      <c r="Z32" s="160"/>
      <c r="AA32" s="160"/>
      <c r="AB32" s="5"/>
      <c r="AC32" s="5"/>
      <c r="AD32" s="5"/>
      <c r="AE32" s="5"/>
      <c r="AF32" s="5"/>
      <c r="AG32" s="5"/>
      <c r="AH32" s="5"/>
      <c r="AI32" s="5"/>
      <c r="AJ32" s="5"/>
      <c r="AK32" s="5"/>
      <c r="AL32" s="5"/>
    </row>
    <row r="33" spans="1:38" ht="15.75" customHeight="1">
      <c r="A33" s="83" t="s">
        <v>213</v>
      </c>
      <c r="B33" s="17"/>
      <c r="C33" s="17"/>
      <c r="D33" s="158"/>
      <c r="E33" s="158"/>
      <c r="F33" s="157"/>
      <c r="G33" s="30"/>
      <c r="H33" s="157"/>
      <c r="I33" s="14"/>
      <c r="J33" s="14"/>
      <c r="K33" s="14"/>
      <c r="L33" s="14"/>
      <c r="M33" s="14"/>
      <c r="N33" s="14"/>
      <c r="O33" s="14"/>
      <c r="P33" s="14"/>
      <c r="Q33" s="14"/>
      <c r="R33" s="14"/>
      <c r="S33" s="14"/>
      <c r="T33" s="14"/>
      <c r="U33" s="14"/>
      <c r="V33" s="5"/>
      <c r="W33" s="5"/>
      <c r="X33" s="5"/>
      <c r="Y33" s="5"/>
      <c r="Z33" s="5"/>
      <c r="AA33" s="5"/>
      <c r="AB33" s="14"/>
      <c r="AC33" s="5"/>
      <c r="AD33" s="5"/>
      <c r="AE33" s="5"/>
      <c r="AF33" s="5"/>
      <c r="AG33" s="5"/>
      <c r="AH33" s="5"/>
      <c r="AI33" s="5"/>
      <c r="AJ33" s="5"/>
      <c r="AK33" s="5"/>
      <c r="AL33" s="5"/>
    </row>
    <row r="34" spans="1:38" ht="15.75" customHeight="1">
      <c r="A34" s="83" t="s">
        <v>214</v>
      </c>
      <c r="B34" s="17"/>
      <c r="C34" s="17"/>
      <c r="D34" s="158"/>
      <c r="E34" s="38" t="s">
        <v>150</v>
      </c>
      <c r="F34" s="157"/>
      <c r="G34" s="30"/>
      <c r="H34" s="157"/>
      <c r="I34" s="14"/>
      <c r="J34" s="14"/>
      <c r="K34" s="14"/>
      <c r="L34" s="14"/>
      <c r="M34" s="14"/>
      <c r="N34" s="14"/>
      <c r="O34" s="14"/>
      <c r="P34" s="14"/>
      <c r="Q34" s="14"/>
      <c r="R34" s="14"/>
      <c r="S34" s="14"/>
      <c r="T34" s="14"/>
      <c r="U34" s="14"/>
      <c r="V34" s="5"/>
      <c r="W34" s="5"/>
      <c r="X34" s="5"/>
      <c r="Y34" s="5"/>
      <c r="Z34" s="5"/>
      <c r="AA34" s="5"/>
      <c r="AB34" s="14"/>
      <c r="AC34" s="5"/>
      <c r="AD34" s="5"/>
      <c r="AE34" s="5"/>
      <c r="AF34" s="5"/>
      <c r="AG34" s="5"/>
      <c r="AH34" s="5"/>
      <c r="AI34" s="5"/>
      <c r="AJ34" s="5"/>
      <c r="AK34" s="5"/>
      <c r="AL34" s="5"/>
    </row>
    <row r="35" spans="1:38" ht="15.75" customHeight="1">
      <c r="A35" s="83" t="s">
        <v>215</v>
      </c>
      <c r="B35" s="17"/>
      <c r="C35" s="17"/>
      <c r="D35" s="158"/>
      <c r="E35" s="159" t="s">
        <v>151</v>
      </c>
      <c r="F35" s="157"/>
      <c r="G35" s="30"/>
      <c r="H35" s="157"/>
      <c r="I35" s="14"/>
      <c r="J35" s="14"/>
      <c r="K35" s="14"/>
      <c r="L35" s="14"/>
      <c r="M35" s="14"/>
      <c r="N35" s="14"/>
      <c r="O35" s="14"/>
      <c r="P35" s="14"/>
      <c r="Q35" s="14"/>
      <c r="R35" s="14"/>
      <c r="S35" s="14"/>
      <c r="T35" s="14"/>
      <c r="U35" s="14"/>
      <c r="V35" s="5"/>
      <c r="W35" s="5"/>
      <c r="X35" s="5"/>
      <c r="Y35" s="5"/>
      <c r="Z35" s="5"/>
      <c r="AA35" s="5"/>
      <c r="AB35" s="14"/>
      <c r="AC35" s="5"/>
      <c r="AD35" s="5"/>
      <c r="AE35" s="5"/>
      <c r="AF35" s="5"/>
      <c r="AG35" s="5"/>
      <c r="AH35" s="5"/>
      <c r="AI35" s="5"/>
      <c r="AJ35" s="5"/>
      <c r="AK35" s="5"/>
      <c r="AL35" s="5"/>
    </row>
    <row r="36" spans="1:38" ht="15.75" customHeight="1">
      <c r="A36" s="83" t="s">
        <v>216</v>
      </c>
      <c r="B36" s="17"/>
      <c r="C36" s="17"/>
      <c r="D36" s="158"/>
      <c r="E36" s="158"/>
      <c r="F36" s="157"/>
      <c r="G36" s="30"/>
      <c r="H36" s="157"/>
      <c r="I36" s="14"/>
      <c r="J36" s="14"/>
      <c r="K36" s="14"/>
      <c r="L36" s="14"/>
      <c r="M36" s="14"/>
      <c r="N36" s="14"/>
      <c r="O36" s="14"/>
      <c r="P36" s="14"/>
      <c r="Q36" s="14"/>
      <c r="R36" s="14"/>
      <c r="S36" s="14"/>
      <c r="T36" s="14"/>
      <c r="U36" s="14"/>
      <c r="V36" s="5"/>
      <c r="W36" s="5"/>
      <c r="X36" s="5"/>
      <c r="Y36" s="5"/>
      <c r="Z36" s="5"/>
      <c r="AA36" s="5"/>
      <c r="AB36" s="14"/>
      <c r="AC36" s="5"/>
      <c r="AD36" s="5"/>
      <c r="AE36" s="5"/>
      <c r="AF36" s="5"/>
      <c r="AG36" s="5"/>
      <c r="AH36" s="5"/>
      <c r="AI36" s="5"/>
      <c r="AJ36" s="5"/>
      <c r="AK36" s="5"/>
      <c r="AL36" s="5"/>
    </row>
    <row r="37" spans="1:38" ht="15.75" customHeight="1">
      <c r="A37" s="83"/>
      <c r="B37" s="17"/>
      <c r="C37" s="17"/>
      <c r="D37" s="158"/>
      <c r="E37" s="158"/>
      <c r="F37" s="157"/>
      <c r="G37" s="30"/>
      <c r="H37" s="157"/>
      <c r="I37" s="14"/>
      <c r="J37" s="14"/>
      <c r="K37" s="14"/>
      <c r="L37" s="14"/>
      <c r="M37" s="14"/>
      <c r="N37" s="14"/>
      <c r="O37" s="14"/>
      <c r="P37" s="14"/>
      <c r="Q37" s="14"/>
      <c r="R37" s="14"/>
      <c r="S37" s="14"/>
      <c r="T37" s="14"/>
      <c r="U37" s="14"/>
      <c r="V37" s="5"/>
      <c r="W37" s="5"/>
      <c r="X37" s="5"/>
      <c r="Y37" s="5"/>
      <c r="Z37" s="5"/>
      <c r="AA37" s="5"/>
      <c r="AB37" s="14"/>
      <c r="AC37" s="5"/>
      <c r="AD37" s="5"/>
      <c r="AE37" s="5"/>
      <c r="AF37" s="5"/>
      <c r="AG37" s="5"/>
      <c r="AH37" s="5"/>
      <c r="AI37" s="5"/>
      <c r="AJ37" s="5"/>
      <c r="AK37" s="5"/>
      <c r="AL37" s="5"/>
    </row>
    <row r="38" spans="1:38" ht="15.75" customHeight="1">
      <c r="A38" s="83"/>
      <c r="B38" s="17"/>
      <c r="C38" s="17"/>
      <c r="D38" s="158"/>
      <c r="E38" s="158"/>
      <c r="F38" s="157"/>
      <c r="G38" s="30"/>
      <c r="H38" s="157"/>
      <c r="I38" s="14"/>
      <c r="J38" s="14"/>
      <c r="K38" s="14"/>
      <c r="L38" s="14"/>
      <c r="M38" s="14"/>
      <c r="N38" s="14"/>
      <c r="O38" s="14"/>
      <c r="P38" s="14"/>
      <c r="Q38" s="14"/>
      <c r="R38" s="14"/>
      <c r="S38" s="14"/>
      <c r="T38" s="14"/>
      <c r="U38" s="14"/>
      <c r="V38" s="5"/>
      <c r="W38" s="5"/>
      <c r="X38" s="5"/>
      <c r="Y38" s="5"/>
      <c r="Z38" s="5"/>
      <c r="AA38" s="5"/>
      <c r="AB38" s="14"/>
      <c r="AC38" s="5"/>
      <c r="AD38" s="5"/>
      <c r="AE38" s="5"/>
      <c r="AF38" s="5"/>
      <c r="AG38" s="5"/>
      <c r="AH38" s="5"/>
      <c r="AI38" s="5"/>
      <c r="AJ38" s="5"/>
      <c r="AK38" s="5"/>
      <c r="AL38" s="5"/>
    </row>
    <row r="39" spans="1:38" ht="15.75" customHeight="1">
      <c r="A39" s="83"/>
      <c r="B39" s="17"/>
      <c r="C39" s="17"/>
      <c r="D39" s="158"/>
      <c r="E39" s="158"/>
      <c r="F39" s="157"/>
      <c r="G39" s="30"/>
      <c r="H39" s="157"/>
      <c r="I39" s="14"/>
      <c r="J39" s="14"/>
      <c r="K39" s="14"/>
      <c r="L39" s="14"/>
      <c r="M39" s="14"/>
      <c r="N39" s="14"/>
      <c r="O39" s="14"/>
      <c r="P39" s="14"/>
      <c r="Q39" s="14"/>
      <c r="R39" s="14"/>
      <c r="S39" s="14"/>
      <c r="T39" s="14"/>
      <c r="U39" s="14"/>
      <c r="V39" s="5"/>
      <c r="W39" s="5"/>
      <c r="X39" s="5"/>
      <c r="Y39" s="5"/>
      <c r="Z39" s="5"/>
      <c r="AA39" s="5"/>
      <c r="AB39" s="14"/>
      <c r="AC39" s="5"/>
      <c r="AD39" s="5"/>
      <c r="AE39" s="5"/>
      <c r="AF39" s="5"/>
      <c r="AG39" s="5"/>
      <c r="AH39" s="5"/>
      <c r="AI39" s="5"/>
      <c r="AJ39" s="5"/>
      <c r="AK39" s="5"/>
      <c r="AL39" s="5"/>
    </row>
    <row r="40" spans="1:38" ht="15.75" customHeight="1">
      <c r="A40" s="83"/>
      <c r="B40" s="17"/>
      <c r="C40" s="17"/>
      <c r="D40" s="158"/>
      <c r="E40" s="158"/>
      <c r="F40" s="157"/>
      <c r="G40" s="30"/>
      <c r="H40" s="157"/>
      <c r="I40" s="14"/>
      <c r="J40" s="14"/>
      <c r="K40" s="14"/>
      <c r="L40" s="14"/>
      <c r="M40" s="14"/>
      <c r="N40" s="14"/>
      <c r="O40" s="14"/>
      <c r="P40" s="14"/>
      <c r="Q40" s="14"/>
      <c r="R40" s="14"/>
      <c r="S40" s="14"/>
      <c r="T40" s="14"/>
      <c r="U40" s="14"/>
      <c r="V40" s="5"/>
      <c r="W40" s="5"/>
      <c r="X40" s="5"/>
      <c r="Y40" s="5"/>
      <c r="Z40" s="5"/>
      <c r="AA40" s="5"/>
      <c r="AB40" s="14"/>
      <c r="AC40" s="5"/>
      <c r="AD40" s="5"/>
      <c r="AE40" s="5"/>
      <c r="AF40" s="5"/>
      <c r="AG40" s="5"/>
      <c r="AH40" s="5"/>
      <c r="AI40" s="5"/>
      <c r="AJ40" s="5"/>
      <c r="AK40" s="5"/>
      <c r="AL40" s="5"/>
    </row>
    <row r="41" spans="1:38" ht="15.75" customHeight="1">
      <c r="A41" s="83"/>
      <c r="B41" s="17"/>
      <c r="C41" s="17"/>
      <c r="D41" s="158"/>
      <c r="E41" s="158"/>
      <c r="F41" s="157"/>
      <c r="G41" s="30"/>
      <c r="H41" s="157"/>
      <c r="I41" s="14"/>
      <c r="J41" s="14"/>
      <c r="K41" s="14"/>
      <c r="L41" s="14"/>
      <c r="M41" s="14"/>
      <c r="N41" s="5"/>
      <c r="O41" s="14"/>
      <c r="P41" s="14"/>
      <c r="Q41" s="14"/>
      <c r="R41" s="14"/>
      <c r="S41" s="14"/>
      <c r="T41" s="14"/>
      <c r="U41" s="14"/>
      <c r="V41" s="5"/>
      <c r="W41" s="5"/>
      <c r="X41" s="5"/>
      <c r="Y41" s="5"/>
      <c r="Z41" s="5"/>
      <c r="AA41" s="5"/>
      <c r="AB41" s="14"/>
      <c r="AC41" s="5"/>
      <c r="AD41" s="5"/>
      <c r="AE41" s="5"/>
      <c r="AF41" s="5"/>
      <c r="AG41" s="5"/>
      <c r="AH41" s="5"/>
      <c r="AI41" s="5"/>
      <c r="AJ41" s="5"/>
      <c r="AK41" s="5"/>
      <c r="AL41" s="5"/>
    </row>
    <row r="42" spans="1:38" ht="15.75" customHeight="1">
      <c r="A42" s="83"/>
      <c r="B42" s="17"/>
      <c r="C42" s="17"/>
      <c r="D42" s="158"/>
      <c r="E42" s="158"/>
      <c r="F42" s="157"/>
      <c r="G42" s="30"/>
      <c r="H42" s="157"/>
      <c r="I42" s="14"/>
      <c r="J42" s="14"/>
      <c r="K42" s="14"/>
      <c r="L42" s="14"/>
      <c r="M42" s="14"/>
      <c r="N42" s="14"/>
      <c r="O42" s="300" t="s">
        <v>314</v>
      </c>
      <c r="P42" s="300"/>
      <c r="Q42" s="300"/>
      <c r="R42" s="300"/>
      <c r="S42" s="300"/>
      <c r="T42" s="300"/>
      <c r="U42" s="300"/>
      <c r="V42" s="300"/>
      <c r="W42" s="300"/>
      <c r="X42" s="300"/>
      <c r="Y42" s="300"/>
      <c r="Z42" s="300"/>
      <c r="AA42" s="300"/>
      <c r="AB42" s="14"/>
      <c r="AC42" s="5"/>
      <c r="AD42" s="5"/>
      <c r="AE42" s="5"/>
      <c r="AF42" s="5"/>
      <c r="AG42" s="5"/>
      <c r="AH42" s="5"/>
      <c r="AI42" s="5"/>
      <c r="AJ42" s="5"/>
      <c r="AK42" s="5"/>
      <c r="AL42" s="5"/>
    </row>
    <row r="43" spans="1:38" ht="15.75" customHeight="1">
      <c r="A43" s="5"/>
      <c r="B43" s="14"/>
      <c r="C43" s="14"/>
      <c r="D43" s="5"/>
      <c r="E43" s="5"/>
      <c r="F43" s="5"/>
      <c r="G43" s="5"/>
      <c r="H43" s="5"/>
      <c r="I43" s="5"/>
      <c r="J43" s="5"/>
      <c r="K43" s="5"/>
      <c r="L43" s="5"/>
      <c r="M43" s="5"/>
      <c r="N43" s="14"/>
      <c r="O43" s="373" t="s">
        <v>322</v>
      </c>
      <c r="P43" s="374"/>
      <c r="Q43" s="374"/>
      <c r="R43" s="374"/>
      <c r="S43" s="374"/>
      <c r="T43" s="374"/>
      <c r="U43" s="374"/>
      <c r="V43" s="374"/>
      <c r="W43" s="374"/>
      <c r="X43" s="374"/>
      <c r="Y43" s="374"/>
      <c r="Z43" s="374"/>
      <c r="AA43" s="374"/>
      <c r="AB43" s="14"/>
      <c r="AC43" s="5"/>
      <c r="AD43" s="5"/>
      <c r="AE43" s="5"/>
      <c r="AF43" s="5"/>
      <c r="AG43" s="5"/>
      <c r="AH43" s="5"/>
      <c r="AI43" s="5"/>
      <c r="AJ43" s="5"/>
      <c r="AK43" s="5"/>
      <c r="AL43" s="5"/>
    </row>
    <row r="44" spans="1:38" ht="15.75" customHeight="1">
      <c r="A44" s="5"/>
      <c r="B44" s="14"/>
      <c r="C44" s="14"/>
      <c r="D44" s="5"/>
      <c r="E44" s="5"/>
      <c r="F44" s="5"/>
      <c r="G44" s="5"/>
      <c r="H44" s="5"/>
      <c r="I44" s="5"/>
      <c r="J44" s="5"/>
      <c r="K44" s="5"/>
      <c r="L44" s="5"/>
      <c r="M44" s="5"/>
      <c r="N44" s="14"/>
      <c r="O44" s="374"/>
      <c r="P44" s="374"/>
      <c r="Q44" s="374"/>
      <c r="R44" s="374"/>
      <c r="S44" s="374"/>
      <c r="T44" s="374"/>
      <c r="U44" s="374"/>
      <c r="V44" s="374"/>
      <c r="W44" s="374"/>
      <c r="X44" s="374"/>
      <c r="Y44" s="374"/>
      <c r="Z44" s="374"/>
      <c r="AA44" s="374"/>
      <c r="AB44" s="14"/>
      <c r="AC44" s="5"/>
      <c r="AD44" s="5"/>
      <c r="AE44" s="5"/>
      <c r="AF44" s="5"/>
      <c r="AG44" s="5"/>
      <c r="AH44" s="5"/>
      <c r="AI44" s="5"/>
      <c r="AJ44" s="5"/>
      <c r="AK44" s="5"/>
      <c r="AL44" s="5"/>
    </row>
    <row r="45" spans="1:38" ht="15.75" customHeight="1" thickBot="1">
      <c r="A45" s="300" t="s">
        <v>313</v>
      </c>
      <c r="B45" s="300"/>
      <c r="C45" s="300"/>
      <c r="D45" s="300"/>
      <c r="E45" s="300"/>
      <c r="F45" s="300"/>
      <c r="G45" s="300"/>
      <c r="H45" s="300"/>
      <c r="I45" s="300"/>
      <c r="J45" s="300"/>
      <c r="K45" s="300"/>
      <c r="L45" s="300"/>
      <c r="M45" s="300"/>
      <c r="N45" s="14"/>
      <c r="O45" s="156"/>
      <c r="P45" s="156"/>
      <c r="Q45" s="156"/>
      <c r="R45" s="156"/>
      <c r="S45" s="156"/>
      <c r="T45" s="156"/>
      <c r="U45" s="156"/>
      <c r="V45" s="156"/>
      <c r="W45" s="156"/>
      <c r="X45" s="156"/>
      <c r="Y45" s="156"/>
      <c r="Z45" s="156"/>
      <c r="AA45" s="156"/>
      <c r="AB45" s="14"/>
      <c r="AC45" s="5"/>
      <c r="AD45" s="5"/>
      <c r="AE45" s="5"/>
      <c r="AF45" s="5"/>
      <c r="AG45" s="5"/>
      <c r="AH45" s="5"/>
      <c r="AI45" s="5"/>
      <c r="AJ45" s="5"/>
      <c r="AK45" s="5"/>
      <c r="AL45" s="5"/>
    </row>
    <row r="46" spans="1:38" ht="18.75" customHeight="1" thickBot="1">
      <c r="A46" s="26"/>
      <c r="B46" s="26"/>
      <c r="C46" s="26"/>
      <c r="D46" s="26"/>
      <c r="E46" s="26"/>
      <c r="F46" s="26"/>
      <c r="G46" s="26"/>
      <c r="H46" s="26"/>
      <c r="I46" s="156"/>
      <c r="J46" s="156"/>
      <c r="K46" s="156"/>
      <c r="L46" s="156"/>
      <c r="M46" s="156"/>
      <c r="N46" s="14"/>
      <c r="O46" s="380" t="s">
        <v>332</v>
      </c>
      <c r="P46" s="283" t="s">
        <v>1</v>
      </c>
      <c r="Q46" s="377"/>
      <c r="R46" s="377" t="s">
        <v>62</v>
      </c>
      <c r="S46" s="377"/>
      <c r="T46" s="377" t="s">
        <v>152</v>
      </c>
      <c r="U46" s="377"/>
      <c r="V46" s="377" t="s">
        <v>64</v>
      </c>
      <c r="W46" s="377"/>
      <c r="X46" s="377" t="s">
        <v>65</v>
      </c>
      <c r="Y46" s="285"/>
      <c r="Z46" s="378" t="s">
        <v>63</v>
      </c>
      <c r="AA46" s="295"/>
      <c r="AB46" s="14"/>
      <c r="AC46" s="5"/>
      <c r="AD46" s="5"/>
      <c r="AE46" s="5"/>
      <c r="AF46" s="5"/>
      <c r="AG46" s="5"/>
      <c r="AH46" s="5"/>
      <c r="AI46" s="5"/>
      <c r="AJ46" s="5"/>
      <c r="AK46" s="5"/>
      <c r="AL46" s="5"/>
    </row>
    <row r="47" spans="1:38" ht="18.75" customHeight="1">
      <c r="A47" s="379" t="s">
        <v>407</v>
      </c>
      <c r="B47" s="382" t="s">
        <v>44</v>
      </c>
      <c r="C47" s="383"/>
      <c r="D47" s="375" t="s">
        <v>411</v>
      </c>
      <c r="E47" s="376"/>
      <c r="F47" s="375" t="s">
        <v>410</v>
      </c>
      <c r="G47" s="376"/>
      <c r="H47" s="375" t="s">
        <v>409</v>
      </c>
      <c r="I47" s="376"/>
      <c r="J47" s="375" t="s">
        <v>408</v>
      </c>
      <c r="K47" s="376"/>
      <c r="L47" s="382" t="s">
        <v>45</v>
      </c>
      <c r="M47" s="343"/>
      <c r="N47" s="5"/>
      <c r="O47" s="381"/>
      <c r="P47" s="86" t="s">
        <v>38</v>
      </c>
      <c r="Q47" s="87" t="s">
        <v>39</v>
      </c>
      <c r="R47" s="87" t="s">
        <v>38</v>
      </c>
      <c r="S47" s="87" t="s">
        <v>39</v>
      </c>
      <c r="T47" s="87" t="s">
        <v>38</v>
      </c>
      <c r="U47" s="87" t="s">
        <v>39</v>
      </c>
      <c r="V47" s="87" t="s">
        <v>38</v>
      </c>
      <c r="W47" s="87" t="s">
        <v>39</v>
      </c>
      <c r="X47" s="87" t="s">
        <v>38</v>
      </c>
      <c r="Y47" s="88" t="s">
        <v>39</v>
      </c>
      <c r="Z47" s="87" t="s">
        <v>38</v>
      </c>
      <c r="AA47" s="88" t="s">
        <v>39</v>
      </c>
      <c r="AB47" s="14"/>
      <c r="AC47" s="5"/>
      <c r="AD47" s="5"/>
      <c r="AE47" s="5"/>
      <c r="AF47" s="5"/>
      <c r="AG47" s="5"/>
      <c r="AH47" s="5"/>
      <c r="AI47" s="5"/>
      <c r="AJ47" s="5"/>
      <c r="AK47" s="5"/>
      <c r="AL47" s="5"/>
    </row>
    <row r="48" spans="1:38" ht="18.75" customHeight="1">
      <c r="A48" s="376"/>
      <c r="B48" s="32" t="s">
        <v>38</v>
      </c>
      <c r="C48" s="32" t="s">
        <v>39</v>
      </c>
      <c r="D48" s="32" t="s">
        <v>38</v>
      </c>
      <c r="E48" s="32" t="s">
        <v>39</v>
      </c>
      <c r="F48" s="32" t="s">
        <v>38</v>
      </c>
      <c r="G48" s="32" t="s">
        <v>39</v>
      </c>
      <c r="H48" s="32" t="s">
        <v>38</v>
      </c>
      <c r="I48" s="32" t="s">
        <v>39</v>
      </c>
      <c r="J48" s="32" t="s">
        <v>38</v>
      </c>
      <c r="K48" s="32" t="s">
        <v>39</v>
      </c>
      <c r="L48" s="32" t="s">
        <v>38</v>
      </c>
      <c r="M48" s="33" t="s">
        <v>39</v>
      </c>
      <c r="N48" s="5"/>
      <c r="O48" s="155"/>
      <c r="P48" s="82"/>
      <c r="Q48" s="82"/>
      <c r="R48" s="82"/>
      <c r="S48" s="82"/>
      <c r="T48" s="82"/>
      <c r="U48" s="82"/>
      <c r="V48" s="82"/>
      <c r="W48" s="82"/>
      <c r="X48" s="82"/>
      <c r="Y48" s="82"/>
      <c r="Z48" s="82"/>
      <c r="AA48" s="82"/>
      <c r="AB48" s="14"/>
      <c r="AC48" s="5"/>
      <c r="AD48" s="5"/>
      <c r="AE48" s="5"/>
      <c r="AF48" s="5"/>
      <c r="AG48" s="5"/>
      <c r="AH48" s="5"/>
      <c r="AI48" s="5"/>
      <c r="AJ48" s="5"/>
      <c r="AK48" s="5"/>
      <c r="AL48" s="5"/>
    </row>
    <row r="49" spans="1:38" ht="15.75" customHeight="1">
      <c r="A49" s="154"/>
      <c r="B49" s="17"/>
      <c r="C49" s="17"/>
      <c r="D49" s="17"/>
      <c r="E49" s="17"/>
      <c r="F49" s="17"/>
      <c r="G49" s="6"/>
      <c r="H49" s="17"/>
      <c r="I49" s="14"/>
      <c r="J49" s="14"/>
      <c r="K49" s="5"/>
      <c r="L49" s="5"/>
      <c r="M49" s="5"/>
      <c r="N49" s="5"/>
      <c r="O49" s="101" t="s">
        <v>173</v>
      </c>
      <c r="P49" s="151">
        <v>838</v>
      </c>
      <c r="Q49" s="151">
        <v>104509</v>
      </c>
      <c r="R49" s="151">
        <v>617</v>
      </c>
      <c r="S49" s="151">
        <v>63992</v>
      </c>
      <c r="T49" s="151">
        <v>111</v>
      </c>
      <c r="U49" s="151">
        <v>12894</v>
      </c>
      <c r="V49" s="151">
        <v>37</v>
      </c>
      <c r="W49" s="151">
        <v>4426</v>
      </c>
      <c r="X49" s="151">
        <v>64</v>
      </c>
      <c r="Y49" s="151">
        <v>21818</v>
      </c>
      <c r="Z49" s="151">
        <v>9</v>
      </c>
      <c r="AA49" s="151">
        <v>1379</v>
      </c>
      <c r="AB49" s="14"/>
      <c r="AC49" s="5"/>
      <c r="AD49" s="5"/>
      <c r="AE49" s="5"/>
      <c r="AF49" s="5"/>
      <c r="AG49" s="5"/>
      <c r="AH49" s="5"/>
      <c r="AI49" s="5"/>
      <c r="AJ49" s="5"/>
      <c r="AK49" s="5"/>
      <c r="AL49" s="5"/>
    </row>
    <row r="50" spans="1:38" ht="15.75" customHeight="1">
      <c r="A50" s="28" t="s">
        <v>173</v>
      </c>
      <c r="B50" s="50">
        <v>270</v>
      </c>
      <c r="C50" s="50">
        <v>4098</v>
      </c>
      <c r="D50" s="50">
        <v>302</v>
      </c>
      <c r="E50" s="50">
        <v>17361</v>
      </c>
      <c r="F50" s="50">
        <v>192</v>
      </c>
      <c r="G50" s="50">
        <v>32703</v>
      </c>
      <c r="H50" s="50">
        <v>36</v>
      </c>
      <c r="I50" s="51">
        <v>13692</v>
      </c>
      <c r="J50" s="51">
        <v>24</v>
      </c>
      <c r="K50" s="153">
        <v>14928</v>
      </c>
      <c r="L50" s="153">
        <v>12</v>
      </c>
      <c r="M50" s="153">
        <v>20705</v>
      </c>
      <c r="N50" s="5"/>
      <c r="O50" s="198" t="s">
        <v>406</v>
      </c>
      <c r="P50" s="151">
        <v>836</v>
      </c>
      <c r="Q50" s="151">
        <v>103487</v>
      </c>
      <c r="R50" s="151">
        <v>618</v>
      </c>
      <c r="S50" s="151">
        <v>63104</v>
      </c>
      <c r="T50" s="151">
        <v>108</v>
      </c>
      <c r="U50" s="151">
        <v>12601</v>
      </c>
      <c r="V50" s="151">
        <v>37</v>
      </c>
      <c r="W50" s="151">
        <v>4423</v>
      </c>
      <c r="X50" s="151">
        <v>65</v>
      </c>
      <c r="Y50" s="151">
        <v>22214</v>
      </c>
      <c r="Z50" s="151">
        <v>8</v>
      </c>
      <c r="AA50" s="151">
        <v>1145</v>
      </c>
      <c r="AB50" s="14"/>
      <c r="AC50" s="5"/>
      <c r="AD50" s="5"/>
      <c r="AE50" s="5"/>
      <c r="AF50" s="5"/>
      <c r="AG50" s="5"/>
      <c r="AH50" s="5"/>
      <c r="AI50" s="5"/>
      <c r="AJ50" s="5"/>
      <c r="AK50" s="5"/>
      <c r="AL50" s="5"/>
    </row>
    <row r="51" spans="1:38" ht="15.75" customHeight="1">
      <c r="A51" s="196" t="s">
        <v>406</v>
      </c>
      <c r="B51" s="50">
        <v>279</v>
      </c>
      <c r="C51" s="50">
        <v>4293</v>
      </c>
      <c r="D51" s="50">
        <v>306</v>
      </c>
      <c r="E51" s="50">
        <v>18145</v>
      </c>
      <c r="F51" s="50">
        <v>191</v>
      </c>
      <c r="G51" s="50">
        <v>31922</v>
      </c>
      <c r="H51" s="50">
        <v>39</v>
      </c>
      <c r="I51" s="51">
        <v>14226</v>
      </c>
      <c r="J51" s="51">
        <v>24</v>
      </c>
      <c r="K51" s="153">
        <v>14929</v>
      </c>
      <c r="L51" s="153">
        <v>12</v>
      </c>
      <c r="M51" s="153">
        <v>20420</v>
      </c>
      <c r="N51" s="5"/>
      <c r="O51" s="198" t="s">
        <v>405</v>
      </c>
      <c r="P51" s="151">
        <v>851</v>
      </c>
      <c r="Q51" s="151">
        <v>103935</v>
      </c>
      <c r="R51" s="151">
        <v>622</v>
      </c>
      <c r="S51" s="151">
        <v>63685</v>
      </c>
      <c r="T51" s="151">
        <v>120</v>
      </c>
      <c r="U51" s="151">
        <v>10506</v>
      </c>
      <c r="V51" s="151">
        <v>36</v>
      </c>
      <c r="W51" s="151">
        <v>4397</v>
      </c>
      <c r="X51" s="151">
        <v>66</v>
      </c>
      <c r="Y51" s="151">
        <v>22515</v>
      </c>
      <c r="Z51" s="151">
        <v>7</v>
      </c>
      <c r="AA51" s="151">
        <v>831</v>
      </c>
      <c r="AB51" s="14"/>
      <c r="AC51" s="5"/>
      <c r="AD51" s="5"/>
      <c r="AE51" s="5"/>
      <c r="AF51" s="5"/>
      <c r="AG51" s="5"/>
      <c r="AH51" s="5"/>
      <c r="AI51" s="5"/>
      <c r="AJ51" s="5"/>
      <c r="AK51" s="5"/>
      <c r="AL51" s="5"/>
    </row>
    <row r="52" spans="1:38" ht="15.75" customHeight="1">
      <c r="A52" s="196" t="s">
        <v>405</v>
      </c>
      <c r="B52" s="50">
        <v>275</v>
      </c>
      <c r="C52" s="50">
        <v>3989</v>
      </c>
      <c r="D52" s="50">
        <v>321</v>
      </c>
      <c r="E52" s="50">
        <v>18189</v>
      </c>
      <c r="F52" s="50">
        <v>211</v>
      </c>
      <c r="G52" s="50">
        <v>35954</v>
      </c>
      <c r="H52" s="50">
        <v>43</v>
      </c>
      <c r="I52" s="51">
        <v>15825</v>
      </c>
      <c r="J52" s="51">
        <v>23</v>
      </c>
      <c r="K52" s="153">
        <v>14718</v>
      </c>
      <c r="L52" s="153">
        <v>8</v>
      </c>
      <c r="M52" s="153">
        <v>14243</v>
      </c>
      <c r="N52" s="5"/>
      <c r="O52" s="198" t="s">
        <v>404</v>
      </c>
      <c r="P52" s="151">
        <v>881</v>
      </c>
      <c r="Q52" s="151">
        <v>102918</v>
      </c>
      <c r="R52" s="151">
        <v>627</v>
      </c>
      <c r="S52" s="151">
        <v>63255</v>
      </c>
      <c r="T52" s="151">
        <v>124</v>
      </c>
      <c r="U52" s="151">
        <v>12013</v>
      </c>
      <c r="V52" s="151">
        <v>36</v>
      </c>
      <c r="W52" s="151">
        <v>4085</v>
      </c>
      <c r="X52" s="151">
        <v>86</v>
      </c>
      <c r="Y52" s="151">
        <v>22409</v>
      </c>
      <c r="Z52" s="151">
        <v>8</v>
      </c>
      <c r="AA52" s="151">
        <v>1156</v>
      </c>
      <c r="AB52" s="14"/>
      <c r="AC52" s="5"/>
      <c r="AD52" s="5"/>
      <c r="AE52" s="5"/>
      <c r="AF52" s="5"/>
      <c r="AG52" s="5"/>
      <c r="AH52" s="5"/>
      <c r="AI52" s="5"/>
      <c r="AJ52" s="5"/>
      <c r="AK52" s="5"/>
      <c r="AL52" s="5"/>
    </row>
    <row r="53" spans="1:38" ht="15.75" customHeight="1">
      <c r="A53" s="196" t="s">
        <v>404</v>
      </c>
      <c r="B53" s="50">
        <v>284</v>
      </c>
      <c r="C53" s="50">
        <v>4157</v>
      </c>
      <c r="D53" s="50">
        <v>308</v>
      </c>
      <c r="E53" s="50">
        <v>17484</v>
      </c>
      <c r="F53" s="50">
        <v>202</v>
      </c>
      <c r="G53" s="50">
        <v>33940</v>
      </c>
      <c r="H53" s="50">
        <v>45</v>
      </c>
      <c r="I53" s="51">
        <v>16846</v>
      </c>
      <c r="J53" s="51">
        <v>21</v>
      </c>
      <c r="K53" s="153">
        <v>13673</v>
      </c>
      <c r="L53" s="153">
        <v>10</v>
      </c>
      <c r="M53" s="153">
        <v>17319</v>
      </c>
      <c r="N53" s="5"/>
      <c r="O53" s="199" t="s">
        <v>403</v>
      </c>
      <c r="P53" s="266">
        <f>SUM(P55:P71)</f>
        <v>851</v>
      </c>
      <c r="Q53" s="266">
        <f aca="true" t="shared" si="0" ref="Q53:AA53">SUM(Q55:Q71)</f>
        <v>101122</v>
      </c>
      <c r="R53" s="266">
        <f t="shared" si="0"/>
        <v>660</v>
      </c>
      <c r="S53" s="266">
        <f t="shared" si="0"/>
        <v>67304</v>
      </c>
      <c r="T53" s="266">
        <f t="shared" si="0"/>
        <v>81</v>
      </c>
      <c r="U53" s="266">
        <f t="shared" si="0"/>
        <v>6042</v>
      </c>
      <c r="V53" s="266">
        <f t="shared" si="0"/>
        <v>36</v>
      </c>
      <c r="W53" s="266">
        <f t="shared" si="0"/>
        <v>3851</v>
      </c>
      <c r="X53" s="266">
        <f t="shared" si="0"/>
        <v>70</v>
      </c>
      <c r="Y53" s="266">
        <f t="shared" si="0"/>
        <v>22192</v>
      </c>
      <c r="Z53" s="266">
        <f t="shared" si="0"/>
        <v>9</v>
      </c>
      <c r="AA53" s="266">
        <f t="shared" si="0"/>
        <v>1233</v>
      </c>
      <c r="AB53" s="14"/>
      <c r="AC53" s="5"/>
      <c r="AD53" s="5"/>
      <c r="AE53" s="5"/>
      <c r="AF53" s="5"/>
      <c r="AG53" s="5"/>
      <c r="AH53" s="5"/>
      <c r="AI53" s="5"/>
      <c r="AJ53" s="5"/>
      <c r="AK53" s="5"/>
      <c r="AL53" s="5"/>
    </row>
    <row r="54" spans="1:38" ht="15.75" customHeight="1">
      <c r="A54" s="197" t="s">
        <v>403</v>
      </c>
      <c r="B54" s="233">
        <f>SUM(B57:B70)</f>
        <v>288</v>
      </c>
      <c r="C54" s="233">
        <f aca="true" t="shared" si="1" ref="C54:M54">SUM(C57:C70)</f>
        <v>4266</v>
      </c>
      <c r="D54" s="233">
        <f t="shared" si="1"/>
        <v>299</v>
      </c>
      <c r="E54" s="233">
        <f t="shared" si="1"/>
        <v>17401</v>
      </c>
      <c r="F54" s="233">
        <f t="shared" si="1"/>
        <v>195</v>
      </c>
      <c r="G54" s="233">
        <f t="shared" si="1"/>
        <v>32803</v>
      </c>
      <c r="H54" s="233">
        <f t="shared" si="1"/>
        <v>37</v>
      </c>
      <c r="I54" s="232">
        <f t="shared" si="1"/>
        <v>14024</v>
      </c>
      <c r="J54" s="232">
        <f t="shared" si="1"/>
        <v>22</v>
      </c>
      <c r="K54" s="231">
        <f t="shared" si="1"/>
        <v>14650</v>
      </c>
      <c r="L54" s="231">
        <f t="shared" si="1"/>
        <v>10</v>
      </c>
      <c r="M54" s="231">
        <f t="shared" si="1"/>
        <v>17978</v>
      </c>
      <c r="N54" s="5"/>
      <c r="O54" s="101"/>
      <c r="P54" s="151"/>
      <c r="Q54" s="151"/>
      <c r="R54" s="151"/>
      <c r="S54" s="151"/>
      <c r="T54" s="151"/>
      <c r="U54" s="151"/>
      <c r="V54" s="151"/>
      <c r="W54" s="151"/>
      <c r="X54" s="151"/>
      <c r="Y54" s="151"/>
      <c r="Z54" s="151"/>
      <c r="AA54" s="151"/>
      <c r="AB54" s="5"/>
      <c r="AC54" s="5"/>
      <c r="AD54" s="5"/>
      <c r="AE54" s="5"/>
      <c r="AF54" s="5"/>
      <c r="AG54" s="5"/>
      <c r="AH54" s="5"/>
      <c r="AI54" s="5"/>
      <c r="AJ54" s="5"/>
      <c r="AK54" s="5"/>
      <c r="AL54" s="5"/>
    </row>
    <row r="55" spans="1:38" ht="15.75" customHeight="1">
      <c r="A55" s="193"/>
      <c r="B55" s="233"/>
      <c r="C55" s="233"/>
      <c r="D55" s="233"/>
      <c r="E55" s="233"/>
      <c r="F55" s="233"/>
      <c r="G55" s="233"/>
      <c r="H55" s="233"/>
      <c r="I55" s="232"/>
      <c r="J55" s="232"/>
      <c r="K55" s="231"/>
      <c r="L55" s="231"/>
      <c r="M55" s="231"/>
      <c r="N55" s="5"/>
      <c r="O55" s="101" t="s">
        <v>46</v>
      </c>
      <c r="P55" s="151">
        <v>424</v>
      </c>
      <c r="Q55" s="151">
        <v>54445</v>
      </c>
      <c r="R55" s="151">
        <v>346</v>
      </c>
      <c r="S55" s="151">
        <v>37210</v>
      </c>
      <c r="T55" s="151">
        <v>44</v>
      </c>
      <c r="U55" s="151">
        <v>3877</v>
      </c>
      <c r="V55" s="151">
        <v>21</v>
      </c>
      <c r="W55" s="151">
        <v>3153</v>
      </c>
      <c r="X55" s="151">
        <v>10</v>
      </c>
      <c r="Y55" s="151">
        <v>9374</v>
      </c>
      <c r="Z55" s="151">
        <v>3</v>
      </c>
      <c r="AA55" s="151">
        <v>831</v>
      </c>
      <c r="AB55" s="5"/>
      <c r="AC55" s="5"/>
      <c r="AD55" s="5"/>
      <c r="AE55" s="5"/>
      <c r="AF55" s="5"/>
      <c r="AG55" s="5"/>
      <c r="AH55" s="5"/>
      <c r="AI55" s="5"/>
      <c r="AJ55" s="5"/>
      <c r="AK55" s="5"/>
      <c r="AL55" s="5"/>
    </row>
    <row r="56" spans="1:38" ht="15.75" customHeight="1">
      <c r="A56" s="28"/>
      <c r="B56" s="51"/>
      <c r="C56" s="51"/>
      <c r="D56" s="51"/>
      <c r="E56" s="51"/>
      <c r="F56" s="51"/>
      <c r="G56" s="50"/>
      <c r="H56" s="51"/>
      <c r="I56" s="51"/>
      <c r="J56" s="51"/>
      <c r="K56" s="153"/>
      <c r="L56" s="153"/>
      <c r="M56" s="153"/>
      <c r="N56" s="5"/>
      <c r="O56" s="101" t="s">
        <v>47</v>
      </c>
      <c r="P56" s="151">
        <v>49</v>
      </c>
      <c r="Q56" s="151">
        <v>5147</v>
      </c>
      <c r="R56" s="151">
        <v>29</v>
      </c>
      <c r="S56" s="151">
        <v>2620</v>
      </c>
      <c r="T56" s="151">
        <v>11</v>
      </c>
      <c r="U56" s="151">
        <v>732</v>
      </c>
      <c r="V56" s="151">
        <v>4</v>
      </c>
      <c r="W56" s="151">
        <v>101</v>
      </c>
      <c r="X56" s="151">
        <v>5</v>
      </c>
      <c r="Y56" s="151">
        <v>1694</v>
      </c>
      <c r="Z56" s="151" t="s">
        <v>374</v>
      </c>
      <c r="AA56" s="151" t="s">
        <v>374</v>
      </c>
      <c r="AB56" s="5"/>
      <c r="AC56" s="5"/>
      <c r="AD56" s="5"/>
      <c r="AE56" s="5"/>
      <c r="AF56" s="5"/>
      <c r="AG56" s="5"/>
      <c r="AH56" s="5"/>
      <c r="AI56" s="5"/>
      <c r="AJ56" s="5"/>
      <c r="AK56" s="5"/>
      <c r="AL56" s="5"/>
    </row>
    <row r="57" spans="1:38" ht="15.75" customHeight="1">
      <c r="A57" s="28" t="s">
        <v>40</v>
      </c>
      <c r="B57" s="51" t="s">
        <v>374</v>
      </c>
      <c r="C57" s="51" t="s">
        <v>374</v>
      </c>
      <c r="D57" s="51" t="s">
        <v>374</v>
      </c>
      <c r="E57" s="51" t="s">
        <v>374</v>
      </c>
      <c r="F57" s="51" t="s">
        <v>374</v>
      </c>
      <c r="G57" s="51" t="s">
        <v>374</v>
      </c>
      <c r="H57" s="51" t="s">
        <v>374</v>
      </c>
      <c r="I57" s="51" t="s">
        <v>374</v>
      </c>
      <c r="J57" s="51" t="s">
        <v>374</v>
      </c>
      <c r="K57" s="51" t="s">
        <v>374</v>
      </c>
      <c r="L57" s="51" t="s">
        <v>374</v>
      </c>
      <c r="M57" s="51" t="s">
        <v>374</v>
      </c>
      <c r="N57" s="5"/>
      <c r="O57" s="101" t="s">
        <v>48</v>
      </c>
      <c r="P57" s="151">
        <v>70</v>
      </c>
      <c r="Q57" s="151">
        <v>9677</v>
      </c>
      <c r="R57" s="151">
        <v>59</v>
      </c>
      <c r="S57" s="151">
        <v>7347</v>
      </c>
      <c r="T57" s="151">
        <v>3</v>
      </c>
      <c r="U57" s="151">
        <v>423</v>
      </c>
      <c r="V57" s="151">
        <v>3</v>
      </c>
      <c r="W57" s="151">
        <v>126</v>
      </c>
      <c r="X57" s="151">
        <v>4</v>
      </c>
      <c r="Y57" s="151">
        <v>1732</v>
      </c>
      <c r="Z57" s="151">
        <v>1</v>
      </c>
      <c r="AA57" s="151">
        <v>49</v>
      </c>
      <c r="AB57" s="5"/>
      <c r="AC57" s="5"/>
      <c r="AD57" s="5"/>
      <c r="AE57" s="5"/>
      <c r="AF57" s="5"/>
      <c r="AG57" s="5"/>
      <c r="AH57" s="5"/>
      <c r="AI57" s="5"/>
      <c r="AJ57" s="5"/>
      <c r="AK57" s="5"/>
      <c r="AL57" s="5"/>
    </row>
    <row r="58" spans="1:38" ht="15.75" customHeight="1">
      <c r="A58" s="28" t="s">
        <v>41</v>
      </c>
      <c r="B58" s="51" t="s">
        <v>374</v>
      </c>
      <c r="C58" s="51" t="s">
        <v>374</v>
      </c>
      <c r="D58" s="50">
        <v>1</v>
      </c>
      <c r="E58" s="50">
        <v>37</v>
      </c>
      <c r="F58" s="51" t="s">
        <v>374</v>
      </c>
      <c r="G58" s="51" t="s">
        <v>374</v>
      </c>
      <c r="H58" s="51" t="s">
        <v>374</v>
      </c>
      <c r="I58" s="51" t="s">
        <v>374</v>
      </c>
      <c r="J58" s="51" t="s">
        <v>374</v>
      </c>
      <c r="K58" s="51" t="s">
        <v>374</v>
      </c>
      <c r="L58" s="51" t="s">
        <v>374</v>
      </c>
      <c r="M58" s="51" t="s">
        <v>374</v>
      </c>
      <c r="N58" s="5"/>
      <c r="O58" s="101" t="s">
        <v>49</v>
      </c>
      <c r="P58" s="151">
        <v>15</v>
      </c>
      <c r="Q58" s="151">
        <v>2238</v>
      </c>
      <c r="R58" s="151">
        <v>8</v>
      </c>
      <c r="S58" s="151">
        <v>604</v>
      </c>
      <c r="T58" s="151">
        <v>2</v>
      </c>
      <c r="U58" s="151">
        <v>281</v>
      </c>
      <c r="V58" s="151">
        <v>2</v>
      </c>
      <c r="W58" s="151">
        <v>81</v>
      </c>
      <c r="X58" s="151">
        <v>3</v>
      </c>
      <c r="Y58" s="151">
        <v>1272</v>
      </c>
      <c r="Z58" s="151" t="s">
        <v>374</v>
      </c>
      <c r="AA58" s="151" t="s">
        <v>374</v>
      </c>
      <c r="AB58" s="5"/>
      <c r="AC58" s="5"/>
      <c r="AD58" s="5"/>
      <c r="AE58" s="5"/>
      <c r="AF58" s="5"/>
      <c r="AG58" s="5"/>
      <c r="AH58" s="5"/>
      <c r="AI58" s="5"/>
      <c r="AJ58" s="5"/>
      <c r="AK58" s="5"/>
      <c r="AL58" s="5"/>
    </row>
    <row r="59" spans="1:38" ht="15.75" customHeight="1">
      <c r="A59" s="28" t="s">
        <v>42</v>
      </c>
      <c r="B59" s="51" t="s">
        <v>374</v>
      </c>
      <c r="C59" s="51" t="s">
        <v>374</v>
      </c>
      <c r="D59" s="50">
        <v>2</v>
      </c>
      <c r="E59" s="50">
        <v>130</v>
      </c>
      <c r="F59" s="51" t="s">
        <v>374</v>
      </c>
      <c r="G59" s="51" t="s">
        <v>374</v>
      </c>
      <c r="H59" s="51" t="s">
        <v>374</v>
      </c>
      <c r="I59" s="51" t="s">
        <v>374</v>
      </c>
      <c r="J59" s="51" t="s">
        <v>374</v>
      </c>
      <c r="K59" s="51" t="s">
        <v>374</v>
      </c>
      <c r="L59" s="51" t="s">
        <v>374</v>
      </c>
      <c r="M59" s="51" t="s">
        <v>374</v>
      </c>
      <c r="N59" s="5"/>
      <c r="O59" s="101" t="s">
        <v>50</v>
      </c>
      <c r="P59" s="151">
        <v>7</v>
      </c>
      <c r="Q59" s="151">
        <v>984</v>
      </c>
      <c r="R59" s="151">
        <v>2</v>
      </c>
      <c r="S59" s="151">
        <v>60</v>
      </c>
      <c r="T59" s="151">
        <v>1</v>
      </c>
      <c r="U59" s="151">
        <v>25</v>
      </c>
      <c r="V59" s="151">
        <v>1</v>
      </c>
      <c r="W59" s="151">
        <v>56</v>
      </c>
      <c r="X59" s="151">
        <v>3</v>
      </c>
      <c r="Y59" s="151">
        <v>843</v>
      </c>
      <c r="Z59" s="151" t="s">
        <v>374</v>
      </c>
      <c r="AA59" s="151" t="s">
        <v>374</v>
      </c>
      <c r="AB59" s="5"/>
      <c r="AC59" s="5"/>
      <c r="AD59" s="5"/>
      <c r="AE59" s="5"/>
      <c r="AF59" s="5"/>
      <c r="AG59" s="5"/>
      <c r="AH59" s="5"/>
      <c r="AI59" s="5"/>
      <c r="AJ59" s="5"/>
      <c r="AK59" s="5"/>
      <c r="AL59" s="5"/>
    </row>
    <row r="60" spans="1:38" ht="15.75" customHeight="1">
      <c r="A60" s="28" t="s">
        <v>37</v>
      </c>
      <c r="B60" s="51" t="s">
        <v>374</v>
      </c>
      <c r="C60" s="51" t="s">
        <v>374</v>
      </c>
      <c r="D60" s="51" t="s">
        <v>374</v>
      </c>
      <c r="E60" s="51" t="s">
        <v>374</v>
      </c>
      <c r="F60" s="51" t="s">
        <v>374</v>
      </c>
      <c r="G60" s="51" t="s">
        <v>374</v>
      </c>
      <c r="H60" s="51" t="s">
        <v>374</v>
      </c>
      <c r="I60" s="51" t="s">
        <v>374</v>
      </c>
      <c r="J60" s="51" t="s">
        <v>374</v>
      </c>
      <c r="K60" s="51" t="s">
        <v>374</v>
      </c>
      <c r="L60" s="51" t="s">
        <v>374</v>
      </c>
      <c r="M60" s="51" t="s">
        <v>374</v>
      </c>
      <c r="N60" s="5"/>
      <c r="O60" s="101" t="s">
        <v>51</v>
      </c>
      <c r="P60" s="151">
        <v>29</v>
      </c>
      <c r="Q60" s="151">
        <v>4466</v>
      </c>
      <c r="R60" s="151">
        <v>22</v>
      </c>
      <c r="S60" s="151">
        <v>3103</v>
      </c>
      <c r="T60" s="151">
        <v>2</v>
      </c>
      <c r="U60" s="151">
        <v>174</v>
      </c>
      <c r="V60" s="151">
        <v>1</v>
      </c>
      <c r="W60" s="151">
        <v>100</v>
      </c>
      <c r="X60" s="151">
        <v>3</v>
      </c>
      <c r="Y60" s="151">
        <v>1052</v>
      </c>
      <c r="Z60" s="151">
        <v>1</v>
      </c>
      <c r="AA60" s="151">
        <v>37</v>
      </c>
      <c r="AB60" s="5"/>
      <c r="AC60" s="5"/>
      <c r="AD60" s="5"/>
      <c r="AE60" s="5"/>
      <c r="AF60" s="5"/>
      <c r="AG60" s="5"/>
      <c r="AH60" s="5"/>
      <c r="AI60" s="5"/>
      <c r="AJ60" s="5"/>
      <c r="AK60" s="5"/>
      <c r="AL60" s="5"/>
    </row>
    <row r="61" spans="1:38" ht="15.75" customHeight="1">
      <c r="A61" s="28" t="s">
        <v>402</v>
      </c>
      <c r="B61" s="50">
        <v>8</v>
      </c>
      <c r="C61" s="50">
        <v>117</v>
      </c>
      <c r="D61" s="50">
        <v>8</v>
      </c>
      <c r="E61" s="50">
        <v>564</v>
      </c>
      <c r="F61" s="51">
        <v>5</v>
      </c>
      <c r="G61" s="50">
        <v>962</v>
      </c>
      <c r="H61" s="51" t="s">
        <v>374</v>
      </c>
      <c r="I61" s="51" t="s">
        <v>374</v>
      </c>
      <c r="J61" s="51">
        <v>1</v>
      </c>
      <c r="K61" s="153">
        <v>693</v>
      </c>
      <c r="L61" s="51" t="s">
        <v>374</v>
      </c>
      <c r="M61" s="51" t="s">
        <v>374</v>
      </c>
      <c r="N61" s="5"/>
      <c r="O61" s="101" t="s">
        <v>52</v>
      </c>
      <c r="P61" s="151">
        <v>25</v>
      </c>
      <c r="Q61" s="151">
        <v>2702</v>
      </c>
      <c r="R61" s="151">
        <v>17</v>
      </c>
      <c r="S61" s="151">
        <v>1474</v>
      </c>
      <c r="T61" s="151">
        <v>3</v>
      </c>
      <c r="U61" s="151">
        <v>135</v>
      </c>
      <c r="V61" s="151" t="s">
        <v>374</v>
      </c>
      <c r="W61" s="151" t="s">
        <v>374</v>
      </c>
      <c r="X61" s="151">
        <v>3</v>
      </c>
      <c r="Y61" s="151">
        <v>957</v>
      </c>
      <c r="Z61" s="151">
        <v>2</v>
      </c>
      <c r="AA61" s="151">
        <v>136</v>
      </c>
      <c r="AB61" s="5"/>
      <c r="AC61" s="5"/>
      <c r="AD61" s="5"/>
      <c r="AE61" s="5"/>
      <c r="AF61" s="5"/>
      <c r="AG61" s="5"/>
      <c r="AH61" s="5"/>
      <c r="AI61" s="5"/>
      <c r="AJ61" s="5"/>
      <c r="AK61" s="5"/>
      <c r="AL61" s="5"/>
    </row>
    <row r="62" spans="1:38" ht="15.75" customHeight="1">
      <c r="A62" s="28" t="s">
        <v>401</v>
      </c>
      <c r="B62" s="50">
        <v>95</v>
      </c>
      <c r="C62" s="50">
        <v>1458</v>
      </c>
      <c r="D62" s="50">
        <v>96</v>
      </c>
      <c r="E62" s="50">
        <v>5276</v>
      </c>
      <c r="F62" s="50">
        <v>53</v>
      </c>
      <c r="G62" s="50">
        <v>8713</v>
      </c>
      <c r="H62" s="50">
        <v>11</v>
      </c>
      <c r="I62" s="51">
        <v>4287</v>
      </c>
      <c r="J62" s="51">
        <v>4</v>
      </c>
      <c r="K62" s="153">
        <v>2910</v>
      </c>
      <c r="L62" s="153">
        <v>4</v>
      </c>
      <c r="M62" s="153">
        <v>6664</v>
      </c>
      <c r="N62" s="5"/>
      <c r="O62" s="101" t="s">
        <v>53</v>
      </c>
      <c r="P62" s="151">
        <v>46</v>
      </c>
      <c r="Q62" s="151">
        <v>4294</v>
      </c>
      <c r="R62" s="151">
        <v>30</v>
      </c>
      <c r="S62" s="151">
        <v>2515</v>
      </c>
      <c r="T62" s="151">
        <v>10</v>
      </c>
      <c r="U62" s="151">
        <v>135</v>
      </c>
      <c r="V62" s="151">
        <v>2</v>
      </c>
      <c r="W62" s="151">
        <v>25</v>
      </c>
      <c r="X62" s="151">
        <v>4</v>
      </c>
      <c r="Y62" s="151">
        <v>1119</v>
      </c>
      <c r="Z62" s="151" t="s">
        <v>374</v>
      </c>
      <c r="AA62" s="151" t="s">
        <v>374</v>
      </c>
      <c r="AB62" s="5"/>
      <c r="AC62" s="5"/>
      <c r="AD62" s="5"/>
      <c r="AE62" s="5"/>
      <c r="AF62" s="5"/>
      <c r="AG62" s="5"/>
      <c r="AH62" s="5"/>
      <c r="AI62" s="5"/>
      <c r="AJ62" s="5"/>
      <c r="AK62" s="5"/>
      <c r="AL62" s="5"/>
    </row>
    <row r="63" spans="1:38" ht="15.75" customHeight="1">
      <c r="A63" s="28" t="s">
        <v>375</v>
      </c>
      <c r="B63" s="50">
        <v>24</v>
      </c>
      <c r="C63" s="50">
        <v>274</v>
      </c>
      <c r="D63" s="50">
        <v>30</v>
      </c>
      <c r="E63" s="50">
        <v>1776</v>
      </c>
      <c r="F63" s="50">
        <v>15</v>
      </c>
      <c r="G63" s="50">
        <v>2313</v>
      </c>
      <c r="H63" s="50">
        <v>4</v>
      </c>
      <c r="I63" s="51">
        <v>1592</v>
      </c>
      <c r="J63" s="51">
        <v>1</v>
      </c>
      <c r="K63" s="153">
        <v>683</v>
      </c>
      <c r="L63" s="51" t="s">
        <v>374</v>
      </c>
      <c r="M63" s="51" t="s">
        <v>374</v>
      </c>
      <c r="N63" s="5"/>
      <c r="O63" s="101"/>
      <c r="P63" s="151"/>
      <c r="Q63" s="151"/>
      <c r="R63" s="151"/>
      <c r="S63" s="151"/>
      <c r="T63" s="151"/>
      <c r="U63" s="151"/>
      <c r="V63" s="151"/>
      <c r="W63" s="151"/>
      <c r="X63" s="151"/>
      <c r="Y63" s="151"/>
      <c r="Z63" s="151"/>
      <c r="AA63" s="151"/>
      <c r="AB63" s="5"/>
      <c r="AC63" s="5"/>
      <c r="AD63" s="5"/>
      <c r="AE63" s="5"/>
      <c r="AF63" s="5"/>
      <c r="AG63" s="5"/>
      <c r="AH63" s="5"/>
      <c r="AI63" s="5"/>
      <c r="AJ63" s="5"/>
      <c r="AK63" s="5"/>
      <c r="AL63" s="5"/>
    </row>
    <row r="64" spans="1:38" ht="15.75" customHeight="1">
      <c r="A64" s="28" t="s">
        <v>400</v>
      </c>
      <c r="B64" s="51">
        <v>30</v>
      </c>
      <c r="C64" s="51">
        <v>502</v>
      </c>
      <c r="D64" s="51">
        <v>29</v>
      </c>
      <c r="E64" s="51">
        <v>1691</v>
      </c>
      <c r="F64" s="51">
        <v>15</v>
      </c>
      <c r="G64" s="50">
        <v>2073</v>
      </c>
      <c r="H64" s="51">
        <v>3</v>
      </c>
      <c r="I64" s="51">
        <v>1152</v>
      </c>
      <c r="J64" s="51">
        <v>6</v>
      </c>
      <c r="K64" s="153">
        <v>3930</v>
      </c>
      <c r="L64" s="153">
        <v>1</v>
      </c>
      <c r="M64" s="153">
        <v>1356</v>
      </c>
      <c r="N64" s="5"/>
      <c r="O64" s="101" t="s">
        <v>54</v>
      </c>
      <c r="P64" s="151">
        <v>7</v>
      </c>
      <c r="Q64" s="151">
        <v>750</v>
      </c>
      <c r="R64" s="151">
        <v>4</v>
      </c>
      <c r="S64" s="151">
        <v>215</v>
      </c>
      <c r="T64" s="151" t="s">
        <v>374</v>
      </c>
      <c r="U64" s="151" t="s">
        <v>374</v>
      </c>
      <c r="V64" s="151">
        <v>1</v>
      </c>
      <c r="W64" s="151">
        <v>172</v>
      </c>
      <c r="X64" s="151">
        <v>2</v>
      </c>
      <c r="Y64" s="151">
        <v>363</v>
      </c>
      <c r="Z64" s="151" t="s">
        <v>374</v>
      </c>
      <c r="AA64" s="151" t="s">
        <v>374</v>
      </c>
      <c r="AB64" s="5"/>
      <c r="AC64" s="5"/>
      <c r="AD64" s="5"/>
      <c r="AE64" s="5"/>
      <c r="AF64" s="5"/>
      <c r="AG64" s="5"/>
      <c r="AH64" s="5"/>
      <c r="AI64" s="5"/>
      <c r="AJ64" s="5"/>
      <c r="AK64" s="5"/>
      <c r="AL64" s="5"/>
    </row>
    <row r="65" spans="1:38" ht="15.75" customHeight="1">
      <c r="A65" s="28" t="s">
        <v>399</v>
      </c>
      <c r="B65" s="50">
        <v>2</v>
      </c>
      <c r="C65" s="50">
        <v>22</v>
      </c>
      <c r="D65" s="51" t="s">
        <v>374</v>
      </c>
      <c r="E65" s="51" t="s">
        <v>374</v>
      </c>
      <c r="F65" s="51" t="s">
        <v>374</v>
      </c>
      <c r="G65" s="51" t="s">
        <v>374</v>
      </c>
      <c r="H65" s="51" t="s">
        <v>374</v>
      </c>
      <c r="I65" s="51" t="s">
        <v>374</v>
      </c>
      <c r="J65" s="51" t="s">
        <v>374</v>
      </c>
      <c r="K65" s="51" t="s">
        <v>374</v>
      </c>
      <c r="L65" s="51" t="s">
        <v>374</v>
      </c>
      <c r="M65" s="51" t="s">
        <v>374</v>
      </c>
      <c r="N65" s="5"/>
      <c r="O65" s="101" t="s">
        <v>55</v>
      </c>
      <c r="P65" s="151">
        <v>33</v>
      </c>
      <c r="Q65" s="151">
        <v>3315</v>
      </c>
      <c r="R65" s="151">
        <v>31</v>
      </c>
      <c r="S65" s="151">
        <v>2952</v>
      </c>
      <c r="T65" s="151" t="s">
        <v>374</v>
      </c>
      <c r="U65" s="151" t="s">
        <v>374</v>
      </c>
      <c r="V65" s="151" t="s">
        <v>374</v>
      </c>
      <c r="W65" s="151" t="s">
        <v>374</v>
      </c>
      <c r="X65" s="151">
        <v>7</v>
      </c>
      <c r="Y65" s="151">
        <v>363</v>
      </c>
      <c r="Z65" s="151" t="s">
        <v>374</v>
      </c>
      <c r="AA65" s="151" t="s">
        <v>374</v>
      </c>
      <c r="AB65" s="5"/>
      <c r="AC65" s="5"/>
      <c r="AD65" s="5"/>
      <c r="AE65" s="5"/>
      <c r="AF65" s="5"/>
      <c r="AG65" s="5"/>
      <c r="AH65" s="5"/>
      <c r="AI65" s="5"/>
      <c r="AJ65" s="5"/>
      <c r="AK65" s="5"/>
      <c r="AL65" s="5"/>
    </row>
    <row r="66" spans="1:38" ht="15.75" customHeight="1">
      <c r="A66" s="28" t="s">
        <v>398</v>
      </c>
      <c r="B66" s="50">
        <v>71</v>
      </c>
      <c r="C66" s="50">
        <v>1055</v>
      </c>
      <c r="D66" s="50">
        <v>71</v>
      </c>
      <c r="E66" s="50">
        <v>4232</v>
      </c>
      <c r="F66" s="50">
        <v>38</v>
      </c>
      <c r="G66" s="50">
        <v>6751</v>
      </c>
      <c r="H66" s="50">
        <v>4</v>
      </c>
      <c r="I66" s="51">
        <v>1511</v>
      </c>
      <c r="J66" s="51">
        <v>3</v>
      </c>
      <c r="K66" s="153">
        <v>1801</v>
      </c>
      <c r="L66" s="153">
        <v>1</v>
      </c>
      <c r="M66" s="153">
        <v>1781</v>
      </c>
      <c r="N66" s="5"/>
      <c r="O66" s="101" t="s">
        <v>56</v>
      </c>
      <c r="P66" s="151">
        <v>59</v>
      </c>
      <c r="Q66" s="151">
        <v>5621</v>
      </c>
      <c r="R66" s="151">
        <v>52</v>
      </c>
      <c r="S66" s="151">
        <v>4796</v>
      </c>
      <c r="T66" s="151" t="s">
        <v>374</v>
      </c>
      <c r="U66" s="151" t="s">
        <v>374</v>
      </c>
      <c r="V66" s="151" t="s">
        <v>374</v>
      </c>
      <c r="W66" s="151" t="s">
        <v>374</v>
      </c>
      <c r="X66" s="151">
        <v>6</v>
      </c>
      <c r="Y66" s="151">
        <v>714</v>
      </c>
      <c r="Z66" s="151">
        <v>1</v>
      </c>
      <c r="AA66" s="151">
        <v>111</v>
      </c>
      <c r="AB66" s="5"/>
      <c r="AC66" s="5"/>
      <c r="AD66" s="5"/>
      <c r="AE66" s="5"/>
      <c r="AF66" s="5"/>
      <c r="AG66" s="5"/>
      <c r="AH66" s="5"/>
      <c r="AI66" s="5"/>
      <c r="AJ66" s="5"/>
      <c r="AK66" s="5"/>
      <c r="AL66" s="5"/>
    </row>
    <row r="67" spans="1:38" ht="15.75" customHeight="1">
      <c r="A67" s="28" t="s">
        <v>43</v>
      </c>
      <c r="B67" s="51">
        <v>1</v>
      </c>
      <c r="C67" s="51">
        <v>23</v>
      </c>
      <c r="D67" s="51">
        <v>3</v>
      </c>
      <c r="E67" s="51">
        <v>181</v>
      </c>
      <c r="F67" s="51">
        <v>7</v>
      </c>
      <c r="G67" s="50">
        <v>1331</v>
      </c>
      <c r="H67" s="51">
        <v>1</v>
      </c>
      <c r="I67" s="51">
        <v>384</v>
      </c>
      <c r="J67" s="51" t="s">
        <v>374</v>
      </c>
      <c r="K67" s="51" t="s">
        <v>374</v>
      </c>
      <c r="L67" s="51" t="s">
        <v>374</v>
      </c>
      <c r="M67" s="51" t="s">
        <v>374</v>
      </c>
      <c r="N67" s="5"/>
      <c r="O67" s="101" t="s">
        <v>57</v>
      </c>
      <c r="P67" s="151">
        <v>30</v>
      </c>
      <c r="Q67" s="151">
        <v>2997</v>
      </c>
      <c r="R67" s="151">
        <v>20</v>
      </c>
      <c r="S67" s="151">
        <v>1635</v>
      </c>
      <c r="T67" s="151">
        <v>2</v>
      </c>
      <c r="U67" s="151">
        <v>100</v>
      </c>
      <c r="V67" s="151">
        <v>1</v>
      </c>
      <c r="W67" s="151">
        <v>37</v>
      </c>
      <c r="X67" s="151">
        <v>7</v>
      </c>
      <c r="Y67" s="151">
        <v>1225</v>
      </c>
      <c r="Z67" s="151" t="s">
        <v>374</v>
      </c>
      <c r="AA67" s="151" t="s">
        <v>374</v>
      </c>
      <c r="AB67" s="5"/>
      <c r="AC67" s="5"/>
      <c r="AD67" s="5"/>
      <c r="AE67" s="5"/>
      <c r="AF67" s="5"/>
      <c r="AG67" s="5"/>
      <c r="AH67" s="5"/>
      <c r="AI67" s="5"/>
      <c r="AJ67" s="5"/>
      <c r="AK67" s="5"/>
      <c r="AL67" s="5"/>
    </row>
    <row r="68" spans="1:38" ht="15.75" customHeight="1">
      <c r="A68" s="28" t="s">
        <v>397</v>
      </c>
      <c r="B68" s="50">
        <v>45</v>
      </c>
      <c r="C68" s="50">
        <v>639</v>
      </c>
      <c r="D68" s="50">
        <v>38</v>
      </c>
      <c r="E68" s="50">
        <v>2069</v>
      </c>
      <c r="F68" s="50">
        <v>32</v>
      </c>
      <c r="G68" s="50">
        <v>5881</v>
      </c>
      <c r="H68" s="50">
        <v>10</v>
      </c>
      <c r="I68" s="51">
        <v>3603</v>
      </c>
      <c r="J68" s="51">
        <v>3</v>
      </c>
      <c r="K68" s="51">
        <v>2044</v>
      </c>
      <c r="L68" s="153">
        <v>2</v>
      </c>
      <c r="M68" s="51">
        <v>4080</v>
      </c>
      <c r="N68" s="5"/>
      <c r="O68" s="101" t="s">
        <v>58</v>
      </c>
      <c r="P68" s="151">
        <v>19</v>
      </c>
      <c r="Q68" s="151">
        <v>1839</v>
      </c>
      <c r="R68" s="151">
        <v>15</v>
      </c>
      <c r="S68" s="151">
        <v>1310</v>
      </c>
      <c r="T68" s="151" t="s">
        <v>374</v>
      </c>
      <c r="U68" s="151" t="s">
        <v>374</v>
      </c>
      <c r="V68" s="151" t="s">
        <v>374</v>
      </c>
      <c r="W68" s="151" t="s">
        <v>374</v>
      </c>
      <c r="X68" s="151">
        <v>4</v>
      </c>
      <c r="Y68" s="151">
        <v>529</v>
      </c>
      <c r="Z68" s="151" t="s">
        <v>374</v>
      </c>
      <c r="AA68" s="151" t="s">
        <v>374</v>
      </c>
      <c r="AB68" s="5"/>
      <c r="AC68" s="5"/>
      <c r="AD68" s="5"/>
      <c r="AE68" s="5"/>
      <c r="AF68" s="5"/>
      <c r="AG68" s="5"/>
      <c r="AH68" s="5"/>
      <c r="AI68" s="5"/>
      <c r="AJ68" s="5"/>
      <c r="AK68" s="5"/>
      <c r="AL68" s="5"/>
    </row>
    <row r="69" spans="1:38" ht="15.75" customHeight="1">
      <c r="A69" s="28" t="s">
        <v>373</v>
      </c>
      <c r="B69" s="51">
        <v>12</v>
      </c>
      <c r="C69" s="51">
        <v>176</v>
      </c>
      <c r="D69" s="51">
        <v>20</v>
      </c>
      <c r="E69" s="51">
        <v>1369</v>
      </c>
      <c r="F69" s="51">
        <v>30</v>
      </c>
      <c r="G69" s="51">
        <v>4779</v>
      </c>
      <c r="H69" s="51">
        <v>4</v>
      </c>
      <c r="I69" s="51">
        <v>1495</v>
      </c>
      <c r="J69" s="51">
        <v>4</v>
      </c>
      <c r="K69" s="51">
        <v>2589</v>
      </c>
      <c r="L69" s="51">
        <v>2</v>
      </c>
      <c r="M69" s="51">
        <v>4097</v>
      </c>
      <c r="N69" s="5"/>
      <c r="O69" s="101" t="s">
        <v>59</v>
      </c>
      <c r="P69" s="151">
        <v>12</v>
      </c>
      <c r="Q69" s="151">
        <v>503</v>
      </c>
      <c r="R69" s="151">
        <v>10</v>
      </c>
      <c r="S69" s="151">
        <v>335</v>
      </c>
      <c r="T69" s="151" t="s">
        <v>374</v>
      </c>
      <c r="U69" s="151" t="s">
        <v>374</v>
      </c>
      <c r="V69" s="151" t="s">
        <v>374</v>
      </c>
      <c r="W69" s="151" t="s">
        <v>374</v>
      </c>
      <c r="X69" s="151">
        <v>1</v>
      </c>
      <c r="Y69" s="151">
        <v>99</v>
      </c>
      <c r="Z69" s="151">
        <v>1</v>
      </c>
      <c r="AA69" s="151">
        <v>69</v>
      </c>
      <c r="AB69" s="5"/>
      <c r="AC69" s="5"/>
      <c r="AD69" s="5"/>
      <c r="AE69" s="5"/>
      <c r="AF69" s="5"/>
      <c r="AG69" s="5"/>
      <c r="AH69" s="5"/>
      <c r="AI69" s="5"/>
      <c r="AJ69" s="5"/>
      <c r="AK69" s="5"/>
      <c r="AL69" s="5"/>
    </row>
    <row r="70" spans="1:38" ht="15.75" customHeight="1">
      <c r="A70" s="28" t="s">
        <v>396</v>
      </c>
      <c r="B70" s="51" t="s">
        <v>374</v>
      </c>
      <c r="C70" s="51" t="s">
        <v>374</v>
      </c>
      <c r="D70" s="51">
        <v>1</v>
      </c>
      <c r="E70" s="51">
        <v>76</v>
      </c>
      <c r="F70" s="51" t="s">
        <v>374</v>
      </c>
      <c r="G70" s="51" t="s">
        <v>374</v>
      </c>
      <c r="H70" s="51" t="s">
        <v>374</v>
      </c>
      <c r="I70" s="51" t="s">
        <v>374</v>
      </c>
      <c r="J70" s="51" t="s">
        <v>374</v>
      </c>
      <c r="K70" s="51" t="s">
        <v>374</v>
      </c>
      <c r="L70" s="51" t="s">
        <v>374</v>
      </c>
      <c r="M70" s="51" t="s">
        <v>374</v>
      </c>
      <c r="N70" s="5"/>
      <c r="O70" s="101" t="s">
        <v>60</v>
      </c>
      <c r="P70" s="151">
        <v>22</v>
      </c>
      <c r="Q70" s="151">
        <v>1593</v>
      </c>
      <c r="R70" s="151">
        <v>13</v>
      </c>
      <c r="S70" s="151">
        <v>733</v>
      </c>
      <c r="T70" s="151">
        <v>3</v>
      </c>
      <c r="U70" s="151">
        <v>160</v>
      </c>
      <c r="V70" s="151" t="s">
        <v>374</v>
      </c>
      <c r="W70" s="151" t="s">
        <v>374</v>
      </c>
      <c r="X70" s="151">
        <v>6</v>
      </c>
      <c r="Y70" s="151">
        <v>700</v>
      </c>
      <c r="Z70" s="151" t="s">
        <v>374</v>
      </c>
      <c r="AA70" s="151" t="s">
        <v>374</v>
      </c>
      <c r="AB70" s="5"/>
      <c r="AC70" s="5"/>
      <c r="AD70" s="5"/>
      <c r="AE70" s="5"/>
      <c r="AF70" s="5"/>
      <c r="AG70" s="5"/>
      <c r="AH70" s="5"/>
      <c r="AI70" s="5"/>
      <c r="AJ70" s="5"/>
      <c r="AK70" s="5"/>
      <c r="AL70" s="5"/>
    </row>
    <row r="71" spans="1:38" ht="15.75" customHeight="1">
      <c r="A71" s="121"/>
      <c r="B71" s="56"/>
      <c r="C71" s="56"/>
      <c r="D71" s="56"/>
      <c r="E71" s="56"/>
      <c r="F71" s="56"/>
      <c r="G71" s="56"/>
      <c r="H71" s="56"/>
      <c r="I71" s="56"/>
      <c r="J71" s="56"/>
      <c r="K71" s="56"/>
      <c r="L71" s="56"/>
      <c r="M71" s="56"/>
      <c r="N71" s="5"/>
      <c r="O71" s="101" t="s">
        <v>61</v>
      </c>
      <c r="P71" s="152">
        <v>4</v>
      </c>
      <c r="Q71" s="152">
        <v>551</v>
      </c>
      <c r="R71" s="152">
        <v>2</v>
      </c>
      <c r="S71" s="152">
        <v>395</v>
      </c>
      <c r="T71" s="151" t="s">
        <v>374</v>
      </c>
      <c r="U71" s="151" t="s">
        <v>374</v>
      </c>
      <c r="V71" s="151" t="s">
        <v>374</v>
      </c>
      <c r="W71" s="151" t="s">
        <v>374</v>
      </c>
      <c r="X71" s="152">
        <v>2</v>
      </c>
      <c r="Y71" s="152">
        <v>156</v>
      </c>
      <c r="Z71" s="151" t="s">
        <v>374</v>
      </c>
      <c r="AA71" s="151" t="s">
        <v>374</v>
      </c>
      <c r="AB71" s="5"/>
      <c r="AC71" s="5"/>
      <c r="AD71" s="5"/>
      <c r="AE71" s="5"/>
      <c r="AF71" s="5"/>
      <c r="AG71" s="5"/>
      <c r="AH71" s="5"/>
      <c r="AI71" s="5"/>
      <c r="AJ71" s="5"/>
      <c r="AK71" s="5"/>
      <c r="AL71" s="5"/>
    </row>
    <row r="72" spans="1:38" ht="15.75" customHeight="1">
      <c r="A72" s="5"/>
      <c r="B72" s="5"/>
      <c r="C72" s="5"/>
      <c r="D72" s="5"/>
      <c r="E72" s="5"/>
      <c r="F72" s="5"/>
      <c r="G72" s="5"/>
      <c r="H72" s="5"/>
      <c r="I72" s="5"/>
      <c r="J72" s="5"/>
      <c r="K72" s="5"/>
      <c r="L72" s="5"/>
      <c r="M72" s="5"/>
      <c r="N72" s="5"/>
      <c r="O72" s="121"/>
      <c r="P72" s="56"/>
      <c r="Q72" s="56"/>
      <c r="R72" s="56"/>
      <c r="S72" s="56"/>
      <c r="T72" s="56"/>
      <c r="U72" s="56"/>
      <c r="V72" s="56"/>
      <c r="W72" s="56"/>
      <c r="X72" s="56"/>
      <c r="Y72" s="56"/>
      <c r="Z72" s="56"/>
      <c r="AA72" s="56"/>
      <c r="AB72" s="5"/>
      <c r="AC72" s="5"/>
      <c r="AD72" s="5"/>
      <c r="AE72" s="5"/>
      <c r="AF72" s="5"/>
      <c r="AG72" s="5"/>
      <c r="AH72" s="5"/>
      <c r="AI72" s="5"/>
      <c r="AJ72" s="5"/>
      <c r="AK72" s="5"/>
      <c r="AL72" s="5"/>
    </row>
    <row r="73" spans="1:38" ht="15.75" customHeight="1">
      <c r="A73" s="5"/>
      <c r="B73" s="5"/>
      <c r="C73" s="5"/>
      <c r="D73" s="5"/>
      <c r="E73" s="5"/>
      <c r="F73" s="5"/>
      <c r="G73" s="5"/>
      <c r="H73" s="5"/>
      <c r="I73" s="5"/>
      <c r="J73" s="5"/>
      <c r="K73" s="5"/>
      <c r="L73" s="5"/>
      <c r="M73" s="5"/>
      <c r="N73" s="5"/>
      <c r="O73" s="5" t="s">
        <v>66</v>
      </c>
      <c r="P73" s="5"/>
      <c r="Q73" s="5"/>
      <c r="R73" s="5"/>
      <c r="S73" s="5"/>
      <c r="T73" s="5"/>
      <c r="U73" s="5"/>
      <c r="V73" s="5"/>
      <c r="W73" s="5"/>
      <c r="X73" s="5"/>
      <c r="Y73" s="5"/>
      <c r="Z73" s="5"/>
      <c r="AA73" s="5"/>
      <c r="AB73" s="5"/>
      <c r="AC73" s="5"/>
      <c r="AD73" s="5"/>
      <c r="AE73" s="5"/>
      <c r="AF73" s="5"/>
      <c r="AG73" s="5"/>
      <c r="AH73" s="5"/>
      <c r="AI73" s="5"/>
      <c r="AJ73" s="5"/>
      <c r="AK73" s="5"/>
      <c r="AL73" s="5"/>
    </row>
    <row r="74" spans="1:38" ht="14.2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row>
    <row r="75" spans="1:38" ht="14.2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row>
  </sheetData>
  <sheetProtection/>
  <mergeCells count="160">
    <mergeCell ref="A15:B15"/>
    <mergeCell ref="A16:B16"/>
    <mergeCell ref="A9:B11"/>
    <mergeCell ref="A12:B12"/>
    <mergeCell ref="A13:B13"/>
    <mergeCell ref="A14:B14"/>
    <mergeCell ref="A47:A48"/>
    <mergeCell ref="O46:O47"/>
    <mergeCell ref="P46:Q46"/>
    <mergeCell ref="R46:S46"/>
    <mergeCell ref="H47:I47"/>
    <mergeCell ref="F47:G47"/>
    <mergeCell ref="D47:E47"/>
    <mergeCell ref="B47:C47"/>
    <mergeCell ref="L47:M47"/>
    <mergeCell ref="R9:V9"/>
    <mergeCell ref="S11:T11"/>
    <mergeCell ref="W9:AA9"/>
    <mergeCell ref="X11:Y11"/>
    <mergeCell ref="J47:K47"/>
    <mergeCell ref="T46:U46"/>
    <mergeCell ref="Z46:AA46"/>
    <mergeCell ref="V46:W46"/>
    <mergeCell ref="X46:Y46"/>
    <mergeCell ref="N18:O18"/>
    <mergeCell ref="A18:B18"/>
    <mergeCell ref="A19:B19"/>
    <mergeCell ref="A17:B17"/>
    <mergeCell ref="A20:B20"/>
    <mergeCell ref="O43:AA44"/>
    <mergeCell ref="C9:G9"/>
    <mergeCell ref="I18:J18"/>
    <mergeCell ref="D11:E11"/>
    <mergeCell ref="M9:Q9"/>
    <mergeCell ref="N11:O11"/>
    <mergeCell ref="A25:B25"/>
    <mergeCell ref="A26:B26"/>
    <mergeCell ref="A27:B27"/>
    <mergeCell ref="A28:B28"/>
    <mergeCell ref="A21:B21"/>
    <mergeCell ref="A22:B22"/>
    <mergeCell ref="A23:B23"/>
    <mergeCell ref="A24:B24"/>
    <mergeCell ref="A29:B29"/>
    <mergeCell ref="A30:B30"/>
    <mergeCell ref="A31:B31"/>
    <mergeCell ref="H9:L9"/>
    <mergeCell ref="I11:J11"/>
    <mergeCell ref="D14:E14"/>
    <mergeCell ref="D15:E15"/>
    <mergeCell ref="D16:E16"/>
    <mergeCell ref="D17:E17"/>
    <mergeCell ref="D18:E18"/>
    <mergeCell ref="D10:G10"/>
    <mergeCell ref="I10:L10"/>
    <mergeCell ref="N10:Q10"/>
    <mergeCell ref="S10:V10"/>
    <mergeCell ref="C10:C11"/>
    <mergeCell ref="H10:H11"/>
    <mergeCell ref="M10:M11"/>
    <mergeCell ref="R10:R11"/>
    <mergeCell ref="D19:E19"/>
    <mergeCell ref="D20:E20"/>
    <mergeCell ref="D21:E21"/>
    <mergeCell ref="D22:E22"/>
    <mergeCell ref="X10:AA10"/>
    <mergeCell ref="D12:E12"/>
    <mergeCell ref="D13:E13"/>
    <mergeCell ref="S12:T12"/>
    <mergeCell ref="S13:T13"/>
    <mergeCell ref="W10:W11"/>
    <mergeCell ref="D27:E27"/>
    <mergeCell ref="D28:E28"/>
    <mergeCell ref="D29:E29"/>
    <mergeCell ref="D30:E30"/>
    <mergeCell ref="D23:E23"/>
    <mergeCell ref="D24:E24"/>
    <mergeCell ref="D25:E25"/>
    <mergeCell ref="D26:E26"/>
    <mergeCell ref="D31:E31"/>
    <mergeCell ref="I12:J12"/>
    <mergeCell ref="I13:J13"/>
    <mergeCell ref="I14:J14"/>
    <mergeCell ref="I15:J15"/>
    <mergeCell ref="I16:J16"/>
    <mergeCell ref="I17:J17"/>
    <mergeCell ref="I19:J19"/>
    <mergeCell ref="I20:J20"/>
    <mergeCell ref="I21:J21"/>
    <mergeCell ref="N19:O19"/>
    <mergeCell ref="I26:J26"/>
    <mergeCell ref="I27:J27"/>
    <mergeCell ref="I28:J28"/>
    <mergeCell ref="I29:J29"/>
    <mergeCell ref="I22:J22"/>
    <mergeCell ref="I23:J23"/>
    <mergeCell ref="I24:J24"/>
    <mergeCell ref="I25:J25"/>
    <mergeCell ref="N20:O20"/>
    <mergeCell ref="N12:O12"/>
    <mergeCell ref="N13:O13"/>
    <mergeCell ref="N14:O14"/>
    <mergeCell ref="N15:O15"/>
    <mergeCell ref="N16:O16"/>
    <mergeCell ref="N17:O17"/>
    <mergeCell ref="N22:O22"/>
    <mergeCell ref="N23:O23"/>
    <mergeCell ref="I30:J30"/>
    <mergeCell ref="I31:J31"/>
    <mergeCell ref="N28:O28"/>
    <mergeCell ref="N29:O29"/>
    <mergeCell ref="N30:O30"/>
    <mergeCell ref="N31:O31"/>
    <mergeCell ref="N24:O24"/>
    <mergeCell ref="X19:Y19"/>
    <mergeCell ref="N25:O25"/>
    <mergeCell ref="N26:O26"/>
    <mergeCell ref="N27:O27"/>
    <mergeCell ref="S18:T18"/>
    <mergeCell ref="S19:T19"/>
    <mergeCell ref="S20:T20"/>
    <mergeCell ref="S21:T21"/>
    <mergeCell ref="S26:T26"/>
    <mergeCell ref="N21:O21"/>
    <mergeCell ref="S24:T24"/>
    <mergeCell ref="S25:T25"/>
    <mergeCell ref="S14:T14"/>
    <mergeCell ref="S15:T15"/>
    <mergeCell ref="S16:T16"/>
    <mergeCell ref="S17:T17"/>
    <mergeCell ref="X30:Y30"/>
    <mergeCell ref="X31:Y31"/>
    <mergeCell ref="S28:T28"/>
    <mergeCell ref="S29:T29"/>
    <mergeCell ref="S27:T27"/>
    <mergeCell ref="X12:Y12"/>
    <mergeCell ref="X13:Y13"/>
    <mergeCell ref="X14:Y14"/>
    <mergeCell ref="X15:Y15"/>
    <mergeCell ref="X16:Y16"/>
    <mergeCell ref="A5:AA5"/>
    <mergeCell ref="A7:AA7"/>
    <mergeCell ref="X20:Y20"/>
    <mergeCell ref="X21:Y21"/>
    <mergeCell ref="X22:Y22"/>
    <mergeCell ref="X23:Y23"/>
    <mergeCell ref="X17:Y17"/>
    <mergeCell ref="S22:T22"/>
    <mergeCell ref="S23:T23"/>
    <mergeCell ref="X18:Y18"/>
    <mergeCell ref="O42:AA42"/>
    <mergeCell ref="A45:M45"/>
    <mergeCell ref="X24:Y24"/>
    <mergeCell ref="X25:Y25"/>
    <mergeCell ref="X26:Y26"/>
    <mergeCell ref="X27:Y27"/>
    <mergeCell ref="S30:T30"/>
    <mergeCell ref="S31:T31"/>
    <mergeCell ref="X28:Y28"/>
    <mergeCell ref="X29:Y29"/>
  </mergeCells>
  <printOptions horizontalCentered="1"/>
  <pageMargins left="0.5905511811023623" right="0.5905511811023623" top="0.5905511811023623" bottom="0.3937007874015748" header="0" footer="0"/>
  <pageSetup fitToHeight="1" fitToWidth="1"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sheetPr>
    <pageSetUpPr fitToPage="1"/>
  </sheetPr>
  <dimension ref="A1:DC74"/>
  <sheetViews>
    <sheetView tabSelected="1" zoomScalePageLayoutView="0" workbookViewId="0" topLeftCell="AX14">
      <selection activeCell="A1" sqref="A1"/>
    </sheetView>
  </sheetViews>
  <sheetFormatPr defaultColWidth="9.00390625" defaultRowHeight="13.5"/>
  <cols>
    <col min="1" max="47" width="2.625" style="61" customWidth="1"/>
    <col min="48" max="49" width="3.00390625" style="61" customWidth="1"/>
    <col min="50" max="109" width="2.625" style="61" customWidth="1"/>
    <col min="110" max="16384" width="9.00390625" style="61" customWidth="1"/>
  </cols>
  <sheetData>
    <row r="1" spans="1:107" ht="15" customHeight="1">
      <c r="A1" s="226" t="s">
        <v>77</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3" t="s">
        <v>247</v>
      </c>
    </row>
    <row r="2" spans="1:107" ht="15" customHeight="1">
      <c r="A2" s="38"/>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91"/>
    </row>
    <row r="3" spans="1:107"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row>
    <row r="4" spans="1:107"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row>
    <row r="5" spans="1:107" ht="18" customHeight="1">
      <c r="A5" s="278" t="s">
        <v>550</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5"/>
      <c r="BC5" s="278" t="s">
        <v>551</v>
      </c>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row>
    <row r="6" spans="1:107" ht="1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row>
    <row r="7" spans="1:107" ht="1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279" t="s">
        <v>553</v>
      </c>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row>
    <row r="8" spans="1:107" ht="15" customHeight="1" thickBot="1">
      <c r="A8" s="38" t="s">
        <v>323</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row>
    <row r="9" spans="1:107" ht="18" customHeight="1">
      <c r="A9" s="399" t="s">
        <v>154</v>
      </c>
      <c r="B9" s="400"/>
      <c r="C9" s="400"/>
      <c r="D9" s="400"/>
      <c r="E9" s="400"/>
      <c r="F9" s="400"/>
      <c r="G9" s="400"/>
      <c r="H9" s="420" t="s">
        <v>1</v>
      </c>
      <c r="I9" s="421"/>
      <c r="J9" s="421"/>
      <c r="K9" s="421"/>
      <c r="L9" s="421"/>
      <c r="M9" s="422"/>
      <c r="N9" s="400" t="s">
        <v>157</v>
      </c>
      <c r="O9" s="400"/>
      <c r="P9" s="400"/>
      <c r="Q9" s="400"/>
      <c r="R9" s="400"/>
      <c r="S9" s="400"/>
      <c r="T9" s="471" t="s">
        <v>225</v>
      </c>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3" t="s">
        <v>318</v>
      </c>
      <c r="AW9" s="474"/>
      <c r="AX9" s="474"/>
      <c r="AY9" s="474"/>
      <c r="AZ9" s="474"/>
      <c r="BA9" s="474"/>
      <c r="BB9" s="5"/>
      <c r="BC9" s="459" t="s">
        <v>248</v>
      </c>
      <c r="BD9" s="459"/>
      <c r="BE9" s="459"/>
      <c r="BF9" s="459"/>
      <c r="BG9" s="459"/>
      <c r="BH9" s="459"/>
      <c r="BI9" s="459"/>
      <c r="BJ9" s="459"/>
      <c r="BK9" s="459"/>
      <c r="BL9" s="459"/>
      <c r="BM9" s="460"/>
      <c r="BN9" s="458" t="s">
        <v>82</v>
      </c>
      <c r="BO9" s="459"/>
      <c r="BP9" s="459"/>
      <c r="BQ9" s="459"/>
      <c r="BR9" s="459"/>
      <c r="BS9" s="459"/>
      <c r="BT9" s="460"/>
      <c r="BU9" s="313" t="s">
        <v>428</v>
      </c>
      <c r="BV9" s="314"/>
      <c r="BW9" s="314"/>
      <c r="BX9" s="314"/>
      <c r="BY9" s="314"/>
      <c r="BZ9" s="314"/>
      <c r="CA9" s="315"/>
      <c r="CB9" s="458" t="s">
        <v>81</v>
      </c>
      <c r="CC9" s="459"/>
      <c r="CD9" s="459"/>
      <c r="CE9" s="459"/>
      <c r="CF9" s="459"/>
      <c r="CG9" s="459"/>
      <c r="CH9" s="460"/>
      <c r="CI9" s="458" t="s">
        <v>249</v>
      </c>
      <c r="CJ9" s="459"/>
      <c r="CK9" s="459"/>
      <c r="CL9" s="459"/>
      <c r="CM9" s="459"/>
      <c r="CN9" s="459"/>
      <c r="CO9" s="459"/>
      <c r="CP9" s="459"/>
      <c r="CQ9" s="459"/>
      <c r="CR9" s="459"/>
      <c r="CS9" s="459"/>
      <c r="CT9" s="459"/>
      <c r="CU9" s="459"/>
      <c r="CV9" s="459"/>
      <c r="CW9" s="459"/>
      <c r="CX9" s="459"/>
      <c r="CY9" s="459"/>
      <c r="CZ9" s="459"/>
      <c r="DA9" s="459"/>
      <c r="DB9" s="459"/>
      <c r="DC9" s="459"/>
    </row>
    <row r="10" spans="1:107" ht="18" customHeight="1">
      <c r="A10" s="401"/>
      <c r="B10" s="392"/>
      <c r="C10" s="392"/>
      <c r="D10" s="392"/>
      <c r="E10" s="392"/>
      <c r="F10" s="392"/>
      <c r="G10" s="392"/>
      <c r="H10" s="403" t="s">
        <v>155</v>
      </c>
      <c r="I10" s="403"/>
      <c r="J10" s="403" t="s">
        <v>224</v>
      </c>
      <c r="K10" s="403"/>
      <c r="L10" s="403"/>
      <c r="M10" s="403"/>
      <c r="N10" s="403" t="s">
        <v>155</v>
      </c>
      <c r="O10" s="403"/>
      <c r="P10" s="403" t="s">
        <v>156</v>
      </c>
      <c r="Q10" s="403"/>
      <c r="R10" s="403"/>
      <c r="S10" s="403"/>
      <c r="T10" s="410" t="s">
        <v>95</v>
      </c>
      <c r="U10" s="411"/>
      <c r="V10" s="411"/>
      <c r="W10" s="411"/>
      <c r="X10" s="411"/>
      <c r="Y10" s="411"/>
      <c r="Z10" s="412"/>
      <c r="AA10" s="419" t="s">
        <v>427</v>
      </c>
      <c r="AB10" s="419"/>
      <c r="AC10" s="419"/>
      <c r="AD10" s="419"/>
      <c r="AE10" s="419"/>
      <c r="AF10" s="419"/>
      <c r="AG10" s="419"/>
      <c r="AH10" s="419" t="s">
        <v>426</v>
      </c>
      <c r="AI10" s="419"/>
      <c r="AJ10" s="419"/>
      <c r="AK10" s="419"/>
      <c r="AL10" s="419"/>
      <c r="AM10" s="419"/>
      <c r="AN10" s="419"/>
      <c r="AO10" s="419" t="s">
        <v>226</v>
      </c>
      <c r="AP10" s="419"/>
      <c r="AQ10" s="419"/>
      <c r="AR10" s="419"/>
      <c r="AS10" s="419"/>
      <c r="AT10" s="419"/>
      <c r="AU10" s="419"/>
      <c r="AV10" s="393" t="s">
        <v>155</v>
      </c>
      <c r="AW10" s="394"/>
      <c r="AX10" s="404" t="s">
        <v>156</v>
      </c>
      <c r="AY10" s="405"/>
      <c r="AZ10" s="405"/>
      <c r="BA10" s="405"/>
      <c r="BB10" s="5"/>
      <c r="BC10" s="300"/>
      <c r="BD10" s="300"/>
      <c r="BE10" s="300"/>
      <c r="BF10" s="300"/>
      <c r="BG10" s="300"/>
      <c r="BH10" s="300"/>
      <c r="BI10" s="300"/>
      <c r="BJ10" s="300"/>
      <c r="BK10" s="300"/>
      <c r="BL10" s="300"/>
      <c r="BM10" s="301"/>
      <c r="BN10" s="461"/>
      <c r="BO10" s="300"/>
      <c r="BP10" s="300"/>
      <c r="BQ10" s="300"/>
      <c r="BR10" s="300"/>
      <c r="BS10" s="300"/>
      <c r="BT10" s="301"/>
      <c r="BU10" s="462"/>
      <c r="BV10" s="463"/>
      <c r="BW10" s="463"/>
      <c r="BX10" s="463"/>
      <c r="BY10" s="463"/>
      <c r="BZ10" s="463"/>
      <c r="CA10" s="464"/>
      <c r="CB10" s="461"/>
      <c r="CC10" s="300"/>
      <c r="CD10" s="300"/>
      <c r="CE10" s="300"/>
      <c r="CF10" s="300"/>
      <c r="CG10" s="300"/>
      <c r="CH10" s="301"/>
      <c r="CI10" s="444"/>
      <c r="CJ10" s="445"/>
      <c r="CK10" s="445"/>
      <c r="CL10" s="445"/>
      <c r="CM10" s="445"/>
      <c r="CN10" s="445"/>
      <c r="CO10" s="445"/>
      <c r="CP10" s="445"/>
      <c r="CQ10" s="445"/>
      <c r="CR10" s="445"/>
      <c r="CS10" s="445"/>
      <c r="CT10" s="445"/>
      <c r="CU10" s="445"/>
      <c r="CV10" s="445"/>
      <c r="CW10" s="445"/>
      <c r="CX10" s="445"/>
      <c r="CY10" s="445"/>
      <c r="CZ10" s="445"/>
      <c r="DA10" s="445"/>
      <c r="DB10" s="445"/>
      <c r="DC10" s="445"/>
    </row>
    <row r="11" spans="1:107" ht="18" customHeight="1">
      <c r="A11" s="401"/>
      <c r="B11" s="392"/>
      <c r="C11" s="392"/>
      <c r="D11" s="392"/>
      <c r="E11" s="392"/>
      <c r="F11" s="392"/>
      <c r="G11" s="392"/>
      <c r="H11" s="403"/>
      <c r="I11" s="403"/>
      <c r="J11" s="403"/>
      <c r="K11" s="403"/>
      <c r="L11" s="403"/>
      <c r="M11" s="403"/>
      <c r="N11" s="403"/>
      <c r="O11" s="403"/>
      <c r="P11" s="403"/>
      <c r="Q11" s="403"/>
      <c r="R11" s="403"/>
      <c r="S11" s="403"/>
      <c r="T11" s="413"/>
      <c r="U11" s="414"/>
      <c r="V11" s="414"/>
      <c r="W11" s="414"/>
      <c r="X11" s="414"/>
      <c r="Y11" s="414"/>
      <c r="Z11" s="415"/>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395"/>
      <c r="AW11" s="396"/>
      <c r="AX11" s="406"/>
      <c r="AY11" s="407"/>
      <c r="AZ11" s="407"/>
      <c r="BA11" s="407"/>
      <c r="BB11" s="5"/>
      <c r="BC11" s="300"/>
      <c r="BD11" s="300"/>
      <c r="BE11" s="300"/>
      <c r="BF11" s="300"/>
      <c r="BG11" s="300"/>
      <c r="BH11" s="300"/>
      <c r="BI11" s="300"/>
      <c r="BJ11" s="300"/>
      <c r="BK11" s="300"/>
      <c r="BL11" s="300"/>
      <c r="BM11" s="301"/>
      <c r="BN11" s="461"/>
      <c r="BO11" s="300"/>
      <c r="BP11" s="300"/>
      <c r="BQ11" s="300"/>
      <c r="BR11" s="300"/>
      <c r="BS11" s="300"/>
      <c r="BT11" s="301"/>
      <c r="BU11" s="462"/>
      <c r="BV11" s="463"/>
      <c r="BW11" s="463"/>
      <c r="BX11" s="463"/>
      <c r="BY11" s="463"/>
      <c r="BZ11" s="463"/>
      <c r="CA11" s="464"/>
      <c r="CB11" s="461"/>
      <c r="CC11" s="300"/>
      <c r="CD11" s="300"/>
      <c r="CE11" s="300"/>
      <c r="CF11" s="300"/>
      <c r="CG11" s="300"/>
      <c r="CH11" s="301"/>
      <c r="CI11" s="465" t="s">
        <v>80</v>
      </c>
      <c r="CJ11" s="466"/>
      <c r="CK11" s="466"/>
      <c r="CL11" s="466"/>
      <c r="CM11" s="466"/>
      <c r="CN11" s="466"/>
      <c r="CO11" s="467"/>
      <c r="CP11" s="465" t="s">
        <v>79</v>
      </c>
      <c r="CQ11" s="466"/>
      <c r="CR11" s="466"/>
      <c r="CS11" s="466"/>
      <c r="CT11" s="466"/>
      <c r="CU11" s="466"/>
      <c r="CV11" s="467"/>
      <c r="CW11" s="465" t="s">
        <v>78</v>
      </c>
      <c r="CX11" s="466"/>
      <c r="CY11" s="466"/>
      <c r="CZ11" s="466"/>
      <c r="DA11" s="466"/>
      <c r="DB11" s="466"/>
      <c r="DC11" s="466"/>
    </row>
    <row r="12" spans="1:107" ht="18" customHeight="1">
      <c r="A12" s="401"/>
      <c r="B12" s="392"/>
      <c r="C12" s="392"/>
      <c r="D12" s="392"/>
      <c r="E12" s="392"/>
      <c r="F12" s="392"/>
      <c r="G12" s="392"/>
      <c r="H12" s="403"/>
      <c r="I12" s="403"/>
      <c r="J12" s="403"/>
      <c r="K12" s="403"/>
      <c r="L12" s="403"/>
      <c r="M12" s="403"/>
      <c r="N12" s="403"/>
      <c r="O12" s="403"/>
      <c r="P12" s="403"/>
      <c r="Q12" s="403"/>
      <c r="R12" s="403"/>
      <c r="S12" s="403"/>
      <c r="T12" s="416"/>
      <c r="U12" s="417"/>
      <c r="V12" s="417"/>
      <c r="W12" s="417"/>
      <c r="X12" s="417"/>
      <c r="Y12" s="417"/>
      <c r="Z12" s="418"/>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395"/>
      <c r="AW12" s="396"/>
      <c r="AX12" s="406"/>
      <c r="AY12" s="407"/>
      <c r="AZ12" s="407"/>
      <c r="BA12" s="407"/>
      <c r="BB12" s="5"/>
      <c r="BC12" s="300"/>
      <c r="BD12" s="300"/>
      <c r="BE12" s="300"/>
      <c r="BF12" s="300"/>
      <c r="BG12" s="300"/>
      <c r="BH12" s="300"/>
      <c r="BI12" s="300"/>
      <c r="BJ12" s="300"/>
      <c r="BK12" s="300"/>
      <c r="BL12" s="300"/>
      <c r="BM12" s="301"/>
      <c r="BN12" s="461"/>
      <c r="BO12" s="300"/>
      <c r="BP12" s="300"/>
      <c r="BQ12" s="300"/>
      <c r="BR12" s="300"/>
      <c r="BS12" s="300"/>
      <c r="BT12" s="301"/>
      <c r="BU12" s="316"/>
      <c r="BV12" s="317"/>
      <c r="BW12" s="317"/>
      <c r="BX12" s="317"/>
      <c r="BY12" s="317"/>
      <c r="BZ12" s="317"/>
      <c r="CA12" s="318"/>
      <c r="CB12" s="461"/>
      <c r="CC12" s="300"/>
      <c r="CD12" s="300"/>
      <c r="CE12" s="300"/>
      <c r="CF12" s="300"/>
      <c r="CG12" s="300"/>
      <c r="CH12" s="301"/>
      <c r="CI12" s="468"/>
      <c r="CJ12" s="469"/>
      <c r="CK12" s="469"/>
      <c r="CL12" s="469"/>
      <c r="CM12" s="469"/>
      <c r="CN12" s="469"/>
      <c r="CO12" s="470"/>
      <c r="CP12" s="468"/>
      <c r="CQ12" s="469"/>
      <c r="CR12" s="469"/>
      <c r="CS12" s="469"/>
      <c r="CT12" s="469"/>
      <c r="CU12" s="469"/>
      <c r="CV12" s="470"/>
      <c r="CW12" s="468"/>
      <c r="CX12" s="469"/>
      <c r="CY12" s="469"/>
      <c r="CZ12" s="469"/>
      <c r="DA12" s="469"/>
      <c r="DB12" s="469"/>
      <c r="DC12" s="469"/>
    </row>
    <row r="13" spans="1:107" ht="18" customHeight="1">
      <c r="A13" s="401"/>
      <c r="B13" s="392"/>
      <c r="C13" s="392"/>
      <c r="D13" s="392"/>
      <c r="E13" s="392"/>
      <c r="F13" s="392"/>
      <c r="G13" s="392"/>
      <c r="H13" s="403"/>
      <c r="I13" s="403"/>
      <c r="J13" s="403"/>
      <c r="K13" s="403"/>
      <c r="L13" s="403"/>
      <c r="M13" s="403"/>
      <c r="N13" s="403"/>
      <c r="O13" s="403"/>
      <c r="P13" s="403"/>
      <c r="Q13" s="403"/>
      <c r="R13" s="403"/>
      <c r="S13" s="403"/>
      <c r="T13" s="392" t="s">
        <v>155</v>
      </c>
      <c r="U13" s="392"/>
      <c r="V13" s="392"/>
      <c r="W13" s="392" t="s">
        <v>156</v>
      </c>
      <c r="X13" s="392"/>
      <c r="Y13" s="392"/>
      <c r="Z13" s="392"/>
      <c r="AA13" s="402" t="s">
        <v>155</v>
      </c>
      <c r="AB13" s="402"/>
      <c r="AC13" s="402"/>
      <c r="AD13" s="392" t="s">
        <v>156</v>
      </c>
      <c r="AE13" s="392"/>
      <c r="AF13" s="392"/>
      <c r="AG13" s="392"/>
      <c r="AH13" s="392" t="s">
        <v>155</v>
      </c>
      <c r="AI13" s="392"/>
      <c r="AJ13" s="392"/>
      <c r="AK13" s="392" t="s">
        <v>156</v>
      </c>
      <c r="AL13" s="392"/>
      <c r="AM13" s="392"/>
      <c r="AN13" s="392"/>
      <c r="AO13" s="392" t="s">
        <v>155</v>
      </c>
      <c r="AP13" s="392"/>
      <c r="AQ13" s="392"/>
      <c r="AR13" s="392" t="s">
        <v>156</v>
      </c>
      <c r="AS13" s="392"/>
      <c r="AT13" s="392"/>
      <c r="AU13" s="392"/>
      <c r="AV13" s="397"/>
      <c r="AW13" s="398"/>
      <c r="AX13" s="408"/>
      <c r="AY13" s="409"/>
      <c r="AZ13" s="409"/>
      <c r="BA13" s="409"/>
      <c r="BB13" s="5"/>
      <c r="BC13" s="166"/>
      <c r="BD13" s="166"/>
      <c r="BE13" s="166"/>
      <c r="BF13" s="166"/>
      <c r="BG13" s="166"/>
      <c r="BH13" s="166"/>
      <c r="BI13" s="166"/>
      <c r="BJ13" s="166"/>
      <c r="BK13" s="166"/>
      <c r="BL13" s="166"/>
      <c r="BM13" s="154"/>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row>
    <row r="14" spans="1:107" ht="15" customHeight="1">
      <c r="A14" s="174"/>
      <c r="B14" s="174"/>
      <c r="C14" s="174"/>
      <c r="D14" s="174"/>
      <c r="E14" s="174"/>
      <c r="F14" s="174"/>
      <c r="G14" s="173"/>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5"/>
      <c r="BC14" s="321" t="s">
        <v>177</v>
      </c>
      <c r="BD14" s="321"/>
      <c r="BE14" s="321"/>
      <c r="BF14" s="321"/>
      <c r="BG14" s="321"/>
      <c r="BH14" s="321"/>
      <c r="BI14" s="321"/>
      <c r="BJ14" s="321"/>
      <c r="BK14" s="321"/>
      <c r="BL14" s="321"/>
      <c r="BM14" s="322"/>
      <c r="BN14" s="431">
        <v>213</v>
      </c>
      <c r="BO14" s="457"/>
      <c r="BP14" s="457"/>
      <c r="BQ14" s="457"/>
      <c r="BR14" s="457"/>
      <c r="BS14" s="457"/>
      <c r="BT14" s="457"/>
      <c r="BU14" s="457">
        <v>4170</v>
      </c>
      <c r="BV14" s="457"/>
      <c r="BW14" s="457"/>
      <c r="BX14" s="457"/>
      <c r="BY14" s="457"/>
      <c r="BZ14" s="457"/>
      <c r="CA14" s="457"/>
      <c r="CB14" s="457">
        <v>1297</v>
      </c>
      <c r="CC14" s="457"/>
      <c r="CD14" s="457"/>
      <c r="CE14" s="457"/>
      <c r="CF14" s="457"/>
      <c r="CG14" s="457"/>
      <c r="CH14" s="457"/>
      <c r="CI14" s="457">
        <v>133</v>
      </c>
      <c r="CJ14" s="457"/>
      <c r="CK14" s="457"/>
      <c r="CL14" s="457"/>
      <c r="CM14" s="457"/>
      <c r="CN14" s="457"/>
      <c r="CO14" s="457"/>
      <c r="CP14" s="457">
        <v>80</v>
      </c>
      <c r="CQ14" s="457"/>
      <c r="CR14" s="457"/>
      <c r="CS14" s="457"/>
      <c r="CT14" s="457"/>
      <c r="CU14" s="457"/>
      <c r="CV14" s="457"/>
      <c r="CW14" s="457" t="s">
        <v>374</v>
      </c>
      <c r="CX14" s="457"/>
      <c r="CY14" s="457"/>
      <c r="CZ14" s="457"/>
      <c r="DA14" s="457"/>
      <c r="DB14" s="457"/>
      <c r="DC14" s="457"/>
    </row>
    <row r="15" spans="1:107" ht="15" customHeight="1">
      <c r="A15" s="339" t="s">
        <v>176</v>
      </c>
      <c r="B15" s="339"/>
      <c r="C15" s="339"/>
      <c r="D15" s="339"/>
      <c r="E15" s="339"/>
      <c r="F15" s="339"/>
      <c r="G15" s="390"/>
      <c r="H15" s="447">
        <v>627</v>
      </c>
      <c r="I15" s="448"/>
      <c r="J15" s="450">
        <v>63255</v>
      </c>
      <c r="K15" s="450"/>
      <c r="L15" s="450"/>
      <c r="M15" s="450"/>
      <c r="N15" s="448">
        <v>71</v>
      </c>
      <c r="O15" s="448"/>
      <c r="P15" s="450">
        <v>4342</v>
      </c>
      <c r="Q15" s="450"/>
      <c r="R15" s="450"/>
      <c r="S15" s="450"/>
      <c r="T15" s="448">
        <v>556</v>
      </c>
      <c r="U15" s="448"/>
      <c r="V15" s="448"/>
      <c r="W15" s="450">
        <v>58918</v>
      </c>
      <c r="X15" s="450"/>
      <c r="Y15" s="450"/>
      <c r="Z15" s="450"/>
      <c r="AA15" s="448">
        <v>359</v>
      </c>
      <c r="AB15" s="448"/>
      <c r="AC15" s="448"/>
      <c r="AD15" s="450">
        <v>35832</v>
      </c>
      <c r="AE15" s="450"/>
      <c r="AF15" s="450"/>
      <c r="AG15" s="450"/>
      <c r="AH15" s="448">
        <v>83</v>
      </c>
      <c r="AI15" s="448"/>
      <c r="AJ15" s="448"/>
      <c r="AK15" s="450">
        <v>13362</v>
      </c>
      <c r="AL15" s="450"/>
      <c r="AM15" s="450"/>
      <c r="AN15" s="450"/>
      <c r="AO15" s="448">
        <v>114</v>
      </c>
      <c r="AP15" s="448"/>
      <c r="AQ15" s="448"/>
      <c r="AR15" s="450">
        <v>9719</v>
      </c>
      <c r="AS15" s="450"/>
      <c r="AT15" s="450"/>
      <c r="AU15" s="450"/>
      <c r="AV15" s="451">
        <v>88.7</v>
      </c>
      <c r="AW15" s="451"/>
      <c r="AX15" s="451">
        <v>93.1</v>
      </c>
      <c r="AY15" s="451"/>
      <c r="AZ15" s="451"/>
      <c r="BA15" s="451"/>
      <c r="BB15" s="5"/>
      <c r="BC15" s="456" t="s">
        <v>425</v>
      </c>
      <c r="BD15" s="321"/>
      <c r="BE15" s="321"/>
      <c r="BF15" s="321"/>
      <c r="BG15" s="321"/>
      <c r="BH15" s="321"/>
      <c r="BI15" s="321"/>
      <c r="BJ15" s="321"/>
      <c r="BK15" s="321"/>
      <c r="BL15" s="321"/>
      <c r="BM15" s="322"/>
      <c r="BN15" s="431">
        <v>468</v>
      </c>
      <c r="BO15" s="457"/>
      <c r="BP15" s="457"/>
      <c r="BQ15" s="457"/>
      <c r="BR15" s="457"/>
      <c r="BS15" s="457"/>
      <c r="BT15" s="457"/>
      <c r="BU15" s="457">
        <v>13793</v>
      </c>
      <c r="BV15" s="457"/>
      <c r="BW15" s="457"/>
      <c r="BX15" s="457"/>
      <c r="BY15" s="457"/>
      <c r="BZ15" s="457"/>
      <c r="CA15" s="457"/>
      <c r="CB15" s="457">
        <v>2558</v>
      </c>
      <c r="CC15" s="457"/>
      <c r="CD15" s="457"/>
      <c r="CE15" s="457"/>
      <c r="CF15" s="457"/>
      <c r="CG15" s="457"/>
      <c r="CH15" s="457"/>
      <c r="CI15" s="457">
        <v>375</v>
      </c>
      <c r="CJ15" s="457"/>
      <c r="CK15" s="457"/>
      <c r="CL15" s="457"/>
      <c r="CM15" s="457"/>
      <c r="CN15" s="457"/>
      <c r="CO15" s="457"/>
      <c r="CP15" s="457">
        <v>93</v>
      </c>
      <c r="CQ15" s="457"/>
      <c r="CR15" s="457"/>
      <c r="CS15" s="457"/>
      <c r="CT15" s="457"/>
      <c r="CU15" s="457"/>
      <c r="CV15" s="457"/>
      <c r="CW15" s="457" t="s">
        <v>374</v>
      </c>
      <c r="CX15" s="457"/>
      <c r="CY15" s="457"/>
      <c r="CZ15" s="457"/>
      <c r="DA15" s="457"/>
      <c r="DB15" s="457"/>
      <c r="DC15" s="457"/>
    </row>
    <row r="16" spans="1:107" ht="15" customHeight="1">
      <c r="A16" s="391" t="s">
        <v>333</v>
      </c>
      <c r="B16" s="339"/>
      <c r="C16" s="339"/>
      <c r="D16" s="339"/>
      <c r="E16" s="339"/>
      <c r="F16" s="339"/>
      <c r="G16" s="390"/>
      <c r="H16" s="447">
        <v>631</v>
      </c>
      <c r="I16" s="448"/>
      <c r="J16" s="450">
        <v>64088</v>
      </c>
      <c r="K16" s="450"/>
      <c r="L16" s="450"/>
      <c r="M16" s="450"/>
      <c r="N16" s="448">
        <v>76</v>
      </c>
      <c r="O16" s="448"/>
      <c r="P16" s="450">
        <v>3519</v>
      </c>
      <c r="Q16" s="450"/>
      <c r="R16" s="450"/>
      <c r="S16" s="450"/>
      <c r="T16" s="448">
        <v>555</v>
      </c>
      <c r="U16" s="448"/>
      <c r="V16" s="448"/>
      <c r="W16" s="450">
        <v>60569</v>
      </c>
      <c r="X16" s="450"/>
      <c r="Y16" s="450"/>
      <c r="Z16" s="450"/>
      <c r="AA16" s="448">
        <v>383</v>
      </c>
      <c r="AB16" s="448"/>
      <c r="AC16" s="448"/>
      <c r="AD16" s="450">
        <v>41960</v>
      </c>
      <c r="AE16" s="450"/>
      <c r="AF16" s="450"/>
      <c r="AG16" s="450"/>
      <c r="AH16" s="448">
        <v>74</v>
      </c>
      <c r="AI16" s="448"/>
      <c r="AJ16" s="448"/>
      <c r="AK16" s="450">
        <v>6889</v>
      </c>
      <c r="AL16" s="450"/>
      <c r="AM16" s="450"/>
      <c r="AN16" s="450"/>
      <c r="AO16" s="448">
        <v>98</v>
      </c>
      <c r="AP16" s="448"/>
      <c r="AQ16" s="448"/>
      <c r="AR16" s="450">
        <v>11720</v>
      </c>
      <c r="AS16" s="450"/>
      <c r="AT16" s="450"/>
      <c r="AU16" s="450"/>
      <c r="AV16" s="451">
        <v>88</v>
      </c>
      <c r="AW16" s="451"/>
      <c r="AX16" s="451">
        <v>94.5</v>
      </c>
      <c r="AY16" s="451"/>
      <c r="AZ16" s="451"/>
      <c r="BA16" s="451"/>
      <c r="BB16" s="5"/>
      <c r="BC16" s="456" t="s">
        <v>424</v>
      </c>
      <c r="BD16" s="321"/>
      <c r="BE16" s="321"/>
      <c r="BF16" s="321"/>
      <c r="BG16" s="321"/>
      <c r="BH16" s="321"/>
      <c r="BI16" s="321"/>
      <c r="BJ16" s="321"/>
      <c r="BK16" s="321"/>
      <c r="BL16" s="321"/>
      <c r="BM16" s="322"/>
      <c r="BN16" s="431">
        <v>376</v>
      </c>
      <c r="BO16" s="457"/>
      <c r="BP16" s="457"/>
      <c r="BQ16" s="457"/>
      <c r="BR16" s="457"/>
      <c r="BS16" s="457"/>
      <c r="BT16" s="457"/>
      <c r="BU16" s="457">
        <v>9792</v>
      </c>
      <c r="BV16" s="457"/>
      <c r="BW16" s="457"/>
      <c r="BX16" s="457"/>
      <c r="BY16" s="457"/>
      <c r="BZ16" s="457"/>
      <c r="CA16" s="457"/>
      <c r="CB16" s="457">
        <v>2168</v>
      </c>
      <c r="CC16" s="457"/>
      <c r="CD16" s="457"/>
      <c r="CE16" s="457"/>
      <c r="CF16" s="457"/>
      <c r="CG16" s="457"/>
      <c r="CH16" s="457"/>
      <c r="CI16" s="457">
        <v>285</v>
      </c>
      <c r="CJ16" s="457"/>
      <c r="CK16" s="457"/>
      <c r="CL16" s="457"/>
      <c r="CM16" s="457"/>
      <c r="CN16" s="457"/>
      <c r="CO16" s="457"/>
      <c r="CP16" s="457">
        <v>91</v>
      </c>
      <c r="CQ16" s="457"/>
      <c r="CR16" s="457"/>
      <c r="CS16" s="457"/>
      <c r="CT16" s="457"/>
      <c r="CU16" s="457"/>
      <c r="CV16" s="457"/>
      <c r="CW16" s="457" t="s">
        <v>374</v>
      </c>
      <c r="CX16" s="457"/>
      <c r="CY16" s="457"/>
      <c r="CZ16" s="457"/>
      <c r="DA16" s="457"/>
      <c r="DB16" s="457"/>
      <c r="DC16" s="457"/>
    </row>
    <row r="17" spans="1:107" ht="15" customHeight="1">
      <c r="A17" s="423" t="s">
        <v>403</v>
      </c>
      <c r="B17" s="298"/>
      <c r="C17" s="298"/>
      <c r="D17" s="298"/>
      <c r="E17" s="298"/>
      <c r="F17" s="298"/>
      <c r="G17" s="299"/>
      <c r="H17" s="449">
        <f>SUM(H19:I31)</f>
        <v>660</v>
      </c>
      <c r="I17" s="424"/>
      <c r="J17" s="425">
        <f>SUM(J19:M31)</f>
        <v>67304</v>
      </c>
      <c r="K17" s="425"/>
      <c r="L17" s="425"/>
      <c r="M17" s="425"/>
      <c r="N17" s="424">
        <f>SUM(N19:O31)</f>
        <v>63</v>
      </c>
      <c r="O17" s="424"/>
      <c r="P17" s="425">
        <f>SUM(P19:S31)</f>
        <v>2528</v>
      </c>
      <c r="Q17" s="425"/>
      <c r="R17" s="425"/>
      <c r="S17" s="425"/>
      <c r="T17" s="424">
        <f>SUM(T19:V31)</f>
        <v>597</v>
      </c>
      <c r="U17" s="424"/>
      <c r="V17" s="424"/>
      <c r="W17" s="425">
        <f>SUM(W19:Z31)</f>
        <v>64776</v>
      </c>
      <c r="X17" s="425"/>
      <c r="Y17" s="425"/>
      <c r="Z17" s="425"/>
      <c r="AA17" s="424">
        <f>SUM(AA19:AC31)</f>
        <v>360</v>
      </c>
      <c r="AB17" s="424"/>
      <c r="AC17" s="424"/>
      <c r="AD17" s="425">
        <f>SUM(AD19:AG31)</f>
        <v>38388</v>
      </c>
      <c r="AE17" s="425"/>
      <c r="AF17" s="425"/>
      <c r="AG17" s="425"/>
      <c r="AH17" s="424">
        <f>SUM(AH19:AJ31)</f>
        <v>96</v>
      </c>
      <c r="AI17" s="424"/>
      <c r="AJ17" s="424"/>
      <c r="AK17" s="425">
        <f>SUM(AK19:AN31)</f>
        <v>10170</v>
      </c>
      <c r="AL17" s="425"/>
      <c r="AM17" s="425"/>
      <c r="AN17" s="425"/>
      <c r="AO17" s="424">
        <f>SUM(AO19:AQ31)</f>
        <v>141</v>
      </c>
      <c r="AP17" s="424"/>
      <c r="AQ17" s="424"/>
      <c r="AR17" s="425">
        <f>SUM(AR19:AU31)</f>
        <v>16218</v>
      </c>
      <c r="AS17" s="425"/>
      <c r="AT17" s="425"/>
      <c r="AU17" s="425"/>
      <c r="AV17" s="306">
        <f>T17*100/H17</f>
        <v>90.45454545454545</v>
      </c>
      <c r="AW17" s="306"/>
      <c r="AX17" s="306">
        <f>W17*100/J17</f>
        <v>96.24390823725187</v>
      </c>
      <c r="AY17" s="306"/>
      <c r="AZ17" s="306"/>
      <c r="BA17" s="306"/>
      <c r="BB17" s="5"/>
      <c r="BC17" s="456" t="s">
        <v>423</v>
      </c>
      <c r="BD17" s="321"/>
      <c r="BE17" s="321"/>
      <c r="BF17" s="321"/>
      <c r="BG17" s="321"/>
      <c r="BH17" s="321"/>
      <c r="BI17" s="321"/>
      <c r="BJ17" s="321"/>
      <c r="BK17" s="321"/>
      <c r="BL17" s="321"/>
      <c r="BM17" s="322"/>
      <c r="BN17" s="431">
        <v>640</v>
      </c>
      <c r="BO17" s="457"/>
      <c r="BP17" s="457"/>
      <c r="BQ17" s="457"/>
      <c r="BR17" s="457"/>
      <c r="BS17" s="457"/>
      <c r="BT17" s="457"/>
      <c r="BU17" s="457">
        <v>13652</v>
      </c>
      <c r="BV17" s="457"/>
      <c r="BW17" s="457"/>
      <c r="BX17" s="457"/>
      <c r="BY17" s="457"/>
      <c r="BZ17" s="457"/>
      <c r="CA17" s="457"/>
      <c r="CB17" s="457">
        <v>3098</v>
      </c>
      <c r="CC17" s="457"/>
      <c r="CD17" s="457"/>
      <c r="CE17" s="457"/>
      <c r="CF17" s="457"/>
      <c r="CG17" s="457"/>
      <c r="CH17" s="457"/>
      <c r="CI17" s="457">
        <v>473</v>
      </c>
      <c r="CJ17" s="457"/>
      <c r="CK17" s="457"/>
      <c r="CL17" s="457"/>
      <c r="CM17" s="457"/>
      <c r="CN17" s="457"/>
      <c r="CO17" s="457"/>
      <c r="CP17" s="457">
        <v>167</v>
      </c>
      <c r="CQ17" s="457"/>
      <c r="CR17" s="457"/>
      <c r="CS17" s="457"/>
      <c r="CT17" s="457"/>
      <c r="CU17" s="457"/>
      <c r="CV17" s="457"/>
      <c r="CW17" s="457" t="s">
        <v>374</v>
      </c>
      <c r="CX17" s="457"/>
      <c r="CY17" s="457"/>
      <c r="CZ17" s="457"/>
      <c r="DA17" s="457"/>
      <c r="DB17" s="457"/>
      <c r="DC17" s="457"/>
    </row>
    <row r="18" spans="1:107" ht="15" customHeight="1">
      <c r="A18" s="144"/>
      <c r="B18" s="144"/>
      <c r="C18" s="144"/>
      <c r="D18" s="144"/>
      <c r="E18" s="144"/>
      <c r="F18" s="144"/>
      <c r="G18" s="171"/>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172"/>
      <c r="AW18" s="172"/>
      <c r="AX18" s="172"/>
      <c r="AY18" s="172"/>
      <c r="AZ18" s="172"/>
      <c r="BA18" s="172"/>
      <c r="BB18" s="5"/>
      <c r="BC18" s="423" t="s">
        <v>422</v>
      </c>
      <c r="BD18" s="298"/>
      <c r="BE18" s="298"/>
      <c r="BF18" s="298"/>
      <c r="BG18" s="298"/>
      <c r="BH18" s="298"/>
      <c r="BI18" s="298"/>
      <c r="BJ18" s="298"/>
      <c r="BK18" s="298"/>
      <c r="BL18" s="298"/>
      <c r="BM18" s="299"/>
      <c r="BN18" s="454">
        <v>566</v>
      </c>
      <c r="BO18" s="425"/>
      <c r="BP18" s="425"/>
      <c r="BQ18" s="425"/>
      <c r="BR18" s="425"/>
      <c r="BS18" s="425"/>
      <c r="BT18" s="425"/>
      <c r="BU18" s="425">
        <v>13273</v>
      </c>
      <c r="BV18" s="425"/>
      <c r="BW18" s="425"/>
      <c r="BX18" s="425"/>
      <c r="BY18" s="425"/>
      <c r="BZ18" s="425"/>
      <c r="CA18" s="425"/>
      <c r="CB18" s="425">
        <v>3319</v>
      </c>
      <c r="CC18" s="425"/>
      <c r="CD18" s="425"/>
      <c r="CE18" s="425"/>
      <c r="CF18" s="425"/>
      <c r="CG18" s="425"/>
      <c r="CH18" s="425"/>
      <c r="CI18" s="425">
        <v>369</v>
      </c>
      <c r="CJ18" s="425"/>
      <c r="CK18" s="425"/>
      <c r="CL18" s="425"/>
      <c r="CM18" s="425"/>
      <c r="CN18" s="425"/>
      <c r="CO18" s="425"/>
      <c r="CP18" s="425">
        <v>197</v>
      </c>
      <c r="CQ18" s="425"/>
      <c r="CR18" s="425"/>
      <c r="CS18" s="425"/>
      <c r="CT18" s="425"/>
      <c r="CU18" s="425"/>
      <c r="CV18" s="425"/>
      <c r="CW18" s="425" t="s">
        <v>212</v>
      </c>
      <c r="CX18" s="425"/>
      <c r="CY18" s="425"/>
      <c r="CZ18" s="425"/>
      <c r="DA18" s="425"/>
      <c r="DB18" s="425"/>
      <c r="DC18" s="425"/>
    </row>
    <row r="19" spans="1:107" ht="15" customHeight="1">
      <c r="A19" s="339" t="s">
        <v>158</v>
      </c>
      <c r="B19" s="339"/>
      <c r="C19" s="339"/>
      <c r="D19" s="339"/>
      <c r="E19" s="339"/>
      <c r="F19" s="339"/>
      <c r="G19" s="390"/>
      <c r="H19" s="447" t="s">
        <v>374</v>
      </c>
      <c r="I19" s="448"/>
      <c r="J19" s="450" t="s">
        <v>374</v>
      </c>
      <c r="K19" s="450"/>
      <c r="L19" s="450"/>
      <c r="M19" s="450"/>
      <c r="N19" s="448" t="s">
        <v>374</v>
      </c>
      <c r="O19" s="448"/>
      <c r="P19" s="450" t="s">
        <v>374</v>
      </c>
      <c r="Q19" s="450"/>
      <c r="R19" s="450"/>
      <c r="S19" s="450"/>
      <c r="T19" s="448" t="s">
        <v>374</v>
      </c>
      <c r="U19" s="448"/>
      <c r="V19" s="448"/>
      <c r="W19" s="450" t="s">
        <v>374</v>
      </c>
      <c r="X19" s="450"/>
      <c r="Y19" s="450"/>
      <c r="Z19" s="450"/>
      <c r="AA19" s="448" t="s">
        <v>374</v>
      </c>
      <c r="AB19" s="448"/>
      <c r="AC19" s="448"/>
      <c r="AD19" s="450" t="s">
        <v>374</v>
      </c>
      <c r="AE19" s="450"/>
      <c r="AF19" s="450"/>
      <c r="AG19" s="450"/>
      <c r="AH19" s="448" t="s">
        <v>374</v>
      </c>
      <c r="AI19" s="448"/>
      <c r="AJ19" s="448"/>
      <c r="AK19" s="450" t="s">
        <v>374</v>
      </c>
      <c r="AL19" s="450"/>
      <c r="AM19" s="450"/>
      <c r="AN19" s="450"/>
      <c r="AO19" s="448" t="s">
        <v>374</v>
      </c>
      <c r="AP19" s="448"/>
      <c r="AQ19" s="448"/>
      <c r="AR19" s="450" t="s">
        <v>374</v>
      </c>
      <c r="AS19" s="450"/>
      <c r="AT19" s="450"/>
      <c r="AU19" s="450"/>
      <c r="AV19" s="448" t="s">
        <v>374</v>
      </c>
      <c r="AW19" s="448"/>
      <c r="AX19" s="450" t="s">
        <v>374</v>
      </c>
      <c r="AY19" s="450"/>
      <c r="AZ19" s="450"/>
      <c r="BA19" s="450"/>
      <c r="BB19" s="5"/>
      <c r="BC19" s="100"/>
      <c r="BD19" s="100"/>
      <c r="BE19" s="100"/>
      <c r="BF19" s="100"/>
      <c r="BG19" s="100"/>
      <c r="BH19" s="100"/>
      <c r="BI19" s="100"/>
      <c r="BJ19" s="100"/>
      <c r="BK19" s="100"/>
      <c r="BL19" s="100"/>
      <c r="BM19" s="101"/>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row>
    <row r="20" spans="1:107" ht="15" customHeight="1">
      <c r="A20" s="339" t="s">
        <v>41</v>
      </c>
      <c r="B20" s="339"/>
      <c r="C20" s="339"/>
      <c r="D20" s="339"/>
      <c r="E20" s="339"/>
      <c r="F20" s="339"/>
      <c r="G20" s="390"/>
      <c r="H20" s="447" t="s">
        <v>374</v>
      </c>
      <c r="I20" s="448"/>
      <c r="J20" s="450" t="s">
        <v>374</v>
      </c>
      <c r="K20" s="450"/>
      <c r="L20" s="450"/>
      <c r="M20" s="450"/>
      <c r="N20" s="448" t="s">
        <v>374</v>
      </c>
      <c r="O20" s="448"/>
      <c r="P20" s="450" t="s">
        <v>374</v>
      </c>
      <c r="Q20" s="450"/>
      <c r="R20" s="450"/>
      <c r="S20" s="450"/>
      <c r="T20" s="448" t="s">
        <v>374</v>
      </c>
      <c r="U20" s="448"/>
      <c r="V20" s="448"/>
      <c r="W20" s="450" t="s">
        <v>374</v>
      </c>
      <c r="X20" s="450"/>
      <c r="Y20" s="450"/>
      <c r="Z20" s="450"/>
      <c r="AA20" s="448" t="s">
        <v>374</v>
      </c>
      <c r="AB20" s="448"/>
      <c r="AC20" s="448"/>
      <c r="AD20" s="450" t="s">
        <v>374</v>
      </c>
      <c r="AE20" s="450"/>
      <c r="AF20" s="450"/>
      <c r="AG20" s="450"/>
      <c r="AH20" s="448" t="s">
        <v>374</v>
      </c>
      <c r="AI20" s="448"/>
      <c r="AJ20" s="448"/>
      <c r="AK20" s="450" t="s">
        <v>374</v>
      </c>
      <c r="AL20" s="450"/>
      <c r="AM20" s="450"/>
      <c r="AN20" s="450"/>
      <c r="AO20" s="448" t="s">
        <v>374</v>
      </c>
      <c r="AP20" s="448"/>
      <c r="AQ20" s="448"/>
      <c r="AR20" s="450" t="s">
        <v>374</v>
      </c>
      <c r="AS20" s="450"/>
      <c r="AT20" s="450"/>
      <c r="AU20" s="450"/>
      <c r="AV20" s="448" t="s">
        <v>374</v>
      </c>
      <c r="AW20" s="448"/>
      <c r="AX20" s="450" t="s">
        <v>374</v>
      </c>
      <c r="AY20" s="450"/>
      <c r="AZ20" s="450"/>
      <c r="BA20" s="450"/>
      <c r="BB20" s="5"/>
      <c r="BC20" s="321" t="s">
        <v>160</v>
      </c>
      <c r="BD20" s="321"/>
      <c r="BE20" s="321"/>
      <c r="BF20" s="321"/>
      <c r="BG20" s="321"/>
      <c r="BH20" s="321"/>
      <c r="BI20" s="321"/>
      <c r="BJ20" s="321"/>
      <c r="BK20" s="321"/>
      <c r="BL20" s="321"/>
      <c r="BM20" s="322"/>
      <c r="BN20" s="431">
        <v>86</v>
      </c>
      <c r="BO20" s="457"/>
      <c r="BP20" s="457"/>
      <c r="BQ20" s="457"/>
      <c r="BR20" s="457"/>
      <c r="BS20" s="457"/>
      <c r="BT20" s="457"/>
      <c r="BU20" s="457">
        <v>1165</v>
      </c>
      <c r="BV20" s="457"/>
      <c r="BW20" s="457"/>
      <c r="BX20" s="457"/>
      <c r="BY20" s="457"/>
      <c r="BZ20" s="457"/>
      <c r="CA20" s="457"/>
      <c r="CB20" s="457">
        <v>396</v>
      </c>
      <c r="CC20" s="457"/>
      <c r="CD20" s="457"/>
      <c r="CE20" s="457"/>
      <c r="CF20" s="457"/>
      <c r="CG20" s="457"/>
      <c r="CH20" s="457"/>
      <c r="CI20" s="457">
        <v>65</v>
      </c>
      <c r="CJ20" s="457"/>
      <c r="CK20" s="457"/>
      <c r="CL20" s="457"/>
      <c r="CM20" s="457"/>
      <c r="CN20" s="457"/>
      <c r="CO20" s="457"/>
      <c r="CP20" s="457">
        <v>21</v>
      </c>
      <c r="CQ20" s="457"/>
      <c r="CR20" s="457"/>
      <c r="CS20" s="457"/>
      <c r="CT20" s="457"/>
      <c r="CU20" s="457"/>
      <c r="CV20" s="457"/>
      <c r="CW20" s="457" t="s">
        <v>374</v>
      </c>
      <c r="CX20" s="457"/>
      <c r="CY20" s="457"/>
      <c r="CZ20" s="457"/>
      <c r="DA20" s="457"/>
      <c r="DB20" s="457"/>
      <c r="DC20" s="457"/>
    </row>
    <row r="21" spans="1:107" ht="15" customHeight="1">
      <c r="A21" s="339" t="s">
        <v>42</v>
      </c>
      <c r="B21" s="339"/>
      <c r="C21" s="339"/>
      <c r="D21" s="339"/>
      <c r="E21" s="339"/>
      <c r="F21" s="339"/>
      <c r="G21" s="390"/>
      <c r="H21" s="447">
        <v>2</v>
      </c>
      <c r="I21" s="448"/>
      <c r="J21" s="450">
        <v>130</v>
      </c>
      <c r="K21" s="450"/>
      <c r="L21" s="450"/>
      <c r="M21" s="450"/>
      <c r="N21" s="448" t="s">
        <v>374</v>
      </c>
      <c r="O21" s="448"/>
      <c r="P21" s="450" t="s">
        <v>374</v>
      </c>
      <c r="Q21" s="450"/>
      <c r="R21" s="450"/>
      <c r="S21" s="450"/>
      <c r="T21" s="448">
        <v>2</v>
      </c>
      <c r="U21" s="448"/>
      <c r="V21" s="448"/>
      <c r="W21" s="450">
        <v>130</v>
      </c>
      <c r="X21" s="450"/>
      <c r="Y21" s="450"/>
      <c r="Z21" s="450"/>
      <c r="AA21" s="448">
        <v>2</v>
      </c>
      <c r="AB21" s="448"/>
      <c r="AC21" s="448"/>
      <c r="AD21" s="450">
        <v>130</v>
      </c>
      <c r="AE21" s="450"/>
      <c r="AF21" s="450"/>
      <c r="AG21" s="450"/>
      <c r="AH21" s="448" t="s">
        <v>374</v>
      </c>
      <c r="AI21" s="448"/>
      <c r="AJ21" s="448"/>
      <c r="AK21" s="450" t="s">
        <v>374</v>
      </c>
      <c r="AL21" s="450"/>
      <c r="AM21" s="450"/>
      <c r="AN21" s="450"/>
      <c r="AO21" s="448" t="s">
        <v>374</v>
      </c>
      <c r="AP21" s="448"/>
      <c r="AQ21" s="448"/>
      <c r="AR21" s="450" t="s">
        <v>374</v>
      </c>
      <c r="AS21" s="450"/>
      <c r="AT21" s="450"/>
      <c r="AU21" s="450"/>
      <c r="AV21" s="451">
        <v>100</v>
      </c>
      <c r="AW21" s="451"/>
      <c r="AX21" s="451">
        <v>100</v>
      </c>
      <c r="AY21" s="451"/>
      <c r="AZ21" s="451"/>
      <c r="BA21" s="451"/>
      <c r="BB21" s="5"/>
      <c r="BC21" s="321" t="s">
        <v>76</v>
      </c>
      <c r="BD21" s="321"/>
      <c r="BE21" s="321"/>
      <c r="BF21" s="321"/>
      <c r="BG21" s="321"/>
      <c r="BH21" s="321"/>
      <c r="BI21" s="321"/>
      <c r="BJ21" s="321"/>
      <c r="BK21" s="321"/>
      <c r="BL21" s="321"/>
      <c r="BM21" s="322"/>
      <c r="BN21" s="431">
        <v>291</v>
      </c>
      <c r="BO21" s="457"/>
      <c r="BP21" s="457"/>
      <c r="BQ21" s="457"/>
      <c r="BR21" s="457"/>
      <c r="BS21" s="457"/>
      <c r="BT21" s="457"/>
      <c r="BU21" s="457">
        <v>8755</v>
      </c>
      <c r="BV21" s="457"/>
      <c r="BW21" s="457"/>
      <c r="BX21" s="457"/>
      <c r="BY21" s="457"/>
      <c r="BZ21" s="457"/>
      <c r="CA21" s="457"/>
      <c r="CB21" s="457">
        <v>2083</v>
      </c>
      <c r="CC21" s="457"/>
      <c r="CD21" s="457"/>
      <c r="CE21" s="457"/>
      <c r="CF21" s="457"/>
      <c r="CG21" s="457"/>
      <c r="CH21" s="457"/>
      <c r="CI21" s="457">
        <v>186</v>
      </c>
      <c r="CJ21" s="457"/>
      <c r="CK21" s="457"/>
      <c r="CL21" s="457"/>
      <c r="CM21" s="457"/>
      <c r="CN21" s="457"/>
      <c r="CO21" s="457"/>
      <c r="CP21" s="457">
        <v>105</v>
      </c>
      <c r="CQ21" s="457"/>
      <c r="CR21" s="457"/>
      <c r="CS21" s="457"/>
      <c r="CT21" s="457"/>
      <c r="CU21" s="457"/>
      <c r="CV21" s="457"/>
      <c r="CW21" s="457" t="s">
        <v>374</v>
      </c>
      <c r="CX21" s="457"/>
      <c r="CY21" s="457"/>
      <c r="CZ21" s="457"/>
      <c r="DA21" s="457"/>
      <c r="DB21" s="457"/>
      <c r="DC21" s="457"/>
    </row>
    <row r="22" spans="1:107" ht="15" customHeight="1">
      <c r="A22" s="339" t="s">
        <v>159</v>
      </c>
      <c r="B22" s="339"/>
      <c r="C22" s="339"/>
      <c r="D22" s="339"/>
      <c r="E22" s="339"/>
      <c r="F22" s="339"/>
      <c r="G22" s="390"/>
      <c r="H22" s="447" t="s">
        <v>374</v>
      </c>
      <c r="I22" s="448"/>
      <c r="J22" s="450" t="s">
        <v>374</v>
      </c>
      <c r="K22" s="450"/>
      <c r="L22" s="450"/>
      <c r="M22" s="450"/>
      <c r="N22" s="448" t="s">
        <v>374</v>
      </c>
      <c r="O22" s="448"/>
      <c r="P22" s="450" t="s">
        <v>374</v>
      </c>
      <c r="Q22" s="450"/>
      <c r="R22" s="450"/>
      <c r="S22" s="450"/>
      <c r="T22" s="448" t="s">
        <v>374</v>
      </c>
      <c r="U22" s="448"/>
      <c r="V22" s="448"/>
      <c r="W22" s="450" t="s">
        <v>374</v>
      </c>
      <c r="X22" s="450"/>
      <c r="Y22" s="450"/>
      <c r="Z22" s="450"/>
      <c r="AA22" s="448" t="s">
        <v>374</v>
      </c>
      <c r="AB22" s="448"/>
      <c r="AC22" s="448"/>
      <c r="AD22" s="450" t="s">
        <v>374</v>
      </c>
      <c r="AE22" s="450"/>
      <c r="AF22" s="450"/>
      <c r="AG22" s="450"/>
      <c r="AH22" s="448" t="s">
        <v>374</v>
      </c>
      <c r="AI22" s="448"/>
      <c r="AJ22" s="448"/>
      <c r="AK22" s="450" t="s">
        <v>374</v>
      </c>
      <c r="AL22" s="450"/>
      <c r="AM22" s="450"/>
      <c r="AN22" s="450"/>
      <c r="AO22" s="448" t="s">
        <v>374</v>
      </c>
      <c r="AP22" s="448"/>
      <c r="AQ22" s="448"/>
      <c r="AR22" s="450" t="s">
        <v>374</v>
      </c>
      <c r="AS22" s="450"/>
      <c r="AT22" s="450"/>
      <c r="AU22" s="450"/>
      <c r="AV22" s="448" t="s">
        <v>374</v>
      </c>
      <c r="AW22" s="448"/>
      <c r="AX22" s="450" t="s">
        <v>374</v>
      </c>
      <c r="AY22" s="450"/>
      <c r="AZ22" s="450"/>
      <c r="BA22" s="450"/>
      <c r="BB22" s="5"/>
      <c r="BC22" s="14"/>
      <c r="BD22" s="321" t="s">
        <v>83</v>
      </c>
      <c r="BE22" s="321"/>
      <c r="BF22" s="321"/>
      <c r="BG22" s="321"/>
      <c r="BH22" s="321"/>
      <c r="BI22" s="321"/>
      <c r="BJ22" s="321"/>
      <c r="BK22" s="321"/>
      <c r="BL22" s="321"/>
      <c r="BM22" s="322"/>
      <c r="BN22" s="431">
        <v>13</v>
      </c>
      <c r="BO22" s="457"/>
      <c r="BP22" s="457"/>
      <c r="BQ22" s="457"/>
      <c r="BR22" s="457"/>
      <c r="BS22" s="457"/>
      <c r="BT22" s="457"/>
      <c r="BU22" s="457">
        <v>412</v>
      </c>
      <c r="BV22" s="457"/>
      <c r="BW22" s="457"/>
      <c r="BX22" s="457"/>
      <c r="BY22" s="457"/>
      <c r="BZ22" s="457"/>
      <c r="CA22" s="457"/>
      <c r="CB22" s="457">
        <v>91</v>
      </c>
      <c r="CC22" s="457"/>
      <c r="CD22" s="457"/>
      <c r="CE22" s="457"/>
      <c r="CF22" s="457"/>
      <c r="CG22" s="457"/>
      <c r="CH22" s="457"/>
      <c r="CI22" s="457">
        <v>10</v>
      </c>
      <c r="CJ22" s="457"/>
      <c r="CK22" s="457"/>
      <c r="CL22" s="457"/>
      <c r="CM22" s="457"/>
      <c r="CN22" s="457"/>
      <c r="CO22" s="457"/>
      <c r="CP22" s="457">
        <v>3</v>
      </c>
      <c r="CQ22" s="457"/>
      <c r="CR22" s="457"/>
      <c r="CS22" s="457"/>
      <c r="CT22" s="457"/>
      <c r="CU22" s="457"/>
      <c r="CV22" s="457"/>
      <c r="CW22" s="457" t="s">
        <v>374</v>
      </c>
      <c r="CX22" s="457"/>
      <c r="CY22" s="457"/>
      <c r="CZ22" s="457"/>
      <c r="DA22" s="457"/>
      <c r="DB22" s="457"/>
      <c r="DC22" s="457"/>
    </row>
    <row r="23" spans="1:107" ht="15" customHeight="1">
      <c r="A23" s="339" t="s">
        <v>160</v>
      </c>
      <c r="B23" s="339"/>
      <c r="C23" s="339"/>
      <c r="D23" s="339"/>
      <c r="E23" s="339"/>
      <c r="F23" s="339"/>
      <c r="G23" s="390"/>
      <c r="H23" s="447">
        <v>22</v>
      </c>
      <c r="I23" s="448"/>
      <c r="J23" s="450">
        <v>2336</v>
      </c>
      <c r="K23" s="450"/>
      <c r="L23" s="450"/>
      <c r="M23" s="450"/>
      <c r="N23" s="448">
        <v>3</v>
      </c>
      <c r="O23" s="448"/>
      <c r="P23" s="450">
        <v>203</v>
      </c>
      <c r="Q23" s="450"/>
      <c r="R23" s="450"/>
      <c r="S23" s="450"/>
      <c r="T23" s="448">
        <v>19</v>
      </c>
      <c r="U23" s="448"/>
      <c r="V23" s="448"/>
      <c r="W23" s="450">
        <v>2133</v>
      </c>
      <c r="X23" s="450"/>
      <c r="Y23" s="450"/>
      <c r="Z23" s="450"/>
      <c r="AA23" s="448">
        <v>10</v>
      </c>
      <c r="AB23" s="448"/>
      <c r="AC23" s="448"/>
      <c r="AD23" s="450">
        <v>1258</v>
      </c>
      <c r="AE23" s="450"/>
      <c r="AF23" s="450"/>
      <c r="AG23" s="450"/>
      <c r="AH23" s="448">
        <v>7</v>
      </c>
      <c r="AI23" s="448"/>
      <c r="AJ23" s="448"/>
      <c r="AK23" s="450">
        <v>565</v>
      </c>
      <c r="AL23" s="450"/>
      <c r="AM23" s="450"/>
      <c r="AN23" s="450"/>
      <c r="AO23" s="448">
        <v>2</v>
      </c>
      <c r="AP23" s="448"/>
      <c r="AQ23" s="448"/>
      <c r="AR23" s="450">
        <v>310</v>
      </c>
      <c r="AS23" s="450"/>
      <c r="AT23" s="450"/>
      <c r="AU23" s="450"/>
      <c r="AV23" s="451">
        <v>86.4</v>
      </c>
      <c r="AW23" s="451"/>
      <c r="AX23" s="451">
        <v>91.3</v>
      </c>
      <c r="AY23" s="451"/>
      <c r="AZ23" s="451"/>
      <c r="BA23" s="451"/>
      <c r="BB23" s="5"/>
      <c r="BC23" s="14"/>
      <c r="BD23" s="321" t="s">
        <v>84</v>
      </c>
      <c r="BE23" s="321"/>
      <c r="BF23" s="321"/>
      <c r="BG23" s="321"/>
      <c r="BH23" s="321"/>
      <c r="BI23" s="321"/>
      <c r="BJ23" s="321"/>
      <c r="BK23" s="321"/>
      <c r="BL23" s="321"/>
      <c r="BM23" s="322"/>
      <c r="BN23" s="431">
        <v>140</v>
      </c>
      <c r="BO23" s="457"/>
      <c r="BP23" s="457"/>
      <c r="BQ23" s="457"/>
      <c r="BR23" s="457"/>
      <c r="BS23" s="457"/>
      <c r="BT23" s="457"/>
      <c r="BU23" s="457">
        <v>4779</v>
      </c>
      <c r="BV23" s="457"/>
      <c r="BW23" s="457"/>
      <c r="BX23" s="457"/>
      <c r="BY23" s="457"/>
      <c r="BZ23" s="457"/>
      <c r="CA23" s="457"/>
      <c r="CB23" s="457">
        <v>1091</v>
      </c>
      <c r="CC23" s="457"/>
      <c r="CD23" s="457"/>
      <c r="CE23" s="457"/>
      <c r="CF23" s="457"/>
      <c r="CG23" s="457"/>
      <c r="CH23" s="457"/>
      <c r="CI23" s="457">
        <v>89</v>
      </c>
      <c r="CJ23" s="457"/>
      <c r="CK23" s="457"/>
      <c r="CL23" s="457"/>
      <c r="CM23" s="457"/>
      <c r="CN23" s="457"/>
      <c r="CO23" s="457"/>
      <c r="CP23" s="457">
        <v>51</v>
      </c>
      <c r="CQ23" s="457"/>
      <c r="CR23" s="457"/>
      <c r="CS23" s="457"/>
      <c r="CT23" s="457"/>
      <c r="CU23" s="457"/>
      <c r="CV23" s="457"/>
      <c r="CW23" s="457" t="s">
        <v>374</v>
      </c>
      <c r="CX23" s="457"/>
      <c r="CY23" s="457"/>
      <c r="CZ23" s="457"/>
      <c r="DA23" s="457"/>
      <c r="DB23" s="457"/>
      <c r="DC23" s="457"/>
    </row>
    <row r="24" spans="1:107" ht="15" customHeight="1">
      <c r="A24" s="339" t="s">
        <v>76</v>
      </c>
      <c r="B24" s="339"/>
      <c r="C24" s="339"/>
      <c r="D24" s="339"/>
      <c r="E24" s="339"/>
      <c r="F24" s="339"/>
      <c r="G24" s="390"/>
      <c r="H24" s="447">
        <v>263</v>
      </c>
      <c r="I24" s="448"/>
      <c r="J24" s="450">
        <v>29308</v>
      </c>
      <c r="K24" s="450"/>
      <c r="L24" s="450"/>
      <c r="M24" s="450"/>
      <c r="N24" s="448">
        <v>20</v>
      </c>
      <c r="O24" s="448"/>
      <c r="P24" s="450">
        <v>677</v>
      </c>
      <c r="Q24" s="450"/>
      <c r="R24" s="450"/>
      <c r="S24" s="450"/>
      <c r="T24" s="448">
        <v>243</v>
      </c>
      <c r="U24" s="448"/>
      <c r="V24" s="448"/>
      <c r="W24" s="450">
        <v>28631</v>
      </c>
      <c r="X24" s="450"/>
      <c r="Y24" s="450"/>
      <c r="Z24" s="450"/>
      <c r="AA24" s="448">
        <v>197</v>
      </c>
      <c r="AB24" s="448"/>
      <c r="AC24" s="448"/>
      <c r="AD24" s="450">
        <v>22409</v>
      </c>
      <c r="AE24" s="450"/>
      <c r="AF24" s="450"/>
      <c r="AG24" s="450"/>
      <c r="AH24" s="448">
        <v>12</v>
      </c>
      <c r="AI24" s="448"/>
      <c r="AJ24" s="448"/>
      <c r="AK24" s="450">
        <v>853</v>
      </c>
      <c r="AL24" s="450"/>
      <c r="AM24" s="450"/>
      <c r="AN24" s="450"/>
      <c r="AO24" s="448">
        <v>34</v>
      </c>
      <c r="AP24" s="448"/>
      <c r="AQ24" s="448"/>
      <c r="AR24" s="450">
        <v>5369</v>
      </c>
      <c r="AS24" s="450"/>
      <c r="AT24" s="450"/>
      <c r="AU24" s="450"/>
      <c r="AV24" s="451">
        <v>92.4</v>
      </c>
      <c r="AW24" s="451"/>
      <c r="AX24" s="451">
        <v>97.7</v>
      </c>
      <c r="AY24" s="451"/>
      <c r="AZ24" s="451"/>
      <c r="BA24" s="451"/>
      <c r="BB24" s="5"/>
      <c r="BC24" s="14"/>
      <c r="BD24" s="321" t="s">
        <v>250</v>
      </c>
      <c r="BE24" s="321"/>
      <c r="BF24" s="321"/>
      <c r="BG24" s="321"/>
      <c r="BH24" s="321"/>
      <c r="BI24" s="321"/>
      <c r="BJ24" s="321"/>
      <c r="BK24" s="321"/>
      <c r="BL24" s="321"/>
      <c r="BM24" s="322"/>
      <c r="BN24" s="431">
        <v>23</v>
      </c>
      <c r="BO24" s="457"/>
      <c r="BP24" s="457"/>
      <c r="BQ24" s="457"/>
      <c r="BR24" s="457"/>
      <c r="BS24" s="457"/>
      <c r="BT24" s="457"/>
      <c r="BU24" s="457">
        <v>188</v>
      </c>
      <c r="BV24" s="457"/>
      <c r="BW24" s="457"/>
      <c r="BX24" s="457"/>
      <c r="BY24" s="457"/>
      <c r="BZ24" s="457"/>
      <c r="CA24" s="457"/>
      <c r="CB24" s="457">
        <v>105</v>
      </c>
      <c r="CC24" s="457"/>
      <c r="CD24" s="457"/>
      <c r="CE24" s="457"/>
      <c r="CF24" s="457"/>
      <c r="CG24" s="457"/>
      <c r="CH24" s="457"/>
      <c r="CI24" s="457">
        <v>13</v>
      </c>
      <c r="CJ24" s="457"/>
      <c r="CK24" s="457"/>
      <c r="CL24" s="457"/>
      <c r="CM24" s="457"/>
      <c r="CN24" s="457"/>
      <c r="CO24" s="457"/>
      <c r="CP24" s="457">
        <v>10</v>
      </c>
      <c r="CQ24" s="457"/>
      <c r="CR24" s="457"/>
      <c r="CS24" s="457"/>
      <c r="CT24" s="457"/>
      <c r="CU24" s="457"/>
      <c r="CV24" s="457"/>
      <c r="CW24" s="457" t="s">
        <v>374</v>
      </c>
      <c r="CX24" s="457"/>
      <c r="CY24" s="457"/>
      <c r="CZ24" s="457"/>
      <c r="DA24" s="457"/>
      <c r="DB24" s="457"/>
      <c r="DC24" s="457"/>
    </row>
    <row r="25" spans="1:107" ht="15" customHeight="1">
      <c r="A25" s="339" t="s">
        <v>161</v>
      </c>
      <c r="B25" s="339"/>
      <c r="C25" s="339"/>
      <c r="D25" s="339"/>
      <c r="E25" s="339"/>
      <c r="F25" s="339"/>
      <c r="G25" s="390"/>
      <c r="H25" s="447">
        <v>74</v>
      </c>
      <c r="I25" s="448"/>
      <c r="J25" s="450">
        <v>6638</v>
      </c>
      <c r="K25" s="450"/>
      <c r="L25" s="450"/>
      <c r="M25" s="450"/>
      <c r="N25" s="448">
        <v>9</v>
      </c>
      <c r="O25" s="448"/>
      <c r="P25" s="450">
        <v>480</v>
      </c>
      <c r="Q25" s="450"/>
      <c r="R25" s="450"/>
      <c r="S25" s="450"/>
      <c r="T25" s="448">
        <v>65</v>
      </c>
      <c r="U25" s="448"/>
      <c r="V25" s="448"/>
      <c r="W25" s="450">
        <v>6158</v>
      </c>
      <c r="X25" s="450"/>
      <c r="Y25" s="450"/>
      <c r="Z25" s="450"/>
      <c r="AA25" s="448">
        <v>34</v>
      </c>
      <c r="AB25" s="448"/>
      <c r="AC25" s="448"/>
      <c r="AD25" s="450">
        <v>4514</v>
      </c>
      <c r="AE25" s="450"/>
      <c r="AF25" s="450"/>
      <c r="AG25" s="450"/>
      <c r="AH25" s="448">
        <v>13</v>
      </c>
      <c r="AI25" s="448"/>
      <c r="AJ25" s="448"/>
      <c r="AK25" s="450">
        <v>621</v>
      </c>
      <c r="AL25" s="450"/>
      <c r="AM25" s="450"/>
      <c r="AN25" s="450"/>
      <c r="AO25" s="448">
        <v>18</v>
      </c>
      <c r="AP25" s="448"/>
      <c r="AQ25" s="448"/>
      <c r="AR25" s="450">
        <v>1023</v>
      </c>
      <c r="AS25" s="450"/>
      <c r="AT25" s="450"/>
      <c r="AU25" s="450"/>
      <c r="AV25" s="451">
        <v>87.8</v>
      </c>
      <c r="AW25" s="451"/>
      <c r="AX25" s="451">
        <v>92.8</v>
      </c>
      <c r="AY25" s="451"/>
      <c r="AZ25" s="451"/>
      <c r="BA25" s="451"/>
      <c r="BB25" s="5"/>
      <c r="BC25" s="14"/>
      <c r="BD25" s="321" t="s">
        <v>251</v>
      </c>
      <c r="BE25" s="321"/>
      <c r="BF25" s="321"/>
      <c r="BG25" s="321"/>
      <c r="BH25" s="321"/>
      <c r="BI25" s="321"/>
      <c r="BJ25" s="321"/>
      <c r="BK25" s="321"/>
      <c r="BL25" s="321"/>
      <c r="BM25" s="322"/>
      <c r="BN25" s="431">
        <v>16</v>
      </c>
      <c r="BO25" s="457"/>
      <c r="BP25" s="457"/>
      <c r="BQ25" s="457"/>
      <c r="BR25" s="457"/>
      <c r="BS25" s="457"/>
      <c r="BT25" s="457"/>
      <c r="BU25" s="457">
        <v>192</v>
      </c>
      <c r="BV25" s="457"/>
      <c r="BW25" s="457"/>
      <c r="BX25" s="457"/>
      <c r="BY25" s="457"/>
      <c r="BZ25" s="457"/>
      <c r="CA25" s="457"/>
      <c r="CB25" s="457">
        <v>88</v>
      </c>
      <c r="CC25" s="457"/>
      <c r="CD25" s="457"/>
      <c r="CE25" s="457"/>
      <c r="CF25" s="457"/>
      <c r="CG25" s="457"/>
      <c r="CH25" s="457"/>
      <c r="CI25" s="457">
        <v>9</v>
      </c>
      <c r="CJ25" s="457"/>
      <c r="CK25" s="457"/>
      <c r="CL25" s="457"/>
      <c r="CM25" s="457"/>
      <c r="CN25" s="457"/>
      <c r="CO25" s="457"/>
      <c r="CP25" s="457">
        <v>7</v>
      </c>
      <c r="CQ25" s="457"/>
      <c r="CR25" s="457"/>
      <c r="CS25" s="457"/>
      <c r="CT25" s="457"/>
      <c r="CU25" s="457"/>
      <c r="CV25" s="457"/>
      <c r="CW25" s="457" t="s">
        <v>374</v>
      </c>
      <c r="CX25" s="457"/>
      <c r="CY25" s="457"/>
      <c r="CZ25" s="457"/>
      <c r="DA25" s="457"/>
      <c r="DB25" s="457"/>
      <c r="DC25" s="457"/>
    </row>
    <row r="26" spans="1:107" ht="15" customHeight="1">
      <c r="A26" s="339" t="s">
        <v>162</v>
      </c>
      <c r="B26" s="339"/>
      <c r="C26" s="339"/>
      <c r="D26" s="339"/>
      <c r="E26" s="339"/>
      <c r="F26" s="339"/>
      <c r="G26" s="390"/>
      <c r="H26" s="447">
        <v>82</v>
      </c>
      <c r="I26" s="448"/>
      <c r="J26" s="450">
        <v>10473</v>
      </c>
      <c r="K26" s="450"/>
      <c r="L26" s="450"/>
      <c r="M26" s="450"/>
      <c r="N26" s="448" t="s">
        <v>374</v>
      </c>
      <c r="O26" s="448"/>
      <c r="P26" s="450" t="s">
        <v>374</v>
      </c>
      <c r="Q26" s="450"/>
      <c r="R26" s="450"/>
      <c r="S26" s="450"/>
      <c r="T26" s="448">
        <v>82</v>
      </c>
      <c r="U26" s="448"/>
      <c r="V26" s="448"/>
      <c r="W26" s="450">
        <v>10473</v>
      </c>
      <c r="X26" s="450"/>
      <c r="Y26" s="450"/>
      <c r="Z26" s="450"/>
      <c r="AA26" s="448">
        <v>33</v>
      </c>
      <c r="AB26" s="448"/>
      <c r="AC26" s="448"/>
      <c r="AD26" s="450">
        <v>3277</v>
      </c>
      <c r="AE26" s="450"/>
      <c r="AF26" s="450"/>
      <c r="AG26" s="450"/>
      <c r="AH26" s="448">
        <v>29</v>
      </c>
      <c r="AI26" s="448"/>
      <c r="AJ26" s="448"/>
      <c r="AK26" s="450">
        <v>3996</v>
      </c>
      <c r="AL26" s="450"/>
      <c r="AM26" s="450"/>
      <c r="AN26" s="450"/>
      <c r="AO26" s="448">
        <v>20</v>
      </c>
      <c r="AP26" s="448"/>
      <c r="AQ26" s="448"/>
      <c r="AR26" s="450">
        <v>3200</v>
      </c>
      <c r="AS26" s="450"/>
      <c r="AT26" s="450"/>
      <c r="AU26" s="450"/>
      <c r="AV26" s="451">
        <v>100</v>
      </c>
      <c r="AW26" s="451"/>
      <c r="AX26" s="451">
        <v>100</v>
      </c>
      <c r="AY26" s="451"/>
      <c r="AZ26" s="451"/>
      <c r="BA26" s="451"/>
      <c r="BB26" s="5"/>
      <c r="BC26" s="14"/>
      <c r="BD26" s="321" t="s">
        <v>85</v>
      </c>
      <c r="BE26" s="321"/>
      <c r="BF26" s="321"/>
      <c r="BG26" s="321"/>
      <c r="BH26" s="321"/>
      <c r="BI26" s="321"/>
      <c r="BJ26" s="321"/>
      <c r="BK26" s="321"/>
      <c r="BL26" s="321"/>
      <c r="BM26" s="322"/>
      <c r="BN26" s="431">
        <v>11</v>
      </c>
      <c r="BO26" s="457"/>
      <c r="BP26" s="457"/>
      <c r="BQ26" s="457"/>
      <c r="BR26" s="457"/>
      <c r="BS26" s="457"/>
      <c r="BT26" s="457"/>
      <c r="BU26" s="457">
        <v>151</v>
      </c>
      <c r="BV26" s="457"/>
      <c r="BW26" s="457"/>
      <c r="BX26" s="457"/>
      <c r="BY26" s="457"/>
      <c r="BZ26" s="457"/>
      <c r="CA26" s="457"/>
      <c r="CB26" s="457">
        <v>79</v>
      </c>
      <c r="CC26" s="457"/>
      <c r="CD26" s="457"/>
      <c r="CE26" s="457"/>
      <c r="CF26" s="457"/>
      <c r="CG26" s="457"/>
      <c r="CH26" s="457"/>
      <c r="CI26" s="457">
        <v>7</v>
      </c>
      <c r="CJ26" s="457"/>
      <c r="CK26" s="457"/>
      <c r="CL26" s="457"/>
      <c r="CM26" s="457"/>
      <c r="CN26" s="457"/>
      <c r="CO26" s="457"/>
      <c r="CP26" s="457">
        <v>4</v>
      </c>
      <c r="CQ26" s="457"/>
      <c r="CR26" s="457"/>
      <c r="CS26" s="457"/>
      <c r="CT26" s="457"/>
      <c r="CU26" s="457"/>
      <c r="CV26" s="457"/>
      <c r="CW26" s="457" t="s">
        <v>374</v>
      </c>
      <c r="CX26" s="457"/>
      <c r="CY26" s="457"/>
      <c r="CZ26" s="457"/>
      <c r="DA26" s="457"/>
      <c r="DB26" s="457"/>
      <c r="DC26" s="457"/>
    </row>
    <row r="27" spans="1:107" ht="15" customHeight="1">
      <c r="A27" s="339" t="s">
        <v>163</v>
      </c>
      <c r="B27" s="339"/>
      <c r="C27" s="339"/>
      <c r="D27" s="339"/>
      <c r="E27" s="339"/>
      <c r="F27" s="339"/>
      <c r="G27" s="390"/>
      <c r="H27" s="447">
        <v>2</v>
      </c>
      <c r="I27" s="448"/>
      <c r="J27" s="450">
        <v>22</v>
      </c>
      <c r="K27" s="450"/>
      <c r="L27" s="450"/>
      <c r="M27" s="450"/>
      <c r="N27" s="448" t="s">
        <v>374</v>
      </c>
      <c r="O27" s="448"/>
      <c r="P27" s="450" t="s">
        <v>374</v>
      </c>
      <c r="Q27" s="450"/>
      <c r="R27" s="450"/>
      <c r="S27" s="450"/>
      <c r="T27" s="448">
        <v>2</v>
      </c>
      <c r="U27" s="448"/>
      <c r="V27" s="448"/>
      <c r="W27" s="450">
        <v>22</v>
      </c>
      <c r="X27" s="450"/>
      <c r="Y27" s="450"/>
      <c r="Z27" s="450"/>
      <c r="AA27" s="448">
        <v>1</v>
      </c>
      <c r="AB27" s="448"/>
      <c r="AC27" s="448"/>
      <c r="AD27" s="450">
        <v>18</v>
      </c>
      <c r="AE27" s="450"/>
      <c r="AF27" s="450"/>
      <c r="AG27" s="450"/>
      <c r="AH27" s="448" t="s">
        <v>374</v>
      </c>
      <c r="AI27" s="448"/>
      <c r="AJ27" s="448"/>
      <c r="AK27" s="450" t="s">
        <v>374</v>
      </c>
      <c r="AL27" s="450"/>
      <c r="AM27" s="450"/>
      <c r="AN27" s="450"/>
      <c r="AO27" s="448">
        <v>1</v>
      </c>
      <c r="AP27" s="448"/>
      <c r="AQ27" s="448"/>
      <c r="AR27" s="450">
        <v>4</v>
      </c>
      <c r="AS27" s="450"/>
      <c r="AT27" s="450"/>
      <c r="AU27" s="450"/>
      <c r="AV27" s="451">
        <v>100</v>
      </c>
      <c r="AW27" s="451"/>
      <c r="AX27" s="451">
        <v>100</v>
      </c>
      <c r="AY27" s="451"/>
      <c r="AZ27" s="451"/>
      <c r="BA27" s="451"/>
      <c r="BB27" s="5"/>
      <c r="BC27" s="14"/>
      <c r="BD27" s="321" t="s">
        <v>86</v>
      </c>
      <c r="BE27" s="321"/>
      <c r="BF27" s="321"/>
      <c r="BG27" s="321"/>
      <c r="BH27" s="321"/>
      <c r="BI27" s="321"/>
      <c r="BJ27" s="321"/>
      <c r="BK27" s="321"/>
      <c r="BL27" s="321"/>
      <c r="BM27" s="322"/>
      <c r="BN27" s="431">
        <v>50</v>
      </c>
      <c r="BO27" s="457"/>
      <c r="BP27" s="457"/>
      <c r="BQ27" s="457"/>
      <c r="BR27" s="457"/>
      <c r="BS27" s="457"/>
      <c r="BT27" s="457"/>
      <c r="BU27" s="457">
        <v>2458</v>
      </c>
      <c r="BV27" s="457"/>
      <c r="BW27" s="457"/>
      <c r="BX27" s="457"/>
      <c r="BY27" s="457"/>
      <c r="BZ27" s="457"/>
      <c r="CA27" s="457"/>
      <c r="CB27" s="457">
        <v>447</v>
      </c>
      <c r="CC27" s="457"/>
      <c r="CD27" s="457"/>
      <c r="CE27" s="457"/>
      <c r="CF27" s="457"/>
      <c r="CG27" s="457"/>
      <c r="CH27" s="457"/>
      <c r="CI27" s="457">
        <v>32</v>
      </c>
      <c r="CJ27" s="457"/>
      <c r="CK27" s="457"/>
      <c r="CL27" s="457"/>
      <c r="CM27" s="457"/>
      <c r="CN27" s="457"/>
      <c r="CO27" s="457"/>
      <c r="CP27" s="457">
        <v>18</v>
      </c>
      <c r="CQ27" s="457"/>
      <c r="CR27" s="457"/>
      <c r="CS27" s="457"/>
      <c r="CT27" s="457"/>
      <c r="CU27" s="457"/>
      <c r="CV27" s="457"/>
      <c r="CW27" s="457" t="s">
        <v>374</v>
      </c>
      <c r="CX27" s="457"/>
      <c r="CY27" s="457"/>
      <c r="CZ27" s="457"/>
      <c r="DA27" s="457"/>
      <c r="DB27" s="457"/>
      <c r="DC27" s="457"/>
    </row>
    <row r="28" spans="1:107" ht="15" customHeight="1">
      <c r="A28" s="339" t="s">
        <v>164</v>
      </c>
      <c r="B28" s="339"/>
      <c r="C28" s="339"/>
      <c r="D28" s="339"/>
      <c r="E28" s="339"/>
      <c r="F28" s="339"/>
      <c r="G28" s="390"/>
      <c r="H28" s="447">
        <v>110</v>
      </c>
      <c r="I28" s="448"/>
      <c r="J28" s="450">
        <v>10857</v>
      </c>
      <c r="K28" s="450"/>
      <c r="L28" s="450"/>
      <c r="M28" s="450"/>
      <c r="N28" s="448">
        <v>6</v>
      </c>
      <c r="O28" s="448"/>
      <c r="P28" s="450">
        <v>80</v>
      </c>
      <c r="Q28" s="450"/>
      <c r="R28" s="450"/>
      <c r="S28" s="450"/>
      <c r="T28" s="448">
        <v>104</v>
      </c>
      <c r="U28" s="448"/>
      <c r="V28" s="448"/>
      <c r="W28" s="450">
        <v>10777</v>
      </c>
      <c r="X28" s="450"/>
      <c r="Y28" s="450"/>
      <c r="Z28" s="450"/>
      <c r="AA28" s="448">
        <v>52</v>
      </c>
      <c r="AB28" s="448"/>
      <c r="AC28" s="448"/>
      <c r="AD28" s="450">
        <v>4807</v>
      </c>
      <c r="AE28" s="450"/>
      <c r="AF28" s="450"/>
      <c r="AG28" s="450"/>
      <c r="AH28" s="448">
        <v>5</v>
      </c>
      <c r="AI28" s="448"/>
      <c r="AJ28" s="448"/>
      <c r="AK28" s="450">
        <v>380</v>
      </c>
      <c r="AL28" s="450"/>
      <c r="AM28" s="450"/>
      <c r="AN28" s="450"/>
      <c r="AO28" s="448">
        <v>47</v>
      </c>
      <c r="AP28" s="448"/>
      <c r="AQ28" s="448"/>
      <c r="AR28" s="450">
        <v>5590</v>
      </c>
      <c r="AS28" s="450"/>
      <c r="AT28" s="450"/>
      <c r="AU28" s="450"/>
      <c r="AV28" s="451">
        <v>94.5</v>
      </c>
      <c r="AW28" s="451"/>
      <c r="AX28" s="451">
        <v>99.3</v>
      </c>
      <c r="AY28" s="451"/>
      <c r="AZ28" s="451"/>
      <c r="BA28" s="451"/>
      <c r="BB28" s="5"/>
      <c r="BC28" s="14"/>
      <c r="BD28" s="321" t="s">
        <v>87</v>
      </c>
      <c r="BE28" s="321"/>
      <c r="BF28" s="321"/>
      <c r="BG28" s="321"/>
      <c r="BH28" s="321"/>
      <c r="BI28" s="321"/>
      <c r="BJ28" s="321"/>
      <c r="BK28" s="321"/>
      <c r="BL28" s="321"/>
      <c r="BM28" s="322"/>
      <c r="BN28" s="431">
        <v>38</v>
      </c>
      <c r="BO28" s="457"/>
      <c r="BP28" s="457"/>
      <c r="BQ28" s="457"/>
      <c r="BR28" s="457"/>
      <c r="BS28" s="457"/>
      <c r="BT28" s="457"/>
      <c r="BU28" s="457">
        <v>575</v>
      </c>
      <c r="BV28" s="457"/>
      <c r="BW28" s="457"/>
      <c r="BX28" s="457"/>
      <c r="BY28" s="457"/>
      <c r="BZ28" s="457"/>
      <c r="CA28" s="457"/>
      <c r="CB28" s="457">
        <v>182</v>
      </c>
      <c r="CC28" s="457"/>
      <c r="CD28" s="457"/>
      <c r="CE28" s="457"/>
      <c r="CF28" s="457"/>
      <c r="CG28" s="457"/>
      <c r="CH28" s="457"/>
      <c r="CI28" s="457">
        <v>26</v>
      </c>
      <c r="CJ28" s="457"/>
      <c r="CK28" s="457"/>
      <c r="CL28" s="457"/>
      <c r="CM28" s="457"/>
      <c r="CN28" s="457"/>
      <c r="CO28" s="457"/>
      <c r="CP28" s="457">
        <v>12</v>
      </c>
      <c r="CQ28" s="457"/>
      <c r="CR28" s="457"/>
      <c r="CS28" s="457"/>
      <c r="CT28" s="457"/>
      <c r="CU28" s="457"/>
      <c r="CV28" s="457"/>
      <c r="CW28" s="457" t="s">
        <v>374</v>
      </c>
      <c r="CX28" s="457"/>
      <c r="CY28" s="457"/>
      <c r="CZ28" s="457"/>
      <c r="DA28" s="457"/>
      <c r="DB28" s="457"/>
      <c r="DC28" s="457"/>
    </row>
    <row r="29" spans="1:107" ht="15" customHeight="1">
      <c r="A29" s="426" t="s">
        <v>165</v>
      </c>
      <c r="B29" s="426"/>
      <c r="C29" s="426"/>
      <c r="D29" s="426"/>
      <c r="E29" s="426"/>
      <c r="F29" s="426"/>
      <c r="G29" s="427"/>
      <c r="H29" s="447">
        <v>8</v>
      </c>
      <c r="I29" s="448"/>
      <c r="J29" s="450">
        <v>1338</v>
      </c>
      <c r="K29" s="450"/>
      <c r="L29" s="450"/>
      <c r="M29" s="450"/>
      <c r="N29" s="448" t="s">
        <v>374</v>
      </c>
      <c r="O29" s="448"/>
      <c r="P29" s="450" t="s">
        <v>374</v>
      </c>
      <c r="Q29" s="450"/>
      <c r="R29" s="450"/>
      <c r="S29" s="450"/>
      <c r="T29" s="448">
        <v>8</v>
      </c>
      <c r="U29" s="448"/>
      <c r="V29" s="448"/>
      <c r="W29" s="450">
        <v>1338</v>
      </c>
      <c r="X29" s="450"/>
      <c r="Y29" s="450"/>
      <c r="Z29" s="450"/>
      <c r="AA29" s="448">
        <v>1</v>
      </c>
      <c r="AB29" s="448"/>
      <c r="AC29" s="448"/>
      <c r="AD29" s="450">
        <v>23</v>
      </c>
      <c r="AE29" s="450"/>
      <c r="AF29" s="450"/>
      <c r="AG29" s="450"/>
      <c r="AH29" s="448">
        <v>7</v>
      </c>
      <c r="AI29" s="448"/>
      <c r="AJ29" s="448"/>
      <c r="AK29" s="450">
        <v>1315</v>
      </c>
      <c r="AL29" s="450"/>
      <c r="AM29" s="450"/>
      <c r="AN29" s="450"/>
      <c r="AO29" s="448" t="s">
        <v>374</v>
      </c>
      <c r="AP29" s="448"/>
      <c r="AQ29" s="448"/>
      <c r="AR29" s="450" t="s">
        <v>374</v>
      </c>
      <c r="AS29" s="450"/>
      <c r="AT29" s="450"/>
      <c r="AU29" s="450"/>
      <c r="AV29" s="451">
        <v>100</v>
      </c>
      <c r="AW29" s="451"/>
      <c r="AX29" s="451">
        <v>100</v>
      </c>
      <c r="AY29" s="451"/>
      <c r="AZ29" s="451"/>
      <c r="BA29" s="451"/>
      <c r="BB29" s="5"/>
      <c r="BC29" s="321" t="s">
        <v>252</v>
      </c>
      <c r="BD29" s="321"/>
      <c r="BE29" s="321"/>
      <c r="BF29" s="321"/>
      <c r="BG29" s="321"/>
      <c r="BH29" s="321"/>
      <c r="BI29" s="321"/>
      <c r="BJ29" s="321"/>
      <c r="BK29" s="321"/>
      <c r="BL29" s="321"/>
      <c r="BM29" s="322"/>
      <c r="BN29" s="431">
        <v>91</v>
      </c>
      <c r="BO29" s="457"/>
      <c r="BP29" s="457"/>
      <c r="BQ29" s="457"/>
      <c r="BR29" s="457"/>
      <c r="BS29" s="457"/>
      <c r="BT29" s="457"/>
      <c r="BU29" s="457">
        <v>1092</v>
      </c>
      <c r="BV29" s="457"/>
      <c r="BW29" s="457"/>
      <c r="BX29" s="457"/>
      <c r="BY29" s="457"/>
      <c r="BZ29" s="457"/>
      <c r="CA29" s="457"/>
      <c r="CB29" s="457">
        <v>316</v>
      </c>
      <c r="CC29" s="457"/>
      <c r="CD29" s="457"/>
      <c r="CE29" s="457"/>
      <c r="CF29" s="457"/>
      <c r="CG29" s="457"/>
      <c r="CH29" s="457"/>
      <c r="CI29" s="457">
        <v>61</v>
      </c>
      <c r="CJ29" s="457"/>
      <c r="CK29" s="457"/>
      <c r="CL29" s="457"/>
      <c r="CM29" s="457"/>
      <c r="CN29" s="457"/>
      <c r="CO29" s="457"/>
      <c r="CP29" s="457">
        <v>30</v>
      </c>
      <c r="CQ29" s="457"/>
      <c r="CR29" s="457"/>
      <c r="CS29" s="457"/>
      <c r="CT29" s="457"/>
      <c r="CU29" s="457"/>
      <c r="CV29" s="457"/>
      <c r="CW29" s="457" t="s">
        <v>374</v>
      </c>
      <c r="CX29" s="457"/>
      <c r="CY29" s="457"/>
      <c r="CZ29" s="457"/>
      <c r="DA29" s="457"/>
      <c r="DB29" s="457"/>
      <c r="DC29" s="457"/>
    </row>
    <row r="30" spans="1:107" ht="15" customHeight="1">
      <c r="A30" s="339" t="s">
        <v>166</v>
      </c>
      <c r="B30" s="339"/>
      <c r="C30" s="339"/>
      <c r="D30" s="339"/>
      <c r="E30" s="339"/>
      <c r="F30" s="339"/>
      <c r="G30" s="390"/>
      <c r="H30" s="447">
        <v>96</v>
      </c>
      <c r="I30" s="448"/>
      <c r="J30" s="450">
        <v>6126</v>
      </c>
      <c r="K30" s="450"/>
      <c r="L30" s="450"/>
      <c r="M30" s="450"/>
      <c r="N30" s="448">
        <v>24</v>
      </c>
      <c r="O30" s="448"/>
      <c r="P30" s="450">
        <v>1012</v>
      </c>
      <c r="Q30" s="450"/>
      <c r="R30" s="450"/>
      <c r="S30" s="450"/>
      <c r="T30" s="448">
        <v>72</v>
      </c>
      <c r="U30" s="448"/>
      <c r="V30" s="448"/>
      <c r="W30" s="450">
        <v>5114</v>
      </c>
      <c r="X30" s="450"/>
      <c r="Y30" s="450"/>
      <c r="Z30" s="450"/>
      <c r="AA30" s="448">
        <v>30</v>
      </c>
      <c r="AB30" s="448"/>
      <c r="AC30" s="448"/>
      <c r="AD30" s="450">
        <v>1952</v>
      </c>
      <c r="AE30" s="450"/>
      <c r="AF30" s="450"/>
      <c r="AG30" s="450"/>
      <c r="AH30" s="448">
        <v>23</v>
      </c>
      <c r="AI30" s="448"/>
      <c r="AJ30" s="448"/>
      <c r="AK30" s="450">
        <v>2440</v>
      </c>
      <c r="AL30" s="450"/>
      <c r="AM30" s="450"/>
      <c r="AN30" s="450"/>
      <c r="AO30" s="448">
        <v>19</v>
      </c>
      <c r="AP30" s="448"/>
      <c r="AQ30" s="448"/>
      <c r="AR30" s="450">
        <v>722</v>
      </c>
      <c r="AS30" s="450"/>
      <c r="AT30" s="450"/>
      <c r="AU30" s="450"/>
      <c r="AV30" s="451">
        <v>75</v>
      </c>
      <c r="AW30" s="451"/>
      <c r="AX30" s="451">
        <v>83.5</v>
      </c>
      <c r="AY30" s="451"/>
      <c r="AZ30" s="451"/>
      <c r="BA30" s="451"/>
      <c r="BB30" s="5"/>
      <c r="BC30" s="321" t="s">
        <v>253</v>
      </c>
      <c r="BD30" s="321"/>
      <c r="BE30" s="321"/>
      <c r="BF30" s="321"/>
      <c r="BG30" s="321"/>
      <c r="BH30" s="321"/>
      <c r="BI30" s="321"/>
      <c r="BJ30" s="321"/>
      <c r="BK30" s="321"/>
      <c r="BL30" s="321"/>
      <c r="BM30" s="322"/>
      <c r="BN30" s="431">
        <v>24</v>
      </c>
      <c r="BO30" s="457"/>
      <c r="BP30" s="457"/>
      <c r="BQ30" s="457"/>
      <c r="BR30" s="457"/>
      <c r="BS30" s="457"/>
      <c r="BT30" s="457"/>
      <c r="BU30" s="457">
        <v>989</v>
      </c>
      <c r="BV30" s="457"/>
      <c r="BW30" s="457"/>
      <c r="BX30" s="457"/>
      <c r="BY30" s="457"/>
      <c r="BZ30" s="457"/>
      <c r="CA30" s="457"/>
      <c r="CB30" s="457">
        <v>191</v>
      </c>
      <c r="CC30" s="457"/>
      <c r="CD30" s="457"/>
      <c r="CE30" s="457"/>
      <c r="CF30" s="457"/>
      <c r="CG30" s="457"/>
      <c r="CH30" s="457"/>
      <c r="CI30" s="457">
        <v>15</v>
      </c>
      <c r="CJ30" s="457"/>
      <c r="CK30" s="457"/>
      <c r="CL30" s="457"/>
      <c r="CM30" s="457"/>
      <c r="CN30" s="457"/>
      <c r="CO30" s="457"/>
      <c r="CP30" s="457">
        <v>9</v>
      </c>
      <c r="CQ30" s="457"/>
      <c r="CR30" s="457"/>
      <c r="CS30" s="457"/>
      <c r="CT30" s="457"/>
      <c r="CU30" s="457"/>
      <c r="CV30" s="457"/>
      <c r="CW30" s="457" t="s">
        <v>374</v>
      </c>
      <c r="CX30" s="457"/>
      <c r="CY30" s="457"/>
      <c r="CZ30" s="457"/>
      <c r="DA30" s="457"/>
      <c r="DB30" s="457"/>
      <c r="DC30" s="457"/>
    </row>
    <row r="31" spans="1:107" ht="15" customHeight="1">
      <c r="A31" s="339" t="s">
        <v>167</v>
      </c>
      <c r="B31" s="339"/>
      <c r="C31" s="339"/>
      <c r="D31" s="339"/>
      <c r="E31" s="339"/>
      <c r="F31" s="339"/>
      <c r="G31" s="390"/>
      <c r="H31" s="447">
        <v>1</v>
      </c>
      <c r="I31" s="448"/>
      <c r="J31" s="450">
        <v>76</v>
      </c>
      <c r="K31" s="450"/>
      <c r="L31" s="450"/>
      <c r="M31" s="450"/>
      <c r="N31" s="448">
        <v>1</v>
      </c>
      <c r="O31" s="448"/>
      <c r="P31" s="450">
        <v>76</v>
      </c>
      <c r="Q31" s="450"/>
      <c r="R31" s="450"/>
      <c r="S31" s="450"/>
      <c r="T31" s="448" t="s">
        <v>374</v>
      </c>
      <c r="U31" s="448"/>
      <c r="V31" s="448"/>
      <c r="W31" s="450" t="s">
        <v>374</v>
      </c>
      <c r="X31" s="450"/>
      <c r="Y31" s="450"/>
      <c r="Z31" s="450"/>
      <c r="AA31" s="448" t="s">
        <v>374</v>
      </c>
      <c r="AB31" s="448"/>
      <c r="AC31" s="448"/>
      <c r="AD31" s="450" t="s">
        <v>374</v>
      </c>
      <c r="AE31" s="450"/>
      <c r="AF31" s="450"/>
      <c r="AG31" s="450"/>
      <c r="AH31" s="448" t="s">
        <v>374</v>
      </c>
      <c r="AI31" s="448"/>
      <c r="AJ31" s="448"/>
      <c r="AK31" s="450" t="s">
        <v>374</v>
      </c>
      <c r="AL31" s="450"/>
      <c r="AM31" s="450"/>
      <c r="AN31" s="450"/>
      <c r="AO31" s="448" t="s">
        <v>374</v>
      </c>
      <c r="AP31" s="448"/>
      <c r="AQ31" s="448"/>
      <c r="AR31" s="450" t="s">
        <v>374</v>
      </c>
      <c r="AS31" s="450"/>
      <c r="AT31" s="450"/>
      <c r="AU31" s="450"/>
      <c r="AV31" s="451">
        <v>0</v>
      </c>
      <c r="AW31" s="451"/>
      <c r="AX31" s="451">
        <v>0</v>
      </c>
      <c r="AY31" s="451"/>
      <c r="AZ31" s="451"/>
      <c r="BA31" s="451"/>
      <c r="BB31" s="5"/>
      <c r="BC31" s="321" t="s">
        <v>166</v>
      </c>
      <c r="BD31" s="321"/>
      <c r="BE31" s="321"/>
      <c r="BF31" s="321"/>
      <c r="BG31" s="321"/>
      <c r="BH31" s="321"/>
      <c r="BI31" s="321"/>
      <c r="BJ31" s="321"/>
      <c r="BK31" s="321"/>
      <c r="BL31" s="321"/>
      <c r="BM31" s="322"/>
      <c r="BN31" s="431">
        <v>58</v>
      </c>
      <c r="BO31" s="457"/>
      <c r="BP31" s="457"/>
      <c r="BQ31" s="457"/>
      <c r="BR31" s="457"/>
      <c r="BS31" s="457"/>
      <c r="BT31" s="457"/>
      <c r="BU31" s="457">
        <v>945</v>
      </c>
      <c r="BV31" s="457"/>
      <c r="BW31" s="457"/>
      <c r="BX31" s="457"/>
      <c r="BY31" s="457"/>
      <c r="BZ31" s="457"/>
      <c r="CA31" s="457"/>
      <c r="CB31" s="457">
        <v>282</v>
      </c>
      <c r="CC31" s="457"/>
      <c r="CD31" s="457"/>
      <c r="CE31" s="457"/>
      <c r="CF31" s="457"/>
      <c r="CG31" s="457"/>
      <c r="CH31" s="457"/>
      <c r="CI31" s="457">
        <v>31</v>
      </c>
      <c r="CJ31" s="457"/>
      <c r="CK31" s="457"/>
      <c r="CL31" s="457"/>
      <c r="CM31" s="457"/>
      <c r="CN31" s="457"/>
      <c r="CO31" s="457"/>
      <c r="CP31" s="457">
        <v>27</v>
      </c>
      <c r="CQ31" s="457"/>
      <c r="CR31" s="457"/>
      <c r="CS31" s="457"/>
      <c r="CT31" s="457"/>
      <c r="CU31" s="457"/>
      <c r="CV31" s="457"/>
      <c r="CW31" s="457" t="s">
        <v>374</v>
      </c>
      <c r="CX31" s="457"/>
      <c r="CY31" s="457"/>
      <c r="CZ31" s="457"/>
      <c r="DA31" s="457"/>
      <c r="DB31" s="457"/>
      <c r="DC31" s="457"/>
    </row>
    <row r="32" spans="1:107" ht="15" customHeight="1">
      <c r="A32" s="168"/>
      <c r="B32" s="168"/>
      <c r="C32" s="168"/>
      <c r="D32" s="168"/>
      <c r="E32" s="168"/>
      <c r="F32" s="168"/>
      <c r="G32" s="170"/>
      <c r="H32" s="169"/>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5"/>
      <c r="BC32" s="475"/>
      <c r="BD32" s="475"/>
      <c r="BE32" s="475"/>
      <c r="BF32" s="475"/>
      <c r="BG32" s="475"/>
      <c r="BH32" s="475"/>
      <c r="BI32" s="475"/>
      <c r="BJ32" s="475"/>
      <c r="BK32" s="475"/>
      <c r="BL32" s="475"/>
      <c r="BM32" s="476"/>
      <c r="BN32" s="477"/>
      <c r="BO32" s="475"/>
      <c r="BP32" s="475"/>
      <c r="BQ32" s="475"/>
      <c r="BR32" s="475"/>
      <c r="BS32" s="475"/>
      <c r="BT32" s="475"/>
      <c r="BU32" s="475"/>
      <c r="BV32" s="475"/>
      <c r="BW32" s="475"/>
      <c r="BX32" s="475"/>
      <c r="BY32" s="475"/>
      <c r="BZ32" s="475"/>
      <c r="CA32" s="475"/>
      <c r="CB32" s="475"/>
      <c r="CC32" s="475"/>
      <c r="CD32" s="475"/>
      <c r="CE32" s="475"/>
      <c r="CF32" s="475"/>
      <c r="CG32" s="475"/>
      <c r="CH32" s="475"/>
      <c r="CI32" s="475"/>
      <c r="CJ32" s="475"/>
      <c r="CK32" s="475"/>
      <c r="CL32" s="475"/>
      <c r="CM32" s="475"/>
      <c r="CN32" s="475"/>
      <c r="CO32" s="475"/>
      <c r="CP32" s="475"/>
      <c r="CQ32" s="475"/>
      <c r="CR32" s="475"/>
      <c r="CS32" s="475"/>
      <c r="CT32" s="475"/>
      <c r="CU32" s="475"/>
      <c r="CV32" s="475"/>
      <c r="CW32" s="56"/>
      <c r="CX32" s="56"/>
      <c r="CY32" s="56"/>
      <c r="CZ32" s="56"/>
      <c r="DA32" s="56"/>
      <c r="DB32" s="56"/>
      <c r="DC32" s="56"/>
    </row>
    <row r="33" spans="1:107" ht="15" customHeight="1">
      <c r="A33" s="38" t="s">
        <v>227</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row>
    <row r="34" spans="1:107" ht="15" customHeight="1">
      <c r="A34" s="5" t="s">
        <v>228</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row>
    <row r="35" spans="1:107" ht="1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row>
    <row r="36" spans="1:107" ht="18" customHeight="1">
      <c r="A36" s="278" t="s">
        <v>552</v>
      </c>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row>
    <row r="37" spans="1:107" ht="15" customHeight="1">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row>
    <row r="38" spans="1:107" ht="15" customHeight="1" thickBo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row>
    <row r="39" spans="1:107" ht="15" customHeight="1">
      <c r="A39" s="296" t="s">
        <v>69</v>
      </c>
      <c r="B39" s="296"/>
      <c r="C39" s="296"/>
      <c r="D39" s="296"/>
      <c r="E39" s="296"/>
      <c r="F39" s="296"/>
      <c r="G39" s="296"/>
      <c r="H39" s="297"/>
      <c r="I39" s="428" t="s">
        <v>429</v>
      </c>
      <c r="J39" s="429"/>
      <c r="K39" s="429"/>
      <c r="L39" s="429"/>
      <c r="M39" s="430"/>
      <c r="N39" s="378" t="s">
        <v>241</v>
      </c>
      <c r="O39" s="378"/>
      <c r="P39" s="378"/>
      <c r="Q39" s="378"/>
      <c r="R39" s="310" t="s">
        <v>229</v>
      </c>
      <c r="S39" s="310"/>
      <c r="T39" s="310"/>
      <c r="U39" s="310" t="s">
        <v>230</v>
      </c>
      <c r="V39" s="310"/>
      <c r="W39" s="310"/>
      <c r="X39" s="310" t="s">
        <v>231</v>
      </c>
      <c r="Y39" s="310"/>
      <c r="Z39" s="310"/>
      <c r="AA39" s="310" t="s">
        <v>232</v>
      </c>
      <c r="AB39" s="310"/>
      <c r="AC39" s="310"/>
      <c r="AD39" s="310" t="s">
        <v>233</v>
      </c>
      <c r="AE39" s="310"/>
      <c r="AF39" s="310"/>
      <c r="AG39" s="310" t="s">
        <v>234</v>
      </c>
      <c r="AH39" s="310"/>
      <c r="AI39" s="310"/>
      <c r="AJ39" s="310" t="s">
        <v>235</v>
      </c>
      <c r="AK39" s="310"/>
      <c r="AL39" s="310"/>
      <c r="AM39" s="310" t="s">
        <v>236</v>
      </c>
      <c r="AN39" s="310"/>
      <c r="AO39" s="310"/>
      <c r="AP39" s="310" t="s">
        <v>237</v>
      </c>
      <c r="AQ39" s="310"/>
      <c r="AR39" s="310"/>
      <c r="AS39" s="310" t="s">
        <v>238</v>
      </c>
      <c r="AT39" s="310"/>
      <c r="AU39" s="310"/>
      <c r="AV39" s="310" t="s">
        <v>239</v>
      </c>
      <c r="AW39" s="310"/>
      <c r="AX39" s="310"/>
      <c r="AY39" s="310" t="s">
        <v>240</v>
      </c>
      <c r="AZ39" s="310"/>
      <c r="BA39" s="319"/>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row>
    <row r="40" spans="1:107" ht="15" customHeight="1">
      <c r="A40" s="452" t="s">
        <v>1</v>
      </c>
      <c r="B40" s="452"/>
      <c r="C40" s="452"/>
      <c r="D40" s="452"/>
      <c r="E40" s="452"/>
      <c r="F40" s="452"/>
      <c r="G40" s="452"/>
      <c r="H40" s="453"/>
      <c r="I40" s="438" t="s">
        <v>587</v>
      </c>
      <c r="J40" s="439"/>
      <c r="K40" s="439"/>
      <c r="L40" s="439"/>
      <c r="M40" s="440"/>
      <c r="N40" s="454">
        <f>SUM(N42,N44,N46,N48,N50,N52,N54,N56,N58,N60,N62,N64,N66,N68,N70)</f>
        <v>71</v>
      </c>
      <c r="O40" s="455"/>
      <c r="P40" s="455"/>
      <c r="Q40" s="455"/>
      <c r="R40" s="436" t="s">
        <v>212</v>
      </c>
      <c r="S40" s="436"/>
      <c r="T40" s="436"/>
      <c r="U40" s="436" t="s">
        <v>212</v>
      </c>
      <c r="V40" s="436"/>
      <c r="W40" s="436"/>
      <c r="X40" s="436">
        <f>SUM(X42,X44,X46,X48,X50,X52,X54,X56,X58,X60,X62,X64,X66,X68,X70)</f>
        <v>10</v>
      </c>
      <c r="Y40" s="436"/>
      <c r="Z40" s="436"/>
      <c r="AA40" s="436">
        <f>SUM(AA42,AA44,AA46,AA48,AA50,AA52,AA54,AA56,AA58,AA60,AA62,AA64,AA66,AA68,AA70)</f>
        <v>50</v>
      </c>
      <c r="AB40" s="436"/>
      <c r="AC40" s="436"/>
      <c r="AD40" s="436">
        <f>SUM(AD42,AD44,AD46,AD48,AD50,AD52,AD54,AD56,AD58,AD60,AD62,AD64,AD66,AD68,AD70)</f>
        <v>2</v>
      </c>
      <c r="AE40" s="436"/>
      <c r="AF40" s="436"/>
      <c r="AG40" s="436">
        <f>SUM(AG42,AG44,AG46,AG48,AG50,AG52,AG54,AG56,AG58,AG60,AG62,AG64,AG66,AG68,AG70)</f>
        <v>1</v>
      </c>
      <c r="AH40" s="436"/>
      <c r="AI40" s="436"/>
      <c r="AJ40" s="436" t="s">
        <v>212</v>
      </c>
      <c r="AK40" s="436"/>
      <c r="AL40" s="436"/>
      <c r="AM40" s="436" t="s">
        <v>212</v>
      </c>
      <c r="AN40" s="436"/>
      <c r="AO40" s="436"/>
      <c r="AP40" s="436" t="s">
        <v>212</v>
      </c>
      <c r="AQ40" s="436"/>
      <c r="AR40" s="436"/>
      <c r="AS40" s="436">
        <f>SUM(AS42,AS44,AS46,AS48,AS50,AS52,AS54,AS56,AS58,AS60,AS62,AS64,AS66,AS68,AS70)</f>
        <v>1</v>
      </c>
      <c r="AT40" s="436"/>
      <c r="AU40" s="436"/>
      <c r="AV40" s="436">
        <f>SUM(AV42,AV44,AV46,AV48,AV50,AV52,AV54,AV56,AV58,AV60,AV62,AV64,AV66,AV68,AV70)</f>
        <v>4</v>
      </c>
      <c r="AW40" s="436"/>
      <c r="AX40" s="436"/>
      <c r="AY40" s="436">
        <f>SUM(AY42,AY44,AY46,AY48,AY50,AY52,AY54,AY56,AY58,AY60,AY62,AY64,AY66,AY68,AY70)</f>
        <v>3</v>
      </c>
      <c r="AZ40" s="436"/>
      <c r="BA40" s="436"/>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row>
    <row r="41" spans="1:107" ht="15" customHeight="1">
      <c r="A41" s="298"/>
      <c r="B41" s="298"/>
      <c r="C41" s="298"/>
      <c r="D41" s="298"/>
      <c r="E41" s="298"/>
      <c r="F41" s="298"/>
      <c r="G41" s="298"/>
      <c r="H41" s="299"/>
      <c r="I41" s="441" t="s">
        <v>75</v>
      </c>
      <c r="J41" s="442"/>
      <c r="K41" s="442"/>
      <c r="L41" s="442"/>
      <c r="M41" s="443"/>
      <c r="N41" s="454">
        <f>SUM(N43,N45,N47,N49,N51,N53,N55,N57,N59,N61,N63,N65,N67,N69,N71)</f>
        <v>30737</v>
      </c>
      <c r="O41" s="455"/>
      <c r="P41" s="455"/>
      <c r="Q41" s="455"/>
      <c r="R41" s="455" t="s">
        <v>212</v>
      </c>
      <c r="S41" s="455"/>
      <c r="T41" s="455"/>
      <c r="U41" s="455" t="s">
        <v>212</v>
      </c>
      <c r="V41" s="455"/>
      <c r="W41" s="455"/>
      <c r="X41" s="455">
        <f>SUM(X43,X45,X47,X49,X51,X53,X55,X57,X59,X61,X63,X65,X67,X69,X71)</f>
        <v>8756</v>
      </c>
      <c r="Y41" s="455"/>
      <c r="Z41" s="455"/>
      <c r="AA41" s="455">
        <f>SUM(AA43,AA45,AA47,AA49,AA51,AA53,AA55,AA57,AA59,AA61,AA63,AA65,AA67,AA69,AA71)</f>
        <v>19540</v>
      </c>
      <c r="AB41" s="455"/>
      <c r="AC41" s="455"/>
      <c r="AD41" s="455">
        <f>SUM(AD43,AD45,AD47,AD49,AD51,AD53,AD55,AD57,AD59,AD61,AD63,AD65,AD67,AD69,AD71)</f>
        <v>34</v>
      </c>
      <c r="AE41" s="455"/>
      <c r="AF41" s="455"/>
      <c r="AG41" s="455">
        <f>SUM(AG43,AG45,AG47,AG49,AG51,AG53,AG55,AG57,AG59,AG61,AG63,AG65,AG67,AG69,AG71)</f>
        <v>493</v>
      </c>
      <c r="AH41" s="455"/>
      <c r="AI41" s="455"/>
      <c r="AJ41" s="455" t="s">
        <v>212</v>
      </c>
      <c r="AK41" s="455"/>
      <c r="AL41" s="455"/>
      <c r="AM41" s="455" t="s">
        <v>212</v>
      </c>
      <c r="AN41" s="455"/>
      <c r="AO41" s="455"/>
      <c r="AP41" s="455" t="s">
        <v>212</v>
      </c>
      <c r="AQ41" s="455"/>
      <c r="AR41" s="455"/>
      <c r="AS41" s="455">
        <f>SUM(AS43,AS45,AS47,AS49,AS51,AS53,AS55,AS57,AS59,AS61,AS63,AS65,AS67,AS69,AS71)</f>
        <v>8</v>
      </c>
      <c r="AT41" s="455"/>
      <c r="AU41" s="455"/>
      <c r="AV41" s="455">
        <f>SUM(AV43,AV45,AV47,AV49,AV51,AV53,AV55,AV57,AV59,AV61,AV63,AV65,AV67,AV69,AV71)</f>
        <v>1721</v>
      </c>
      <c r="AW41" s="455"/>
      <c r="AX41" s="455"/>
      <c r="AY41" s="455">
        <f>SUM(AY43,AY45,AY47,AY49,AY51,AY53,AY55,AY57,AY59,AY61,AY63,AY65,AY67,AY69,AY71)</f>
        <v>185</v>
      </c>
      <c r="AZ41" s="455"/>
      <c r="BA41" s="45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row>
    <row r="42" spans="1:107" ht="15" customHeight="1">
      <c r="A42" s="321" t="s">
        <v>159</v>
      </c>
      <c r="B42" s="321"/>
      <c r="C42" s="321"/>
      <c r="D42" s="321"/>
      <c r="E42" s="321"/>
      <c r="F42" s="321"/>
      <c r="G42" s="321"/>
      <c r="H42" s="322"/>
      <c r="I42" s="433" t="s">
        <v>587</v>
      </c>
      <c r="J42" s="434"/>
      <c r="K42" s="434"/>
      <c r="L42" s="434"/>
      <c r="M42" s="435"/>
      <c r="N42" s="431" t="s">
        <v>374</v>
      </c>
      <c r="O42" s="432"/>
      <c r="P42" s="432"/>
      <c r="Q42" s="432"/>
      <c r="R42" s="432" t="s">
        <v>374</v>
      </c>
      <c r="S42" s="432"/>
      <c r="T42" s="432"/>
      <c r="U42" s="432" t="s">
        <v>374</v>
      </c>
      <c r="V42" s="432"/>
      <c r="W42" s="432"/>
      <c r="X42" s="432" t="s">
        <v>374</v>
      </c>
      <c r="Y42" s="432"/>
      <c r="Z42" s="432"/>
      <c r="AA42" s="432" t="s">
        <v>374</v>
      </c>
      <c r="AB42" s="432"/>
      <c r="AC42" s="432"/>
      <c r="AD42" s="432" t="s">
        <v>374</v>
      </c>
      <c r="AE42" s="432"/>
      <c r="AF42" s="432"/>
      <c r="AG42" s="432" t="s">
        <v>374</v>
      </c>
      <c r="AH42" s="432"/>
      <c r="AI42" s="432"/>
      <c r="AJ42" s="432" t="s">
        <v>374</v>
      </c>
      <c r="AK42" s="432"/>
      <c r="AL42" s="432"/>
      <c r="AM42" s="432" t="s">
        <v>374</v>
      </c>
      <c r="AN42" s="432"/>
      <c r="AO42" s="432"/>
      <c r="AP42" s="432" t="s">
        <v>374</v>
      </c>
      <c r="AQ42" s="432"/>
      <c r="AR42" s="432"/>
      <c r="AS42" s="432" t="s">
        <v>374</v>
      </c>
      <c r="AT42" s="432"/>
      <c r="AU42" s="432"/>
      <c r="AV42" s="432" t="s">
        <v>374</v>
      </c>
      <c r="AW42" s="432"/>
      <c r="AX42" s="432"/>
      <c r="AY42" s="432" t="s">
        <v>374</v>
      </c>
      <c r="AZ42" s="432"/>
      <c r="BA42" s="432"/>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row>
    <row r="43" spans="1:107" ht="15" customHeight="1">
      <c r="A43" s="321"/>
      <c r="B43" s="321"/>
      <c r="C43" s="321"/>
      <c r="D43" s="321"/>
      <c r="E43" s="321"/>
      <c r="F43" s="321"/>
      <c r="G43" s="321"/>
      <c r="H43" s="322"/>
      <c r="I43" s="433" t="s">
        <v>75</v>
      </c>
      <c r="J43" s="434"/>
      <c r="K43" s="434"/>
      <c r="L43" s="434"/>
      <c r="M43" s="435"/>
      <c r="N43" s="431" t="s">
        <v>374</v>
      </c>
      <c r="O43" s="432"/>
      <c r="P43" s="432"/>
      <c r="Q43" s="432"/>
      <c r="R43" s="432" t="s">
        <v>374</v>
      </c>
      <c r="S43" s="432"/>
      <c r="T43" s="432"/>
      <c r="U43" s="432" t="s">
        <v>374</v>
      </c>
      <c r="V43" s="432"/>
      <c r="W43" s="432"/>
      <c r="X43" s="432" t="s">
        <v>374</v>
      </c>
      <c r="Y43" s="432"/>
      <c r="Z43" s="432"/>
      <c r="AA43" s="432" t="s">
        <v>374</v>
      </c>
      <c r="AB43" s="432"/>
      <c r="AC43" s="432"/>
      <c r="AD43" s="432" t="s">
        <v>374</v>
      </c>
      <c r="AE43" s="432"/>
      <c r="AF43" s="432"/>
      <c r="AG43" s="432" t="s">
        <v>374</v>
      </c>
      <c r="AH43" s="432"/>
      <c r="AI43" s="432"/>
      <c r="AJ43" s="432" t="s">
        <v>374</v>
      </c>
      <c r="AK43" s="432"/>
      <c r="AL43" s="432"/>
      <c r="AM43" s="432" t="s">
        <v>374</v>
      </c>
      <c r="AN43" s="432"/>
      <c r="AO43" s="432"/>
      <c r="AP43" s="432" t="s">
        <v>374</v>
      </c>
      <c r="AQ43" s="432"/>
      <c r="AR43" s="432"/>
      <c r="AS43" s="432" t="s">
        <v>374</v>
      </c>
      <c r="AT43" s="432"/>
      <c r="AU43" s="432"/>
      <c r="AV43" s="432" t="s">
        <v>374</v>
      </c>
      <c r="AW43" s="432"/>
      <c r="AX43" s="432"/>
      <c r="AY43" s="432" t="s">
        <v>374</v>
      </c>
      <c r="AZ43" s="432"/>
      <c r="BA43" s="432"/>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row>
    <row r="44" spans="1:107" ht="15" customHeight="1">
      <c r="A44" s="321" t="s">
        <v>160</v>
      </c>
      <c r="B44" s="321"/>
      <c r="C44" s="321"/>
      <c r="D44" s="321"/>
      <c r="E44" s="321"/>
      <c r="F44" s="321"/>
      <c r="G44" s="321"/>
      <c r="H44" s="322"/>
      <c r="I44" s="433" t="s">
        <v>587</v>
      </c>
      <c r="J44" s="434"/>
      <c r="K44" s="434"/>
      <c r="L44" s="434"/>
      <c r="M44" s="435"/>
      <c r="N44" s="431" t="s">
        <v>374</v>
      </c>
      <c r="O44" s="432"/>
      <c r="P44" s="432"/>
      <c r="Q44" s="432"/>
      <c r="R44" s="432" t="s">
        <v>374</v>
      </c>
      <c r="S44" s="432"/>
      <c r="T44" s="432"/>
      <c r="U44" s="432" t="s">
        <v>374</v>
      </c>
      <c r="V44" s="432"/>
      <c r="W44" s="432"/>
      <c r="X44" s="432" t="s">
        <v>374</v>
      </c>
      <c r="Y44" s="432"/>
      <c r="Z44" s="432"/>
      <c r="AA44" s="432" t="s">
        <v>374</v>
      </c>
      <c r="AB44" s="432"/>
      <c r="AC44" s="432"/>
      <c r="AD44" s="432" t="s">
        <v>374</v>
      </c>
      <c r="AE44" s="432"/>
      <c r="AF44" s="432"/>
      <c r="AG44" s="432" t="s">
        <v>374</v>
      </c>
      <c r="AH44" s="432"/>
      <c r="AI44" s="432"/>
      <c r="AJ44" s="432" t="s">
        <v>374</v>
      </c>
      <c r="AK44" s="432"/>
      <c r="AL44" s="432"/>
      <c r="AM44" s="432" t="s">
        <v>374</v>
      </c>
      <c r="AN44" s="432"/>
      <c r="AO44" s="432"/>
      <c r="AP44" s="432" t="s">
        <v>374</v>
      </c>
      <c r="AQ44" s="432"/>
      <c r="AR44" s="432"/>
      <c r="AS44" s="432" t="s">
        <v>374</v>
      </c>
      <c r="AT44" s="432"/>
      <c r="AU44" s="432"/>
      <c r="AV44" s="432" t="s">
        <v>374</v>
      </c>
      <c r="AW44" s="432"/>
      <c r="AX44" s="432"/>
      <c r="AY44" s="432" t="s">
        <v>374</v>
      </c>
      <c r="AZ44" s="432"/>
      <c r="BA44" s="432"/>
      <c r="BB44" s="5"/>
      <c r="BC44" s="279" t="s">
        <v>554</v>
      </c>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row>
    <row r="45" spans="1:107" ht="15" customHeight="1">
      <c r="A45" s="321"/>
      <c r="B45" s="321"/>
      <c r="C45" s="321"/>
      <c r="D45" s="321"/>
      <c r="E45" s="321"/>
      <c r="F45" s="321"/>
      <c r="G45" s="321"/>
      <c r="H45" s="322"/>
      <c r="I45" s="433" t="s">
        <v>75</v>
      </c>
      <c r="J45" s="434"/>
      <c r="K45" s="434"/>
      <c r="L45" s="434"/>
      <c r="M45" s="435"/>
      <c r="N45" s="431" t="s">
        <v>374</v>
      </c>
      <c r="O45" s="432"/>
      <c r="P45" s="432"/>
      <c r="Q45" s="432"/>
      <c r="R45" s="432" t="s">
        <v>374</v>
      </c>
      <c r="S45" s="432"/>
      <c r="T45" s="432"/>
      <c r="U45" s="432" t="s">
        <v>374</v>
      </c>
      <c r="V45" s="432"/>
      <c r="W45" s="432"/>
      <c r="X45" s="432" t="s">
        <v>374</v>
      </c>
      <c r="Y45" s="432"/>
      <c r="Z45" s="432"/>
      <c r="AA45" s="432" t="s">
        <v>374</v>
      </c>
      <c r="AB45" s="432"/>
      <c r="AC45" s="432"/>
      <c r="AD45" s="432" t="s">
        <v>374</v>
      </c>
      <c r="AE45" s="432"/>
      <c r="AF45" s="432"/>
      <c r="AG45" s="432" t="s">
        <v>374</v>
      </c>
      <c r="AH45" s="432"/>
      <c r="AI45" s="432"/>
      <c r="AJ45" s="432" t="s">
        <v>374</v>
      </c>
      <c r="AK45" s="432"/>
      <c r="AL45" s="432"/>
      <c r="AM45" s="432" t="s">
        <v>374</v>
      </c>
      <c r="AN45" s="432"/>
      <c r="AO45" s="432"/>
      <c r="AP45" s="432" t="s">
        <v>374</v>
      </c>
      <c r="AQ45" s="432"/>
      <c r="AR45" s="432"/>
      <c r="AS45" s="432" t="s">
        <v>374</v>
      </c>
      <c r="AT45" s="432"/>
      <c r="AU45" s="432"/>
      <c r="AV45" s="432" t="s">
        <v>374</v>
      </c>
      <c r="AW45" s="432"/>
      <c r="AX45" s="432"/>
      <c r="AY45" s="432" t="s">
        <v>374</v>
      </c>
      <c r="AZ45" s="432"/>
      <c r="BA45" s="432"/>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row>
    <row r="46" spans="1:107" ht="15" customHeight="1" thickBot="1">
      <c r="A46" s="437" t="s">
        <v>76</v>
      </c>
      <c r="B46" s="437"/>
      <c r="C46" s="321" t="s">
        <v>70</v>
      </c>
      <c r="D46" s="321"/>
      <c r="E46" s="321"/>
      <c r="F46" s="321"/>
      <c r="G46" s="321"/>
      <c r="H46" s="322"/>
      <c r="I46" s="433" t="s">
        <v>587</v>
      </c>
      <c r="J46" s="434"/>
      <c r="K46" s="434"/>
      <c r="L46" s="434"/>
      <c r="M46" s="435"/>
      <c r="N46" s="431">
        <v>17</v>
      </c>
      <c r="O46" s="432"/>
      <c r="P46" s="432"/>
      <c r="Q46" s="432"/>
      <c r="R46" s="432" t="s">
        <v>374</v>
      </c>
      <c r="S46" s="432"/>
      <c r="T46" s="432"/>
      <c r="U46" s="432" t="s">
        <v>374</v>
      </c>
      <c r="V46" s="432"/>
      <c r="W46" s="432"/>
      <c r="X46" s="432" t="s">
        <v>374</v>
      </c>
      <c r="Y46" s="432"/>
      <c r="Z46" s="432"/>
      <c r="AA46" s="432">
        <v>12</v>
      </c>
      <c r="AB46" s="432"/>
      <c r="AC46" s="432"/>
      <c r="AD46" s="432" t="s">
        <v>374</v>
      </c>
      <c r="AE46" s="432"/>
      <c r="AF46" s="432"/>
      <c r="AG46" s="432" t="s">
        <v>374</v>
      </c>
      <c r="AH46" s="432"/>
      <c r="AI46" s="432"/>
      <c r="AJ46" s="432" t="s">
        <v>374</v>
      </c>
      <c r="AK46" s="432"/>
      <c r="AL46" s="432"/>
      <c r="AM46" s="432" t="s">
        <v>374</v>
      </c>
      <c r="AN46" s="432"/>
      <c r="AO46" s="432"/>
      <c r="AP46" s="432" t="s">
        <v>374</v>
      </c>
      <c r="AQ46" s="432"/>
      <c r="AR46" s="432"/>
      <c r="AS46" s="432" t="s">
        <v>374</v>
      </c>
      <c r="AT46" s="432"/>
      <c r="AU46" s="432"/>
      <c r="AV46" s="432">
        <v>3</v>
      </c>
      <c r="AW46" s="432"/>
      <c r="AX46" s="432"/>
      <c r="AY46" s="432">
        <v>2</v>
      </c>
      <c r="AZ46" s="432"/>
      <c r="BA46" s="432"/>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row>
    <row r="47" spans="1:107" ht="15" customHeight="1">
      <c r="A47" s="437"/>
      <c r="B47" s="437"/>
      <c r="C47" s="321"/>
      <c r="D47" s="321"/>
      <c r="E47" s="321"/>
      <c r="F47" s="321"/>
      <c r="G47" s="321"/>
      <c r="H47" s="322"/>
      <c r="I47" s="433" t="s">
        <v>75</v>
      </c>
      <c r="J47" s="434"/>
      <c r="K47" s="434"/>
      <c r="L47" s="434"/>
      <c r="M47" s="435"/>
      <c r="N47" s="431">
        <v>2500</v>
      </c>
      <c r="O47" s="432"/>
      <c r="P47" s="432"/>
      <c r="Q47" s="432"/>
      <c r="R47" s="432" t="s">
        <v>374</v>
      </c>
      <c r="S47" s="432"/>
      <c r="T47" s="432"/>
      <c r="U47" s="432" t="s">
        <v>374</v>
      </c>
      <c r="V47" s="432"/>
      <c r="W47" s="432"/>
      <c r="X47" s="432" t="s">
        <v>374</v>
      </c>
      <c r="Y47" s="432"/>
      <c r="Z47" s="432"/>
      <c r="AA47" s="432">
        <v>1076</v>
      </c>
      <c r="AB47" s="432"/>
      <c r="AC47" s="432"/>
      <c r="AD47" s="432" t="s">
        <v>374</v>
      </c>
      <c r="AE47" s="432"/>
      <c r="AF47" s="432"/>
      <c r="AG47" s="432" t="s">
        <v>374</v>
      </c>
      <c r="AH47" s="432"/>
      <c r="AI47" s="432"/>
      <c r="AJ47" s="432" t="s">
        <v>374</v>
      </c>
      <c r="AK47" s="432"/>
      <c r="AL47" s="432"/>
      <c r="AM47" s="432" t="s">
        <v>374</v>
      </c>
      <c r="AN47" s="432"/>
      <c r="AO47" s="432"/>
      <c r="AP47" s="432" t="s">
        <v>374</v>
      </c>
      <c r="AQ47" s="432"/>
      <c r="AR47" s="432"/>
      <c r="AS47" s="432" t="s">
        <v>374</v>
      </c>
      <c r="AT47" s="432"/>
      <c r="AU47" s="432"/>
      <c r="AV47" s="432">
        <v>1244</v>
      </c>
      <c r="AW47" s="432"/>
      <c r="AX47" s="432"/>
      <c r="AY47" s="432">
        <v>180</v>
      </c>
      <c r="AZ47" s="432"/>
      <c r="BA47" s="432"/>
      <c r="BB47" s="5"/>
      <c r="BC47" s="459" t="s">
        <v>153</v>
      </c>
      <c r="BD47" s="459"/>
      <c r="BE47" s="459"/>
      <c r="BF47" s="459"/>
      <c r="BG47" s="459"/>
      <c r="BH47" s="459"/>
      <c r="BI47" s="459"/>
      <c r="BJ47" s="459"/>
      <c r="BK47" s="459"/>
      <c r="BL47" s="459"/>
      <c r="BM47" s="460"/>
      <c r="BN47" s="458" t="s">
        <v>82</v>
      </c>
      <c r="BO47" s="459"/>
      <c r="BP47" s="459"/>
      <c r="BQ47" s="459"/>
      <c r="BR47" s="459"/>
      <c r="BS47" s="459"/>
      <c r="BT47" s="460"/>
      <c r="BU47" s="313" t="s">
        <v>430</v>
      </c>
      <c r="BV47" s="314"/>
      <c r="BW47" s="314"/>
      <c r="BX47" s="314"/>
      <c r="BY47" s="314"/>
      <c r="BZ47" s="314"/>
      <c r="CA47" s="315"/>
      <c r="CB47" s="458" t="s">
        <v>81</v>
      </c>
      <c r="CC47" s="459"/>
      <c r="CD47" s="459"/>
      <c r="CE47" s="459"/>
      <c r="CF47" s="459"/>
      <c r="CG47" s="459"/>
      <c r="CH47" s="460"/>
      <c r="CI47" s="458" t="s">
        <v>249</v>
      </c>
      <c r="CJ47" s="459"/>
      <c r="CK47" s="459"/>
      <c r="CL47" s="459"/>
      <c r="CM47" s="459"/>
      <c r="CN47" s="459"/>
      <c r="CO47" s="459"/>
      <c r="CP47" s="459"/>
      <c r="CQ47" s="459"/>
      <c r="CR47" s="459"/>
      <c r="CS47" s="459"/>
      <c r="CT47" s="459"/>
      <c r="CU47" s="459"/>
      <c r="CV47" s="459"/>
      <c r="CW47" s="459"/>
      <c r="CX47" s="459"/>
      <c r="CY47" s="459"/>
      <c r="CZ47" s="459"/>
      <c r="DA47" s="459"/>
      <c r="DB47" s="459"/>
      <c r="DC47" s="459"/>
    </row>
    <row r="48" spans="1:107" ht="15" customHeight="1">
      <c r="A48" s="437"/>
      <c r="B48" s="437"/>
      <c r="C48" s="321" t="s">
        <v>71</v>
      </c>
      <c r="D48" s="321"/>
      <c r="E48" s="321"/>
      <c r="F48" s="321"/>
      <c r="G48" s="321"/>
      <c r="H48" s="322"/>
      <c r="I48" s="433" t="s">
        <v>587</v>
      </c>
      <c r="J48" s="434"/>
      <c r="K48" s="434"/>
      <c r="L48" s="434"/>
      <c r="M48" s="435"/>
      <c r="N48" s="431">
        <v>2</v>
      </c>
      <c r="O48" s="432"/>
      <c r="P48" s="432"/>
      <c r="Q48" s="432"/>
      <c r="R48" s="432" t="s">
        <v>374</v>
      </c>
      <c r="S48" s="432"/>
      <c r="T48" s="432"/>
      <c r="U48" s="432" t="s">
        <v>374</v>
      </c>
      <c r="V48" s="432"/>
      <c r="W48" s="432"/>
      <c r="X48" s="432" t="s">
        <v>374</v>
      </c>
      <c r="Y48" s="432"/>
      <c r="Z48" s="432"/>
      <c r="AA48" s="432">
        <v>1</v>
      </c>
      <c r="AB48" s="432"/>
      <c r="AC48" s="432"/>
      <c r="AD48" s="432">
        <v>1</v>
      </c>
      <c r="AE48" s="432"/>
      <c r="AF48" s="432"/>
      <c r="AG48" s="432" t="s">
        <v>374</v>
      </c>
      <c r="AH48" s="432"/>
      <c r="AI48" s="432"/>
      <c r="AJ48" s="432" t="s">
        <v>374</v>
      </c>
      <c r="AK48" s="432"/>
      <c r="AL48" s="432"/>
      <c r="AM48" s="432" t="s">
        <v>374</v>
      </c>
      <c r="AN48" s="432"/>
      <c r="AO48" s="432"/>
      <c r="AP48" s="432" t="s">
        <v>374</v>
      </c>
      <c r="AQ48" s="432"/>
      <c r="AR48" s="432"/>
      <c r="AS48" s="432" t="s">
        <v>374</v>
      </c>
      <c r="AT48" s="432"/>
      <c r="AU48" s="432"/>
      <c r="AV48" s="432" t="s">
        <v>374</v>
      </c>
      <c r="AW48" s="432"/>
      <c r="AX48" s="432"/>
      <c r="AY48" s="432" t="s">
        <v>374</v>
      </c>
      <c r="AZ48" s="432"/>
      <c r="BA48" s="432"/>
      <c r="BB48" s="5"/>
      <c r="BC48" s="300"/>
      <c r="BD48" s="300"/>
      <c r="BE48" s="300"/>
      <c r="BF48" s="300"/>
      <c r="BG48" s="300"/>
      <c r="BH48" s="300"/>
      <c r="BI48" s="300"/>
      <c r="BJ48" s="300"/>
      <c r="BK48" s="300"/>
      <c r="BL48" s="300"/>
      <c r="BM48" s="301"/>
      <c r="BN48" s="461"/>
      <c r="BO48" s="300"/>
      <c r="BP48" s="300"/>
      <c r="BQ48" s="300"/>
      <c r="BR48" s="300"/>
      <c r="BS48" s="300"/>
      <c r="BT48" s="301"/>
      <c r="BU48" s="462"/>
      <c r="BV48" s="463"/>
      <c r="BW48" s="463"/>
      <c r="BX48" s="463"/>
      <c r="BY48" s="463"/>
      <c r="BZ48" s="463"/>
      <c r="CA48" s="464"/>
      <c r="CB48" s="461"/>
      <c r="CC48" s="300"/>
      <c r="CD48" s="300"/>
      <c r="CE48" s="300"/>
      <c r="CF48" s="300"/>
      <c r="CG48" s="300"/>
      <c r="CH48" s="301"/>
      <c r="CI48" s="444"/>
      <c r="CJ48" s="445"/>
      <c r="CK48" s="445"/>
      <c r="CL48" s="445"/>
      <c r="CM48" s="445"/>
      <c r="CN48" s="445"/>
      <c r="CO48" s="445"/>
      <c r="CP48" s="445"/>
      <c r="CQ48" s="445"/>
      <c r="CR48" s="445"/>
      <c r="CS48" s="445"/>
      <c r="CT48" s="445"/>
      <c r="CU48" s="445"/>
      <c r="CV48" s="445"/>
      <c r="CW48" s="445"/>
      <c r="CX48" s="445"/>
      <c r="CY48" s="445"/>
      <c r="CZ48" s="445"/>
      <c r="DA48" s="445"/>
      <c r="DB48" s="445"/>
      <c r="DC48" s="445"/>
    </row>
    <row r="49" spans="1:107" ht="15" customHeight="1">
      <c r="A49" s="437"/>
      <c r="B49" s="437"/>
      <c r="C49" s="321"/>
      <c r="D49" s="321"/>
      <c r="E49" s="321"/>
      <c r="F49" s="321"/>
      <c r="G49" s="321"/>
      <c r="H49" s="322"/>
      <c r="I49" s="433" t="s">
        <v>75</v>
      </c>
      <c r="J49" s="434"/>
      <c r="K49" s="434"/>
      <c r="L49" s="434"/>
      <c r="M49" s="435"/>
      <c r="N49" s="431">
        <v>37</v>
      </c>
      <c r="O49" s="432"/>
      <c r="P49" s="432"/>
      <c r="Q49" s="432"/>
      <c r="R49" s="432" t="s">
        <v>374</v>
      </c>
      <c r="S49" s="432"/>
      <c r="T49" s="432"/>
      <c r="U49" s="432" t="s">
        <v>374</v>
      </c>
      <c r="V49" s="432"/>
      <c r="W49" s="432"/>
      <c r="X49" s="432" t="s">
        <v>374</v>
      </c>
      <c r="Y49" s="432"/>
      <c r="Z49" s="432"/>
      <c r="AA49" s="432">
        <v>32</v>
      </c>
      <c r="AB49" s="432"/>
      <c r="AC49" s="432"/>
      <c r="AD49" s="432">
        <v>5</v>
      </c>
      <c r="AE49" s="432"/>
      <c r="AF49" s="432"/>
      <c r="AG49" s="432" t="s">
        <v>374</v>
      </c>
      <c r="AH49" s="432"/>
      <c r="AI49" s="432"/>
      <c r="AJ49" s="432" t="s">
        <v>374</v>
      </c>
      <c r="AK49" s="432"/>
      <c r="AL49" s="432"/>
      <c r="AM49" s="432" t="s">
        <v>374</v>
      </c>
      <c r="AN49" s="432"/>
      <c r="AO49" s="432"/>
      <c r="AP49" s="432" t="s">
        <v>374</v>
      </c>
      <c r="AQ49" s="432"/>
      <c r="AR49" s="432"/>
      <c r="AS49" s="432" t="s">
        <v>374</v>
      </c>
      <c r="AT49" s="432"/>
      <c r="AU49" s="432"/>
      <c r="AV49" s="432" t="s">
        <v>374</v>
      </c>
      <c r="AW49" s="432"/>
      <c r="AX49" s="432"/>
      <c r="AY49" s="432" t="s">
        <v>374</v>
      </c>
      <c r="AZ49" s="432"/>
      <c r="BA49" s="432"/>
      <c r="BB49" s="5"/>
      <c r="BC49" s="300"/>
      <c r="BD49" s="300"/>
      <c r="BE49" s="300"/>
      <c r="BF49" s="300"/>
      <c r="BG49" s="300"/>
      <c r="BH49" s="300"/>
      <c r="BI49" s="300"/>
      <c r="BJ49" s="300"/>
      <c r="BK49" s="300"/>
      <c r="BL49" s="300"/>
      <c r="BM49" s="301"/>
      <c r="BN49" s="461"/>
      <c r="BO49" s="300"/>
      <c r="BP49" s="300"/>
      <c r="BQ49" s="300"/>
      <c r="BR49" s="300"/>
      <c r="BS49" s="300"/>
      <c r="BT49" s="301"/>
      <c r="BU49" s="462"/>
      <c r="BV49" s="463"/>
      <c r="BW49" s="463"/>
      <c r="BX49" s="463"/>
      <c r="BY49" s="463"/>
      <c r="BZ49" s="463"/>
      <c r="CA49" s="464"/>
      <c r="CB49" s="461"/>
      <c r="CC49" s="300"/>
      <c r="CD49" s="300"/>
      <c r="CE49" s="300"/>
      <c r="CF49" s="300"/>
      <c r="CG49" s="300"/>
      <c r="CH49" s="301"/>
      <c r="CI49" s="465" t="s">
        <v>80</v>
      </c>
      <c r="CJ49" s="466"/>
      <c r="CK49" s="466"/>
      <c r="CL49" s="466"/>
      <c r="CM49" s="466"/>
      <c r="CN49" s="466"/>
      <c r="CO49" s="467"/>
      <c r="CP49" s="465" t="s">
        <v>79</v>
      </c>
      <c r="CQ49" s="466"/>
      <c r="CR49" s="466"/>
      <c r="CS49" s="466"/>
      <c r="CT49" s="466"/>
      <c r="CU49" s="466"/>
      <c r="CV49" s="467"/>
      <c r="CW49" s="465" t="s">
        <v>78</v>
      </c>
      <c r="CX49" s="466"/>
      <c r="CY49" s="466"/>
      <c r="CZ49" s="466"/>
      <c r="DA49" s="466"/>
      <c r="DB49" s="466"/>
      <c r="DC49" s="466"/>
    </row>
    <row r="50" spans="1:107" ht="15" customHeight="1">
      <c r="A50" s="437"/>
      <c r="B50" s="437"/>
      <c r="C50" s="321" t="s">
        <v>72</v>
      </c>
      <c r="D50" s="321"/>
      <c r="E50" s="321"/>
      <c r="F50" s="321"/>
      <c r="G50" s="321"/>
      <c r="H50" s="322"/>
      <c r="I50" s="433" t="s">
        <v>587</v>
      </c>
      <c r="J50" s="434"/>
      <c r="K50" s="434"/>
      <c r="L50" s="434"/>
      <c r="M50" s="435"/>
      <c r="N50" s="431" t="s">
        <v>374</v>
      </c>
      <c r="O50" s="432"/>
      <c r="P50" s="432"/>
      <c r="Q50" s="432"/>
      <c r="R50" s="432" t="s">
        <v>374</v>
      </c>
      <c r="S50" s="432"/>
      <c r="T50" s="432"/>
      <c r="U50" s="432" t="s">
        <v>374</v>
      </c>
      <c r="V50" s="432"/>
      <c r="W50" s="432"/>
      <c r="X50" s="432" t="s">
        <v>374</v>
      </c>
      <c r="Y50" s="432"/>
      <c r="Z50" s="432"/>
      <c r="AA50" s="432" t="s">
        <v>374</v>
      </c>
      <c r="AB50" s="432"/>
      <c r="AC50" s="432"/>
      <c r="AD50" s="432" t="s">
        <v>374</v>
      </c>
      <c r="AE50" s="432"/>
      <c r="AF50" s="432"/>
      <c r="AG50" s="432" t="s">
        <v>374</v>
      </c>
      <c r="AH50" s="432"/>
      <c r="AI50" s="432"/>
      <c r="AJ50" s="432" t="s">
        <v>374</v>
      </c>
      <c r="AK50" s="432"/>
      <c r="AL50" s="432"/>
      <c r="AM50" s="432" t="s">
        <v>374</v>
      </c>
      <c r="AN50" s="432"/>
      <c r="AO50" s="432"/>
      <c r="AP50" s="432" t="s">
        <v>374</v>
      </c>
      <c r="AQ50" s="432"/>
      <c r="AR50" s="432"/>
      <c r="AS50" s="432" t="s">
        <v>374</v>
      </c>
      <c r="AT50" s="432"/>
      <c r="AU50" s="432"/>
      <c r="AV50" s="432" t="s">
        <v>374</v>
      </c>
      <c r="AW50" s="432"/>
      <c r="AX50" s="432"/>
      <c r="AY50" s="432" t="s">
        <v>374</v>
      </c>
      <c r="AZ50" s="432"/>
      <c r="BA50" s="432"/>
      <c r="BB50" s="5"/>
      <c r="BC50" s="300"/>
      <c r="BD50" s="300"/>
      <c r="BE50" s="300"/>
      <c r="BF50" s="300"/>
      <c r="BG50" s="300"/>
      <c r="BH50" s="300"/>
      <c r="BI50" s="300"/>
      <c r="BJ50" s="300"/>
      <c r="BK50" s="300"/>
      <c r="BL50" s="300"/>
      <c r="BM50" s="301"/>
      <c r="BN50" s="444"/>
      <c r="BO50" s="445"/>
      <c r="BP50" s="445"/>
      <c r="BQ50" s="445"/>
      <c r="BR50" s="445"/>
      <c r="BS50" s="445"/>
      <c r="BT50" s="446"/>
      <c r="BU50" s="316"/>
      <c r="BV50" s="317"/>
      <c r="BW50" s="317"/>
      <c r="BX50" s="317"/>
      <c r="BY50" s="317"/>
      <c r="BZ50" s="317"/>
      <c r="CA50" s="318"/>
      <c r="CB50" s="444"/>
      <c r="CC50" s="445"/>
      <c r="CD50" s="445"/>
      <c r="CE50" s="445"/>
      <c r="CF50" s="445"/>
      <c r="CG50" s="445"/>
      <c r="CH50" s="446"/>
      <c r="CI50" s="285"/>
      <c r="CJ50" s="282"/>
      <c r="CK50" s="282"/>
      <c r="CL50" s="282"/>
      <c r="CM50" s="282"/>
      <c r="CN50" s="282"/>
      <c r="CO50" s="283"/>
      <c r="CP50" s="285"/>
      <c r="CQ50" s="282"/>
      <c r="CR50" s="282"/>
      <c r="CS50" s="282"/>
      <c r="CT50" s="282"/>
      <c r="CU50" s="282"/>
      <c r="CV50" s="283"/>
      <c r="CW50" s="285"/>
      <c r="CX50" s="282"/>
      <c r="CY50" s="282"/>
      <c r="CZ50" s="282"/>
      <c r="DA50" s="282"/>
      <c r="DB50" s="282"/>
      <c r="DC50" s="282"/>
    </row>
    <row r="51" spans="1:107" ht="15" customHeight="1">
      <c r="A51" s="437"/>
      <c r="B51" s="437"/>
      <c r="C51" s="321"/>
      <c r="D51" s="321"/>
      <c r="E51" s="321"/>
      <c r="F51" s="321"/>
      <c r="G51" s="321"/>
      <c r="H51" s="322"/>
      <c r="I51" s="433" t="s">
        <v>75</v>
      </c>
      <c r="J51" s="434"/>
      <c r="K51" s="434"/>
      <c r="L51" s="434"/>
      <c r="M51" s="435"/>
      <c r="N51" s="431" t="s">
        <v>374</v>
      </c>
      <c r="O51" s="432"/>
      <c r="P51" s="432"/>
      <c r="Q51" s="432"/>
      <c r="R51" s="432" t="s">
        <v>374</v>
      </c>
      <c r="S51" s="432"/>
      <c r="T51" s="432"/>
      <c r="U51" s="432" t="s">
        <v>374</v>
      </c>
      <c r="V51" s="432"/>
      <c r="W51" s="432"/>
      <c r="X51" s="432" t="s">
        <v>374</v>
      </c>
      <c r="Y51" s="432"/>
      <c r="Z51" s="432"/>
      <c r="AA51" s="432" t="s">
        <v>374</v>
      </c>
      <c r="AB51" s="432"/>
      <c r="AC51" s="432"/>
      <c r="AD51" s="432" t="s">
        <v>374</v>
      </c>
      <c r="AE51" s="432"/>
      <c r="AF51" s="432"/>
      <c r="AG51" s="432" t="s">
        <v>374</v>
      </c>
      <c r="AH51" s="432"/>
      <c r="AI51" s="432"/>
      <c r="AJ51" s="432" t="s">
        <v>374</v>
      </c>
      <c r="AK51" s="432"/>
      <c r="AL51" s="432"/>
      <c r="AM51" s="432" t="s">
        <v>374</v>
      </c>
      <c r="AN51" s="432"/>
      <c r="AO51" s="432"/>
      <c r="AP51" s="432" t="s">
        <v>374</v>
      </c>
      <c r="AQ51" s="432"/>
      <c r="AR51" s="432"/>
      <c r="AS51" s="432" t="s">
        <v>374</v>
      </c>
      <c r="AT51" s="432"/>
      <c r="AU51" s="432"/>
      <c r="AV51" s="432" t="s">
        <v>374</v>
      </c>
      <c r="AW51" s="432"/>
      <c r="AX51" s="432"/>
      <c r="AY51" s="432" t="s">
        <v>374</v>
      </c>
      <c r="AZ51" s="432"/>
      <c r="BA51" s="432"/>
      <c r="BB51" s="5"/>
      <c r="BC51" s="166"/>
      <c r="BD51" s="166"/>
      <c r="BE51" s="166"/>
      <c r="BF51" s="166"/>
      <c r="BG51" s="166"/>
      <c r="BH51" s="166"/>
      <c r="BI51" s="166"/>
      <c r="BJ51" s="166"/>
      <c r="BK51" s="166"/>
      <c r="BL51" s="166"/>
      <c r="BM51" s="154"/>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row>
    <row r="52" spans="1:107" ht="15" customHeight="1">
      <c r="A52" s="437"/>
      <c r="B52" s="437"/>
      <c r="C52" s="321" t="s">
        <v>73</v>
      </c>
      <c r="D52" s="321"/>
      <c r="E52" s="321"/>
      <c r="F52" s="321"/>
      <c r="G52" s="321"/>
      <c r="H52" s="322"/>
      <c r="I52" s="433" t="s">
        <v>587</v>
      </c>
      <c r="J52" s="434"/>
      <c r="K52" s="434"/>
      <c r="L52" s="434"/>
      <c r="M52" s="435"/>
      <c r="N52" s="431">
        <v>4</v>
      </c>
      <c r="O52" s="432"/>
      <c r="P52" s="432"/>
      <c r="Q52" s="432"/>
      <c r="R52" s="432" t="s">
        <v>374</v>
      </c>
      <c r="S52" s="432"/>
      <c r="T52" s="432"/>
      <c r="U52" s="432" t="s">
        <v>374</v>
      </c>
      <c r="V52" s="432"/>
      <c r="W52" s="432"/>
      <c r="X52" s="432">
        <v>2</v>
      </c>
      <c r="Y52" s="432"/>
      <c r="Z52" s="432"/>
      <c r="AA52" s="432" t="s">
        <v>374</v>
      </c>
      <c r="AB52" s="432"/>
      <c r="AC52" s="432"/>
      <c r="AD52" s="432" t="s">
        <v>374</v>
      </c>
      <c r="AE52" s="432"/>
      <c r="AF52" s="432"/>
      <c r="AG52" s="432">
        <v>1</v>
      </c>
      <c r="AH52" s="432"/>
      <c r="AI52" s="432"/>
      <c r="AJ52" s="432" t="s">
        <v>374</v>
      </c>
      <c r="AK52" s="432"/>
      <c r="AL52" s="432"/>
      <c r="AM52" s="432" t="s">
        <v>374</v>
      </c>
      <c r="AN52" s="432"/>
      <c r="AO52" s="432"/>
      <c r="AP52" s="432" t="s">
        <v>374</v>
      </c>
      <c r="AQ52" s="432"/>
      <c r="AR52" s="432"/>
      <c r="AS52" s="432" t="s">
        <v>374</v>
      </c>
      <c r="AT52" s="432"/>
      <c r="AU52" s="432"/>
      <c r="AV52" s="432">
        <v>1</v>
      </c>
      <c r="AW52" s="432"/>
      <c r="AX52" s="432"/>
      <c r="AY52" s="432" t="s">
        <v>374</v>
      </c>
      <c r="AZ52" s="432"/>
      <c r="BA52" s="432"/>
      <c r="BB52" s="5"/>
      <c r="BC52" s="321" t="s">
        <v>177</v>
      </c>
      <c r="BD52" s="321"/>
      <c r="BE52" s="321"/>
      <c r="BF52" s="321"/>
      <c r="BG52" s="321"/>
      <c r="BH52" s="321"/>
      <c r="BI52" s="321"/>
      <c r="BJ52" s="321"/>
      <c r="BK52" s="321"/>
      <c r="BL52" s="321"/>
      <c r="BM52" s="322"/>
      <c r="BN52" s="431">
        <v>213</v>
      </c>
      <c r="BO52" s="457"/>
      <c r="BP52" s="457"/>
      <c r="BQ52" s="457"/>
      <c r="BR52" s="457"/>
      <c r="BS52" s="457"/>
      <c r="BT52" s="457"/>
      <c r="BU52" s="457">
        <v>4170</v>
      </c>
      <c r="BV52" s="457"/>
      <c r="BW52" s="457"/>
      <c r="BX52" s="457"/>
      <c r="BY52" s="457"/>
      <c r="BZ52" s="457"/>
      <c r="CA52" s="457"/>
      <c r="CB52" s="457">
        <v>1297</v>
      </c>
      <c r="CC52" s="457"/>
      <c r="CD52" s="457"/>
      <c r="CE52" s="457"/>
      <c r="CF52" s="457"/>
      <c r="CG52" s="457"/>
      <c r="CH52" s="457"/>
      <c r="CI52" s="457">
        <v>133</v>
      </c>
      <c r="CJ52" s="457"/>
      <c r="CK52" s="457"/>
      <c r="CL52" s="457"/>
      <c r="CM52" s="457"/>
      <c r="CN52" s="457"/>
      <c r="CO52" s="457"/>
      <c r="CP52" s="457">
        <v>80</v>
      </c>
      <c r="CQ52" s="457"/>
      <c r="CR52" s="457"/>
      <c r="CS52" s="457"/>
      <c r="CT52" s="457"/>
      <c r="CU52" s="457"/>
      <c r="CV52" s="457"/>
      <c r="CW52" s="457" t="s">
        <v>374</v>
      </c>
      <c r="CX52" s="457"/>
      <c r="CY52" s="457"/>
      <c r="CZ52" s="457"/>
      <c r="DA52" s="457"/>
      <c r="DB52" s="457"/>
      <c r="DC52" s="457"/>
    </row>
    <row r="53" spans="1:107" ht="15" customHeight="1">
      <c r="A53" s="437"/>
      <c r="B53" s="437"/>
      <c r="C53" s="321"/>
      <c r="D53" s="321"/>
      <c r="E53" s="321"/>
      <c r="F53" s="321"/>
      <c r="G53" s="321"/>
      <c r="H53" s="322"/>
      <c r="I53" s="433" t="s">
        <v>75</v>
      </c>
      <c r="J53" s="434"/>
      <c r="K53" s="434"/>
      <c r="L53" s="434"/>
      <c r="M53" s="435"/>
      <c r="N53" s="431">
        <v>1560</v>
      </c>
      <c r="O53" s="432"/>
      <c r="P53" s="432"/>
      <c r="Q53" s="432"/>
      <c r="R53" s="432" t="s">
        <v>374</v>
      </c>
      <c r="S53" s="432"/>
      <c r="T53" s="432"/>
      <c r="U53" s="432" t="s">
        <v>374</v>
      </c>
      <c r="V53" s="432"/>
      <c r="W53" s="432"/>
      <c r="X53" s="432">
        <v>590</v>
      </c>
      <c r="Y53" s="432"/>
      <c r="Z53" s="432"/>
      <c r="AA53" s="432" t="s">
        <v>374</v>
      </c>
      <c r="AB53" s="432"/>
      <c r="AC53" s="432"/>
      <c r="AD53" s="432" t="s">
        <v>374</v>
      </c>
      <c r="AE53" s="432"/>
      <c r="AF53" s="432"/>
      <c r="AG53" s="432">
        <v>493</v>
      </c>
      <c r="AH53" s="432"/>
      <c r="AI53" s="432"/>
      <c r="AJ53" s="432" t="s">
        <v>374</v>
      </c>
      <c r="AK53" s="432"/>
      <c r="AL53" s="432"/>
      <c r="AM53" s="432" t="s">
        <v>374</v>
      </c>
      <c r="AN53" s="432"/>
      <c r="AO53" s="432"/>
      <c r="AP53" s="432" t="s">
        <v>374</v>
      </c>
      <c r="AQ53" s="432"/>
      <c r="AR53" s="432"/>
      <c r="AS53" s="432" t="s">
        <v>374</v>
      </c>
      <c r="AT53" s="432"/>
      <c r="AU53" s="432"/>
      <c r="AV53" s="432">
        <v>477</v>
      </c>
      <c r="AW53" s="432"/>
      <c r="AX53" s="432"/>
      <c r="AY53" s="432" t="s">
        <v>374</v>
      </c>
      <c r="AZ53" s="432"/>
      <c r="BA53" s="432"/>
      <c r="BB53" s="5"/>
      <c r="BC53" s="456" t="s">
        <v>425</v>
      </c>
      <c r="BD53" s="321"/>
      <c r="BE53" s="321"/>
      <c r="BF53" s="321"/>
      <c r="BG53" s="321"/>
      <c r="BH53" s="321"/>
      <c r="BI53" s="321"/>
      <c r="BJ53" s="321"/>
      <c r="BK53" s="321"/>
      <c r="BL53" s="321"/>
      <c r="BM53" s="322"/>
      <c r="BN53" s="431">
        <v>468</v>
      </c>
      <c r="BO53" s="457"/>
      <c r="BP53" s="457"/>
      <c r="BQ53" s="457"/>
      <c r="BR53" s="457"/>
      <c r="BS53" s="457"/>
      <c r="BT53" s="457"/>
      <c r="BU53" s="457">
        <v>13793</v>
      </c>
      <c r="BV53" s="457"/>
      <c r="BW53" s="457"/>
      <c r="BX53" s="457"/>
      <c r="BY53" s="457"/>
      <c r="BZ53" s="457"/>
      <c r="CA53" s="457"/>
      <c r="CB53" s="457">
        <v>2558</v>
      </c>
      <c r="CC53" s="457"/>
      <c r="CD53" s="457"/>
      <c r="CE53" s="457"/>
      <c r="CF53" s="457"/>
      <c r="CG53" s="457"/>
      <c r="CH53" s="457"/>
      <c r="CI53" s="457">
        <v>375</v>
      </c>
      <c r="CJ53" s="457"/>
      <c r="CK53" s="457"/>
      <c r="CL53" s="457"/>
      <c r="CM53" s="457"/>
      <c r="CN53" s="457"/>
      <c r="CO53" s="457"/>
      <c r="CP53" s="457">
        <v>93</v>
      </c>
      <c r="CQ53" s="457"/>
      <c r="CR53" s="457"/>
      <c r="CS53" s="457"/>
      <c r="CT53" s="457"/>
      <c r="CU53" s="457"/>
      <c r="CV53" s="457"/>
      <c r="CW53" s="457" t="s">
        <v>374</v>
      </c>
      <c r="CX53" s="457"/>
      <c r="CY53" s="457"/>
      <c r="CZ53" s="457"/>
      <c r="DA53" s="457"/>
      <c r="DB53" s="457"/>
      <c r="DC53" s="457"/>
    </row>
    <row r="54" spans="1:107" ht="15" customHeight="1">
      <c r="A54" s="437"/>
      <c r="B54" s="437"/>
      <c r="C54" s="321" t="s">
        <v>243</v>
      </c>
      <c r="D54" s="321"/>
      <c r="E54" s="321"/>
      <c r="F54" s="321"/>
      <c r="G54" s="321"/>
      <c r="H54" s="322"/>
      <c r="I54" s="433" t="s">
        <v>587</v>
      </c>
      <c r="J54" s="434"/>
      <c r="K54" s="434"/>
      <c r="L54" s="434"/>
      <c r="M54" s="435"/>
      <c r="N54" s="431" t="s">
        <v>374</v>
      </c>
      <c r="O54" s="432"/>
      <c r="P54" s="432"/>
      <c r="Q54" s="432"/>
      <c r="R54" s="432" t="s">
        <v>374</v>
      </c>
      <c r="S54" s="432"/>
      <c r="T54" s="432"/>
      <c r="U54" s="432" t="s">
        <v>374</v>
      </c>
      <c r="V54" s="432"/>
      <c r="W54" s="432"/>
      <c r="X54" s="432" t="s">
        <v>374</v>
      </c>
      <c r="Y54" s="432"/>
      <c r="Z54" s="432"/>
      <c r="AA54" s="432" t="s">
        <v>374</v>
      </c>
      <c r="AB54" s="432"/>
      <c r="AC54" s="432"/>
      <c r="AD54" s="432" t="s">
        <v>374</v>
      </c>
      <c r="AE54" s="432"/>
      <c r="AF54" s="432"/>
      <c r="AG54" s="432" t="s">
        <v>374</v>
      </c>
      <c r="AH54" s="432"/>
      <c r="AI54" s="432"/>
      <c r="AJ54" s="432" t="s">
        <v>374</v>
      </c>
      <c r="AK54" s="432"/>
      <c r="AL54" s="432"/>
      <c r="AM54" s="432" t="s">
        <v>374</v>
      </c>
      <c r="AN54" s="432"/>
      <c r="AO54" s="432"/>
      <c r="AP54" s="432" t="s">
        <v>374</v>
      </c>
      <c r="AQ54" s="432"/>
      <c r="AR54" s="432"/>
      <c r="AS54" s="432" t="s">
        <v>374</v>
      </c>
      <c r="AT54" s="432"/>
      <c r="AU54" s="432"/>
      <c r="AV54" s="432" t="s">
        <v>374</v>
      </c>
      <c r="AW54" s="432"/>
      <c r="AX54" s="432"/>
      <c r="AY54" s="432" t="s">
        <v>374</v>
      </c>
      <c r="AZ54" s="432"/>
      <c r="BA54" s="432"/>
      <c r="BB54" s="5"/>
      <c r="BC54" s="456" t="s">
        <v>424</v>
      </c>
      <c r="BD54" s="321"/>
      <c r="BE54" s="321"/>
      <c r="BF54" s="321"/>
      <c r="BG54" s="321"/>
      <c r="BH54" s="321"/>
      <c r="BI54" s="321"/>
      <c r="BJ54" s="321"/>
      <c r="BK54" s="321"/>
      <c r="BL54" s="321"/>
      <c r="BM54" s="322"/>
      <c r="BN54" s="431">
        <v>376</v>
      </c>
      <c r="BO54" s="457"/>
      <c r="BP54" s="457"/>
      <c r="BQ54" s="457"/>
      <c r="BR54" s="457"/>
      <c r="BS54" s="457"/>
      <c r="BT54" s="457"/>
      <c r="BU54" s="457">
        <v>9792</v>
      </c>
      <c r="BV54" s="457"/>
      <c r="BW54" s="457"/>
      <c r="BX54" s="457"/>
      <c r="BY54" s="457"/>
      <c r="BZ54" s="457"/>
      <c r="CA54" s="457"/>
      <c r="CB54" s="457">
        <v>2168</v>
      </c>
      <c r="CC54" s="457"/>
      <c r="CD54" s="457"/>
      <c r="CE54" s="457"/>
      <c r="CF54" s="457"/>
      <c r="CG54" s="457"/>
      <c r="CH54" s="457"/>
      <c r="CI54" s="457">
        <v>285</v>
      </c>
      <c r="CJ54" s="457"/>
      <c r="CK54" s="457"/>
      <c r="CL54" s="457"/>
      <c r="CM54" s="457"/>
      <c r="CN54" s="457"/>
      <c r="CO54" s="457"/>
      <c r="CP54" s="457">
        <v>91</v>
      </c>
      <c r="CQ54" s="457"/>
      <c r="CR54" s="457"/>
      <c r="CS54" s="457"/>
      <c r="CT54" s="457"/>
      <c r="CU54" s="457"/>
      <c r="CV54" s="457"/>
      <c r="CW54" s="457" t="s">
        <v>374</v>
      </c>
      <c r="CX54" s="457"/>
      <c r="CY54" s="457"/>
      <c r="CZ54" s="457"/>
      <c r="DA54" s="457"/>
      <c r="DB54" s="457"/>
      <c r="DC54" s="457"/>
    </row>
    <row r="55" spans="1:107" ht="15" customHeight="1">
      <c r="A55" s="437"/>
      <c r="B55" s="437"/>
      <c r="C55" s="321"/>
      <c r="D55" s="321"/>
      <c r="E55" s="321"/>
      <c r="F55" s="321"/>
      <c r="G55" s="321"/>
      <c r="H55" s="322"/>
      <c r="I55" s="433" t="s">
        <v>75</v>
      </c>
      <c r="J55" s="434"/>
      <c r="K55" s="434"/>
      <c r="L55" s="434"/>
      <c r="M55" s="435"/>
      <c r="N55" s="431" t="s">
        <v>374</v>
      </c>
      <c r="O55" s="432"/>
      <c r="P55" s="432"/>
      <c r="Q55" s="432"/>
      <c r="R55" s="432" t="s">
        <v>374</v>
      </c>
      <c r="S55" s="432"/>
      <c r="T55" s="432"/>
      <c r="U55" s="432" t="s">
        <v>374</v>
      </c>
      <c r="V55" s="432"/>
      <c r="W55" s="432"/>
      <c r="X55" s="432" t="s">
        <v>374</v>
      </c>
      <c r="Y55" s="432"/>
      <c r="Z55" s="432"/>
      <c r="AA55" s="432" t="s">
        <v>374</v>
      </c>
      <c r="AB55" s="432"/>
      <c r="AC55" s="432"/>
      <c r="AD55" s="432" t="s">
        <v>374</v>
      </c>
      <c r="AE55" s="432"/>
      <c r="AF55" s="432"/>
      <c r="AG55" s="432" t="s">
        <v>374</v>
      </c>
      <c r="AH55" s="432"/>
      <c r="AI55" s="432"/>
      <c r="AJ55" s="432" t="s">
        <v>374</v>
      </c>
      <c r="AK55" s="432"/>
      <c r="AL55" s="432"/>
      <c r="AM55" s="432" t="s">
        <v>374</v>
      </c>
      <c r="AN55" s="432"/>
      <c r="AO55" s="432"/>
      <c r="AP55" s="432" t="s">
        <v>374</v>
      </c>
      <c r="AQ55" s="432"/>
      <c r="AR55" s="432"/>
      <c r="AS55" s="432" t="s">
        <v>374</v>
      </c>
      <c r="AT55" s="432"/>
      <c r="AU55" s="432"/>
      <c r="AV55" s="432" t="s">
        <v>374</v>
      </c>
      <c r="AW55" s="432"/>
      <c r="AX55" s="432"/>
      <c r="AY55" s="432" t="s">
        <v>374</v>
      </c>
      <c r="AZ55" s="432"/>
      <c r="BA55" s="432"/>
      <c r="BB55" s="5"/>
      <c r="BC55" s="456" t="s">
        <v>423</v>
      </c>
      <c r="BD55" s="321"/>
      <c r="BE55" s="321"/>
      <c r="BF55" s="321"/>
      <c r="BG55" s="321"/>
      <c r="BH55" s="321"/>
      <c r="BI55" s="321"/>
      <c r="BJ55" s="321"/>
      <c r="BK55" s="321"/>
      <c r="BL55" s="321"/>
      <c r="BM55" s="322"/>
      <c r="BN55" s="431">
        <v>640</v>
      </c>
      <c r="BO55" s="457"/>
      <c r="BP55" s="457"/>
      <c r="BQ55" s="457"/>
      <c r="BR55" s="457"/>
      <c r="BS55" s="457"/>
      <c r="BT55" s="457"/>
      <c r="BU55" s="457">
        <v>13652</v>
      </c>
      <c r="BV55" s="457"/>
      <c r="BW55" s="457"/>
      <c r="BX55" s="457"/>
      <c r="BY55" s="457"/>
      <c r="BZ55" s="457"/>
      <c r="CA55" s="457"/>
      <c r="CB55" s="457">
        <v>3098</v>
      </c>
      <c r="CC55" s="457"/>
      <c r="CD55" s="457"/>
      <c r="CE55" s="457"/>
      <c r="CF55" s="457"/>
      <c r="CG55" s="457"/>
      <c r="CH55" s="457"/>
      <c r="CI55" s="457">
        <v>473</v>
      </c>
      <c r="CJ55" s="457"/>
      <c r="CK55" s="457"/>
      <c r="CL55" s="457"/>
      <c r="CM55" s="457"/>
      <c r="CN55" s="457"/>
      <c r="CO55" s="457"/>
      <c r="CP55" s="457">
        <v>167</v>
      </c>
      <c r="CQ55" s="457"/>
      <c r="CR55" s="457"/>
      <c r="CS55" s="457"/>
      <c r="CT55" s="457"/>
      <c r="CU55" s="457"/>
      <c r="CV55" s="457"/>
      <c r="CW55" s="457" t="s">
        <v>374</v>
      </c>
      <c r="CX55" s="457"/>
      <c r="CY55" s="457"/>
      <c r="CZ55" s="457"/>
      <c r="DA55" s="457"/>
      <c r="DB55" s="457"/>
      <c r="DC55" s="457"/>
    </row>
    <row r="56" spans="1:107" ht="15" customHeight="1">
      <c r="A56" s="437"/>
      <c r="B56" s="437"/>
      <c r="C56" s="321" t="s">
        <v>74</v>
      </c>
      <c r="D56" s="321"/>
      <c r="E56" s="321"/>
      <c r="F56" s="321"/>
      <c r="G56" s="321"/>
      <c r="H56" s="322"/>
      <c r="I56" s="433" t="s">
        <v>587</v>
      </c>
      <c r="J56" s="434"/>
      <c r="K56" s="434"/>
      <c r="L56" s="434"/>
      <c r="M56" s="435"/>
      <c r="N56" s="431">
        <v>6</v>
      </c>
      <c r="O56" s="432"/>
      <c r="P56" s="432"/>
      <c r="Q56" s="432"/>
      <c r="R56" s="432" t="s">
        <v>374</v>
      </c>
      <c r="S56" s="432"/>
      <c r="T56" s="432"/>
      <c r="U56" s="432" t="s">
        <v>374</v>
      </c>
      <c r="V56" s="432"/>
      <c r="W56" s="432"/>
      <c r="X56" s="432">
        <v>1</v>
      </c>
      <c r="Y56" s="432"/>
      <c r="Z56" s="432"/>
      <c r="AA56" s="432">
        <v>5</v>
      </c>
      <c r="AB56" s="432"/>
      <c r="AC56" s="432"/>
      <c r="AD56" s="432" t="s">
        <v>374</v>
      </c>
      <c r="AE56" s="432"/>
      <c r="AF56" s="432"/>
      <c r="AG56" s="432" t="s">
        <v>374</v>
      </c>
      <c r="AH56" s="432"/>
      <c r="AI56" s="432"/>
      <c r="AJ56" s="432" t="s">
        <v>374</v>
      </c>
      <c r="AK56" s="432"/>
      <c r="AL56" s="432"/>
      <c r="AM56" s="432" t="s">
        <v>374</v>
      </c>
      <c r="AN56" s="432"/>
      <c r="AO56" s="432"/>
      <c r="AP56" s="432" t="s">
        <v>374</v>
      </c>
      <c r="AQ56" s="432"/>
      <c r="AR56" s="432"/>
      <c r="AS56" s="432" t="s">
        <v>374</v>
      </c>
      <c r="AT56" s="432"/>
      <c r="AU56" s="432"/>
      <c r="AV56" s="432" t="s">
        <v>374</v>
      </c>
      <c r="AW56" s="432"/>
      <c r="AX56" s="432"/>
      <c r="AY56" s="432" t="s">
        <v>374</v>
      </c>
      <c r="AZ56" s="432"/>
      <c r="BA56" s="432"/>
      <c r="BB56" s="5"/>
      <c r="BC56" s="423" t="s">
        <v>422</v>
      </c>
      <c r="BD56" s="298"/>
      <c r="BE56" s="298"/>
      <c r="BF56" s="298"/>
      <c r="BG56" s="298"/>
      <c r="BH56" s="298"/>
      <c r="BI56" s="298"/>
      <c r="BJ56" s="298"/>
      <c r="BK56" s="298"/>
      <c r="BL56" s="298"/>
      <c r="BM56" s="299"/>
      <c r="BN56" s="454">
        <f>SUM(BN58:BT71)</f>
        <v>566</v>
      </c>
      <c r="BO56" s="425"/>
      <c r="BP56" s="425"/>
      <c r="BQ56" s="425"/>
      <c r="BR56" s="425"/>
      <c r="BS56" s="425"/>
      <c r="BT56" s="425"/>
      <c r="BU56" s="425">
        <f>SUM(BU58:CA71)</f>
        <v>13273</v>
      </c>
      <c r="BV56" s="425"/>
      <c r="BW56" s="425"/>
      <c r="BX56" s="425"/>
      <c r="BY56" s="425"/>
      <c r="BZ56" s="425"/>
      <c r="CA56" s="425"/>
      <c r="CB56" s="425">
        <f>SUM(CB58:CH71)</f>
        <v>3319</v>
      </c>
      <c r="CC56" s="425"/>
      <c r="CD56" s="425"/>
      <c r="CE56" s="425"/>
      <c r="CF56" s="425"/>
      <c r="CG56" s="425"/>
      <c r="CH56" s="425"/>
      <c r="CI56" s="425">
        <f>SUM(CI58:CO71)</f>
        <v>369</v>
      </c>
      <c r="CJ56" s="425"/>
      <c r="CK56" s="425"/>
      <c r="CL56" s="425"/>
      <c r="CM56" s="425"/>
      <c r="CN56" s="425"/>
      <c r="CO56" s="425"/>
      <c r="CP56" s="425">
        <f>SUM(CP58:CV71)</f>
        <v>197</v>
      </c>
      <c r="CQ56" s="425"/>
      <c r="CR56" s="425"/>
      <c r="CS56" s="425"/>
      <c r="CT56" s="425"/>
      <c r="CU56" s="425"/>
      <c r="CV56" s="425"/>
      <c r="CW56" s="425" t="s">
        <v>212</v>
      </c>
      <c r="CX56" s="425"/>
      <c r="CY56" s="425"/>
      <c r="CZ56" s="425"/>
      <c r="DA56" s="425"/>
      <c r="DB56" s="425"/>
      <c r="DC56" s="425"/>
    </row>
    <row r="57" spans="1:107" ht="15" customHeight="1">
      <c r="A57" s="437"/>
      <c r="B57" s="437"/>
      <c r="C57" s="321"/>
      <c r="D57" s="321"/>
      <c r="E57" s="321"/>
      <c r="F57" s="321"/>
      <c r="G57" s="321"/>
      <c r="H57" s="322"/>
      <c r="I57" s="433" t="s">
        <v>75</v>
      </c>
      <c r="J57" s="434"/>
      <c r="K57" s="434"/>
      <c r="L57" s="434"/>
      <c r="M57" s="435"/>
      <c r="N57" s="431">
        <v>582</v>
      </c>
      <c r="O57" s="432"/>
      <c r="P57" s="432"/>
      <c r="Q57" s="432"/>
      <c r="R57" s="432" t="s">
        <v>374</v>
      </c>
      <c r="S57" s="432"/>
      <c r="T57" s="432"/>
      <c r="U57" s="432" t="s">
        <v>374</v>
      </c>
      <c r="V57" s="432"/>
      <c r="W57" s="432"/>
      <c r="X57" s="432">
        <v>26</v>
      </c>
      <c r="Y57" s="432"/>
      <c r="Z57" s="432"/>
      <c r="AA57" s="432">
        <v>556</v>
      </c>
      <c r="AB57" s="432"/>
      <c r="AC57" s="432"/>
      <c r="AD57" s="432" t="s">
        <v>374</v>
      </c>
      <c r="AE57" s="432"/>
      <c r="AF57" s="432"/>
      <c r="AG57" s="432" t="s">
        <v>374</v>
      </c>
      <c r="AH57" s="432"/>
      <c r="AI57" s="432"/>
      <c r="AJ57" s="432" t="s">
        <v>374</v>
      </c>
      <c r="AK57" s="432"/>
      <c r="AL57" s="432"/>
      <c r="AM57" s="432" t="s">
        <v>374</v>
      </c>
      <c r="AN57" s="432"/>
      <c r="AO57" s="432"/>
      <c r="AP57" s="432" t="s">
        <v>374</v>
      </c>
      <c r="AQ57" s="432"/>
      <c r="AR57" s="432"/>
      <c r="AS57" s="432" t="s">
        <v>374</v>
      </c>
      <c r="AT57" s="432"/>
      <c r="AU57" s="432"/>
      <c r="AV57" s="432" t="s">
        <v>374</v>
      </c>
      <c r="AW57" s="432"/>
      <c r="AX57" s="432"/>
      <c r="AY57" s="432" t="s">
        <v>374</v>
      </c>
      <c r="AZ57" s="432"/>
      <c r="BA57" s="432"/>
      <c r="BB57" s="5"/>
      <c r="BC57" s="14"/>
      <c r="BD57" s="14"/>
      <c r="BE57" s="14"/>
      <c r="BF57" s="14"/>
      <c r="BG57" s="14"/>
      <c r="BH57" s="14"/>
      <c r="BI57" s="14"/>
      <c r="BJ57" s="14"/>
      <c r="BK57" s="14"/>
      <c r="BL57" s="14"/>
      <c r="BM57" s="16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row>
    <row r="58" spans="1:107" ht="15" customHeight="1">
      <c r="A58" s="321" t="s">
        <v>161</v>
      </c>
      <c r="B58" s="321"/>
      <c r="C58" s="321"/>
      <c r="D58" s="321"/>
      <c r="E58" s="321"/>
      <c r="F58" s="321"/>
      <c r="G58" s="321"/>
      <c r="H58" s="322"/>
      <c r="I58" s="433" t="s">
        <v>587</v>
      </c>
      <c r="J58" s="434"/>
      <c r="K58" s="434"/>
      <c r="L58" s="434"/>
      <c r="M58" s="435"/>
      <c r="N58" s="431">
        <v>1</v>
      </c>
      <c r="O58" s="432"/>
      <c r="P58" s="432"/>
      <c r="Q58" s="432"/>
      <c r="R58" s="432" t="s">
        <v>374</v>
      </c>
      <c r="S58" s="432"/>
      <c r="T58" s="432"/>
      <c r="U58" s="432" t="s">
        <v>374</v>
      </c>
      <c r="V58" s="432"/>
      <c r="W58" s="432"/>
      <c r="X58" s="432" t="s">
        <v>374</v>
      </c>
      <c r="Y58" s="432"/>
      <c r="Z58" s="432"/>
      <c r="AA58" s="432">
        <v>1</v>
      </c>
      <c r="AB58" s="432"/>
      <c r="AC58" s="432"/>
      <c r="AD58" s="432" t="s">
        <v>374</v>
      </c>
      <c r="AE58" s="432"/>
      <c r="AF58" s="432"/>
      <c r="AG58" s="432" t="s">
        <v>374</v>
      </c>
      <c r="AH58" s="432"/>
      <c r="AI58" s="432"/>
      <c r="AJ58" s="432" t="s">
        <v>374</v>
      </c>
      <c r="AK58" s="432"/>
      <c r="AL58" s="432"/>
      <c r="AM58" s="432" t="s">
        <v>374</v>
      </c>
      <c r="AN58" s="432"/>
      <c r="AO58" s="432"/>
      <c r="AP58" s="432" t="s">
        <v>374</v>
      </c>
      <c r="AQ58" s="432"/>
      <c r="AR58" s="432"/>
      <c r="AS58" s="432" t="s">
        <v>374</v>
      </c>
      <c r="AT58" s="432"/>
      <c r="AU58" s="432"/>
      <c r="AV58" s="432" t="s">
        <v>374</v>
      </c>
      <c r="AW58" s="432"/>
      <c r="AX58" s="432"/>
      <c r="AY58" s="432" t="s">
        <v>374</v>
      </c>
      <c r="AZ58" s="432"/>
      <c r="BA58" s="432"/>
      <c r="BB58" s="5"/>
      <c r="BC58" s="321" t="s">
        <v>254</v>
      </c>
      <c r="BD58" s="321"/>
      <c r="BE58" s="321"/>
      <c r="BF58" s="321"/>
      <c r="BG58" s="321"/>
      <c r="BH58" s="321"/>
      <c r="BI58" s="321"/>
      <c r="BJ58" s="321"/>
      <c r="BK58" s="321"/>
      <c r="BL58" s="321"/>
      <c r="BM58" s="322"/>
      <c r="BN58" s="431">
        <v>87</v>
      </c>
      <c r="BO58" s="457"/>
      <c r="BP58" s="457"/>
      <c r="BQ58" s="457"/>
      <c r="BR58" s="457"/>
      <c r="BS58" s="457"/>
      <c r="BT58" s="457"/>
      <c r="BU58" s="457">
        <v>1463</v>
      </c>
      <c r="BV58" s="457"/>
      <c r="BW58" s="457"/>
      <c r="BX58" s="457"/>
      <c r="BY58" s="457"/>
      <c r="BZ58" s="457"/>
      <c r="CA58" s="457"/>
      <c r="CB58" s="457">
        <v>391</v>
      </c>
      <c r="CC58" s="457"/>
      <c r="CD58" s="457"/>
      <c r="CE58" s="457"/>
      <c r="CF58" s="457"/>
      <c r="CG58" s="457"/>
      <c r="CH58" s="457"/>
      <c r="CI58" s="457">
        <v>61</v>
      </c>
      <c r="CJ58" s="457"/>
      <c r="CK58" s="457"/>
      <c r="CL58" s="457"/>
      <c r="CM58" s="457"/>
      <c r="CN58" s="457"/>
      <c r="CO58" s="457"/>
      <c r="CP58" s="457">
        <v>26</v>
      </c>
      <c r="CQ58" s="457"/>
      <c r="CR58" s="457"/>
      <c r="CS58" s="457"/>
      <c r="CT58" s="457"/>
      <c r="CU58" s="457"/>
      <c r="CV58" s="457"/>
      <c r="CW58" s="457" t="s">
        <v>374</v>
      </c>
      <c r="CX58" s="457"/>
      <c r="CY58" s="457"/>
      <c r="CZ58" s="457"/>
      <c r="DA58" s="457"/>
      <c r="DB58" s="457"/>
      <c r="DC58" s="457"/>
    </row>
    <row r="59" spans="1:107" ht="15" customHeight="1">
      <c r="A59" s="321"/>
      <c r="B59" s="321"/>
      <c r="C59" s="321"/>
      <c r="D59" s="321"/>
      <c r="E59" s="321"/>
      <c r="F59" s="321"/>
      <c r="G59" s="321"/>
      <c r="H59" s="322"/>
      <c r="I59" s="433" t="s">
        <v>75</v>
      </c>
      <c r="J59" s="434"/>
      <c r="K59" s="434"/>
      <c r="L59" s="434"/>
      <c r="M59" s="435"/>
      <c r="N59" s="431">
        <v>10</v>
      </c>
      <c r="O59" s="432"/>
      <c r="P59" s="432"/>
      <c r="Q59" s="432"/>
      <c r="R59" s="432" t="s">
        <v>374</v>
      </c>
      <c r="S59" s="432"/>
      <c r="T59" s="432"/>
      <c r="U59" s="432" t="s">
        <v>374</v>
      </c>
      <c r="V59" s="432"/>
      <c r="W59" s="432"/>
      <c r="X59" s="432" t="s">
        <v>374</v>
      </c>
      <c r="Y59" s="432"/>
      <c r="Z59" s="432"/>
      <c r="AA59" s="432">
        <v>10</v>
      </c>
      <c r="AB59" s="432"/>
      <c r="AC59" s="432"/>
      <c r="AD59" s="432" t="s">
        <v>374</v>
      </c>
      <c r="AE59" s="432"/>
      <c r="AF59" s="432"/>
      <c r="AG59" s="432" t="s">
        <v>374</v>
      </c>
      <c r="AH59" s="432"/>
      <c r="AI59" s="432"/>
      <c r="AJ59" s="432" t="s">
        <v>374</v>
      </c>
      <c r="AK59" s="432"/>
      <c r="AL59" s="432"/>
      <c r="AM59" s="432" t="s">
        <v>374</v>
      </c>
      <c r="AN59" s="432"/>
      <c r="AO59" s="432"/>
      <c r="AP59" s="432" t="s">
        <v>374</v>
      </c>
      <c r="AQ59" s="432"/>
      <c r="AR59" s="432"/>
      <c r="AS59" s="432" t="s">
        <v>374</v>
      </c>
      <c r="AT59" s="432"/>
      <c r="AU59" s="432"/>
      <c r="AV59" s="432" t="s">
        <v>374</v>
      </c>
      <c r="AW59" s="432"/>
      <c r="AX59" s="432"/>
      <c r="AY59" s="432" t="s">
        <v>374</v>
      </c>
      <c r="AZ59" s="432"/>
      <c r="BA59" s="432"/>
      <c r="BB59" s="5"/>
      <c r="BC59" s="456" t="s">
        <v>421</v>
      </c>
      <c r="BD59" s="321"/>
      <c r="BE59" s="321"/>
      <c r="BF59" s="321"/>
      <c r="BG59" s="321"/>
      <c r="BH59" s="321"/>
      <c r="BI59" s="321"/>
      <c r="BJ59" s="321"/>
      <c r="BK59" s="321"/>
      <c r="BL59" s="321"/>
      <c r="BM59" s="322"/>
      <c r="BN59" s="431">
        <v>71</v>
      </c>
      <c r="BO59" s="457"/>
      <c r="BP59" s="457"/>
      <c r="BQ59" s="457"/>
      <c r="BR59" s="457"/>
      <c r="BS59" s="457"/>
      <c r="BT59" s="457"/>
      <c r="BU59" s="457">
        <v>1215</v>
      </c>
      <c r="BV59" s="457"/>
      <c r="BW59" s="457"/>
      <c r="BX59" s="457"/>
      <c r="BY59" s="457"/>
      <c r="BZ59" s="457"/>
      <c r="CA59" s="457"/>
      <c r="CB59" s="457">
        <v>477</v>
      </c>
      <c r="CC59" s="457"/>
      <c r="CD59" s="457"/>
      <c r="CE59" s="457"/>
      <c r="CF59" s="457"/>
      <c r="CG59" s="457"/>
      <c r="CH59" s="457"/>
      <c r="CI59" s="457">
        <v>43</v>
      </c>
      <c r="CJ59" s="457"/>
      <c r="CK59" s="457"/>
      <c r="CL59" s="457"/>
      <c r="CM59" s="457"/>
      <c r="CN59" s="457"/>
      <c r="CO59" s="457"/>
      <c r="CP59" s="457">
        <v>28</v>
      </c>
      <c r="CQ59" s="457"/>
      <c r="CR59" s="457"/>
      <c r="CS59" s="457"/>
      <c r="CT59" s="457"/>
      <c r="CU59" s="457"/>
      <c r="CV59" s="457"/>
      <c r="CW59" s="457" t="s">
        <v>374</v>
      </c>
      <c r="CX59" s="457"/>
      <c r="CY59" s="457"/>
      <c r="CZ59" s="457"/>
      <c r="DA59" s="457"/>
      <c r="DB59" s="457"/>
      <c r="DC59" s="457"/>
    </row>
    <row r="60" spans="1:107" ht="15" customHeight="1">
      <c r="A60" s="321" t="s">
        <v>162</v>
      </c>
      <c r="B60" s="321"/>
      <c r="C60" s="321"/>
      <c r="D60" s="321"/>
      <c r="E60" s="321"/>
      <c r="F60" s="321"/>
      <c r="G60" s="321"/>
      <c r="H60" s="322"/>
      <c r="I60" s="433" t="s">
        <v>587</v>
      </c>
      <c r="J60" s="434"/>
      <c r="K60" s="434"/>
      <c r="L60" s="434"/>
      <c r="M60" s="435"/>
      <c r="N60" s="431" t="s">
        <v>374</v>
      </c>
      <c r="O60" s="432"/>
      <c r="P60" s="432"/>
      <c r="Q60" s="432"/>
      <c r="R60" s="432" t="s">
        <v>374</v>
      </c>
      <c r="S60" s="432"/>
      <c r="T60" s="432"/>
      <c r="U60" s="432" t="s">
        <v>374</v>
      </c>
      <c r="V60" s="432"/>
      <c r="W60" s="432"/>
      <c r="X60" s="432" t="s">
        <v>374</v>
      </c>
      <c r="Y60" s="432"/>
      <c r="Z60" s="432"/>
      <c r="AA60" s="432" t="s">
        <v>374</v>
      </c>
      <c r="AB60" s="432"/>
      <c r="AC60" s="432"/>
      <c r="AD60" s="432" t="s">
        <v>374</v>
      </c>
      <c r="AE60" s="432"/>
      <c r="AF60" s="432"/>
      <c r="AG60" s="432" t="s">
        <v>374</v>
      </c>
      <c r="AH60" s="432"/>
      <c r="AI60" s="432"/>
      <c r="AJ60" s="432" t="s">
        <v>374</v>
      </c>
      <c r="AK60" s="432"/>
      <c r="AL60" s="432"/>
      <c r="AM60" s="432" t="s">
        <v>374</v>
      </c>
      <c r="AN60" s="432"/>
      <c r="AO60" s="432"/>
      <c r="AP60" s="432" t="s">
        <v>374</v>
      </c>
      <c r="AQ60" s="432"/>
      <c r="AR60" s="432"/>
      <c r="AS60" s="432" t="s">
        <v>374</v>
      </c>
      <c r="AT60" s="432"/>
      <c r="AU60" s="432"/>
      <c r="AV60" s="432" t="s">
        <v>374</v>
      </c>
      <c r="AW60" s="432"/>
      <c r="AX60" s="432"/>
      <c r="AY60" s="432" t="s">
        <v>374</v>
      </c>
      <c r="AZ60" s="432"/>
      <c r="BA60" s="432"/>
      <c r="BB60" s="5"/>
      <c r="BC60" s="456" t="s">
        <v>420</v>
      </c>
      <c r="BD60" s="321"/>
      <c r="BE60" s="321"/>
      <c r="BF60" s="321"/>
      <c r="BG60" s="321"/>
      <c r="BH60" s="321"/>
      <c r="BI60" s="321"/>
      <c r="BJ60" s="321"/>
      <c r="BK60" s="321"/>
      <c r="BL60" s="321"/>
      <c r="BM60" s="322"/>
      <c r="BN60" s="431">
        <v>44</v>
      </c>
      <c r="BO60" s="457"/>
      <c r="BP60" s="457"/>
      <c r="BQ60" s="457"/>
      <c r="BR60" s="457"/>
      <c r="BS60" s="457"/>
      <c r="BT60" s="457"/>
      <c r="BU60" s="457">
        <v>1297</v>
      </c>
      <c r="BV60" s="457"/>
      <c r="BW60" s="457"/>
      <c r="BX60" s="457"/>
      <c r="BY60" s="457"/>
      <c r="BZ60" s="457"/>
      <c r="CA60" s="457"/>
      <c r="CB60" s="457">
        <v>317</v>
      </c>
      <c r="CC60" s="457"/>
      <c r="CD60" s="457"/>
      <c r="CE60" s="457"/>
      <c r="CF60" s="457"/>
      <c r="CG60" s="457"/>
      <c r="CH60" s="457"/>
      <c r="CI60" s="457">
        <v>28</v>
      </c>
      <c r="CJ60" s="457"/>
      <c r="CK60" s="457"/>
      <c r="CL60" s="457"/>
      <c r="CM60" s="457"/>
      <c r="CN60" s="457"/>
      <c r="CO60" s="457"/>
      <c r="CP60" s="457">
        <v>16</v>
      </c>
      <c r="CQ60" s="457"/>
      <c r="CR60" s="457"/>
      <c r="CS60" s="457"/>
      <c r="CT60" s="457"/>
      <c r="CU60" s="457"/>
      <c r="CV60" s="457"/>
      <c r="CW60" s="457" t="s">
        <v>374</v>
      </c>
      <c r="CX60" s="457"/>
      <c r="CY60" s="457"/>
      <c r="CZ60" s="457"/>
      <c r="DA60" s="457"/>
      <c r="DB60" s="457"/>
      <c r="DC60" s="457"/>
    </row>
    <row r="61" spans="1:107" ht="15" customHeight="1">
      <c r="A61" s="321"/>
      <c r="B61" s="321"/>
      <c r="C61" s="321"/>
      <c r="D61" s="321"/>
      <c r="E61" s="321"/>
      <c r="F61" s="321"/>
      <c r="G61" s="321"/>
      <c r="H61" s="322"/>
      <c r="I61" s="433" t="s">
        <v>75</v>
      </c>
      <c r="J61" s="434"/>
      <c r="K61" s="434"/>
      <c r="L61" s="434"/>
      <c r="M61" s="435"/>
      <c r="N61" s="431" t="s">
        <v>374</v>
      </c>
      <c r="O61" s="432"/>
      <c r="P61" s="432"/>
      <c r="Q61" s="432"/>
      <c r="R61" s="432" t="s">
        <v>374</v>
      </c>
      <c r="S61" s="432"/>
      <c r="T61" s="432"/>
      <c r="U61" s="432" t="s">
        <v>374</v>
      </c>
      <c r="V61" s="432"/>
      <c r="W61" s="432"/>
      <c r="X61" s="432" t="s">
        <v>374</v>
      </c>
      <c r="Y61" s="432"/>
      <c r="Z61" s="432"/>
      <c r="AA61" s="432" t="s">
        <v>374</v>
      </c>
      <c r="AB61" s="432"/>
      <c r="AC61" s="432"/>
      <c r="AD61" s="432" t="s">
        <v>374</v>
      </c>
      <c r="AE61" s="432"/>
      <c r="AF61" s="432"/>
      <c r="AG61" s="432" t="s">
        <v>374</v>
      </c>
      <c r="AH61" s="432"/>
      <c r="AI61" s="432"/>
      <c r="AJ61" s="432" t="s">
        <v>374</v>
      </c>
      <c r="AK61" s="432"/>
      <c r="AL61" s="432"/>
      <c r="AM61" s="432" t="s">
        <v>374</v>
      </c>
      <c r="AN61" s="432"/>
      <c r="AO61" s="432"/>
      <c r="AP61" s="432" t="s">
        <v>374</v>
      </c>
      <c r="AQ61" s="432"/>
      <c r="AR61" s="432"/>
      <c r="AS61" s="432" t="s">
        <v>374</v>
      </c>
      <c r="AT61" s="432"/>
      <c r="AU61" s="432"/>
      <c r="AV61" s="432" t="s">
        <v>374</v>
      </c>
      <c r="AW61" s="432"/>
      <c r="AX61" s="432"/>
      <c r="AY61" s="432" t="s">
        <v>374</v>
      </c>
      <c r="AZ61" s="432"/>
      <c r="BA61" s="432"/>
      <c r="BB61" s="5"/>
      <c r="BC61" s="456" t="s">
        <v>419</v>
      </c>
      <c r="BD61" s="321"/>
      <c r="BE61" s="321"/>
      <c r="BF61" s="321"/>
      <c r="BG61" s="321"/>
      <c r="BH61" s="321"/>
      <c r="BI61" s="321"/>
      <c r="BJ61" s="321"/>
      <c r="BK61" s="321"/>
      <c r="BL61" s="321"/>
      <c r="BM61" s="322"/>
      <c r="BN61" s="431">
        <v>32</v>
      </c>
      <c r="BO61" s="457"/>
      <c r="BP61" s="457"/>
      <c r="BQ61" s="457"/>
      <c r="BR61" s="457"/>
      <c r="BS61" s="457"/>
      <c r="BT61" s="457"/>
      <c r="BU61" s="457">
        <v>692</v>
      </c>
      <c r="BV61" s="457"/>
      <c r="BW61" s="457"/>
      <c r="BX61" s="457"/>
      <c r="BY61" s="457"/>
      <c r="BZ61" s="457"/>
      <c r="CA61" s="457"/>
      <c r="CB61" s="457">
        <v>151</v>
      </c>
      <c r="CC61" s="457"/>
      <c r="CD61" s="457"/>
      <c r="CE61" s="457"/>
      <c r="CF61" s="457"/>
      <c r="CG61" s="457"/>
      <c r="CH61" s="457"/>
      <c r="CI61" s="457">
        <v>19</v>
      </c>
      <c r="CJ61" s="457"/>
      <c r="CK61" s="457"/>
      <c r="CL61" s="457"/>
      <c r="CM61" s="457"/>
      <c r="CN61" s="457"/>
      <c r="CO61" s="457"/>
      <c r="CP61" s="457">
        <v>13</v>
      </c>
      <c r="CQ61" s="457"/>
      <c r="CR61" s="457"/>
      <c r="CS61" s="457"/>
      <c r="CT61" s="457"/>
      <c r="CU61" s="457"/>
      <c r="CV61" s="457"/>
      <c r="CW61" s="457" t="s">
        <v>374</v>
      </c>
      <c r="CX61" s="457"/>
      <c r="CY61" s="457"/>
      <c r="CZ61" s="457"/>
      <c r="DA61" s="457"/>
      <c r="DB61" s="457"/>
      <c r="DC61" s="457"/>
    </row>
    <row r="62" spans="1:107" ht="15" customHeight="1">
      <c r="A62" s="321" t="s">
        <v>244</v>
      </c>
      <c r="B62" s="321"/>
      <c r="C62" s="321"/>
      <c r="D62" s="321"/>
      <c r="E62" s="321"/>
      <c r="F62" s="321"/>
      <c r="G62" s="321"/>
      <c r="H62" s="322"/>
      <c r="I62" s="433" t="s">
        <v>587</v>
      </c>
      <c r="J62" s="434"/>
      <c r="K62" s="434"/>
      <c r="L62" s="434"/>
      <c r="M62" s="435"/>
      <c r="N62" s="431">
        <v>17</v>
      </c>
      <c r="O62" s="432"/>
      <c r="P62" s="432"/>
      <c r="Q62" s="432"/>
      <c r="R62" s="432" t="s">
        <v>374</v>
      </c>
      <c r="S62" s="432"/>
      <c r="T62" s="432"/>
      <c r="U62" s="432" t="s">
        <v>374</v>
      </c>
      <c r="V62" s="432"/>
      <c r="W62" s="432"/>
      <c r="X62" s="432">
        <v>2</v>
      </c>
      <c r="Y62" s="432"/>
      <c r="Z62" s="432"/>
      <c r="AA62" s="432">
        <v>12</v>
      </c>
      <c r="AB62" s="432"/>
      <c r="AC62" s="432"/>
      <c r="AD62" s="432">
        <v>1</v>
      </c>
      <c r="AE62" s="432"/>
      <c r="AF62" s="432"/>
      <c r="AG62" s="432" t="s">
        <v>374</v>
      </c>
      <c r="AH62" s="432"/>
      <c r="AI62" s="432"/>
      <c r="AJ62" s="432" t="s">
        <v>374</v>
      </c>
      <c r="AK62" s="432"/>
      <c r="AL62" s="432"/>
      <c r="AM62" s="432" t="s">
        <v>374</v>
      </c>
      <c r="AN62" s="432"/>
      <c r="AO62" s="432"/>
      <c r="AP62" s="432" t="s">
        <v>374</v>
      </c>
      <c r="AQ62" s="432"/>
      <c r="AR62" s="432"/>
      <c r="AS62" s="432">
        <v>1</v>
      </c>
      <c r="AT62" s="432"/>
      <c r="AU62" s="432"/>
      <c r="AV62" s="432" t="s">
        <v>374</v>
      </c>
      <c r="AW62" s="432"/>
      <c r="AX62" s="432"/>
      <c r="AY62" s="432">
        <v>1</v>
      </c>
      <c r="AZ62" s="432"/>
      <c r="BA62" s="432"/>
      <c r="BB62" s="5"/>
      <c r="BC62" s="100"/>
      <c r="BD62" s="100"/>
      <c r="BE62" s="100"/>
      <c r="BF62" s="100"/>
      <c r="BG62" s="100"/>
      <c r="BH62" s="100"/>
      <c r="BI62" s="100"/>
      <c r="BJ62" s="100"/>
      <c r="BK62" s="100"/>
      <c r="BL62" s="100"/>
      <c r="BM62" s="101"/>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row>
    <row r="63" spans="1:107" ht="15" customHeight="1">
      <c r="A63" s="321"/>
      <c r="B63" s="321"/>
      <c r="C63" s="321"/>
      <c r="D63" s="321"/>
      <c r="E63" s="321"/>
      <c r="F63" s="321"/>
      <c r="G63" s="321"/>
      <c r="H63" s="322"/>
      <c r="I63" s="433" t="s">
        <v>75</v>
      </c>
      <c r="J63" s="434"/>
      <c r="K63" s="434"/>
      <c r="L63" s="434"/>
      <c r="M63" s="435"/>
      <c r="N63" s="431">
        <v>3778</v>
      </c>
      <c r="O63" s="432"/>
      <c r="P63" s="432"/>
      <c r="Q63" s="432"/>
      <c r="R63" s="432" t="s">
        <v>374</v>
      </c>
      <c r="S63" s="432"/>
      <c r="T63" s="432"/>
      <c r="U63" s="432" t="s">
        <v>374</v>
      </c>
      <c r="V63" s="432"/>
      <c r="W63" s="432"/>
      <c r="X63" s="432">
        <v>2070</v>
      </c>
      <c r="Y63" s="432"/>
      <c r="Z63" s="432"/>
      <c r="AA63" s="432">
        <v>1666</v>
      </c>
      <c r="AB63" s="432"/>
      <c r="AC63" s="432"/>
      <c r="AD63" s="432">
        <v>29</v>
      </c>
      <c r="AE63" s="432"/>
      <c r="AF63" s="432"/>
      <c r="AG63" s="432" t="s">
        <v>374</v>
      </c>
      <c r="AH63" s="432"/>
      <c r="AI63" s="432"/>
      <c r="AJ63" s="432" t="s">
        <v>374</v>
      </c>
      <c r="AK63" s="432"/>
      <c r="AL63" s="432"/>
      <c r="AM63" s="432" t="s">
        <v>374</v>
      </c>
      <c r="AN63" s="432"/>
      <c r="AO63" s="432"/>
      <c r="AP63" s="432" t="s">
        <v>374</v>
      </c>
      <c r="AQ63" s="432"/>
      <c r="AR63" s="432"/>
      <c r="AS63" s="432">
        <v>8</v>
      </c>
      <c r="AT63" s="432"/>
      <c r="AU63" s="432"/>
      <c r="AV63" s="432" t="s">
        <v>374</v>
      </c>
      <c r="AW63" s="432"/>
      <c r="AX63" s="432"/>
      <c r="AY63" s="432">
        <v>5</v>
      </c>
      <c r="AZ63" s="432"/>
      <c r="BA63" s="432"/>
      <c r="BB63" s="5"/>
      <c r="BC63" s="456" t="s">
        <v>418</v>
      </c>
      <c r="BD63" s="321"/>
      <c r="BE63" s="321"/>
      <c r="BF63" s="321"/>
      <c r="BG63" s="321"/>
      <c r="BH63" s="321"/>
      <c r="BI63" s="321"/>
      <c r="BJ63" s="321"/>
      <c r="BK63" s="321"/>
      <c r="BL63" s="321"/>
      <c r="BM63" s="322"/>
      <c r="BN63" s="431">
        <v>34</v>
      </c>
      <c r="BO63" s="457"/>
      <c r="BP63" s="457"/>
      <c r="BQ63" s="457"/>
      <c r="BR63" s="457"/>
      <c r="BS63" s="457"/>
      <c r="BT63" s="457"/>
      <c r="BU63" s="457">
        <v>702</v>
      </c>
      <c r="BV63" s="457"/>
      <c r="BW63" s="457"/>
      <c r="BX63" s="457"/>
      <c r="BY63" s="457"/>
      <c r="BZ63" s="457"/>
      <c r="CA63" s="457"/>
      <c r="CB63" s="457">
        <v>167</v>
      </c>
      <c r="CC63" s="457"/>
      <c r="CD63" s="457"/>
      <c r="CE63" s="457"/>
      <c r="CF63" s="457"/>
      <c r="CG63" s="457"/>
      <c r="CH63" s="457"/>
      <c r="CI63" s="457">
        <v>20</v>
      </c>
      <c r="CJ63" s="457"/>
      <c r="CK63" s="457"/>
      <c r="CL63" s="457"/>
      <c r="CM63" s="457"/>
      <c r="CN63" s="457"/>
      <c r="CO63" s="457"/>
      <c r="CP63" s="457">
        <v>14</v>
      </c>
      <c r="CQ63" s="457"/>
      <c r="CR63" s="457"/>
      <c r="CS63" s="457"/>
      <c r="CT63" s="457"/>
      <c r="CU63" s="457"/>
      <c r="CV63" s="457"/>
      <c r="CW63" s="457" t="s">
        <v>374</v>
      </c>
      <c r="CX63" s="457"/>
      <c r="CY63" s="457"/>
      <c r="CZ63" s="457"/>
      <c r="DA63" s="457"/>
      <c r="DB63" s="457"/>
      <c r="DC63" s="457"/>
    </row>
    <row r="64" spans="1:107" ht="15" customHeight="1">
      <c r="A64" s="321" t="s">
        <v>245</v>
      </c>
      <c r="B64" s="321"/>
      <c r="C64" s="321"/>
      <c r="D64" s="321"/>
      <c r="E64" s="321"/>
      <c r="F64" s="321"/>
      <c r="G64" s="321"/>
      <c r="H64" s="322"/>
      <c r="I64" s="433" t="s">
        <v>587</v>
      </c>
      <c r="J64" s="434"/>
      <c r="K64" s="434"/>
      <c r="L64" s="434"/>
      <c r="M64" s="435"/>
      <c r="N64" s="431">
        <v>2</v>
      </c>
      <c r="O64" s="432"/>
      <c r="P64" s="432"/>
      <c r="Q64" s="432"/>
      <c r="R64" s="432" t="s">
        <v>374</v>
      </c>
      <c r="S64" s="432"/>
      <c r="T64" s="432"/>
      <c r="U64" s="432" t="s">
        <v>374</v>
      </c>
      <c r="V64" s="432"/>
      <c r="W64" s="432"/>
      <c r="X64" s="432" t="s">
        <v>374</v>
      </c>
      <c r="Y64" s="432"/>
      <c r="Z64" s="432"/>
      <c r="AA64" s="432">
        <v>2</v>
      </c>
      <c r="AB64" s="432"/>
      <c r="AC64" s="432"/>
      <c r="AD64" s="432" t="s">
        <v>374</v>
      </c>
      <c r="AE64" s="432"/>
      <c r="AF64" s="432"/>
      <c r="AG64" s="432" t="s">
        <v>374</v>
      </c>
      <c r="AH64" s="432"/>
      <c r="AI64" s="432"/>
      <c r="AJ64" s="432" t="s">
        <v>374</v>
      </c>
      <c r="AK64" s="432"/>
      <c r="AL64" s="432"/>
      <c r="AM64" s="432" t="s">
        <v>374</v>
      </c>
      <c r="AN64" s="432"/>
      <c r="AO64" s="432"/>
      <c r="AP64" s="432" t="s">
        <v>374</v>
      </c>
      <c r="AQ64" s="432"/>
      <c r="AR64" s="432"/>
      <c r="AS64" s="432" t="s">
        <v>374</v>
      </c>
      <c r="AT64" s="432"/>
      <c r="AU64" s="432"/>
      <c r="AV64" s="432" t="s">
        <v>374</v>
      </c>
      <c r="AW64" s="432"/>
      <c r="AX64" s="432"/>
      <c r="AY64" s="432" t="s">
        <v>374</v>
      </c>
      <c r="AZ64" s="432"/>
      <c r="BA64" s="432"/>
      <c r="BB64" s="5"/>
      <c r="BC64" s="456" t="s">
        <v>417</v>
      </c>
      <c r="BD64" s="321"/>
      <c r="BE64" s="321"/>
      <c r="BF64" s="321"/>
      <c r="BG64" s="321"/>
      <c r="BH64" s="321"/>
      <c r="BI64" s="321"/>
      <c r="BJ64" s="321"/>
      <c r="BK64" s="321"/>
      <c r="BL64" s="321"/>
      <c r="BM64" s="322"/>
      <c r="BN64" s="431">
        <v>29</v>
      </c>
      <c r="BO64" s="457"/>
      <c r="BP64" s="457"/>
      <c r="BQ64" s="457"/>
      <c r="BR64" s="457"/>
      <c r="BS64" s="457"/>
      <c r="BT64" s="457"/>
      <c r="BU64" s="457">
        <v>493</v>
      </c>
      <c r="BV64" s="457"/>
      <c r="BW64" s="457"/>
      <c r="BX64" s="457"/>
      <c r="BY64" s="457"/>
      <c r="BZ64" s="457"/>
      <c r="CA64" s="457"/>
      <c r="CB64" s="457">
        <v>102</v>
      </c>
      <c r="CC64" s="457"/>
      <c r="CD64" s="457"/>
      <c r="CE64" s="457"/>
      <c r="CF64" s="457"/>
      <c r="CG64" s="457"/>
      <c r="CH64" s="457"/>
      <c r="CI64" s="457">
        <v>18</v>
      </c>
      <c r="CJ64" s="457"/>
      <c r="CK64" s="457"/>
      <c r="CL64" s="457"/>
      <c r="CM64" s="457"/>
      <c r="CN64" s="457"/>
      <c r="CO64" s="457"/>
      <c r="CP64" s="457">
        <v>11</v>
      </c>
      <c r="CQ64" s="457"/>
      <c r="CR64" s="457"/>
      <c r="CS64" s="457"/>
      <c r="CT64" s="457"/>
      <c r="CU64" s="457"/>
      <c r="CV64" s="457"/>
      <c r="CW64" s="457" t="s">
        <v>374</v>
      </c>
      <c r="CX64" s="457"/>
      <c r="CY64" s="457"/>
      <c r="CZ64" s="457"/>
      <c r="DA64" s="457"/>
      <c r="DB64" s="457"/>
      <c r="DC64" s="457"/>
    </row>
    <row r="65" spans="1:107" ht="15" customHeight="1">
      <c r="A65" s="321"/>
      <c r="B65" s="321"/>
      <c r="C65" s="321"/>
      <c r="D65" s="321"/>
      <c r="E65" s="321"/>
      <c r="F65" s="321"/>
      <c r="G65" s="321"/>
      <c r="H65" s="322"/>
      <c r="I65" s="433" t="s">
        <v>75</v>
      </c>
      <c r="J65" s="434"/>
      <c r="K65" s="434"/>
      <c r="L65" s="434"/>
      <c r="M65" s="435"/>
      <c r="N65" s="431">
        <v>507</v>
      </c>
      <c r="O65" s="432"/>
      <c r="P65" s="432"/>
      <c r="Q65" s="432"/>
      <c r="R65" s="432" t="s">
        <v>374</v>
      </c>
      <c r="S65" s="432"/>
      <c r="T65" s="432"/>
      <c r="U65" s="432" t="s">
        <v>374</v>
      </c>
      <c r="V65" s="432"/>
      <c r="W65" s="432"/>
      <c r="X65" s="432" t="s">
        <v>374</v>
      </c>
      <c r="Y65" s="432"/>
      <c r="Z65" s="432"/>
      <c r="AA65" s="432">
        <v>507</v>
      </c>
      <c r="AB65" s="432"/>
      <c r="AC65" s="432"/>
      <c r="AD65" s="432" t="s">
        <v>374</v>
      </c>
      <c r="AE65" s="432"/>
      <c r="AF65" s="432"/>
      <c r="AG65" s="432" t="s">
        <v>374</v>
      </c>
      <c r="AH65" s="432"/>
      <c r="AI65" s="432"/>
      <c r="AJ65" s="432" t="s">
        <v>374</v>
      </c>
      <c r="AK65" s="432"/>
      <c r="AL65" s="432"/>
      <c r="AM65" s="432" t="s">
        <v>374</v>
      </c>
      <c r="AN65" s="432"/>
      <c r="AO65" s="432"/>
      <c r="AP65" s="432" t="s">
        <v>374</v>
      </c>
      <c r="AQ65" s="432"/>
      <c r="AR65" s="432"/>
      <c r="AS65" s="432" t="s">
        <v>374</v>
      </c>
      <c r="AT65" s="432"/>
      <c r="AU65" s="432"/>
      <c r="AV65" s="432" t="s">
        <v>374</v>
      </c>
      <c r="AW65" s="432"/>
      <c r="AX65" s="432"/>
      <c r="AY65" s="432" t="s">
        <v>374</v>
      </c>
      <c r="AZ65" s="432"/>
      <c r="BA65" s="432"/>
      <c r="BB65" s="5"/>
      <c r="BC65" s="456" t="s">
        <v>416</v>
      </c>
      <c r="BD65" s="321"/>
      <c r="BE65" s="321"/>
      <c r="BF65" s="321"/>
      <c r="BG65" s="321"/>
      <c r="BH65" s="321"/>
      <c r="BI65" s="321"/>
      <c r="BJ65" s="321"/>
      <c r="BK65" s="321"/>
      <c r="BL65" s="321"/>
      <c r="BM65" s="322"/>
      <c r="BN65" s="431">
        <v>48</v>
      </c>
      <c r="BO65" s="457"/>
      <c r="BP65" s="457"/>
      <c r="BQ65" s="457"/>
      <c r="BR65" s="457"/>
      <c r="BS65" s="457"/>
      <c r="BT65" s="457"/>
      <c r="BU65" s="457">
        <v>2293</v>
      </c>
      <c r="BV65" s="457"/>
      <c r="BW65" s="457"/>
      <c r="BX65" s="457"/>
      <c r="BY65" s="457"/>
      <c r="BZ65" s="457"/>
      <c r="CA65" s="457"/>
      <c r="CB65" s="457">
        <v>528</v>
      </c>
      <c r="CC65" s="457"/>
      <c r="CD65" s="457"/>
      <c r="CE65" s="457"/>
      <c r="CF65" s="457"/>
      <c r="CG65" s="457"/>
      <c r="CH65" s="457"/>
      <c r="CI65" s="457">
        <v>29</v>
      </c>
      <c r="CJ65" s="457"/>
      <c r="CK65" s="457"/>
      <c r="CL65" s="457"/>
      <c r="CM65" s="457"/>
      <c r="CN65" s="457"/>
      <c r="CO65" s="457"/>
      <c r="CP65" s="457">
        <v>19</v>
      </c>
      <c r="CQ65" s="457"/>
      <c r="CR65" s="457"/>
      <c r="CS65" s="457"/>
      <c r="CT65" s="457"/>
      <c r="CU65" s="457"/>
      <c r="CV65" s="457"/>
      <c r="CW65" s="457" t="s">
        <v>374</v>
      </c>
      <c r="CX65" s="457"/>
      <c r="CY65" s="457"/>
      <c r="CZ65" s="457"/>
      <c r="DA65" s="457"/>
      <c r="DB65" s="457"/>
      <c r="DC65" s="457"/>
    </row>
    <row r="66" spans="1:107" ht="15" customHeight="1">
      <c r="A66" s="321" t="s">
        <v>166</v>
      </c>
      <c r="B66" s="321"/>
      <c r="C66" s="321"/>
      <c r="D66" s="321"/>
      <c r="E66" s="321"/>
      <c r="F66" s="321"/>
      <c r="G66" s="321"/>
      <c r="H66" s="322"/>
      <c r="I66" s="433" t="s">
        <v>587</v>
      </c>
      <c r="J66" s="434"/>
      <c r="K66" s="434"/>
      <c r="L66" s="434"/>
      <c r="M66" s="435"/>
      <c r="N66" s="431">
        <v>17</v>
      </c>
      <c r="O66" s="432"/>
      <c r="P66" s="432"/>
      <c r="Q66" s="432"/>
      <c r="R66" s="432" t="s">
        <v>374</v>
      </c>
      <c r="S66" s="432"/>
      <c r="T66" s="432"/>
      <c r="U66" s="432" t="s">
        <v>374</v>
      </c>
      <c r="V66" s="432"/>
      <c r="W66" s="432"/>
      <c r="X66" s="432">
        <v>5</v>
      </c>
      <c r="Y66" s="432"/>
      <c r="Z66" s="432"/>
      <c r="AA66" s="432">
        <v>12</v>
      </c>
      <c r="AB66" s="432"/>
      <c r="AC66" s="432"/>
      <c r="AD66" s="432" t="s">
        <v>374</v>
      </c>
      <c r="AE66" s="432"/>
      <c r="AF66" s="432"/>
      <c r="AG66" s="432" t="s">
        <v>374</v>
      </c>
      <c r="AH66" s="432"/>
      <c r="AI66" s="432"/>
      <c r="AJ66" s="432" t="s">
        <v>374</v>
      </c>
      <c r="AK66" s="432"/>
      <c r="AL66" s="432"/>
      <c r="AM66" s="432" t="s">
        <v>374</v>
      </c>
      <c r="AN66" s="432"/>
      <c r="AO66" s="432"/>
      <c r="AP66" s="432" t="s">
        <v>374</v>
      </c>
      <c r="AQ66" s="432"/>
      <c r="AR66" s="432"/>
      <c r="AS66" s="432" t="s">
        <v>374</v>
      </c>
      <c r="AT66" s="432"/>
      <c r="AU66" s="432"/>
      <c r="AV66" s="432" t="s">
        <v>374</v>
      </c>
      <c r="AW66" s="432"/>
      <c r="AX66" s="432"/>
      <c r="AY66" s="432" t="s">
        <v>374</v>
      </c>
      <c r="AZ66" s="432"/>
      <c r="BA66" s="432"/>
      <c r="BB66" s="5"/>
      <c r="BC66" s="456" t="s">
        <v>415</v>
      </c>
      <c r="BD66" s="321"/>
      <c r="BE66" s="321"/>
      <c r="BF66" s="321"/>
      <c r="BG66" s="321"/>
      <c r="BH66" s="321"/>
      <c r="BI66" s="321"/>
      <c r="BJ66" s="321"/>
      <c r="BK66" s="321"/>
      <c r="BL66" s="321"/>
      <c r="BM66" s="322"/>
      <c r="BN66" s="431">
        <v>57</v>
      </c>
      <c r="BO66" s="457"/>
      <c r="BP66" s="457"/>
      <c r="BQ66" s="457"/>
      <c r="BR66" s="457"/>
      <c r="BS66" s="457"/>
      <c r="BT66" s="457"/>
      <c r="BU66" s="457">
        <v>1196</v>
      </c>
      <c r="BV66" s="457"/>
      <c r="BW66" s="457"/>
      <c r="BX66" s="457"/>
      <c r="BY66" s="457"/>
      <c r="BZ66" s="457"/>
      <c r="CA66" s="457"/>
      <c r="CB66" s="457">
        <v>309</v>
      </c>
      <c r="CC66" s="457"/>
      <c r="CD66" s="457"/>
      <c r="CE66" s="457"/>
      <c r="CF66" s="457"/>
      <c r="CG66" s="457"/>
      <c r="CH66" s="457"/>
      <c r="CI66" s="457">
        <v>34</v>
      </c>
      <c r="CJ66" s="457"/>
      <c r="CK66" s="457"/>
      <c r="CL66" s="457"/>
      <c r="CM66" s="457"/>
      <c r="CN66" s="457"/>
      <c r="CO66" s="457"/>
      <c r="CP66" s="457">
        <v>23</v>
      </c>
      <c r="CQ66" s="457"/>
      <c r="CR66" s="457"/>
      <c r="CS66" s="457"/>
      <c r="CT66" s="457"/>
      <c r="CU66" s="457"/>
      <c r="CV66" s="457"/>
      <c r="CW66" s="457" t="s">
        <v>374</v>
      </c>
      <c r="CX66" s="457"/>
      <c r="CY66" s="457"/>
      <c r="CZ66" s="457"/>
      <c r="DA66" s="457"/>
      <c r="DB66" s="457"/>
      <c r="DC66" s="457"/>
    </row>
    <row r="67" spans="1:107" ht="15" customHeight="1">
      <c r="A67" s="321"/>
      <c r="B67" s="321"/>
      <c r="C67" s="321"/>
      <c r="D67" s="321"/>
      <c r="E67" s="321"/>
      <c r="F67" s="321"/>
      <c r="G67" s="321"/>
      <c r="H67" s="322"/>
      <c r="I67" s="433" t="s">
        <v>75</v>
      </c>
      <c r="J67" s="434"/>
      <c r="K67" s="434"/>
      <c r="L67" s="434"/>
      <c r="M67" s="435"/>
      <c r="N67" s="431">
        <v>12898</v>
      </c>
      <c r="O67" s="432"/>
      <c r="P67" s="432"/>
      <c r="Q67" s="432"/>
      <c r="R67" s="432" t="s">
        <v>374</v>
      </c>
      <c r="S67" s="432"/>
      <c r="T67" s="432"/>
      <c r="U67" s="432" t="s">
        <v>374</v>
      </c>
      <c r="V67" s="432"/>
      <c r="W67" s="432"/>
      <c r="X67" s="432">
        <v>6070</v>
      </c>
      <c r="Y67" s="432"/>
      <c r="Z67" s="432"/>
      <c r="AA67" s="432">
        <v>6828</v>
      </c>
      <c r="AB67" s="432"/>
      <c r="AC67" s="432"/>
      <c r="AD67" s="432" t="s">
        <v>374</v>
      </c>
      <c r="AE67" s="432"/>
      <c r="AF67" s="432"/>
      <c r="AG67" s="432" t="s">
        <v>374</v>
      </c>
      <c r="AH67" s="432"/>
      <c r="AI67" s="432"/>
      <c r="AJ67" s="432" t="s">
        <v>374</v>
      </c>
      <c r="AK67" s="432"/>
      <c r="AL67" s="432"/>
      <c r="AM67" s="432" t="s">
        <v>374</v>
      </c>
      <c r="AN67" s="432"/>
      <c r="AO67" s="432"/>
      <c r="AP67" s="432" t="s">
        <v>374</v>
      </c>
      <c r="AQ67" s="432"/>
      <c r="AR67" s="432"/>
      <c r="AS67" s="432" t="s">
        <v>374</v>
      </c>
      <c r="AT67" s="432"/>
      <c r="AU67" s="432"/>
      <c r="AV67" s="432" t="s">
        <v>374</v>
      </c>
      <c r="AW67" s="432"/>
      <c r="AX67" s="432"/>
      <c r="AY67" s="432" t="s">
        <v>374</v>
      </c>
      <c r="AZ67" s="432"/>
      <c r="BA67" s="432"/>
      <c r="BB67" s="5"/>
      <c r="BC67" s="100"/>
      <c r="BD67" s="100"/>
      <c r="BE67" s="100"/>
      <c r="BF67" s="100"/>
      <c r="BG67" s="100"/>
      <c r="BH67" s="100"/>
      <c r="BI67" s="100"/>
      <c r="BJ67" s="100"/>
      <c r="BK67" s="100"/>
      <c r="BL67" s="100"/>
      <c r="BM67" s="101"/>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row>
    <row r="68" spans="1:107" ht="15" customHeight="1">
      <c r="A68" s="321" t="s">
        <v>246</v>
      </c>
      <c r="B68" s="321"/>
      <c r="C68" s="321"/>
      <c r="D68" s="321"/>
      <c r="E68" s="321"/>
      <c r="F68" s="321"/>
      <c r="G68" s="321"/>
      <c r="H68" s="322"/>
      <c r="I68" s="433" t="s">
        <v>587</v>
      </c>
      <c r="J68" s="434"/>
      <c r="K68" s="434"/>
      <c r="L68" s="434"/>
      <c r="M68" s="435"/>
      <c r="N68" s="431">
        <v>5</v>
      </c>
      <c r="O68" s="432"/>
      <c r="P68" s="432"/>
      <c r="Q68" s="432"/>
      <c r="R68" s="432" t="s">
        <v>374</v>
      </c>
      <c r="S68" s="432"/>
      <c r="T68" s="432"/>
      <c r="U68" s="432" t="s">
        <v>374</v>
      </c>
      <c r="V68" s="432"/>
      <c r="W68" s="432"/>
      <c r="X68" s="432" t="s">
        <v>374</v>
      </c>
      <c r="Y68" s="432"/>
      <c r="Z68" s="432"/>
      <c r="AA68" s="432">
        <v>5</v>
      </c>
      <c r="AB68" s="432"/>
      <c r="AC68" s="432"/>
      <c r="AD68" s="432" t="s">
        <v>374</v>
      </c>
      <c r="AE68" s="432"/>
      <c r="AF68" s="432"/>
      <c r="AG68" s="432" t="s">
        <v>374</v>
      </c>
      <c r="AH68" s="432"/>
      <c r="AI68" s="432"/>
      <c r="AJ68" s="432" t="s">
        <v>374</v>
      </c>
      <c r="AK68" s="432"/>
      <c r="AL68" s="432"/>
      <c r="AM68" s="432" t="s">
        <v>374</v>
      </c>
      <c r="AN68" s="432"/>
      <c r="AO68" s="432"/>
      <c r="AP68" s="432" t="s">
        <v>374</v>
      </c>
      <c r="AQ68" s="432"/>
      <c r="AR68" s="432"/>
      <c r="AS68" s="432" t="s">
        <v>374</v>
      </c>
      <c r="AT68" s="432"/>
      <c r="AU68" s="432"/>
      <c r="AV68" s="432" t="s">
        <v>374</v>
      </c>
      <c r="AW68" s="432"/>
      <c r="AX68" s="432"/>
      <c r="AY68" s="432" t="s">
        <v>374</v>
      </c>
      <c r="AZ68" s="432"/>
      <c r="BA68" s="432"/>
      <c r="BB68" s="5"/>
      <c r="BC68" s="456" t="s">
        <v>414</v>
      </c>
      <c r="BD68" s="321"/>
      <c r="BE68" s="321"/>
      <c r="BF68" s="321"/>
      <c r="BG68" s="321"/>
      <c r="BH68" s="321"/>
      <c r="BI68" s="321"/>
      <c r="BJ68" s="321"/>
      <c r="BK68" s="321"/>
      <c r="BL68" s="321"/>
      <c r="BM68" s="322"/>
      <c r="BN68" s="431">
        <v>32</v>
      </c>
      <c r="BO68" s="457"/>
      <c r="BP68" s="457"/>
      <c r="BQ68" s="457"/>
      <c r="BR68" s="457"/>
      <c r="BS68" s="457"/>
      <c r="BT68" s="457"/>
      <c r="BU68" s="457">
        <v>1169</v>
      </c>
      <c r="BV68" s="457"/>
      <c r="BW68" s="457"/>
      <c r="BX68" s="457"/>
      <c r="BY68" s="457"/>
      <c r="BZ68" s="457"/>
      <c r="CA68" s="457"/>
      <c r="CB68" s="457">
        <v>336</v>
      </c>
      <c r="CC68" s="457"/>
      <c r="CD68" s="457"/>
      <c r="CE68" s="457"/>
      <c r="CF68" s="457"/>
      <c r="CG68" s="457"/>
      <c r="CH68" s="457"/>
      <c r="CI68" s="457">
        <v>22</v>
      </c>
      <c r="CJ68" s="457"/>
      <c r="CK68" s="457"/>
      <c r="CL68" s="457"/>
      <c r="CM68" s="457"/>
      <c r="CN68" s="457"/>
      <c r="CO68" s="457"/>
      <c r="CP68" s="457">
        <v>10</v>
      </c>
      <c r="CQ68" s="457"/>
      <c r="CR68" s="457"/>
      <c r="CS68" s="457"/>
      <c r="CT68" s="457"/>
      <c r="CU68" s="457"/>
      <c r="CV68" s="457"/>
      <c r="CW68" s="457" t="s">
        <v>374</v>
      </c>
      <c r="CX68" s="457"/>
      <c r="CY68" s="457"/>
      <c r="CZ68" s="457"/>
      <c r="DA68" s="457"/>
      <c r="DB68" s="457"/>
      <c r="DC68" s="457"/>
    </row>
    <row r="69" spans="1:107" ht="15" customHeight="1">
      <c r="A69" s="321"/>
      <c r="B69" s="321"/>
      <c r="C69" s="321"/>
      <c r="D69" s="321"/>
      <c r="E69" s="321"/>
      <c r="F69" s="321"/>
      <c r="G69" s="321"/>
      <c r="H69" s="322"/>
      <c r="I69" s="433" t="s">
        <v>75</v>
      </c>
      <c r="J69" s="434"/>
      <c r="K69" s="434"/>
      <c r="L69" s="434"/>
      <c r="M69" s="435"/>
      <c r="N69" s="431">
        <v>8865</v>
      </c>
      <c r="O69" s="432"/>
      <c r="P69" s="432"/>
      <c r="Q69" s="432"/>
      <c r="R69" s="432" t="s">
        <v>374</v>
      </c>
      <c r="S69" s="432"/>
      <c r="T69" s="432"/>
      <c r="U69" s="432" t="s">
        <v>374</v>
      </c>
      <c r="V69" s="432"/>
      <c r="W69" s="432"/>
      <c r="X69" s="432" t="s">
        <v>374</v>
      </c>
      <c r="Y69" s="432"/>
      <c r="Z69" s="432"/>
      <c r="AA69" s="432">
        <v>8865</v>
      </c>
      <c r="AB69" s="432"/>
      <c r="AC69" s="432"/>
      <c r="AD69" s="432" t="s">
        <v>374</v>
      </c>
      <c r="AE69" s="432"/>
      <c r="AF69" s="432"/>
      <c r="AG69" s="432" t="s">
        <v>374</v>
      </c>
      <c r="AH69" s="432"/>
      <c r="AI69" s="432"/>
      <c r="AJ69" s="432" t="s">
        <v>374</v>
      </c>
      <c r="AK69" s="432"/>
      <c r="AL69" s="432"/>
      <c r="AM69" s="432" t="s">
        <v>374</v>
      </c>
      <c r="AN69" s="432"/>
      <c r="AO69" s="432"/>
      <c r="AP69" s="432" t="s">
        <v>374</v>
      </c>
      <c r="AQ69" s="432"/>
      <c r="AR69" s="432"/>
      <c r="AS69" s="432" t="s">
        <v>374</v>
      </c>
      <c r="AT69" s="432"/>
      <c r="AU69" s="432"/>
      <c r="AV69" s="432" t="s">
        <v>374</v>
      </c>
      <c r="AW69" s="432"/>
      <c r="AX69" s="432"/>
      <c r="AY69" s="432" t="s">
        <v>374</v>
      </c>
      <c r="AZ69" s="432"/>
      <c r="BA69" s="432"/>
      <c r="BB69" s="5"/>
      <c r="BC69" s="321" t="s">
        <v>255</v>
      </c>
      <c r="BD69" s="321"/>
      <c r="BE69" s="321"/>
      <c r="BF69" s="321"/>
      <c r="BG69" s="321"/>
      <c r="BH69" s="321"/>
      <c r="BI69" s="321"/>
      <c r="BJ69" s="321"/>
      <c r="BK69" s="321"/>
      <c r="BL69" s="321"/>
      <c r="BM69" s="322"/>
      <c r="BN69" s="431">
        <v>56</v>
      </c>
      <c r="BO69" s="457"/>
      <c r="BP69" s="457"/>
      <c r="BQ69" s="457"/>
      <c r="BR69" s="457"/>
      <c r="BS69" s="457"/>
      <c r="BT69" s="457"/>
      <c r="BU69" s="457">
        <v>1252</v>
      </c>
      <c r="BV69" s="457"/>
      <c r="BW69" s="457"/>
      <c r="BX69" s="457"/>
      <c r="BY69" s="457"/>
      <c r="BZ69" s="457"/>
      <c r="CA69" s="457"/>
      <c r="CB69" s="457">
        <v>225</v>
      </c>
      <c r="CC69" s="457"/>
      <c r="CD69" s="457"/>
      <c r="CE69" s="457"/>
      <c r="CF69" s="457"/>
      <c r="CG69" s="457"/>
      <c r="CH69" s="457"/>
      <c r="CI69" s="457">
        <v>45</v>
      </c>
      <c r="CJ69" s="457"/>
      <c r="CK69" s="457"/>
      <c r="CL69" s="457"/>
      <c r="CM69" s="457"/>
      <c r="CN69" s="457"/>
      <c r="CO69" s="457"/>
      <c r="CP69" s="457">
        <v>11</v>
      </c>
      <c r="CQ69" s="457"/>
      <c r="CR69" s="457"/>
      <c r="CS69" s="457"/>
      <c r="CT69" s="457"/>
      <c r="CU69" s="457"/>
      <c r="CV69" s="457"/>
      <c r="CW69" s="457" t="s">
        <v>374</v>
      </c>
      <c r="CX69" s="457"/>
      <c r="CY69" s="457"/>
      <c r="CZ69" s="457"/>
      <c r="DA69" s="457"/>
      <c r="DB69" s="457"/>
      <c r="DC69" s="457"/>
    </row>
    <row r="70" spans="1:107" ht="15" customHeight="1">
      <c r="A70" s="321" t="s">
        <v>74</v>
      </c>
      <c r="B70" s="321"/>
      <c r="C70" s="321"/>
      <c r="D70" s="321"/>
      <c r="E70" s="321"/>
      <c r="F70" s="321"/>
      <c r="G70" s="321"/>
      <c r="H70" s="322"/>
      <c r="I70" s="433" t="s">
        <v>587</v>
      </c>
      <c r="J70" s="434"/>
      <c r="K70" s="434"/>
      <c r="L70" s="434"/>
      <c r="M70" s="435"/>
      <c r="N70" s="431" t="s">
        <v>374</v>
      </c>
      <c r="O70" s="432"/>
      <c r="P70" s="432"/>
      <c r="Q70" s="432"/>
      <c r="R70" s="432" t="s">
        <v>374</v>
      </c>
      <c r="S70" s="432"/>
      <c r="T70" s="432"/>
      <c r="U70" s="432" t="s">
        <v>374</v>
      </c>
      <c r="V70" s="432"/>
      <c r="W70" s="432"/>
      <c r="X70" s="432" t="s">
        <v>374</v>
      </c>
      <c r="Y70" s="432"/>
      <c r="Z70" s="432"/>
      <c r="AA70" s="432" t="s">
        <v>374</v>
      </c>
      <c r="AB70" s="432"/>
      <c r="AC70" s="432"/>
      <c r="AD70" s="432" t="s">
        <v>374</v>
      </c>
      <c r="AE70" s="432"/>
      <c r="AF70" s="432"/>
      <c r="AG70" s="432" t="s">
        <v>374</v>
      </c>
      <c r="AH70" s="432"/>
      <c r="AI70" s="432"/>
      <c r="AJ70" s="432" t="s">
        <v>374</v>
      </c>
      <c r="AK70" s="432"/>
      <c r="AL70" s="432"/>
      <c r="AM70" s="432" t="s">
        <v>374</v>
      </c>
      <c r="AN70" s="432"/>
      <c r="AO70" s="432"/>
      <c r="AP70" s="432" t="s">
        <v>374</v>
      </c>
      <c r="AQ70" s="432"/>
      <c r="AR70" s="432"/>
      <c r="AS70" s="432" t="s">
        <v>374</v>
      </c>
      <c r="AT70" s="432"/>
      <c r="AU70" s="432"/>
      <c r="AV70" s="432" t="s">
        <v>374</v>
      </c>
      <c r="AW70" s="432"/>
      <c r="AX70" s="432"/>
      <c r="AY70" s="432" t="s">
        <v>374</v>
      </c>
      <c r="AZ70" s="432"/>
      <c r="BA70" s="432"/>
      <c r="BB70" s="5"/>
      <c r="BC70" s="456" t="s">
        <v>413</v>
      </c>
      <c r="BD70" s="321"/>
      <c r="BE70" s="321"/>
      <c r="BF70" s="321"/>
      <c r="BG70" s="321"/>
      <c r="BH70" s="321"/>
      <c r="BI70" s="321"/>
      <c r="BJ70" s="321"/>
      <c r="BK70" s="321"/>
      <c r="BL70" s="321"/>
      <c r="BM70" s="322"/>
      <c r="BN70" s="431">
        <v>29</v>
      </c>
      <c r="BO70" s="457"/>
      <c r="BP70" s="457"/>
      <c r="BQ70" s="457"/>
      <c r="BR70" s="457"/>
      <c r="BS70" s="457"/>
      <c r="BT70" s="457"/>
      <c r="BU70" s="457">
        <v>358</v>
      </c>
      <c r="BV70" s="457"/>
      <c r="BW70" s="457"/>
      <c r="BX70" s="457"/>
      <c r="BY70" s="457"/>
      <c r="BZ70" s="457"/>
      <c r="CA70" s="457"/>
      <c r="CB70" s="457">
        <v>104</v>
      </c>
      <c r="CC70" s="457"/>
      <c r="CD70" s="457"/>
      <c r="CE70" s="457"/>
      <c r="CF70" s="457"/>
      <c r="CG70" s="457"/>
      <c r="CH70" s="457"/>
      <c r="CI70" s="457">
        <v>21</v>
      </c>
      <c r="CJ70" s="457"/>
      <c r="CK70" s="457"/>
      <c r="CL70" s="457"/>
      <c r="CM70" s="457"/>
      <c r="CN70" s="457"/>
      <c r="CO70" s="457"/>
      <c r="CP70" s="457">
        <v>8</v>
      </c>
      <c r="CQ70" s="457"/>
      <c r="CR70" s="457"/>
      <c r="CS70" s="457"/>
      <c r="CT70" s="457"/>
      <c r="CU70" s="457"/>
      <c r="CV70" s="457"/>
      <c r="CW70" s="457" t="s">
        <v>374</v>
      </c>
      <c r="CX70" s="457"/>
      <c r="CY70" s="457"/>
      <c r="CZ70" s="457"/>
      <c r="DA70" s="457"/>
      <c r="DB70" s="457"/>
      <c r="DC70" s="457"/>
    </row>
    <row r="71" spans="1:107" ht="15" customHeight="1">
      <c r="A71" s="321"/>
      <c r="B71" s="321"/>
      <c r="C71" s="321"/>
      <c r="D71" s="321"/>
      <c r="E71" s="321"/>
      <c r="F71" s="321"/>
      <c r="G71" s="321"/>
      <c r="H71" s="322"/>
      <c r="I71" s="433" t="s">
        <v>75</v>
      </c>
      <c r="J71" s="434"/>
      <c r="K71" s="434"/>
      <c r="L71" s="434"/>
      <c r="M71" s="435"/>
      <c r="N71" s="431" t="s">
        <v>374</v>
      </c>
      <c r="O71" s="432"/>
      <c r="P71" s="432"/>
      <c r="Q71" s="432"/>
      <c r="R71" s="432" t="s">
        <v>374</v>
      </c>
      <c r="S71" s="432"/>
      <c r="T71" s="432"/>
      <c r="U71" s="432" t="s">
        <v>374</v>
      </c>
      <c r="V71" s="432"/>
      <c r="W71" s="432"/>
      <c r="X71" s="432" t="s">
        <v>374</v>
      </c>
      <c r="Y71" s="432"/>
      <c r="Z71" s="432"/>
      <c r="AA71" s="432" t="s">
        <v>374</v>
      </c>
      <c r="AB71" s="432"/>
      <c r="AC71" s="432"/>
      <c r="AD71" s="432" t="s">
        <v>374</v>
      </c>
      <c r="AE71" s="432"/>
      <c r="AF71" s="432"/>
      <c r="AG71" s="432" t="s">
        <v>374</v>
      </c>
      <c r="AH71" s="432"/>
      <c r="AI71" s="432"/>
      <c r="AJ71" s="432" t="s">
        <v>374</v>
      </c>
      <c r="AK71" s="432"/>
      <c r="AL71" s="432"/>
      <c r="AM71" s="432" t="s">
        <v>374</v>
      </c>
      <c r="AN71" s="432"/>
      <c r="AO71" s="432"/>
      <c r="AP71" s="432" t="s">
        <v>374</v>
      </c>
      <c r="AQ71" s="432"/>
      <c r="AR71" s="432"/>
      <c r="AS71" s="432" t="s">
        <v>374</v>
      </c>
      <c r="AT71" s="432"/>
      <c r="AU71" s="432"/>
      <c r="AV71" s="432" t="s">
        <v>374</v>
      </c>
      <c r="AW71" s="432"/>
      <c r="AX71" s="432"/>
      <c r="AY71" s="432" t="s">
        <v>374</v>
      </c>
      <c r="AZ71" s="432"/>
      <c r="BA71" s="432"/>
      <c r="BB71" s="5"/>
      <c r="BC71" s="456" t="s">
        <v>412</v>
      </c>
      <c r="BD71" s="321"/>
      <c r="BE71" s="321"/>
      <c r="BF71" s="321"/>
      <c r="BG71" s="321"/>
      <c r="BH71" s="321"/>
      <c r="BI71" s="321"/>
      <c r="BJ71" s="321"/>
      <c r="BK71" s="321"/>
      <c r="BL71" s="321"/>
      <c r="BM71" s="322"/>
      <c r="BN71" s="431">
        <v>47</v>
      </c>
      <c r="BO71" s="457"/>
      <c r="BP71" s="457"/>
      <c r="BQ71" s="457"/>
      <c r="BR71" s="457"/>
      <c r="BS71" s="457"/>
      <c r="BT71" s="457"/>
      <c r="BU71" s="457">
        <v>1143</v>
      </c>
      <c r="BV71" s="457"/>
      <c r="BW71" s="457"/>
      <c r="BX71" s="457"/>
      <c r="BY71" s="457"/>
      <c r="BZ71" s="457"/>
      <c r="CA71" s="457"/>
      <c r="CB71" s="457">
        <v>212</v>
      </c>
      <c r="CC71" s="457"/>
      <c r="CD71" s="457"/>
      <c r="CE71" s="457"/>
      <c r="CF71" s="457"/>
      <c r="CG71" s="457"/>
      <c r="CH71" s="457"/>
      <c r="CI71" s="457">
        <v>29</v>
      </c>
      <c r="CJ71" s="457"/>
      <c r="CK71" s="457"/>
      <c r="CL71" s="457"/>
      <c r="CM71" s="457"/>
      <c r="CN71" s="457"/>
      <c r="CO71" s="457"/>
      <c r="CP71" s="457">
        <v>18</v>
      </c>
      <c r="CQ71" s="457"/>
      <c r="CR71" s="457"/>
      <c r="CS71" s="457"/>
      <c r="CT71" s="457"/>
      <c r="CU71" s="457"/>
      <c r="CV71" s="457"/>
      <c r="CW71" s="457" t="s">
        <v>374</v>
      </c>
      <c r="CX71" s="457"/>
      <c r="CY71" s="457"/>
      <c r="CZ71" s="457"/>
      <c r="DA71" s="457"/>
      <c r="DB71" s="457"/>
      <c r="DC71" s="457"/>
    </row>
    <row r="72" spans="1:107" ht="15" customHeight="1">
      <c r="A72" s="56"/>
      <c r="B72" s="56"/>
      <c r="C72" s="56"/>
      <c r="D72" s="56"/>
      <c r="E72" s="56"/>
      <c r="F72" s="56"/>
      <c r="G72" s="56"/>
      <c r="H72" s="121"/>
      <c r="I72" s="444"/>
      <c r="J72" s="445"/>
      <c r="K72" s="445"/>
      <c r="L72" s="445"/>
      <c r="M72" s="446"/>
      <c r="N72" s="80"/>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
      <c r="BC72" s="56"/>
      <c r="BD72" s="56"/>
      <c r="BE72" s="56"/>
      <c r="BF72" s="56"/>
      <c r="BG72" s="56"/>
      <c r="BH72" s="56"/>
      <c r="BI72" s="56"/>
      <c r="BJ72" s="56"/>
      <c r="BK72" s="56"/>
      <c r="BL72" s="56"/>
      <c r="BM72" s="121"/>
      <c r="BN72" s="80"/>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row>
    <row r="73" spans="1:107" ht="15" customHeight="1">
      <c r="A73" s="5" t="s">
        <v>242</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38" t="s">
        <v>256</v>
      </c>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row>
    <row r="74" spans="1:107" ht="1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t="s">
        <v>257</v>
      </c>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row>
  </sheetData>
  <sheetProtection/>
  <mergeCells count="1009">
    <mergeCell ref="BC32:BM32"/>
    <mergeCell ref="BN32:BT32"/>
    <mergeCell ref="BU32:CA32"/>
    <mergeCell ref="CB32:CH32"/>
    <mergeCell ref="CI32:CO32"/>
    <mergeCell ref="CP32:CV32"/>
    <mergeCell ref="BN65:BT65"/>
    <mergeCell ref="BN66:BT66"/>
    <mergeCell ref="BN68:BT68"/>
    <mergeCell ref="BN69:BT69"/>
    <mergeCell ref="BN70:BT70"/>
    <mergeCell ref="BN71:BT71"/>
    <mergeCell ref="BN58:BT58"/>
    <mergeCell ref="BN59:BT59"/>
    <mergeCell ref="BN60:BT60"/>
    <mergeCell ref="BN61:BT61"/>
    <mergeCell ref="BN63:BT63"/>
    <mergeCell ref="BN64:BT64"/>
    <mergeCell ref="BU70:CA70"/>
    <mergeCell ref="CB70:CH70"/>
    <mergeCell ref="CI70:CO70"/>
    <mergeCell ref="CP70:CV70"/>
    <mergeCell ref="CW70:DC70"/>
    <mergeCell ref="BU71:CA71"/>
    <mergeCell ref="CB71:CH71"/>
    <mergeCell ref="CI71:CO71"/>
    <mergeCell ref="CP71:CV71"/>
    <mergeCell ref="CW71:DC71"/>
    <mergeCell ref="BU68:CA68"/>
    <mergeCell ref="CB68:CH68"/>
    <mergeCell ref="CI68:CO68"/>
    <mergeCell ref="CP68:CV68"/>
    <mergeCell ref="CW68:DC68"/>
    <mergeCell ref="BU69:CA69"/>
    <mergeCell ref="CB69:CH69"/>
    <mergeCell ref="CI69:CO69"/>
    <mergeCell ref="CP69:CV69"/>
    <mergeCell ref="CW69:DC69"/>
    <mergeCell ref="BU65:CA65"/>
    <mergeCell ref="CB65:CH65"/>
    <mergeCell ref="CI65:CO65"/>
    <mergeCell ref="CP65:CV65"/>
    <mergeCell ref="CW65:DC65"/>
    <mergeCell ref="BU66:CA66"/>
    <mergeCell ref="CB66:CH66"/>
    <mergeCell ref="CI66:CO66"/>
    <mergeCell ref="CP66:CV66"/>
    <mergeCell ref="CW66:DC66"/>
    <mergeCell ref="BU63:CA63"/>
    <mergeCell ref="CB63:CH63"/>
    <mergeCell ref="CI63:CO63"/>
    <mergeCell ref="CP63:CV63"/>
    <mergeCell ref="CW63:DC63"/>
    <mergeCell ref="BU64:CA64"/>
    <mergeCell ref="CB64:CH64"/>
    <mergeCell ref="CI64:CO64"/>
    <mergeCell ref="CP64:CV64"/>
    <mergeCell ref="CW64:DC64"/>
    <mergeCell ref="BU60:CA60"/>
    <mergeCell ref="CB60:CH60"/>
    <mergeCell ref="CI60:CO60"/>
    <mergeCell ref="CP60:CV60"/>
    <mergeCell ref="CW60:DC60"/>
    <mergeCell ref="BU61:CA61"/>
    <mergeCell ref="CB61:CH61"/>
    <mergeCell ref="CI61:CO61"/>
    <mergeCell ref="CP61:CV61"/>
    <mergeCell ref="CW61:DC61"/>
    <mergeCell ref="BU58:CA58"/>
    <mergeCell ref="CB58:CH58"/>
    <mergeCell ref="CI58:CO58"/>
    <mergeCell ref="CP58:CV58"/>
    <mergeCell ref="CW58:DC58"/>
    <mergeCell ref="BU59:CA59"/>
    <mergeCell ref="CB59:CH59"/>
    <mergeCell ref="CI59:CO59"/>
    <mergeCell ref="CP59:CV59"/>
    <mergeCell ref="CW59:DC59"/>
    <mergeCell ref="BN56:BT56"/>
    <mergeCell ref="BU56:CA56"/>
    <mergeCell ref="CB56:CH56"/>
    <mergeCell ref="CI56:CO56"/>
    <mergeCell ref="CP56:CV56"/>
    <mergeCell ref="CW56:DC56"/>
    <mergeCell ref="CW54:DC54"/>
    <mergeCell ref="BN55:BT55"/>
    <mergeCell ref="BU55:CA55"/>
    <mergeCell ref="CB55:CH55"/>
    <mergeCell ref="CI55:CO55"/>
    <mergeCell ref="CP55:CV55"/>
    <mergeCell ref="CW55:DC55"/>
    <mergeCell ref="BU53:CA53"/>
    <mergeCell ref="CB53:CH53"/>
    <mergeCell ref="CI53:CO53"/>
    <mergeCell ref="CP53:CV53"/>
    <mergeCell ref="CW53:DC53"/>
    <mergeCell ref="BN54:BT54"/>
    <mergeCell ref="BU54:CA54"/>
    <mergeCell ref="CB54:CH54"/>
    <mergeCell ref="CI54:CO54"/>
    <mergeCell ref="CP54:CV54"/>
    <mergeCell ref="BU31:CA31"/>
    <mergeCell ref="CB31:CH31"/>
    <mergeCell ref="CI31:CO31"/>
    <mergeCell ref="CP31:CV31"/>
    <mergeCell ref="CW31:DC31"/>
    <mergeCell ref="BN52:BT52"/>
    <mergeCell ref="BU52:CA52"/>
    <mergeCell ref="CB52:CH52"/>
    <mergeCell ref="CI52:CO52"/>
    <mergeCell ref="CP52:CV52"/>
    <mergeCell ref="BU29:CA29"/>
    <mergeCell ref="CB29:CH29"/>
    <mergeCell ref="CI29:CO29"/>
    <mergeCell ref="CP29:CV29"/>
    <mergeCell ref="CW29:DC29"/>
    <mergeCell ref="BU30:CA30"/>
    <mergeCell ref="CB30:CH30"/>
    <mergeCell ref="CI30:CO30"/>
    <mergeCell ref="CP30:CV30"/>
    <mergeCell ref="CW30:DC30"/>
    <mergeCell ref="BU27:CA27"/>
    <mergeCell ref="CB27:CH27"/>
    <mergeCell ref="CI27:CO27"/>
    <mergeCell ref="CP27:CV27"/>
    <mergeCell ref="CW27:DC27"/>
    <mergeCell ref="BU28:CA28"/>
    <mergeCell ref="CB28:CH28"/>
    <mergeCell ref="CI28:CO28"/>
    <mergeCell ref="CP28:CV28"/>
    <mergeCell ref="CW28:DC28"/>
    <mergeCell ref="BU25:CA25"/>
    <mergeCell ref="CB25:CH25"/>
    <mergeCell ref="CI25:CO25"/>
    <mergeCell ref="CP25:CV25"/>
    <mergeCell ref="CW25:DC25"/>
    <mergeCell ref="BU26:CA26"/>
    <mergeCell ref="CB26:CH26"/>
    <mergeCell ref="CI26:CO26"/>
    <mergeCell ref="CP26:CV26"/>
    <mergeCell ref="CW26:DC26"/>
    <mergeCell ref="BU23:CA23"/>
    <mergeCell ref="CB23:CH23"/>
    <mergeCell ref="CI23:CO23"/>
    <mergeCell ref="CP23:CV23"/>
    <mergeCell ref="CW23:DC23"/>
    <mergeCell ref="BU24:CA24"/>
    <mergeCell ref="CB24:CH24"/>
    <mergeCell ref="CI24:CO24"/>
    <mergeCell ref="CP24:CV24"/>
    <mergeCell ref="CW24:DC24"/>
    <mergeCell ref="BU21:CA21"/>
    <mergeCell ref="CB21:CH21"/>
    <mergeCell ref="CI21:CO21"/>
    <mergeCell ref="CP21:CV21"/>
    <mergeCell ref="CW21:DC21"/>
    <mergeCell ref="BU22:CA22"/>
    <mergeCell ref="CB22:CH22"/>
    <mergeCell ref="CI22:CO22"/>
    <mergeCell ref="CP22:CV22"/>
    <mergeCell ref="CW22:DC22"/>
    <mergeCell ref="BU18:CA18"/>
    <mergeCell ref="CB18:CH18"/>
    <mergeCell ref="CI18:CO18"/>
    <mergeCell ref="CP18:CV18"/>
    <mergeCell ref="CW18:DC18"/>
    <mergeCell ref="BU20:CA20"/>
    <mergeCell ref="CB20:CH20"/>
    <mergeCell ref="CI20:CO20"/>
    <mergeCell ref="CP20:CV20"/>
    <mergeCell ref="CW20:DC20"/>
    <mergeCell ref="BU16:CA16"/>
    <mergeCell ref="CB16:CH16"/>
    <mergeCell ref="CI16:CO16"/>
    <mergeCell ref="CP16:CV16"/>
    <mergeCell ref="CW16:DC16"/>
    <mergeCell ref="BU17:CA17"/>
    <mergeCell ref="CB17:CH17"/>
    <mergeCell ref="CI17:CO17"/>
    <mergeCell ref="CP17:CV17"/>
    <mergeCell ref="CW17:DC17"/>
    <mergeCell ref="CB14:CH14"/>
    <mergeCell ref="CI14:CO14"/>
    <mergeCell ref="CP14:CV14"/>
    <mergeCell ref="CW14:DC14"/>
    <mergeCell ref="BU15:CA15"/>
    <mergeCell ref="CB15:CH15"/>
    <mergeCell ref="CI15:CO15"/>
    <mergeCell ref="CP15:CV15"/>
    <mergeCell ref="CW15:DC15"/>
    <mergeCell ref="BN26:BT26"/>
    <mergeCell ref="BN27:BT27"/>
    <mergeCell ref="BN28:BT28"/>
    <mergeCell ref="BN29:BT29"/>
    <mergeCell ref="BN30:BT30"/>
    <mergeCell ref="BN31:BT31"/>
    <mergeCell ref="BN17:BT17"/>
    <mergeCell ref="BN18:BT18"/>
    <mergeCell ref="BN20:BT20"/>
    <mergeCell ref="BN21:BT21"/>
    <mergeCell ref="BN22:BT22"/>
    <mergeCell ref="BN23:BT23"/>
    <mergeCell ref="BC44:DC44"/>
    <mergeCell ref="BD22:BM22"/>
    <mergeCell ref="BD23:BM23"/>
    <mergeCell ref="BD24:BM24"/>
    <mergeCell ref="BD25:BM25"/>
    <mergeCell ref="BD26:BM26"/>
    <mergeCell ref="BD27:BM27"/>
    <mergeCell ref="BD28:BM28"/>
    <mergeCell ref="BN24:BT24"/>
    <mergeCell ref="BN25:BT25"/>
    <mergeCell ref="BC56:BM56"/>
    <mergeCell ref="BN47:BT50"/>
    <mergeCell ref="BU47:CA50"/>
    <mergeCell ref="CB47:CH50"/>
    <mergeCell ref="CI47:DC48"/>
    <mergeCell ref="CI49:CO50"/>
    <mergeCell ref="CP49:CV50"/>
    <mergeCell ref="CW49:DC50"/>
    <mergeCell ref="CW52:DC52"/>
    <mergeCell ref="BN53:BT53"/>
    <mergeCell ref="BC66:BM66"/>
    <mergeCell ref="BC58:BM58"/>
    <mergeCell ref="BC59:BM59"/>
    <mergeCell ref="BC60:BM60"/>
    <mergeCell ref="BC61:BM61"/>
    <mergeCell ref="BC47:BM50"/>
    <mergeCell ref="BC52:BM52"/>
    <mergeCell ref="BC53:BM53"/>
    <mergeCell ref="BC54:BM54"/>
    <mergeCell ref="BC55:BM55"/>
    <mergeCell ref="BN14:BT14"/>
    <mergeCell ref="BC30:BM30"/>
    <mergeCell ref="BC31:BM31"/>
    <mergeCell ref="BC71:BM71"/>
    <mergeCell ref="BC68:BM68"/>
    <mergeCell ref="BC69:BM69"/>
    <mergeCell ref="BC70:BM70"/>
    <mergeCell ref="BC63:BM63"/>
    <mergeCell ref="BC64:BM64"/>
    <mergeCell ref="BC65:BM65"/>
    <mergeCell ref="CP11:CV12"/>
    <mergeCell ref="BC29:BM29"/>
    <mergeCell ref="T9:AU9"/>
    <mergeCell ref="AV9:BA9"/>
    <mergeCell ref="CW11:DC12"/>
    <mergeCell ref="BC5:DC5"/>
    <mergeCell ref="BC7:DC7"/>
    <mergeCell ref="BC14:BM14"/>
    <mergeCell ref="BC15:BM15"/>
    <mergeCell ref="BC16:BM16"/>
    <mergeCell ref="AX31:BA31"/>
    <mergeCell ref="BN15:BT15"/>
    <mergeCell ref="BN16:BT16"/>
    <mergeCell ref="BU14:CA14"/>
    <mergeCell ref="CI9:DC10"/>
    <mergeCell ref="BC9:BM12"/>
    <mergeCell ref="BN9:BT12"/>
    <mergeCell ref="BU9:CA12"/>
    <mergeCell ref="CB9:CH12"/>
    <mergeCell ref="CI11:CO12"/>
    <mergeCell ref="AV41:AX41"/>
    <mergeCell ref="AY41:BA41"/>
    <mergeCell ref="A5:BA5"/>
    <mergeCell ref="A36:BA36"/>
    <mergeCell ref="BC17:BM17"/>
    <mergeCell ref="BC18:BM18"/>
    <mergeCell ref="BC20:BM20"/>
    <mergeCell ref="BC21:BM21"/>
    <mergeCell ref="AX28:BA28"/>
    <mergeCell ref="AX29:BA29"/>
    <mergeCell ref="AY71:BA71"/>
    <mergeCell ref="U41:W41"/>
    <mergeCell ref="X41:Z41"/>
    <mergeCell ref="AA41:AC41"/>
    <mergeCell ref="AD41:AF41"/>
    <mergeCell ref="AG41:AI41"/>
    <mergeCell ref="AJ41:AL41"/>
    <mergeCell ref="AM41:AO41"/>
    <mergeCell ref="AP41:AR41"/>
    <mergeCell ref="AS41:AU41"/>
    <mergeCell ref="AG71:AI71"/>
    <mergeCell ref="AJ71:AL71"/>
    <mergeCell ref="AM71:AO71"/>
    <mergeCell ref="AP71:AR71"/>
    <mergeCell ref="AS71:AU71"/>
    <mergeCell ref="AV71:AX71"/>
    <mergeCell ref="AM70:AO70"/>
    <mergeCell ref="AP70:AR70"/>
    <mergeCell ref="AS70:AU70"/>
    <mergeCell ref="AV70:AX70"/>
    <mergeCell ref="AY70:BA70"/>
    <mergeCell ref="R71:T71"/>
    <mergeCell ref="U71:W71"/>
    <mergeCell ref="X71:Z71"/>
    <mergeCell ref="AA71:AC71"/>
    <mergeCell ref="AD71:AF71"/>
    <mergeCell ref="AS69:AU69"/>
    <mergeCell ref="AV69:AX69"/>
    <mergeCell ref="AY69:BA69"/>
    <mergeCell ref="R70:T70"/>
    <mergeCell ref="U70:W70"/>
    <mergeCell ref="X70:Z70"/>
    <mergeCell ref="AA70:AC70"/>
    <mergeCell ref="AD70:AF70"/>
    <mergeCell ref="AG70:AI70"/>
    <mergeCell ref="AJ70:AL70"/>
    <mergeCell ref="AY68:BA68"/>
    <mergeCell ref="R69:T69"/>
    <mergeCell ref="U69:W69"/>
    <mergeCell ref="X69:Z69"/>
    <mergeCell ref="AA69:AC69"/>
    <mergeCell ref="AD69:AF69"/>
    <mergeCell ref="AG69:AI69"/>
    <mergeCell ref="AJ69:AL69"/>
    <mergeCell ref="AM69:AO69"/>
    <mergeCell ref="AP69:AR69"/>
    <mergeCell ref="AG68:AI68"/>
    <mergeCell ref="AJ68:AL68"/>
    <mergeCell ref="AM68:AO68"/>
    <mergeCell ref="AP68:AR68"/>
    <mergeCell ref="AS68:AU68"/>
    <mergeCell ref="AV68:AX68"/>
    <mergeCell ref="AM67:AO67"/>
    <mergeCell ref="AP67:AR67"/>
    <mergeCell ref="AS67:AU67"/>
    <mergeCell ref="AV67:AX67"/>
    <mergeCell ref="AY67:BA67"/>
    <mergeCell ref="R68:T68"/>
    <mergeCell ref="U68:W68"/>
    <mergeCell ref="X68:Z68"/>
    <mergeCell ref="AA68:AC68"/>
    <mergeCell ref="AD68:AF68"/>
    <mergeCell ref="AS66:AU66"/>
    <mergeCell ref="AV66:AX66"/>
    <mergeCell ref="AY66:BA66"/>
    <mergeCell ref="R67:T67"/>
    <mergeCell ref="U67:W67"/>
    <mergeCell ref="X67:Z67"/>
    <mergeCell ref="AA67:AC67"/>
    <mergeCell ref="AD67:AF67"/>
    <mergeCell ref="AG67:AI67"/>
    <mergeCell ref="AJ67:AL67"/>
    <mergeCell ref="AY65:BA65"/>
    <mergeCell ref="R66:T66"/>
    <mergeCell ref="U66:W66"/>
    <mergeCell ref="X66:Z66"/>
    <mergeCell ref="AA66:AC66"/>
    <mergeCell ref="AD66:AF66"/>
    <mergeCell ref="AG66:AI66"/>
    <mergeCell ref="AJ66:AL66"/>
    <mergeCell ref="AM66:AO66"/>
    <mergeCell ref="AP66:AR66"/>
    <mergeCell ref="AG65:AI65"/>
    <mergeCell ref="AJ65:AL65"/>
    <mergeCell ref="AM65:AO65"/>
    <mergeCell ref="AP65:AR65"/>
    <mergeCell ref="AS65:AU65"/>
    <mergeCell ref="AV65:AX65"/>
    <mergeCell ref="AM64:AO64"/>
    <mergeCell ref="AP64:AR64"/>
    <mergeCell ref="AS64:AU64"/>
    <mergeCell ref="AV64:AX64"/>
    <mergeCell ref="AY64:BA64"/>
    <mergeCell ref="R65:T65"/>
    <mergeCell ref="U65:W65"/>
    <mergeCell ref="X65:Z65"/>
    <mergeCell ref="AA65:AC65"/>
    <mergeCell ref="AD65:AF65"/>
    <mergeCell ref="AS63:AU63"/>
    <mergeCell ref="AV63:AX63"/>
    <mergeCell ref="AY63:BA63"/>
    <mergeCell ref="R64:T64"/>
    <mergeCell ref="U64:W64"/>
    <mergeCell ref="X64:Z64"/>
    <mergeCell ref="AA64:AC64"/>
    <mergeCell ref="AD64:AF64"/>
    <mergeCell ref="AG64:AI64"/>
    <mergeCell ref="AJ64:AL64"/>
    <mergeCell ref="AY62:BA62"/>
    <mergeCell ref="R63:T63"/>
    <mergeCell ref="U63:W63"/>
    <mergeCell ref="X63:Z63"/>
    <mergeCell ref="AA63:AC63"/>
    <mergeCell ref="AD63:AF63"/>
    <mergeCell ref="AG63:AI63"/>
    <mergeCell ref="AJ63:AL63"/>
    <mergeCell ref="AM63:AO63"/>
    <mergeCell ref="AP63:AR63"/>
    <mergeCell ref="AG62:AI62"/>
    <mergeCell ref="AJ62:AL62"/>
    <mergeCell ref="AM62:AO62"/>
    <mergeCell ref="AP62:AR62"/>
    <mergeCell ref="AS62:AU62"/>
    <mergeCell ref="AV62:AX62"/>
    <mergeCell ref="AM61:AO61"/>
    <mergeCell ref="AP61:AR61"/>
    <mergeCell ref="AS61:AU61"/>
    <mergeCell ref="AV61:AX61"/>
    <mergeCell ref="AY61:BA61"/>
    <mergeCell ref="R62:T62"/>
    <mergeCell ref="U62:W62"/>
    <mergeCell ref="X62:Z62"/>
    <mergeCell ref="AA62:AC62"/>
    <mergeCell ref="AD62:AF62"/>
    <mergeCell ref="AS60:AU60"/>
    <mergeCell ref="AV60:AX60"/>
    <mergeCell ref="AY60:BA60"/>
    <mergeCell ref="R61:T61"/>
    <mergeCell ref="U61:W61"/>
    <mergeCell ref="X61:Z61"/>
    <mergeCell ref="AA61:AC61"/>
    <mergeCell ref="AD61:AF61"/>
    <mergeCell ref="AG61:AI61"/>
    <mergeCell ref="AJ61:AL61"/>
    <mergeCell ref="AY59:BA59"/>
    <mergeCell ref="R60:T60"/>
    <mergeCell ref="U60:W60"/>
    <mergeCell ref="X60:Z60"/>
    <mergeCell ref="AA60:AC60"/>
    <mergeCell ref="AD60:AF60"/>
    <mergeCell ref="AG60:AI60"/>
    <mergeCell ref="AJ60:AL60"/>
    <mergeCell ref="AM60:AO60"/>
    <mergeCell ref="AP60:AR60"/>
    <mergeCell ref="AG59:AI59"/>
    <mergeCell ref="AJ59:AL59"/>
    <mergeCell ref="AM59:AO59"/>
    <mergeCell ref="AP59:AR59"/>
    <mergeCell ref="AS59:AU59"/>
    <mergeCell ref="AV59:AX59"/>
    <mergeCell ref="AM58:AO58"/>
    <mergeCell ref="AP58:AR58"/>
    <mergeCell ref="AS58:AU58"/>
    <mergeCell ref="AV58:AX58"/>
    <mergeCell ref="AY58:BA58"/>
    <mergeCell ref="R59:T59"/>
    <mergeCell ref="U59:W59"/>
    <mergeCell ref="X59:Z59"/>
    <mergeCell ref="AA59:AC59"/>
    <mergeCell ref="AD59:AF59"/>
    <mergeCell ref="AS57:AU57"/>
    <mergeCell ref="AV57:AX57"/>
    <mergeCell ref="AY57:BA57"/>
    <mergeCell ref="R58:T58"/>
    <mergeCell ref="U58:W58"/>
    <mergeCell ref="X58:Z58"/>
    <mergeCell ref="AA58:AC58"/>
    <mergeCell ref="AD58:AF58"/>
    <mergeCell ref="AG58:AI58"/>
    <mergeCell ref="AJ58:AL58"/>
    <mergeCell ref="AY56:BA56"/>
    <mergeCell ref="R57:T57"/>
    <mergeCell ref="U57:W57"/>
    <mergeCell ref="X57:Z57"/>
    <mergeCell ref="AA57:AC57"/>
    <mergeCell ref="AD57:AF57"/>
    <mergeCell ref="AG57:AI57"/>
    <mergeCell ref="AJ57:AL57"/>
    <mergeCell ref="AM57:AO57"/>
    <mergeCell ref="AP57:AR57"/>
    <mergeCell ref="AG56:AI56"/>
    <mergeCell ref="AJ56:AL56"/>
    <mergeCell ref="AM56:AO56"/>
    <mergeCell ref="AP56:AR56"/>
    <mergeCell ref="AS56:AU56"/>
    <mergeCell ref="AV56:AX56"/>
    <mergeCell ref="AM55:AO55"/>
    <mergeCell ref="AP55:AR55"/>
    <mergeCell ref="AS55:AU55"/>
    <mergeCell ref="AV55:AX55"/>
    <mergeCell ref="AY55:BA55"/>
    <mergeCell ref="R56:T56"/>
    <mergeCell ref="U56:W56"/>
    <mergeCell ref="X56:Z56"/>
    <mergeCell ref="AA56:AC56"/>
    <mergeCell ref="AD56:AF56"/>
    <mergeCell ref="AS54:AU54"/>
    <mergeCell ref="AV54:AX54"/>
    <mergeCell ref="AY54:BA54"/>
    <mergeCell ref="R55:T55"/>
    <mergeCell ref="U55:W55"/>
    <mergeCell ref="X55:Z55"/>
    <mergeCell ref="AA55:AC55"/>
    <mergeCell ref="AD55:AF55"/>
    <mergeCell ref="AG55:AI55"/>
    <mergeCell ref="AJ55:AL55"/>
    <mergeCell ref="AY53:BA53"/>
    <mergeCell ref="R54:T54"/>
    <mergeCell ref="U54:W54"/>
    <mergeCell ref="X54:Z54"/>
    <mergeCell ref="AA54:AC54"/>
    <mergeCell ref="AD54:AF54"/>
    <mergeCell ref="AG54:AI54"/>
    <mergeCell ref="AJ54:AL54"/>
    <mergeCell ref="AM54:AO54"/>
    <mergeCell ref="AP54:AR54"/>
    <mergeCell ref="AG53:AI53"/>
    <mergeCell ref="AJ53:AL53"/>
    <mergeCell ref="AM53:AO53"/>
    <mergeCell ref="AP53:AR53"/>
    <mergeCell ref="AS53:AU53"/>
    <mergeCell ref="AV53:AX53"/>
    <mergeCell ref="AM52:AO52"/>
    <mergeCell ref="AP52:AR52"/>
    <mergeCell ref="AS52:AU52"/>
    <mergeCell ref="AV52:AX52"/>
    <mergeCell ref="AY52:BA52"/>
    <mergeCell ref="R53:T53"/>
    <mergeCell ref="U53:W53"/>
    <mergeCell ref="X53:Z53"/>
    <mergeCell ref="AA53:AC53"/>
    <mergeCell ref="AD53:AF53"/>
    <mergeCell ref="AS51:AU51"/>
    <mergeCell ref="AV51:AX51"/>
    <mergeCell ref="AY51:BA51"/>
    <mergeCell ref="R52:T52"/>
    <mergeCell ref="U52:W52"/>
    <mergeCell ref="X52:Z52"/>
    <mergeCell ref="AA52:AC52"/>
    <mergeCell ref="AD52:AF52"/>
    <mergeCell ref="AG52:AI52"/>
    <mergeCell ref="AJ52:AL52"/>
    <mergeCell ref="AY50:BA50"/>
    <mergeCell ref="R51:T51"/>
    <mergeCell ref="U51:W51"/>
    <mergeCell ref="X51:Z51"/>
    <mergeCell ref="AA51:AC51"/>
    <mergeCell ref="AD51:AF51"/>
    <mergeCell ref="AG51:AI51"/>
    <mergeCell ref="AJ51:AL51"/>
    <mergeCell ref="AM51:AO51"/>
    <mergeCell ref="AP51:AR51"/>
    <mergeCell ref="AG50:AI50"/>
    <mergeCell ref="AJ50:AL50"/>
    <mergeCell ref="AM50:AO50"/>
    <mergeCell ref="AP50:AR50"/>
    <mergeCell ref="AS50:AU50"/>
    <mergeCell ref="AV50:AX50"/>
    <mergeCell ref="AM49:AO49"/>
    <mergeCell ref="AP49:AR49"/>
    <mergeCell ref="AS49:AU49"/>
    <mergeCell ref="AV49:AX49"/>
    <mergeCell ref="AY49:BA49"/>
    <mergeCell ref="R50:T50"/>
    <mergeCell ref="U50:W50"/>
    <mergeCell ref="X50:Z50"/>
    <mergeCell ref="AA50:AC50"/>
    <mergeCell ref="AD50:AF50"/>
    <mergeCell ref="AS48:AU48"/>
    <mergeCell ref="AV48:AX48"/>
    <mergeCell ref="AY48:BA48"/>
    <mergeCell ref="R49:T49"/>
    <mergeCell ref="U49:W49"/>
    <mergeCell ref="X49:Z49"/>
    <mergeCell ref="AA49:AC49"/>
    <mergeCell ref="AD49:AF49"/>
    <mergeCell ref="AG49:AI49"/>
    <mergeCell ref="AJ49:AL49"/>
    <mergeCell ref="AY47:BA47"/>
    <mergeCell ref="R48:T48"/>
    <mergeCell ref="U48:W48"/>
    <mergeCell ref="X48:Z48"/>
    <mergeCell ref="AA48:AC48"/>
    <mergeCell ref="AD48:AF48"/>
    <mergeCell ref="AG48:AI48"/>
    <mergeCell ref="AJ48:AL48"/>
    <mergeCell ref="AM48:AO48"/>
    <mergeCell ref="AP48:AR48"/>
    <mergeCell ref="AG47:AI47"/>
    <mergeCell ref="AJ47:AL47"/>
    <mergeCell ref="AM47:AO47"/>
    <mergeCell ref="AP47:AR47"/>
    <mergeCell ref="AS47:AU47"/>
    <mergeCell ref="AV47:AX47"/>
    <mergeCell ref="AM46:AO46"/>
    <mergeCell ref="AP46:AR46"/>
    <mergeCell ref="AS46:AU46"/>
    <mergeCell ref="AV46:AX46"/>
    <mergeCell ref="AY46:BA46"/>
    <mergeCell ref="R47:T47"/>
    <mergeCell ref="U47:W47"/>
    <mergeCell ref="X47:Z47"/>
    <mergeCell ref="AA47:AC47"/>
    <mergeCell ref="AD47:AF47"/>
    <mergeCell ref="AS45:AU45"/>
    <mergeCell ref="AV45:AX45"/>
    <mergeCell ref="AY45:BA45"/>
    <mergeCell ref="R46:T46"/>
    <mergeCell ref="U46:W46"/>
    <mergeCell ref="X46:Z46"/>
    <mergeCell ref="AA46:AC46"/>
    <mergeCell ref="AD46:AF46"/>
    <mergeCell ref="AG46:AI46"/>
    <mergeCell ref="AJ46:AL46"/>
    <mergeCell ref="AY44:BA44"/>
    <mergeCell ref="R45:T45"/>
    <mergeCell ref="U45:W45"/>
    <mergeCell ref="X45:Z45"/>
    <mergeCell ref="AA45:AC45"/>
    <mergeCell ref="AD45:AF45"/>
    <mergeCell ref="AG45:AI45"/>
    <mergeCell ref="AJ45:AL45"/>
    <mergeCell ref="AM45:AO45"/>
    <mergeCell ref="AP45:AR45"/>
    <mergeCell ref="AG44:AI44"/>
    <mergeCell ref="AJ44:AL44"/>
    <mergeCell ref="AM44:AO44"/>
    <mergeCell ref="AP44:AR44"/>
    <mergeCell ref="AS44:AU44"/>
    <mergeCell ref="AV44:AX44"/>
    <mergeCell ref="AM43:AO43"/>
    <mergeCell ref="AP43:AR43"/>
    <mergeCell ref="AS43:AU43"/>
    <mergeCell ref="AV43:AX43"/>
    <mergeCell ref="AY43:BA43"/>
    <mergeCell ref="R44:T44"/>
    <mergeCell ref="U44:W44"/>
    <mergeCell ref="X44:Z44"/>
    <mergeCell ref="AA44:AC44"/>
    <mergeCell ref="AD44:AF44"/>
    <mergeCell ref="U43:W43"/>
    <mergeCell ref="X43:Z43"/>
    <mergeCell ref="AA43:AC43"/>
    <mergeCell ref="AD43:AF43"/>
    <mergeCell ref="AG43:AI43"/>
    <mergeCell ref="AJ43:AL43"/>
    <mergeCell ref="AJ42:AL42"/>
    <mergeCell ref="AM42:AO42"/>
    <mergeCell ref="AP42:AR42"/>
    <mergeCell ref="AS42:AU42"/>
    <mergeCell ref="AV42:AX42"/>
    <mergeCell ref="AY42:BA42"/>
    <mergeCell ref="AS40:AU40"/>
    <mergeCell ref="AV40:AX40"/>
    <mergeCell ref="AY40:BA40"/>
    <mergeCell ref="R41:T41"/>
    <mergeCell ref="R42:T42"/>
    <mergeCell ref="U42:W42"/>
    <mergeCell ref="X42:Z42"/>
    <mergeCell ref="AA42:AC42"/>
    <mergeCell ref="AD42:AF42"/>
    <mergeCell ref="AG42:AI42"/>
    <mergeCell ref="N69:Q69"/>
    <mergeCell ref="N70:Q70"/>
    <mergeCell ref="N71:Q71"/>
    <mergeCell ref="R40:T40"/>
    <mergeCell ref="U40:W40"/>
    <mergeCell ref="X40:Z40"/>
    <mergeCell ref="N63:Q63"/>
    <mergeCell ref="N64:Q64"/>
    <mergeCell ref="N65:Q65"/>
    <mergeCell ref="N66:Q66"/>
    <mergeCell ref="N67:Q67"/>
    <mergeCell ref="N68:Q68"/>
    <mergeCell ref="N57:Q57"/>
    <mergeCell ref="N58:Q58"/>
    <mergeCell ref="N59:Q59"/>
    <mergeCell ref="N60:Q60"/>
    <mergeCell ref="N61:Q61"/>
    <mergeCell ref="N62:Q62"/>
    <mergeCell ref="N51:Q51"/>
    <mergeCell ref="N52:Q52"/>
    <mergeCell ref="N53:Q53"/>
    <mergeCell ref="N54:Q54"/>
    <mergeCell ref="N55:Q55"/>
    <mergeCell ref="N56:Q56"/>
    <mergeCell ref="A39:H39"/>
    <mergeCell ref="A40:H41"/>
    <mergeCell ref="N40:Q40"/>
    <mergeCell ref="N41:Q41"/>
    <mergeCell ref="AA40:AC40"/>
    <mergeCell ref="AX22:BA22"/>
    <mergeCell ref="AX23:BA23"/>
    <mergeCell ref="AX24:BA24"/>
    <mergeCell ref="AX25:BA25"/>
    <mergeCell ref="AX26:BA26"/>
    <mergeCell ref="AO31:AQ31"/>
    <mergeCell ref="AR31:AU31"/>
    <mergeCell ref="AX27:BA27"/>
    <mergeCell ref="AX15:BA15"/>
    <mergeCell ref="AX16:BA16"/>
    <mergeCell ref="AX17:BA17"/>
    <mergeCell ref="AX19:BA19"/>
    <mergeCell ref="AX20:BA20"/>
    <mergeCell ref="AX21:BA21"/>
    <mergeCell ref="AX30:BA30"/>
    <mergeCell ref="T31:V31"/>
    <mergeCell ref="W31:Z31"/>
    <mergeCell ref="AA31:AC31"/>
    <mergeCell ref="AD31:AG31"/>
    <mergeCell ref="AH31:AJ31"/>
    <mergeCell ref="AK31:AN31"/>
    <mergeCell ref="AO29:AQ29"/>
    <mergeCell ref="AR29:AU29"/>
    <mergeCell ref="T30:V30"/>
    <mergeCell ref="W30:Z30"/>
    <mergeCell ref="AA30:AC30"/>
    <mergeCell ref="AD30:AG30"/>
    <mergeCell ref="AH30:AJ30"/>
    <mergeCell ref="AK30:AN30"/>
    <mergeCell ref="AO30:AQ30"/>
    <mergeCell ref="AR30:AU30"/>
    <mergeCell ref="T29:V29"/>
    <mergeCell ref="W29:Z29"/>
    <mergeCell ref="AA29:AC29"/>
    <mergeCell ref="AD29:AG29"/>
    <mergeCell ref="AH29:AJ29"/>
    <mergeCell ref="AK29:AN29"/>
    <mergeCell ref="AO27:AQ27"/>
    <mergeCell ref="AR27:AU27"/>
    <mergeCell ref="T28:V28"/>
    <mergeCell ref="W28:Z28"/>
    <mergeCell ref="AA28:AC28"/>
    <mergeCell ref="AD28:AG28"/>
    <mergeCell ref="AH28:AJ28"/>
    <mergeCell ref="AK28:AN28"/>
    <mergeCell ref="AO28:AQ28"/>
    <mergeCell ref="AR28:AU28"/>
    <mergeCell ref="T27:V27"/>
    <mergeCell ref="W27:Z27"/>
    <mergeCell ref="AA27:AC27"/>
    <mergeCell ref="AD27:AG27"/>
    <mergeCell ref="AH27:AJ27"/>
    <mergeCell ref="AK27:AN27"/>
    <mergeCell ref="AO25:AQ25"/>
    <mergeCell ref="AR25:AU25"/>
    <mergeCell ref="T26:V26"/>
    <mergeCell ref="W26:Z26"/>
    <mergeCell ref="AA26:AC26"/>
    <mergeCell ref="AD26:AG26"/>
    <mergeCell ref="AH26:AJ26"/>
    <mergeCell ref="AK26:AN26"/>
    <mergeCell ref="AO26:AQ26"/>
    <mergeCell ref="AR26:AU26"/>
    <mergeCell ref="T25:V25"/>
    <mergeCell ref="W25:Z25"/>
    <mergeCell ref="AA25:AC25"/>
    <mergeCell ref="AD25:AG25"/>
    <mergeCell ref="AH25:AJ25"/>
    <mergeCell ref="AK25:AN25"/>
    <mergeCell ref="AO23:AQ23"/>
    <mergeCell ref="AR23:AU23"/>
    <mergeCell ref="T24:V24"/>
    <mergeCell ref="W24:Z24"/>
    <mergeCell ref="AA24:AC24"/>
    <mergeCell ref="AD24:AG24"/>
    <mergeCell ref="AH24:AJ24"/>
    <mergeCell ref="AK24:AN24"/>
    <mergeCell ref="AO24:AQ24"/>
    <mergeCell ref="AR24:AU24"/>
    <mergeCell ref="T23:V23"/>
    <mergeCell ref="W23:Z23"/>
    <mergeCell ref="AA23:AC23"/>
    <mergeCell ref="AD23:AG23"/>
    <mergeCell ref="AH23:AJ23"/>
    <mergeCell ref="AK23:AN23"/>
    <mergeCell ref="AO21:AQ21"/>
    <mergeCell ref="AR21:AU21"/>
    <mergeCell ref="T22:V22"/>
    <mergeCell ref="W22:Z22"/>
    <mergeCell ref="AA22:AC22"/>
    <mergeCell ref="AD22:AG22"/>
    <mergeCell ref="AH22:AJ22"/>
    <mergeCell ref="AK22:AN22"/>
    <mergeCell ref="AO22:AQ22"/>
    <mergeCell ref="AR22:AU22"/>
    <mergeCell ref="T21:V21"/>
    <mergeCell ref="W21:Z21"/>
    <mergeCell ref="AA21:AC21"/>
    <mergeCell ref="AD21:AG21"/>
    <mergeCell ref="AH21:AJ21"/>
    <mergeCell ref="AK21:AN21"/>
    <mergeCell ref="AO19:AQ19"/>
    <mergeCell ref="AR19:AU19"/>
    <mergeCell ref="T20:V20"/>
    <mergeCell ref="W20:Z20"/>
    <mergeCell ref="AA20:AC20"/>
    <mergeCell ref="AD20:AG20"/>
    <mergeCell ref="AH20:AJ20"/>
    <mergeCell ref="AK20:AN20"/>
    <mergeCell ref="AO20:AQ20"/>
    <mergeCell ref="AR20:AU20"/>
    <mergeCell ref="AH17:AJ17"/>
    <mergeCell ref="AK17:AN17"/>
    <mergeCell ref="AO17:AQ17"/>
    <mergeCell ref="AR17:AU17"/>
    <mergeCell ref="T19:V19"/>
    <mergeCell ref="W19:Z19"/>
    <mergeCell ref="AA19:AC19"/>
    <mergeCell ref="AD19:AG19"/>
    <mergeCell ref="AH19:AJ19"/>
    <mergeCell ref="AK19:AN19"/>
    <mergeCell ref="AO15:AQ15"/>
    <mergeCell ref="AR15:AU15"/>
    <mergeCell ref="T16:V16"/>
    <mergeCell ref="W16:Z16"/>
    <mergeCell ref="AA16:AC16"/>
    <mergeCell ref="AD16:AG16"/>
    <mergeCell ref="AH16:AJ16"/>
    <mergeCell ref="AK16:AN16"/>
    <mergeCell ref="AO16:AQ16"/>
    <mergeCell ref="AR16:AU16"/>
    <mergeCell ref="AV28:AW28"/>
    <mergeCell ref="AV29:AW29"/>
    <mergeCell ref="AV30:AW30"/>
    <mergeCell ref="AV31:AW31"/>
    <mergeCell ref="T15:V15"/>
    <mergeCell ref="W15:Z15"/>
    <mergeCell ref="AA15:AC15"/>
    <mergeCell ref="AD15:AG15"/>
    <mergeCell ref="AH15:AJ15"/>
    <mergeCell ref="AK15:AN15"/>
    <mergeCell ref="AV22:AW22"/>
    <mergeCell ref="AV23:AW23"/>
    <mergeCell ref="AV24:AW24"/>
    <mergeCell ref="AV25:AW25"/>
    <mergeCell ref="AV26:AW26"/>
    <mergeCell ref="AV27:AW27"/>
    <mergeCell ref="P30:S30"/>
    <mergeCell ref="P31:S31"/>
    <mergeCell ref="AV15:AW15"/>
    <mergeCell ref="AV16:AW16"/>
    <mergeCell ref="AV17:AW17"/>
    <mergeCell ref="AV19:AW19"/>
    <mergeCell ref="P22:S22"/>
    <mergeCell ref="P23:S23"/>
    <mergeCell ref="AV20:AW20"/>
    <mergeCell ref="AV21:AW21"/>
    <mergeCell ref="N29:O29"/>
    <mergeCell ref="N24:O24"/>
    <mergeCell ref="N25:O25"/>
    <mergeCell ref="N26:O26"/>
    <mergeCell ref="N27:O27"/>
    <mergeCell ref="P28:S28"/>
    <mergeCell ref="P29:S29"/>
    <mergeCell ref="N23:O23"/>
    <mergeCell ref="P24:S24"/>
    <mergeCell ref="P25:S25"/>
    <mergeCell ref="P26:S26"/>
    <mergeCell ref="P27:S27"/>
    <mergeCell ref="N28:O28"/>
    <mergeCell ref="N21:O21"/>
    <mergeCell ref="N30:O30"/>
    <mergeCell ref="N31:O31"/>
    <mergeCell ref="P15:S15"/>
    <mergeCell ref="P16:S16"/>
    <mergeCell ref="P17:S17"/>
    <mergeCell ref="P19:S19"/>
    <mergeCell ref="P20:S20"/>
    <mergeCell ref="P21:S21"/>
    <mergeCell ref="N22:O22"/>
    <mergeCell ref="J27:M27"/>
    <mergeCell ref="J28:M28"/>
    <mergeCell ref="J29:M29"/>
    <mergeCell ref="J30:M30"/>
    <mergeCell ref="J31:M31"/>
    <mergeCell ref="N15:O15"/>
    <mergeCell ref="N16:O16"/>
    <mergeCell ref="N17:O17"/>
    <mergeCell ref="N19:O19"/>
    <mergeCell ref="N20:O20"/>
    <mergeCell ref="J21:M21"/>
    <mergeCell ref="J22:M22"/>
    <mergeCell ref="J23:M23"/>
    <mergeCell ref="J24:M24"/>
    <mergeCell ref="J25:M25"/>
    <mergeCell ref="J26:M26"/>
    <mergeCell ref="H28:I28"/>
    <mergeCell ref="H29:I29"/>
    <mergeCell ref="H30:I30"/>
    <mergeCell ref="A21:G21"/>
    <mergeCell ref="H31:I31"/>
    <mergeCell ref="J15:M15"/>
    <mergeCell ref="J16:M16"/>
    <mergeCell ref="J17:M17"/>
    <mergeCell ref="J19:M19"/>
    <mergeCell ref="J20:M20"/>
    <mergeCell ref="H22:I22"/>
    <mergeCell ref="H23:I23"/>
    <mergeCell ref="H24:I24"/>
    <mergeCell ref="H25:I25"/>
    <mergeCell ref="H26:I26"/>
    <mergeCell ref="H27:I27"/>
    <mergeCell ref="I69:M69"/>
    <mergeCell ref="I70:M70"/>
    <mergeCell ref="I71:M71"/>
    <mergeCell ref="I72:M72"/>
    <mergeCell ref="H15:I15"/>
    <mergeCell ref="H16:I16"/>
    <mergeCell ref="H17:I17"/>
    <mergeCell ref="H19:I19"/>
    <mergeCell ref="H20:I20"/>
    <mergeCell ref="H21:I21"/>
    <mergeCell ref="I63:M63"/>
    <mergeCell ref="I64:M64"/>
    <mergeCell ref="I65:M65"/>
    <mergeCell ref="I66:M66"/>
    <mergeCell ref="I67:M67"/>
    <mergeCell ref="I68:M68"/>
    <mergeCell ref="I57:M57"/>
    <mergeCell ref="I58:M58"/>
    <mergeCell ref="I59:M59"/>
    <mergeCell ref="I60:M60"/>
    <mergeCell ref="I61:M61"/>
    <mergeCell ref="I62:M62"/>
    <mergeCell ref="I51:M51"/>
    <mergeCell ref="I52:M52"/>
    <mergeCell ref="I53:M53"/>
    <mergeCell ref="I54:M54"/>
    <mergeCell ref="I55:M55"/>
    <mergeCell ref="I56:M56"/>
    <mergeCell ref="C54:H55"/>
    <mergeCell ref="C56:H57"/>
    <mergeCell ref="I40:M40"/>
    <mergeCell ref="I41:M41"/>
    <mergeCell ref="I42:M42"/>
    <mergeCell ref="I43:M43"/>
    <mergeCell ref="I44:M44"/>
    <mergeCell ref="I45:M45"/>
    <mergeCell ref="I46:M46"/>
    <mergeCell ref="I47:M47"/>
    <mergeCell ref="A64:H65"/>
    <mergeCell ref="A66:H67"/>
    <mergeCell ref="A68:H69"/>
    <mergeCell ref="A42:H43"/>
    <mergeCell ref="A44:H45"/>
    <mergeCell ref="C46:H47"/>
    <mergeCell ref="C48:H49"/>
    <mergeCell ref="A46:B57"/>
    <mergeCell ref="C50:H51"/>
    <mergeCell ref="C52:H53"/>
    <mergeCell ref="A70:H71"/>
    <mergeCell ref="N42:Q42"/>
    <mergeCell ref="N43:Q43"/>
    <mergeCell ref="N44:Q44"/>
    <mergeCell ref="N45:Q45"/>
    <mergeCell ref="N46:Q46"/>
    <mergeCell ref="N47:Q47"/>
    <mergeCell ref="A58:H59"/>
    <mergeCell ref="A60:H61"/>
    <mergeCell ref="A62:H63"/>
    <mergeCell ref="AP39:AR39"/>
    <mergeCell ref="AS39:AU39"/>
    <mergeCell ref="AV39:AX39"/>
    <mergeCell ref="AY39:BA39"/>
    <mergeCell ref="N48:Q48"/>
    <mergeCell ref="AD40:AF40"/>
    <mergeCell ref="AG40:AI40"/>
    <mergeCell ref="AJ40:AL40"/>
    <mergeCell ref="AM40:AO40"/>
    <mergeCell ref="AP40:AR40"/>
    <mergeCell ref="X39:Z39"/>
    <mergeCell ref="AA39:AC39"/>
    <mergeCell ref="AD39:AF39"/>
    <mergeCell ref="AG39:AI39"/>
    <mergeCell ref="AJ39:AL39"/>
    <mergeCell ref="AM39:AO39"/>
    <mergeCell ref="I39:M39"/>
    <mergeCell ref="N39:Q39"/>
    <mergeCell ref="R39:T39"/>
    <mergeCell ref="N49:Q49"/>
    <mergeCell ref="N50:Q50"/>
    <mergeCell ref="U39:W39"/>
    <mergeCell ref="I48:M48"/>
    <mergeCell ref="I49:M49"/>
    <mergeCell ref="I50:M50"/>
    <mergeCell ref="R43:T43"/>
    <mergeCell ref="A26:G26"/>
    <mergeCell ref="A27:G27"/>
    <mergeCell ref="A28:G28"/>
    <mergeCell ref="A29:G29"/>
    <mergeCell ref="A30:G30"/>
    <mergeCell ref="A31:G31"/>
    <mergeCell ref="A19:G19"/>
    <mergeCell ref="A20:G20"/>
    <mergeCell ref="A22:G22"/>
    <mergeCell ref="A23:G23"/>
    <mergeCell ref="A24:G24"/>
    <mergeCell ref="A25:G25"/>
    <mergeCell ref="H9:M9"/>
    <mergeCell ref="N9:S9"/>
    <mergeCell ref="AD13:AG13"/>
    <mergeCell ref="AH13:AJ13"/>
    <mergeCell ref="AK13:AN13"/>
    <mergeCell ref="A17:G17"/>
    <mergeCell ref="T17:V17"/>
    <mergeCell ref="W17:Z17"/>
    <mergeCell ref="AA17:AC17"/>
    <mergeCell ref="AD17:AG17"/>
    <mergeCell ref="P10:S13"/>
    <mergeCell ref="T13:V13"/>
    <mergeCell ref="AX10:BA13"/>
    <mergeCell ref="T10:Z12"/>
    <mergeCell ref="AA10:AG12"/>
    <mergeCell ref="AH10:AN12"/>
    <mergeCell ref="AO10:AU12"/>
    <mergeCell ref="W13:Z13"/>
    <mergeCell ref="A15:G15"/>
    <mergeCell ref="A16:G16"/>
    <mergeCell ref="AO13:AQ13"/>
    <mergeCell ref="AR13:AU13"/>
    <mergeCell ref="AV10:AW13"/>
    <mergeCell ref="A9:G13"/>
    <mergeCell ref="AA13:AC13"/>
    <mergeCell ref="H10:I13"/>
    <mergeCell ref="J10:M13"/>
    <mergeCell ref="N10:O13"/>
  </mergeCells>
  <printOptions horizontalCentered="1"/>
  <pageMargins left="0.5905511811023623" right="0.5905511811023623" top="0.5905511811023623" bottom="0.3937007874015748" header="0" footer="0"/>
  <pageSetup fitToHeight="1" fitToWidth="1" horizontalDpi="600" verticalDpi="600" orientation="landscape" paperSize="8"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F74"/>
  <sheetViews>
    <sheetView tabSelected="1" zoomScalePageLayoutView="0" workbookViewId="0" topLeftCell="A1">
      <selection activeCell="A1" sqref="A1"/>
    </sheetView>
  </sheetViews>
  <sheetFormatPr defaultColWidth="9.00390625" defaultRowHeight="13.5"/>
  <cols>
    <col min="1" max="84" width="3.00390625" style="61" customWidth="1"/>
    <col min="85" max="103" width="2.625" style="61" customWidth="1"/>
    <col min="104" max="16384" width="9.00390625" style="61" customWidth="1"/>
  </cols>
  <sheetData>
    <row r="1" spans="1:84" ht="15">
      <c r="A1" s="2" t="s">
        <v>258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3" t="s">
        <v>282</v>
      </c>
    </row>
    <row r="2" spans="1:84" ht="12"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row>
    <row r="3" spans="1:84" ht="12"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row>
    <row r="4" spans="1:84" ht="18">
      <c r="A4" s="278" t="s">
        <v>555</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row>
    <row r="5" spans="1:84" ht="12"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row>
    <row r="6" spans="1:84" ht="15">
      <c r="A6" s="279" t="s">
        <v>283</v>
      </c>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row>
    <row r="7" spans="1:84" ht="12" customHeight="1" thickBo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row>
    <row r="8" spans="1:84" ht="25.5" customHeight="1">
      <c r="A8" s="292" t="s">
        <v>431</v>
      </c>
      <c r="B8" s="292"/>
      <c r="C8" s="292"/>
      <c r="D8" s="292"/>
      <c r="E8" s="292"/>
      <c r="F8" s="292"/>
      <c r="G8" s="482"/>
      <c r="H8" s="486" t="s">
        <v>290</v>
      </c>
      <c r="I8" s="486"/>
      <c r="J8" s="486"/>
      <c r="K8" s="486"/>
      <c r="L8" s="486"/>
      <c r="M8" s="486"/>
      <c r="N8" s="486"/>
      <c r="O8" s="486"/>
      <c r="P8" s="486"/>
      <c r="Q8" s="486"/>
      <c r="R8" s="486"/>
      <c r="S8" s="486"/>
      <c r="T8" s="486"/>
      <c r="U8" s="486"/>
      <c r="V8" s="486"/>
      <c r="W8" s="486"/>
      <c r="X8" s="486"/>
      <c r="Y8" s="486"/>
      <c r="Z8" s="486"/>
      <c r="AA8" s="486"/>
      <c r="AB8" s="486"/>
      <c r="AC8" s="295" t="s">
        <v>289</v>
      </c>
      <c r="AD8" s="296"/>
      <c r="AE8" s="296"/>
      <c r="AF8" s="296"/>
      <c r="AG8" s="296"/>
      <c r="AH8" s="296"/>
      <c r="AI8" s="296"/>
      <c r="AJ8" s="296"/>
      <c r="AK8" s="296"/>
      <c r="AL8" s="296"/>
      <c r="AM8" s="296"/>
      <c r="AN8" s="296"/>
      <c r="AO8" s="296"/>
      <c r="AP8" s="296"/>
      <c r="AQ8" s="296"/>
      <c r="AR8" s="296"/>
      <c r="AS8" s="296"/>
      <c r="AT8" s="296"/>
      <c r="AU8" s="296"/>
      <c r="AV8" s="296"/>
      <c r="AW8" s="296"/>
      <c r="AX8" s="378" t="s">
        <v>288</v>
      </c>
      <c r="AY8" s="378"/>
      <c r="AZ8" s="378"/>
      <c r="BA8" s="378"/>
      <c r="BB8" s="378"/>
      <c r="BC8" s="378"/>
      <c r="BD8" s="378"/>
      <c r="BE8" s="378"/>
      <c r="BF8" s="378"/>
      <c r="BG8" s="378"/>
      <c r="BH8" s="378"/>
      <c r="BI8" s="378"/>
      <c r="BJ8" s="378"/>
      <c r="BK8" s="378"/>
      <c r="BL8" s="378"/>
      <c r="BM8" s="378"/>
      <c r="BN8" s="378"/>
      <c r="BO8" s="378"/>
      <c r="BP8" s="378"/>
      <c r="BQ8" s="378"/>
      <c r="BR8" s="378"/>
      <c r="BS8" s="378" t="s">
        <v>287</v>
      </c>
      <c r="BT8" s="378"/>
      <c r="BU8" s="378"/>
      <c r="BV8" s="378"/>
      <c r="BW8" s="378"/>
      <c r="BX8" s="378"/>
      <c r="BY8" s="378"/>
      <c r="BZ8" s="378"/>
      <c r="CA8" s="378"/>
      <c r="CB8" s="378"/>
      <c r="CC8" s="378"/>
      <c r="CD8" s="378"/>
      <c r="CE8" s="378"/>
      <c r="CF8" s="295"/>
    </row>
    <row r="9" spans="1:84" ht="22.5" customHeight="1">
      <c r="A9" s="483"/>
      <c r="B9" s="483"/>
      <c r="C9" s="483"/>
      <c r="D9" s="483"/>
      <c r="E9" s="483"/>
      <c r="F9" s="483"/>
      <c r="G9" s="484"/>
      <c r="H9" s="481" t="s">
        <v>105</v>
      </c>
      <c r="I9" s="481"/>
      <c r="J9" s="481"/>
      <c r="K9" s="481"/>
      <c r="L9" s="481"/>
      <c r="M9" s="481"/>
      <c r="N9" s="481"/>
      <c r="O9" s="481" t="s">
        <v>90</v>
      </c>
      <c r="P9" s="481"/>
      <c r="Q9" s="481"/>
      <c r="R9" s="481"/>
      <c r="S9" s="481"/>
      <c r="T9" s="481"/>
      <c r="U9" s="481"/>
      <c r="V9" s="487" t="s">
        <v>286</v>
      </c>
      <c r="W9" s="488"/>
      <c r="X9" s="488"/>
      <c r="Y9" s="488"/>
      <c r="Z9" s="488"/>
      <c r="AA9" s="488"/>
      <c r="AB9" s="489"/>
      <c r="AC9" s="465" t="s">
        <v>261</v>
      </c>
      <c r="AD9" s="466"/>
      <c r="AE9" s="466"/>
      <c r="AF9" s="466"/>
      <c r="AG9" s="466"/>
      <c r="AH9" s="466"/>
      <c r="AI9" s="466"/>
      <c r="AJ9" s="480" t="s">
        <v>92</v>
      </c>
      <c r="AK9" s="480"/>
      <c r="AL9" s="480"/>
      <c r="AM9" s="480"/>
      <c r="AN9" s="480"/>
      <c r="AO9" s="480"/>
      <c r="AP9" s="480"/>
      <c r="AQ9" s="480"/>
      <c r="AR9" s="480"/>
      <c r="AS9" s="480"/>
      <c r="AT9" s="480"/>
      <c r="AU9" s="480"/>
      <c r="AV9" s="480"/>
      <c r="AW9" s="311"/>
      <c r="AX9" s="481" t="s">
        <v>262</v>
      </c>
      <c r="AY9" s="481"/>
      <c r="AZ9" s="481"/>
      <c r="BA9" s="481"/>
      <c r="BB9" s="481"/>
      <c r="BC9" s="481"/>
      <c r="BD9" s="481"/>
      <c r="BE9" s="481" t="s">
        <v>263</v>
      </c>
      <c r="BF9" s="481"/>
      <c r="BG9" s="481"/>
      <c r="BH9" s="481"/>
      <c r="BI9" s="481"/>
      <c r="BJ9" s="481"/>
      <c r="BK9" s="481"/>
      <c r="BL9" s="487" t="s">
        <v>324</v>
      </c>
      <c r="BM9" s="488"/>
      <c r="BN9" s="488"/>
      <c r="BO9" s="488"/>
      <c r="BP9" s="488"/>
      <c r="BQ9" s="488"/>
      <c r="BR9" s="489"/>
      <c r="BS9" s="465" t="s">
        <v>94</v>
      </c>
      <c r="BT9" s="466"/>
      <c r="BU9" s="466"/>
      <c r="BV9" s="466"/>
      <c r="BW9" s="466"/>
      <c r="BX9" s="466"/>
      <c r="BY9" s="467"/>
      <c r="BZ9" s="465" t="s">
        <v>264</v>
      </c>
      <c r="CA9" s="466"/>
      <c r="CB9" s="466"/>
      <c r="CC9" s="466"/>
      <c r="CD9" s="466"/>
      <c r="CE9" s="466"/>
      <c r="CF9" s="466"/>
    </row>
    <row r="10" spans="1:84" ht="22.5" customHeight="1">
      <c r="A10" s="294"/>
      <c r="B10" s="294"/>
      <c r="C10" s="294"/>
      <c r="D10" s="294"/>
      <c r="E10" s="294"/>
      <c r="F10" s="294"/>
      <c r="G10" s="485"/>
      <c r="H10" s="377" t="s">
        <v>259</v>
      </c>
      <c r="I10" s="377"/>
      <c r="J10" s="377"/>
      <c r="K10" s="377"/>
      <c r="L10" s="377"/>
      <c r="M10" s="377"/>
      <c r="N10" s="377"/>
      <c r="O10" s="377" t="s">
        <v>260</v>
      </c>
      <c r="P10" s="377"/>
      <c r="Q10" s="377"/>
      <c r="R10" s="377"/>
      <c r="S10" s="377"/>
      <c r="T10" s="377"/>
      <c r="U10" s="377"/>
      <c r="V10" s="316"/>
      <c r="W10" s="317"/>
      <c r="X10" s="317"/>
      <c r="Y10" s="317"/>
      <c r="Z10" s="317"/>
      <c r="AA10" s="317"/>
      <c r="AB10" s="318"/>
      <c r="AC10" s="285"/>
      <c r="AD10" s="282"/>
      <c r="AE10" s="282"/>
      <c r="AF10" s="282"/>
      <c r="AG10" s="282"/>
      <c r="AH10" s="282"/>
      <c r="AI10" s="282"/>
      <c r="AJ10" s="320" t="s">
        <v>91</v>
      </c>
      <c r="AK10" s="480"/>
      <c r="AL10" s="480"/>
      <c r="AM10" s="480"/>
      <c r="AN10" s="480"/>
      <c r="AO10" s="480"/>
      <c r="AP10" s="311"/>
      <c r="AQ10" s="320" t="s">
        <v>93</v>
      </c>
      <c r="AR10" s="480"/>
      <c r="AS10" s="480"/>
      <c r="AT10" s="480"/>
      <c r="AU10" s="480"/>
      <c r="AV10" s="480"/>
      <c r="AW10" s="311"/>
      <c r="AX10" s="377"/>
      <c r="AY10" s="377"/>
      <c r="AZ10" s="377"/>
      <c r="BA10" s="377"/>
      <c r="BB10" s="377"/>
      <c r="BC10" s="377"/>
      <c r="BD10" s="377"/>
      <c r="BE10" s="377"/>
      <c r="BF10" s="377"/>
      <c r="BG10" s="377"/>
      <c r="BH10" s="377"/>
      <c r="BI10" s="377"/>
      <c r="BJ10" s="377"/>
      <c r="BK10" s="377"/>
      <c r="BL10" s="316"/>
      <c r="BM10" s="317"/>
      <c r="BN10" s="317"/>
      <c r="BO10" s="317"/>
      <c r="BP10" s="317"/>
      <c r="BQ10" s="317"/>
      <c r="BR10" s="318"/>
      <c r="BS10" s="285"/>
      <c r="BT10" s="282"/>
      <c r="BU10" s="282"/>
      <c r="BV10" s="282"/>
      <c r="BW10" s="282"/>
      <c r="BX10" s="282"/>
      <c r="BY10" s="283"/>
      <c r="BZ10" s="285" t="s">
        <v>265</v>
      </c>
      <c r="CA10" s="282"/>
      <c r="CB10" s="282"/>
      <c r="CC10" s="282"/>
      <c r="CD10" s="282"/>
      <c r="CE10" s="282"/>
      <c r="CF10" s="282"/>
    </row>
    <row r="11" spans="1:84" ht="12" customHeight="1">
      <c r="A11" s="166"/>
      <c r="B11" s="166"/>
      <c r="C11" s="166"/>
      <c r="D11" s="166"/>
      <c r="E11" s="166"/>
      <c r="F11" s="166"/>
      <c r="G11" s="154"/>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row>
    <row r="12" spans="1:84" ht="15">
      <c r="A12" s="14"/>
      <c r="B12" s="321" t="s">
        <v>177</v>
      </c>
      <c r="C12" s="321"/>
      <c r="D12" s="321"/>
      <c r="E12" s="321"/>
      <c r="F12" s="321"/>
      <c r="G12" s="165"/>
      <c r="H12" s="303">
        <v>179388</v>
      </c>
      <c r="I12" s="304"/>
      <c r="J12" s="304"/>
      <c r="K12" s="304"/>
      <c r="L12" s="304"/>
      <c r="M12" s="304"/>
      <c r="N12" s="304"/>
      <c r="O12" s="457">
        <v>48411</v>
      </c>
      <c r="P12" s="457"/>
      <c r="Q12" s="457"/>
      <c r="R12" s="457"/>
      <c r="S12" s="457"/>
      <c r="T12" s="457"/>
      <c r="U12" s="457"/>
      <c r="V12" s="304">
        <v>130977</v>
      </c>
      <c r="W12" s="304"/>
      <c r="X12" s="304"/>
      <c r="Y12" s="304"/>
      <c r="Z12" s="304"/>
      <c r="AA12" s="304"/>
      <c r="AB12" s="304"/>
      <c r="AC12" s="304">
        <v>19777</v>
      </c>
      <c r="AD12" s="304"/>
      <c r="AE12" s="304"/>
      <c r="AF12" s="304"/>
      <c r="AG12" s="304"/>
      <c r="AH12" s="304"/>
      <c r="AI12" s="304"/>
      <c r="AJ12" s="304">
        <v>2599</v>
      </c>
      <c r="AK12" s="304"/>
      <c r="AL12" s="304"/>
      <c r="AM12" s="304"/>
      <c r="AN12" s="304"/>
      <c r="AO12" s="304"/>
      <c r="AP12" s="304"/>
      <c r="AQ12" s="304">
        <v>1975</v>
      </c>
      <c r="AR12" s="304"/>
      <c r="AS12" s="304"/>
      <c r="AT12" s="304"/>
      <c r="AU12" s="304"/>
      <c r="AV12" s="304"/>
      <c r="AW12" s="304"/>
      <c r="AX12" s="304">
        <v>150467</v>
      </c>
      <c r="AY12" s="304"/>
      <c r="AZ12" s="304"/>
      <c r="BA12" s="304"/>
      <c r="BB12" s="304"/>
      <c r="BC12" s="304"/>
      <c r="BD12" s="304"/>
      <c r="BE12" s="304">
        <v>58061</v>
      </c>
      <c r="BF12" s="304"/>
      <c r="BG12" s="304"/>
      <c r="BH12" s="304"/>
      <c r="BI12" s="304"/>
      <c r="BJ12" s="304"/>
      <c r="BK12" s="304"/>
      <c r="BL12" s="304">
        <v>92406</v>
      </c>
      <c r="BM12" s="304"/>
      <c r="BN12" s="304"/>
      <c r="BO12" s="304"/>
      <c r="BP12" s="304"/>
      <c r="BQ12" s="304"/>
      <c r="BR12" s="304"/>
      <c r="BS12" s="304">
        <v>16887</v>
      </c>
      <c r="BT12" s="304"/>
      <c r="BU12" s="304"/>
      <c r="BV12" s="304"/>
      <c r="BW12" s="304"/>
      <c r="BX12" s="304"/>
      <c r="BY12" s="304"/>
      <c r="BZ12" s="304">
        <v>606</v>
      </c>
      <c r="CA12" s="304"/>
      <c r="CB12" s="304"/>
      <c r="CC12" s="304"/>
      <c r="CD12" s="304"/>
      <c r="CE12" s="304"/>
      <c r="CF12" s="304"/>
    </row>
    <row r="13" spans="1:84" ht="15">
      <c r="A13" s="14"/>
      <c r="B13" s="456" t="s">
        <v>334</v>
      </c>
      <c r="C13" s="321"/>
      <c r="D13" s="321"/>
      <c r="E13" s="321"/>
      <c r="F13" s="321"/>
      <c r="G13" s="165"/>
      <c r="H13" s="303">
        <v>190412</v>
      </c>
      <c r="I13" s="304"/>
      <c r="J13" s="304"/>
      <c r="K13" s="304"/>
      <c r="L13" s="304"/>
      <c r="M13" s="304"/>
      <c r="N13" s="304"/>
      <c r="O13" s="457">
        <v>49747</v>
      </c>
      <c r="P13" s="457"/>
      <c r="Q13" s="457"/>
      <c r="R13" s="457"/>
      <c r="S13" s="457"/>
      <c r="T13" s="457"/>
      <c r="U13" s="457"/>
      <c r="V13" s="304">
        <v>140665</v>
      </c>
      <c r="W13" s="304"/>
      <c r="X13" s="304"/>
      <c r="Y13" s="304"/>
      <c r="Z13" s="304"/>
      <c r="AA13" s="304"/>
      <c r="AB13" s="304"/>
      <c r="AC13" s="304">
        <v>19074</v>
      </c>
      <c r="AD13" s="304"/>
      <c r="AE13" s="304"/>
      <c r="AF13" s="304"/>
      <c r="AG13" s="304"/>
      <c r="AH13" s="304"/>
      <c r="AI13" s="304"/>
      <c r="AJ13" s="304">
        <v>2450</v>
      </c>
      <c r="AK13" s="304"/>
      <c r="AL13" s="304"/>
      <c r="AM13" s="304"/>
      <c r="AN13" s="304"/>
      <c r="AO13" s="304"/>
      <c r="AP13" s="304"/>
      <c r="AQ13" s="304">
        <v>2307</v>
      </c>
      <c r="AR13" s="304"/>
      <c r="AS13" s="304"/>
      <c r="AT13" s="304"/>
      <c r="AU13" s="304"/>
      <c r="AV13" s="304"/>
      <c r="AW13" s="304"/>
      <c r="AX13" s="304">
        <v>141014</v>
      </c>
      <c r="AY13" s="304"/>
      <c r="AZ13" s="304"/>
      <c r="BA13" s="304"/>
      <c r="BB13" s="304"/>
      <c r="BC13" s="304"/>
      <c r="BD13" s="304"/>
      <c r="BE13" s="304">
        <v>52784</v>
      </c>
      <c r="BF13" s="304"/>
      <c r="BG13" s="304"/>
      <c r="BH13" s="304"/>
      <c r="BI13" s="304"/>
      <c r="BJ13" s="304"/>
      <c r="BK13" s="304"/>
      <c r="BL13" s="304">
        <v>88230</v>
      </c>
      <c r="BM13" s="304"/>
      <c r="BN13" s="304"/>
      <c r="BO13" s="304"/>
      <c r="BP13" s="304"/>
      <c r="BQ13" s="304"/>
      <c r="BR13" s="304"/>
      <c r="BS13" s="304">
        <v>16826</v>
      </c>
      <c r="BT13" s="304"/>
      <c r="BU13" s="304"/>
      <c r="BV13" s="304"/>
      <c r="BW13" s="304"/>
      <c r="BX13" s="304"/>
      <c r="BY13" s="304"/>
      <c r="BZ13" s="304">
        <v>513</v>
      </c>
      <c r="CA13" s="304"/>
      <c r="CB13" s="304"/>
      <c r="CC13" s="304"/>
      <c r="CD13" s="304"/>
      <c r="CE13" s="304"/>
      <c r="CF13" s="304"/>
    </row>
    <row r="14" spans="1:84" ht="15">
      <c r="A14" s="14"/>
      <c r="B14" s="456" t="s">
        <v>335</v>
      </c>
      <c r="C14" s="321"/>
      <c r="D14" s="321"/>
      <c r="E14" s="321"/>
      <c r="F14" s="321"/>
      <c r="G14" s="165"/>
      <c r="H14" s="303">
        <v>201761</v>
      </c>
      <c r="I14" s="304"/>
      <c r="J14" s="304"/>
      <c r="K14" s="304"/>
      <c r="L14" s="304"/>
      <c r="M14" s="304"/>
      <c r="N14" s="304"/>
      <c r="O14" s="457">
        <v>51313</v>
      </c>
      <c r="P14" s="457"/>
      <c r="Q14" s="457"/>
      <c r="R14" s="457"/>
      <c r="S14" s="457"/>
      <c r="T14" s="457"/>
      <c r="U14" s="457"/>
      <c r="V14" s="304">
        <v>150448</v>
      </c>
      <c r="W14" s="304"/>
      <c r="X14" s="304"/>
      <c r="Y14" s="304"/>
      <c r="Z14" s="304"/>
      <c r="AA14" s="304"/>
      <c r="AB14" s="304"/>
      <c r="AC14" s="304">
        <v>20203</v>
      </c>
      <c r="AD14" s="304"/>
      <c r="AE14" s="304"/>
      <c r="AF14" s="304"/>
      <c r="AG14" s="304"/>
      <c r="AH14" s="304"/>
      <c r="AI14" s="304"/>
      <c r="AJ14" s="304">
        <v>2494</v>
      </c>
      <c r="AK14" s="304"/>
      <c r="AL14" s="304"/>
      <c r="AM14" s="304"/>
      <c r="AN14" s="304"/>
      <c r="AO14" s="304"/>
      <c r="AP14" s="304"/>
      <c r="AQ14" s="304">
        <v>2910</v>
      </c>
      <c r="AR14" s="304"/>
      <c r="AS14" s="304"/>
      <c r="AT14" s="304"/>
      <c r="AU14" s="304"/>
      <c r="AV14" s="304"/>
      <c r="AW14" s="304"/>
      <c r="AX14" s="304">
        <v>161636</v>
      </c>
      <c r="AY14" s="304"/>
      <c r="AZ14" s="304"/>
      <c r="BA14" s="304"/>
      <c r="BB14" s="304"/>
      <c r="BC14" s="304"/>
      <c r="BD14" s="304"/>
      <c r="BE14" s="304">
        <v>57872</v>
      </c>
      <c r="BF14" s="304"/>
      <c r="BG14" s="304"/>
      <c r="BH14" s="304"/>
      <c r="BI14" s="304"/>
      <c r="BJ14" s="304"/>
      <c r="BK14" s="304"/>
      <c r="BL14" s="304">
        <v>103764</v>
      </c>
      <c r="BM14" s="304"/>
      <c r="BN14" s="304"/>
      <c r="BO14" s="304"/>
      <c r="BP14" s="304"/>
      <c r="BQ14" s="304"/>
      <c r="BR14" s="304"/>
      <c r="BS14" s="304">
        <v>17696</v>
      </c>
      <c r="BT14" s="304"/>
      <c r="BU14" s="304"/>
      <c r="BV14" s="304"/>
      <c r="BW14" s="304"/>
      <c r="BX14" s="304"/>
      <c r="BY14" s="304"/>
      <c r="BZ14" s="304">
        <v>615</v>
      </c>
      <c r="CA14" s="304"/>
      <c r="CB14" s="304"/>
      <c r="CC14" s="304"/>
      <c r="CD14" s="304"/>
      <c r="CE14" s="304"/>
      <c r="CF14" s="304"/>
    </row>
    <row r="15" spans="1:84" ht="15">
      <c r="A15" s="14"/>
      <c r="B15" s="456" t="s">
        <v>336</v>
      </c>
      <c r="C15" s="321"/>
      <c r="D15" s="321"/>
      <c r="E15" s="321"/>
      <c r="F15" s="321"/>
      <c r="G15" s="165"/>
      <c r="H15" s="303">
        <v>202332</v>
      </c>
      <c r="I15" s="304"/>
      <c r="J15" s="304"/>
      <c r="K15" s="304"/>
      <c r="L15" s="304"/>
      <c r="M15" s="304"/>
      <c r="N15" s="304"/>
      <c r="O15" s="457">
        <v>52310</v>
      </c>
      <c r="P15" s="457"/>
      <c r="Q15" s="457"/>
      <c r="R15" s="457"/>
      <c r="S15" s="457"/>
      <c r="T15" s="457"/>
      <c r="U15" s="457"/>
      <c r="V15" s="304">
        <v>150022</v>
      </c>
      <c r="W15" s="304"/>
      <c r="X15" s="304"/>
      <c r="Y15" s="304"/>
      <c r="Z15" s="304"/>
      <c r="AA15" s="304"/>
      <c r="AB15" s="304"/>
      <c r="AC15" s="304">
        <v>21949</v>
      </c>
      <c r="AD15" s="304"/>
      <c r="AE15" s="304"/>
      <c r="AF15" s="304"/>
      <c r="AG15" s="304"/>
      <c r="AH15" s="304"/>
      <c r="AI15" s="304"/>
      <c r="AJ15" s="304">
        <v>2627</v>
      </c>
      <c r="AK15" s="304"/>
      <c r="AL15" s="304"/>
      <c r="AM15" s="304"/>
      <c r="AN15" s="304"/>
      <c r="AO15" s="304"/>
      <c r="AP15" s="304"/>
      <c r="AQ15" s="304">
        <v>3744</v>
      </c>
      <c r="AR15" s="304"/>
      <c r="AS15" s="304"/>
      <c r="AT15" s="304"/>
      <c r="AU15" s="304"/>
      <c r="AV15" s="304"/>
      <c r="AW15" s="304"/>
      <c r="AX15" s="304">
        <v>160368</v>
      </c>
      <c r="AY15" s="304"/>
      <c r="AZ15" s="304"/>
      <c r="BA15" s="304"/>
      <c r="BB15" s="304"/>
      <c r="BC15" s="304"/>
      <c r="BD15" s="304"/>
      <c r="BE15" s="304">
        <v>57113</v>
      </c>
      <c r="BF15" s="304"/>
      <c r="BG15" s="304"/>
      <c r="BH15" s="304"/>
      <c r="BI15" s="304"/>
      <c r="BJ15" s="304"/>
      <c r="BK15" s="304"/>
      <c r="BL15" s="304">
        <v>103255</v>
      </c>
      <c r="BM15" s="304"/>
      <c r="BN15" s="304"/>
      <c r="BO15" s="304"/>
      <c r="BP15" s="304"/>
      <c r="BQ15" s="304"/>
      <c r="BR15" s="304"/>
      <c r="BS15" s="304">
        <v>19514</v>
      </c>
      <c r="BT15" s="304"/>
      <c r="BU15" s="304"/>
      <c r="BV15" s="304"/>
      <c r="BW15" s="304"/>
      <c r="BX15" s="304"/>
      <c r="BY15" s="304"/>
      <c r="BZ15" s="304">
        <v>636</v>
      </c>
      <c r="CA15" s="304"/>
      <c r="CB15" s="304"/>
      <c r="CC15" s="304"/>
      <c r="CD15" s="304"/>
      <c r="CE15" s="304"/>
      <c r="CF15" s="304"/>
    </row>
    <row r="16" spans="1:84" ht="15.75">
      <c r="A16" s="14"/>
      <c r="B16" s="423" t="s">
        <v>337</v>
      </c>
      <c r="C16" s="298"/>
      <c r="D16" s="298"/>
      <c r="E16" s="298"/>
      <c r="F16" s="298"/>
      <c r="G16" s="165"/>
      <c r="H16" s="302">
        <f>SUM(H18:N31)</f>
        <v>191987</v>
      </c>
      <c r="I16" s="290"/>
      <c r="J16" s="290"/>
      <c r="K16" s="290"/>
      <c r="L16" s="290"/>
      <c r="M16" s="290"/>
      <c r="N16" s="290"/>
      <c r="O16" s="425">
        <f>SUM(O18:U31)</f>
        <v>52264</v>
      </c>
      <c r="P16" s="425"/>
      <c r="Q16" s="425"/>
      <c r="R16" s="425"/>
      <c r="S16" s="425"/>
      <c r="T16" s="425"/>
      <c r="U16" s="425"/>
      <c r="V16" s="290">
        <f>SUM(V18:AB31)</f>
        <v>139723</v>
      </c>
      <c r="W16" s="290"/>
      <c r="X16" s="290"/>
      <c r="Y16" s="290"/>
      <c r="Z16" s="290"/>
      <c r="AA16" s="290"/>
      <c r="AB16" s="290"/>
      <c r="AC16" s="290">
        <f>SUM(AC18:AI31)</f>
        <v>22160</v>
      </c>
      <c r="AD16" s="290"/>
      <c r="AE16" s="290"/>
      <c r="AF16" s="290"/>
      <c r="AG16" s="290"/>
      <c r="AH16" s="290"/>
      <c r="AI16" s="290"/>
      <c r="AJ16" s="290">
        <f>SUM(AJ18:AP31)</f>
        <v>2351</v>
      </c>
      <c r="AK16" s="290"/>
      <c r="AL16" s="290"/>
      <c r="AM16" s="290"/>
      <c r="AN16" s="290"/>
      <c r="AO16" s="290"/>
      <c r="AP16" s="290"/>
      <c r="AQ16" s="290">
        <f>SUM(AQ18:AW31)</f>
        <v>4800</v>
      </c>
      <c r="AR16" s="290"/>
      <c r="AS16" s="290"/>
      <c r="AT16" s="290"/>
      <c r="AU16" s="290"/>
      <c r="AV16" s="290"/>
      <c r="AW16" s="290"/>
      <c r="AX16" s="290">
        <f>SUM(AX18:BD31)</f>
        <v>165628</v>
      </c>
      <c r="AY16" s="290"/>
      <c r="AZ16" s="290"/>
      <c r="BA16" s="290"/>
      <c r="BB16" s="290"/>
      <c r="BC16" s="290"/>
      <c r="BD16" s="290"/>
      <c r="BE16" s="290">
        <f>SUM(BE18:BK31)</f>
        <v>60757</v>
      </c>
      <c r="BF16" s="290"/>
      <c r="BG16" s="290"/>
      <c r="BH16" s="290"/>
      <c r="BI16" s="290"/>
      <c r="BJ16" s="290"/>
      <c r="BK16" s="290"/>
      <c r="BL16" s="290">
        <f>SUM(BL18:BR31)</f>
        <v>104871</v>
      </c>
      <c r="BM16" s="290"/>
      <c r="BN16" s="290"/>
      <c r="BO16" s="290"/>
      <c r="BP16" s="290"/>
      <c r="BQ16" s="290"/>
      <c r="BR16" s="290"/>
      <c r="BS16" s="290">
        <f>SUM(BS18:BY31)</f>
        <v>19700</v>
      </c>
      <c r="BT16" s="290"/>
      <c r="BU16" s="290"/>
      <c r="BV16" s="290"/>
      <c r="BW16" s="290"/>
      <c r="BX16" s="290"/>
      <c r="BY16" s="290"/>
      <c r="BZ16" s="290">
        <f>SUM(BZ18:CF31)</f>
        <v>547</v>
      </c>
      <c r="CA16" s="290"/>
      <c r="CB16" s="290"/>
      <c r="CC16" s="290"/>
      <c r="CD16" s="290"/>
      <c r="CE16" s="290"/>
      <c r="CF16" s="290"/>
    </row>
    <row r="17" spans="1:84" ht="12" customHeight="1">
      <c r="A17" s="14"/>
      <c r="B17" s="14"/>
      <c r="C17" s="14"/>
      <c r="D17" s="14"/>
      <c r="E17" s="14"/>
      <c r="F17" s="14"/>
      <c r="G17" s="16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row>
    <row r="18" spans="1:84" ht="15">
      <c r="A18" s="14"/>
      <c r="B18" s="321" t="s">
        <v>254</v>
      </c>
      <c r="C18" s="321"/>
      <c r="D18" s="321"/>
      <c r="E18" s="321"/>
      <c r="F18" s="321"/>
      <c r="G18" s="165"/>
      <c r="H18" s="303">
        <v>17441</v>
      </c>
      <c r="I18" s="304"/>
      <c r="J18" s="304"/>
      <c r="K18" s="304"/>
      <c r="L18" s="304"/>
      <c r="M18" s="304"/>
      <c r="N18" s="304"/>
      <c r="O18" s="457">
        <v>6465</v>
      </c>
      <c r="P18" s="457"/>
      <c r="Q18" s="457"/>
      <c r="R18" s="457"/>
      <c r="S18" s="457"/>
      <c r="T18" s="457"/>
      <c r="U18" s="457"/>
      <c r="V18" s="304">
        <v>10976</v>
      </c>
      <c r="W18" s="304"/>
      <c r="X18" s="304"/>
      <c r="Y18" s="304"/>
      <c r="Z18" s="304"/>
      <c r="AA18" s="304"/>
      <c r="AB18" s="304"/>
      <c r="AC18" s="304">
        <v>2128</v>
      </c>
      <c r="AD18" s="304"/>
      <c r="AE18" s="304"/>
      <c r="AF18" s="304"/>
      <c r="AG18" s="304"/>
      <c r="AH18" s="304"/>
      <c r="AI18" s="304"/>
      <c r="AJ18" s="304">
        <v>49</v>
      </c>
      <c r="AK18" s="304"/>
      <c r="AL18" s="304"/>
      <c r="AM18" s="304"/>
      <c r="AN18" s="304"/>
      <c r="AO18" s="304"/>
      <c r="AP18" s="304"/>
      <c r="AQ18" s="304">
        <v>436</v>
      </c>
      <c r="AR18" s="304"/>
      <c r="AS18" s="304"/>
      <c r="AT18" s="304"/>
      <c r="AU18" s="304"/>
      <c r="AV18" s="304"/>
      <c r="AW18" s="304"/>
      <c r="AX18" s="304">
        <v>14466</v>
      </c>
      <c r="AY18" s="304"/>
      <c r="AZ18" s="304"/>
      <c r="BA18" s="304"/>
      <c r="BB18" s="304"/>
      <c r="BC18" s="304"/>
      <c r="BD18" s="304"/>
      <c r="BE18" s="304">
        <v>5821</v>
      </c>
      <c r="BF18" s="304"/>
      <c r="BG18" s="304"/>
      <c r="BH18" s="304"/>
      <c r="BI18" s="304"/>
      <c r="BJ18" s="304"/>
      <c r="BK18" s="304"/>
      <c r="BL18" s="304">
        <v>8645</v>
      </c>
      <c r="BM18" s="304"/>
      <c r="BN18" s="304"/>
      <c r="BO18" s="304"/>
      <c r="BP18" s="304"/>
      <c r="BQ18" s="304"/>
      <c r="BR18" s="304"/>
      <c r="BS18" s="304">
        <v>2126</v>
      </c>
      <c r="BT18" s="304"/>
      <c r="BU18" s="304"/>
      <c r="BV18" s="304"/>
      <c r="BW18" s="304"/>
      <c r="BX18" s="304"/>
      <c r="BY18" s="304"/>
      <c r="BZ18" s="304">
        <v>52</v>
      </c>
      <c r="CA18" s="304"/>
      <c r="CB18" s="304"/>
      <c r="CC18" s="304"/>
      <c r="CD18" s="304"/>
      <c r="CE18" s="304"/>
      <c r="CF18" s="304"/>
    </row>
    <row r="19" spans="1:84" ht="15">
      <c r="A19" s="14"/>
      <c r="B19" s="456" t="s">
        <v>338</v>
      </c>
      <c r="C19" s="321"/>
      <c r="D19" s="321"/>
      <c r="E19" s="321"/>
      <c r="F19" s="321"/>
      <c r="G19" s="165"/>
      <c r="H19" s="303">
        <v>16918</v>
      </c>
      <c r="I19" s="304"/>
      <c r="J19" s="304"/>
      <c r="K19" s="304"/>
      <c r="L19" s="304"/>
      <c r="M19" s="304"/>
      <c r="N19" s="304"/>
      <c r="O19" s="457">
        <v>4636</v>
      </c>
      <c r="P19" s="457"/>
      <c r="Q19" s="457"/>
      <c r="R19" s="457"/>
      <c r="S19" s="457"/>
      <c r="T19" s="457"/>
      <c r="U19" s="457"/>
      <c r="V19" s="304">
        <v>12282</v>
      </c>
      <c r="W19" s="304"/>
      <c r="X19" s="304"/>
      <c r="Y19" s="304"/>
      <c r="Z19" s="304"/>
      <c r="AA19" s="304"/>
      <c r="AB19" s="304"/>
      <c r="AC19" s="304">
        <v>1400</v>
      </c>
      <c r="AD19" s="304"/>
      <c r="AE19" s="304"/>
      <c r="AF19" s="304"/>
      <c r="AG19" s="304"/>
      <c r="AH19" s="304"/>
      <c r="AI19" s="304"/>
      <c r="AJ19" s="304">
        <v>57</v>
      </c>
      <c r="AK19" s="304"/>
      <c r="AL19" s="304"/>
      <c r="AM19" s="304"/>
      <c r="AN19" s="304"/>
      <c r="AO19" s="304"/>
      <c r="AP19" s="304"/>
      <c r="AQ19" s="304">
        <v>431</v>
      </c>
      <c r="AR19" s="304"/>
      <c r="AS19" s="304"/>
      <c r="AT19" s="304"/>
      <c r="AU19" s="304"/>
      <c r="AV19" s="304"/>
      <c r="AW19" s="304"/>
      <c r="AX19" s="304">
        <v>12620</v>
      </c>
      <c r="AY19" s="304"/>
      <c r="AZ19" s="304"/>
      <c r="BA19" s="304"/>
      <c r="BB19" s="304"/>
      <c r="BC19" s="304"/>
      <c r="BD19" s="304"/>
      <c r="BE19" s="304">
        <v>4415</v>
      </c>
      <c r="BF19" s="304"/>
      <c r="BG19" s="304"/>
      <c r="BH19" s="304"/>
      <c r="BI19" s="304"/>
      <c r="BJ19" s="304"/>
      <c r="BK19" s="304"/>
      <c r="BL19" s="304">
        <v>8205</v>
      </c>
      <c r="BM19" s="304"/>
      <c r="BN19" s="304"/>
      <c r="BO19" s="304"/>
      <c r="BP19" s="304"/>
      <c r="BQ19" s="304"/>
      <c r="BR19" s="304"/>
      <c r="BS19" s="304">
        <v>1375</v>
      </c>
      <c r="BT19" s="304"/>
      <c r="BU19" s="304"/>
      <c r="BV19" s="304"/>
      <c r="BW19" s="304"/>
      <c r="BX19" s="304"/>
      <c r="BY19" s="304"/>
      <c r="BZ19" s="304">
        <v>31</v>
      </c>
      <c r="CA19" s="304"/>
      <c r="CB19" s="304"/>
      <c r="CC19" s="304"/>
      <c r="CD19" s="304"/>
      <c r="CE19" s="304"/>
      <c r="CF19" s="304"/>
    </row>
    <row r="20" spans="1:84" ht="15">
      <c r="A20" s="14"/>
      <c r="B20" s="456" t="s">
        <v>339</v>
      </c>
      <c r="C20" s="321"/>
      <c r="D20" s="321"/>
      <c r="E20" s="321"/>
      <c r="F20" s="321"/>
      <c r="G20" s="165"/>
      <c r="H20" s="303">
        <v>15581</v>
      </c>
      <c r="I20" s="304"/>
      <c r="J20" s="304"/>
      <c r="K20" s="304"/>
      <c r="L20" s="304"/>
      <c r="M20" s="304"/>
      <c r="N20" s="304"/>
      <c r="O20" s="457">
        <v>3190</v>
      </c>
      <c r="P20" s="457"/>
      <c r="Q20" s="457"/>
      <c r="R20" s="457"/>
      <c r="S20" s="457"/>
      <c r="T20" s="457"/>
      <c r="U20" s="457"/>
      <c r="V20" s="304">
        <v>12391</v>
      </c>
      <c r="W20" s="304"/>
      <c r="X20" s="304"/>
      <c r="Y20" s="304"/>
      <c r="Z20" s="304"/>
      <c r="AA20" s="304"/>
      <c r="AB20" s="304"/>
      <c r="AC20" s="304">
        <v>1374</v>
      </c>
      <c r="AD20" s="304"/>
      <c r="AE20" s="304"/>
      <c r="AF20" s="304"/>
      <c r="AG20" s="304"/>
      <c r="AH20" s="304"/>
      <c r="AI20" s="304"/>
      <c r="AJ20" s="304">
        <v>34</v>
      </c>
      <c r="AK20" s="304"/>
      <c r="AL20" s="304"/>
      <c r="AM20" s="304"/>
      <c r="AN20" s="304"/>
      <c r="AO20" s="304"/>
      <c r="AP20" s="304"/>
      <c r="AQ20" s="304">
        <v>520</v>
      </c>
      <c r="AR20" s="304"/>
      <c r="AS20" s="304"/>
      <c r="AT20" s="304"/>
      <c r="AU20" s="304"/>
      <c r="AV20" s="304"/>
      <c r="AW20" s="304"/>
      <c r="AX20" s="304">
        <v>12654</v>
      </c>
      <c r="AY20" s="304"/>
      <c r="AZ20" s="304"/>
      <c r="BA20" s="304"/>
      <c r="BB20" s="304"/>
      <c r="BC20" s="304"/>
      <c r="BD20" s="304"/>
      <c r="BE20" s="304">
        <v>4551</v>
      </c>
      <c r="BF20" s="304"/>
      <c r="BG20" s="304"/>
      <c r="BH20" s="304"/>
      <c r="BI20" s="304"/>
      <c r="BJ20" s="304"/>
      <c r="BK20" s="304"/>
      <c r="BL20" s="304">
        <v>8103</v>
      </c>
      <c r="BM20" s="304"/>
      <c r="BN20" s="304"/>
      <c r="BO20" s="304"/>
      <c r="BP20" s="304"/>
      <c r="BQ20" s="304"/>
      <c r="BR20" s="304"/>
      <c r="BS20" s="304">
        <v>1335</v>
      </c>
      <c r="BT20" s="304"/>
      <c r="BU20" s="304"/>
      <c r="BV20" s="304"/>
      <c r="BW20" s="304"/>
      <c r="BX20" s="304"/>
      <c r="BY20" s="304"/>
      <c r="BZ20" s="304">
        <v>23</v>
      </c>
      <c r="CA20" s="304"/>
      <c r="CB20" s="304"/>
      <c r="CC20" s="304"/>
      <c r="CD20" s="304"/>
      <c r="CE20" s="304"/>
      <c r="CF20" s="304"/>
    </row>
    <row r="21" spans="1:84" ht="15">
      <c r="A21" s="14"/>
      <c r="B21" s="456" t="s">
        <v>340</v>
      </c>
      <c r="C21" s="321"/>
      <c r="D21" s="321"/>
      <c r="E21" s="321"/>
      <c r="F21" s="321"/>
      <c r="G21" s="165"/>
      <c r="H21" s="303">
        <v>14442</v>
      </c>
      <c r="I21" s="304"/>
      <c r="J21" s="304"/>
      <c r="K21" s="304"/>
      <c r="L21" s="304"/>
      <c r="M21" s="304"/>
      <c r="N21" s="304"/>
      <c r="O21" s="457">
        <v>3001</v>
      </c>
      <c r="P21" s="457"/>
      <c r="Q21" s="457"/>
      <c r="R21" s="457"/>
      <c r="S21" s="457"/>
      <c r="T21" s="457"/>
      <c r="U21" s="457"/>
      <c r="V21" s="304">
        <v>11441</v>
      </c>
      <c r="W21" s="304"/>
      <c r="X21" s="304"/>
      <c r="Y21" s="304"/>
      <c r="Z21" s="304"/>
      <c r="AA21" s="304"/>
      <c r="AB21" s="304"/>
      <c r="AC21" s="304">
        <v>1278</v>
      </c>
      <c r="AD21" s="304"/>
      <c r="AE21" s="304"/>
      <c r="AF21" s="304"/>
      <c r="AG21" s="304"/>
      <c r="AH21" s="304"/>
      <c r="AI21" s="304"/>
      <c r="AJ21" s="304">
        <v>31</v>
      </c>
      <c r="AK21" s="304"/>
      <c r="AL21" s="304"/>
      <c r="AM21" s="304"/>
      <c r="AN21" s="304"/>
      <c r="AO21" s="304"/>
      <c r="AP21" s="304"/>
      <c r="AQ21" s="304">
        <v>452</v>
      </c>
      <c r="AR21" s="304"/>
      <c r="AS21" s="304"/>
      <c r="AT21" s="304"/>
      <c r="AU21" s="304"/>
      <c r="AV21" s="304"/>
      <c r="AW21" s="304"/>
      <c r="AX21" s="304">
        <v>12776</v>
      </c>
      <c r="AY21" s="304"/>
      <c r="AZ21" s="304"/>
      <c r="BA21" s="304"/>
      <c r="BB21" s="304"/>
      <c r="BC21" s="304"/>
      <c r="BD21" s="304"/>
      <c r="BE21" s="304">
        <v>4710</v>
      </c>
      <c r="BF21" s="304"/>
      <c r="BG21" s="304"/>
      <c r="BH21" s="304"/>
      <c r="BI21" s="304"/>
      <c r="BJ21" s="304"/>
      <c r="BK21" s="304"/>
      <c r="BL21" s="304">
        <v>8066</v>
      </c>
      <c r="BM21" s="304"/>
      <c r="BN21" s="304"/>
      <c r="BO21" s="304"/>
      <c r="BP21" s="304"/>
      <c r="BQ21" s="304"/>
      <c r="BR21" s="304"/>
      <c r="BS21" s="304">
        <v>1226</v>
      </c>
      <c r="BT21" s="304"/>
      <c r="BU21" s="304"/>
      <c r="BV21" s="304"/>
      <c r="BW21" s="304"/>
      <c r="BX21" s="304"/>
      <c r="BY21" s="304"/>
      <c r="BZ21" s="304">
        <v>36</v>
      </c>
      <c r="CA21" s="304"/>
      <c r="CB21" s="304"/>
      <c r="CC21" s="304"/>
      <c r="CD21" s="304"/>
      <c r="CE21" s="304"/>
      <c r="CF21" s="304"/>
    </row>
    <row r="22" spans="1:84" ht="12" customHeight="1">
      <c r="A22" s="14"/>
      <c r="B22" s="100"/>
      <c r="C22" s="100"/>
      <c r="D22" s="100"/>
      <c r="E22" s="100"/>
      <c r="F22" s="100"/>
      <c r="G22" s="16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row>
    <row r="23" spans="1:84" ht="15">
      <c r="A23" s="14"/>
      <c r="B23" s="456" t="s">
        <v>341</v>
      </c>
      <c r="C23" s="321"/>
      <c r="D23" s="321"/>
      <c r="E23" s="321"/>
      <c r="F23" s="321"/>
      <c r="G23" s="165"/>
      <c r="H23" s="303">
        <v>13665</v>
      </c>
      <c r="I23" s="304"/>
      <c r="J23" s="304"/>
      <c r="K23" s="304"/>
      <c r="L23" s="304"/>
      <c r="M23" s="304"/>
      <c r="N23" s="304"/>
      <c r="O23" s="457">
        <v>2986</v>
      </c>
      <c r="P23" s="457"/>
      <c r="Q23" s="457"/>
      <c r="R23" s="457"/>
      <c r="S23" s="457"/>
      <c r="T23" s="457"/>
      <c r="U23" s="457"/>
      <c r="V23" s="304">
        <v>10679</v>
      </c>
      <c r="W23" s="304"/>
      <c r="X23" s="304"/>
      <c r="Y23" s="304"/>
      <c r="Z23" s="304"/>
      <c r="AA23" s="304"/>
      <c r="AB23" s="304"/>
      <c r="AC23" s="304">
        <v>1137</v>
      </c>
      <c r="AD23" s="304"/>
      <c r="AE23" s="304"/>
      <c r="AF23" s="304"/>
      <c r="AG23" s="304"/>
      <c r="AH23" s="304"/>
      <c r="AI23" s="304"/>
      <c r="AJ23" s="304">
        <v>57</v>
      </c>
      <c r="AK23" s="304"/>
      <c r="AL23" s="304"/>
      <c r="AM23" s="304"/>
      <c r="AN23" s="304"/>
      <c r="AO23" s="304"/>
      <c r="AP23" s="304"/>
      <c r="AQ23" s="304">
        <v>348</v>
      </c>
      <c r="AR23" s="304"/>
      <c r="AS23" s="304"/>
      <c r="AT23" s="304"/>
      <c r="AU23" s="304"/>
      <c r="AV23" s="304"/>
      <c r="AW23" s="304"/>
      <c r="AX23" s="304">
        <v>13389</v>
      </c>
      <c r="AY23" s="304"/>
      <c r="AZ23" s="304"/>
      <c r="BA23" s="304"/>
      <c r="BB23" s="304"/>
      <c r="BC23" s="304"/>
      <c r="BD23" s="304"/>
      <c r="BE23" s="304">
        <v>5170</v>
      </c>
      <c r="BF23" s="304"/>
      <c r="BG23" s="304"/>
      <c r="BH23" s="304"/>
      <c r="BI23" s="304"/>
      <c r="BJ23" s="304"/>
      <c r="BK23" s="304"/>
      <c r="BL23" s="304">
        <v>8219</v>
      </c>
      <c r="BM23" s="304"/>
      <c r="BN23" s="304"/>
      <c r="BO23" s="304"/>
      <c r="BP23" s="304"/>
      <c r="BQ23" s="304"/>
      <c r="BR23" s="304"/>
      <c r="BS23" s="304">
        <v>1072</v>
      </c>
      <c r="BT23" s="304"/>
      <c r="BU23" s="304"/>
      <c r="BV23" s="304"/>
      <c r="BW23" s="304"/>
      <c r="BX23" s="304"/>
      <c r="BY23" s="304"/>
      <c r="BZ23" s="304">
        <v>28</v>
      </c>
      <c r="CA23" s="304"/>
      <c r="CB23" s="304"/>
      <c r="CC23" s="304"/>
      <c r="CD23" s="304"/>
      <c r="CE23" s="304"/>
      <c r="CF23" s="304"/>
    </row>
    <row r="24" spans="1:84" ht="15">
      <c r="A24" s="14"/>
      <c r="B24" s="456" t="s">
        <v>342</v>
      </c>
      <c r="C24" s="321"/>
      <c r="D24" s="321"/>
      <c r="E24" s="321"/>
      <c r="F24" s="321"/>
      <c r="G24" s="165"/>
      <c r="H24" s="303">
        <v>13947</v>
      </c>
      <c r="I24" s="304"/>
      <c r="J24" s="304"/>
      <c r="K24" s="304"/>
      <c r="L24" s="304"/>
      <c r="M24" s="304"/>
      <c r="N24" s="304"/>
      <c r="O24" s="457">
        <v>3482</v>
      </c>
      <c r="P24" s="457"/>
      <c r="Q24" s="457"/>
      <c r="R24" s="457"/>
      <c r="S24" s="457"/>
      <c r="T24" s="457"/>
      <c r="U24" s="457"/>
      <c r="V24" s="304">
        <v>10465</v>
      </c>
      <c r="W24" s="304"/>
      <c r="X24" s="304"/>
      <c r="Y24" s="304"/>
      <c r="Z24" s="304"/>
      <c r="AA24" s="304"/>
      <c r="AB24" s="304"/>
      <c r="AC24" s="304">
        <v>1499</v>
      </c>
      <c r="AD24" s="304"/>
      <c r="AE24" s="304"/>
      <c r="AF24" s="304"/>
      <c r="AG24" s="304"/>
      <c r="AH24" s="304"/>
      <c r="AI24" s="304"/>
      <c r="AJ24" s="304">
        <v>263</v>
      </c>
      <c r="AK24" s="304"/>
      <c r="AL24" s="304"/>
      <c r="AM24" s="304"/>
      <c r="AN24" s="304"/>
      <c r="AO24" s="304"/>
      <c r="AP24" s="304"/>
      <c r="AQ24" s="304">
        <v>425</v>
      </c>
      <c r="AR24" s="304"/>
      <c r="AS24" s="304"/>
      <c r="AT24" s="304"/>
      <c r="AU24" s="304"/>
      <c r="AV24" s="304"/>
      <c r="AW24" s="304"/>
      <c r="AX24" s="304">
        <v>14298</v>
      </c>
      <c r="AY24" s="304"/>
      <c r="AZ24" s="304"/>
      <c r="BA24" s="304"/>
      <c r="BB24" s="304"/>
      <c r="BC24" s="304"/>
      <c r="BD24" s="304"/>
      <c r="BE24" s="304">
        <v>4779</v>
      </c>
      <c r="BF24" s="304"/>
      <c r="BG24" s="304"/>
      <c r="BH24" s="304"/>
      <c r="BI24" s="304"/>
      <c r="BJ24" s="304"/>
      <c r="BK24" s="304"/>
      <c r="BL24" s="304">
        <v>9519</v>
      </c>
      <c r="BM24" s="304"/>
      <c r="BN24" s="304"/>
      <c r="BO24" s="304"/>
      <c r="BP24" s="304"/>
      <c r="BQ24" s="304"/>
      <c r="BR24" s="304"/>
      <c r="BS24" s="304">
        <v>1230</v>
      </c>
      <c r="BT24" s="304"/>
      <c r="BU24" s="304"/>
      <c r="BV24" s="304"/>
      <c r="BW24" s="304"/>
      <c r="BX24" s="304"/>
      <c r="BY24" s="304"/>
      <c r="BZ24" s="304">
        <v>47</v>
      </c>
      <c r="CA24" s="304"/>
      <c r="CB24" s="304"/>
      <c r="CC24" s="304"/>
      <c r="CD24" s="304"/>
      <c r="CE24" s="304"/>
      <c r="CF24" s="304"/>
    </row>
    <row r="25" spans="1:84" ht="15">
      <c r="A25" s="14"/>
      <c r="B25" s="456" t="s">
        <v>343</v>
      </c>
      <c r="C25" s="321"/>
      <c r="D25" s="321"/>
      <c r="E25" s="321"/>
      <c r="F25" s="321"/>
      <c r="G25" s="165"/>
      <c r="H25" s="303">
        <v>14735</v>
      </c>
      <c r="I25" s="304"/>
      <c r="J25" s="304"/>
      <c r="K25" s="304"/>
      <c r="L25" s="304"/>
      <c r="M25" s="304"/>
      <c r="N25" s="304"/>
      <c r="O25" s="457">
        <v>4786</v>
      </c>
      <c r="P25" s="457"/>
      <c r="Q25" s="457"/>
      <c r="R25" s="457"/>
      <c r="S25" s="457"/>
      <c r="T25" s="457"/>
      <c r="U25" s="457"/>
      <c r="V25" s="304">
        <v>9949</v>
      </c>
      <c r="W25" s="304"/>
      <c r="X25" s="304"/>
      <c r="Y25" s="304"/>
      <c r="Z25" s="304"/>
      <c r="AA25" s="304"/>
      <c r="AB25" s="304"/>
      <c r="AC25" s="304">
        <v>2563</v>
      </c>
      <c r="AD25" s="304"/>
      <c r="AE25" s="304"/>
      <c r="AF25" s="304"/>
      <c r="AG25" s="304"/>
      <c r="AH25" s="304"/>
      <c r="AI25" s="304"/>
      <c r="AJ25" s="304">
        <v>1097</v>
      </c>
      <c r="AK25" s="304"/>
      <c r="AL25" s="304"/>
      <c r="AM25" s="304"/>
      <c r="AN25" s="304"/>
      <c r="AO25" s="304"/>
      <c r="AP25" s="304"/>
      <c r="AQ25" s="304">
        <v>493</v>
      </c>
      <c r="AR25" s="304"/>
      <c r="AS25" s="304"/>
      <c r="AT25" s="304"/>
      <c r="AU25" s="304"/>
      <c r="AV25" s="304"/>
      <c r="AW25" s="304"/>
      <c r="AX25" s="304">
        <v>14418</v>
      </c>
      <c r="AY25" s="304"/>
      <c r="AZ25" s="304"/>
      <c r="BA25" s="304"/>
      <c r="BB25" s="304"/>
      <c r="BC25" s="304"/>
      <c r="BD25" s="304"/>
      <c r="BE25" s="304">
        <v>4775</v>
      </c>
      <c r="BF25" s="304"/>
      <c r="BG25" s="304"/>
      <c r="BH25" s="304"/>
      <c r="BI25" s="304"/>
      <c r="BJ25" s="304"/>
      <c r="BK25" s="304"/>
      <c r="BL25" s="304">
        <v>9643</v>
      </c>
      <c r="BM25" s="304"/>
      <c r="BN25" s="304"/>
      <c r="BO25" s="304"/>
      <c r="BP25" s="304"/>
      <c r="BQ25" s="304"/>
      <c r="BR25" s="304"/>
      <c r="BS25" s="304">
        <v>1425</v>
      </c>
      <c r="BT25" s="304"/>
      <c r="BU25" s="304"/>
      <c r="BV25" s="304"/>
      <c r="BW25" s="304"/>
      <c r="BX25" s="304"/>
      <c r="BY25" s="304"/>
      <c r="BZ25" s="304">
        <v>68</v>
      </c>
      <c r="CA25" s="304"/>
      <c r="CB25" s="304"/>
      <c r="CC25" s="304"/>
      <c r="CD25" s="304"/>
      <c r="CE25" s="304"/>
      <c r="CF25" s="304"/>
    </row>
    <row r="26" spans="1:84" ht="15">
      <c r="A26" s="14"/>
      <c r="B26" s="456" t="s">
        <v>344</v>
      </c>
      <c r="C26" s="321"/>
      <c r="D26" s="321"/>
      <c r="E26" s="321"/>
      <c r="F26" s="321"/>
      <c r="G26" s="165"/>
      <c r="H26" s="303">
        <v>13428</v>
      </c>
      <c r="I26" s="304"/>
      <c r="J26" s="304"/>
      <c r="K26" s="304"/>
      <c r="L26" s="304"/>
      <c r="M26" s="304"/>
      <c r="N26" s="304"/>
      <c r="O26" s="457">
        <v>3379</v>
      </c>
      <c r="P26" s="457"/>
      <c r="Q26" s="457"/>
      <c r="R26" s="457"/>
      <c r="S26" s="457"/>
      <c r="T26" s="457"/>
      <c r="U26" s="457"/>
      <c r="V26" s="304">
        <v>10049</v>
      </c>
      <c r="W26" s="304"/>
      <c r="X26" s="304"/>
      <c r="Y26" s="304"/>
      <c r="Z26" s="304"/>
      <c r="AA26" s="304"/>
      <c r="AB26" s="304"/>
      <c r="AC26" s="304">
        <v>1602</v>
      </c>
      <c r="AD26" s="304"/>
      <c r="AE26" s="304"/>
      <c r="AF26" s="304"/>
      <c r="AG26" s="304"/>
      <c r="AH26" s="304"/>
      <c r="AI26" s="304"/>
      <c r="AJ26" s="304">
        <v>476</v>
      </c>
      <c r="AK26" s="304"/>
      <c r="AL26" s="304"/>
      <c r="AM26" s="304"/>
      <c r="AN26" s="304"/>
      <c r="AO26" s="304"/>
      <c r="AP26" s="304"/>
      <c r="AQ26" s="304">
        <v>366</v>
      </c>
      <c r="AR26" s="304"/>
      <c r="AS26" s="304"/>
      <c r="AT26" s="304"/>
      <c r="AU26" s="304"/>
      <c r="AV26" s="304"/>
      <c r="AW26" s="304"/>
      <c r="AX26" s="304">
        <v>13135</v>
      </c>
      <c r="AY26" s="304"/>
      <c r="AZ26" s="304"/>
      <c r="BA26" s="304"/>
      <c r="BB26" s="304"/>
      <c r="BC26" s="304"/>
      <c r="BD26" s="304"/>
      <c r="BE26" s="304">
        <v>3855</v>
      </c>
      <c r="BF26" s="304"/>
      <c r="BG26" s="304"/>
      <c r="BH26" s="304"/>
      <c r="BI26" s="304"/>
      <c r="BJ26" s="304"/>
      <c r="BK26" s="304"/>
      <c r="BL26" s="304">
        <v>9280</v>
      </c>
      <c r="BM26" s="304"/>
      <c r="BN26" s="304"/>
      <c r="BO26" s="304"/>
      <c r="BP26" s="304"/>
      <c r="BQ26" s="304"/>
      <c r="BR26" s="304"/>
      <c r="BS26" s="304">
        <v>1059</v>
      </c>
      <c r="BT26" s="304"/>
      <c r="BU26" s="304"/>
      <c r="BV26" s="304"/>
      <c r="BW26" s="304"/>
      <c r="BX26" s="304"/>
      <c r="BY26" s="304"/>
      <c r="BZ26" s="304">
        <v>58</v>
      </c>
      <c r="CA26" s="304"/>
      <c r="CB26" s="304"/>
      <c r="CC26" s="304"/>
      <c r="CD26" s="304"/>
      <c r="CE26" s="304"/>
      <c r="CF26" s="304"/>
    </row>
    <row r="27" spans="1:84" ht="12" customHeight="1">
      <c r="A27" s="14"/>
      <c r="B27" s="100"/>
      <c r="C27" s="100"/>
      <c r="D27" s="100"/>
      <c r="E27" s="100"/>
      <c r="F27" s="100"/>
      <c r="G27" s="16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row>
    <row r="28" spans="1:84" ht="15">
      <c r="A28" s="14"/>
      <c r="B28" s="456" t="s">
        <v>345</v>
      </c>
      <c r="C28" s="321"/>
      <c r="D28" s="321"/>
      <c r="E28" s="321"/>
      <c r="F28" s="321"/>
      <c r="G28" s="165"/>
      <c r="H28" s="303">
        <v>14769</v>
      </c>
      <c r="I28" s="478"/>
      <c r="J28" s="478"/>
      <c r="K28" s="478"/>
      <c r="L28" s="478"/>
      <c r="M28" s="478"/>
      <c r="N28" s="478"/>
      <c r="O28" s="478">
        <v>5173</v>
      </c>
      <c r="P28" s="478"/>
      <c r="Q28" s="478"/>
      <c r="R28" s="478"/>
      <c r="S28" s="478"/>
      <c r="T28" s="478"/>
      <c r="U28" s="478"/>
      <c r="V28" s="478">
        <v>9596</v>
      </c>
      <c r="W28" s="478"/>
      <c r="X28" s="478"/>
      <c r="Y28" s="478"/>
      <c r="Z28" s="478"/>
      <c r="AA28" s="478"/>
      <c r="AB28" s="478"/>
      <c r="AC28" s="478">
        <v>846</v>
      </c>
      <c r="AD28" s="478"/>
      <c r="AE28" s="478"/>
      <c r="AF28" s="478"/>
      <c r="AG28" s="478"/>
      <c r="AH28" s="478"/>
      <c r="AI28" s="478"/>
      <c r="AJ28" s="478">
        <v>53</v>
      </c>
      <c r="AK28" s="478"/>
      <c r="AL28" s="478"/>
      <c r="AM28" s="478"/>
      <c r="AN28" s="478"/>
      <c r="AO28" s="478"/>
      <c r="AP28" s="478"/>
      <c r="AQ28" s="478">
        <v>264</v>
      </c>
      <c r="AR28" s="478"/>
      <c r="AS28" s="478"/>
      <c r="AT28" s="478"/>
      <c r="AU28" s="478"/>
      <c r="AV28" s="478"/>
      <c r="AW28" s="478"/>
      <c r="AX28" s="478">
        <v>11694</v>
      </c>
      <c r="AY28" s="478"/>
      <c r="AZ28" s="478"/>
      <c r="BA28" s="478"/>
      <c r="BB28" s="478"/>
      <c r="BC28" s="478"/>
      <c r="BD28" s="478"/>
      <c r="BE28" s="478">
        <v>3437</v>
      </c>
      <c r="BF28" s="478"/>
      <c r="BG28" s="478"/>
      <c r="BH28" s="478"/>
      <c r="BI28" s="478"/>
      <c r="BJ28" s="478"/>
      <c r="BK28" s="478"/>
      <c r="BL28" s="478">
        <v>8257</v>
      </c>
      <c r="BM28" s="478"/>
      <c r="BN28" s="478"/>
      <c r="BO28" s="478"/>
      <c r="BP28" s="478"/>
      <c r="BQ28" s="478"/>
      <c r="BR28" s="478"/>
      <c r="BS28" s="478">
        <v>811</v>
      </c>
      <c r="BT28" s="478"/>
      <c r="BU28" s="478"/>
      <c r="BV28" s="478"/>
      <c r="BW28" s="478"/>
      <c r="BX28" s="478"/>
      <c r="BY28" s="478"/>
      <c r="BZ28" s="478">
        <v>19</v>
      </c>
      <c r="CA28" s="478"/>
      <c r="CB28" s="478"/>
      <c r="CC28" s="478"/>
      <c r="CD28" s="478"/>
      <c r="CE28" s="478"/>
      <c r="CF28" s="478"/>
    </row>
    <row r="29" spans="1:84" ht="15">
      <c r="A29" s="14"/>
      <c r="B29" s="321" t="s">
        <v>255</v>
      </c>
      <c r="C29" s="321"/>
      <c r="D29" s="321"/>
      <c r="E29" s="321"/>
      <c r="F29" s="321"/>
      <c r="G29" s="165"/>
      <c r="H29" s="303">
        <v>19637</v>
      </c>
      <c r="I29" s="304"/>
      <c r="J29" s="304"/>
      <c r="K29" s="304"/>
      <c r="L29" s="304"/>
      <c r="M29" s="304"/>
      <c r="N29" s="304"/>
      <c r="O29" s="457">
        <v>7847</v>
      </c>
      <c r="P29" s="457"/>
      <c r="Q29" s="457"/>
      <c r="R29" s="457"/>
      <c r="S29" s="457"/>
      <c r="T29" s="457"/>
      <c r="U29" s="457"/>
      <c r="V29" s="304">
        <v>11790</v>
      </c>
      <c r="W29" s="304"/>
      <c r="X29" s="304"/>
      <c r="Y29" s="304"/>
      <c r="Z29" s="304"/>
      <c r="AA29" s="304"/>
      <c r="AB29" s="304"/>
      <c r="AC29" s="304">
        <v>1105</v>
      </c>
      <c r="AD29" s="304"/>
      <c r="AE29" s="304"/>
      <c r="AF29" s="304"/>
      <c r="AG29" s="304"/>
      <c r="AH29" s="304"/>
      <c r="AI29" s="304"/>
      <c r="AJ29" s="304">
        <v>158</v>
      </c>
      <c r="AK29" s="304"/>
      <c r="AL29" s="304"/>
      <c r="AM29" s="304"/>
      <c r="AN29" s="304"/>
      <c r="AO29" s="304"/>
      <c r="AP29" s="304"/>
      <c r="AQ29" s="304">
        <v>287</v>
      </c>
      <c r="AR29" s="304"/>
      <c r="AS29" s="304"/>
      <c r="AT29" s="304"/>
      <c r="AU29" s="304"/>
      <c r="AV29" s="304"/>
      <c r="AW29" s="304"/>
      <c r="AX29" s="304">
        <v>12457</v>
      </c>
      <c r="AY29" s="304"/>
      <c r="AZ29" s="304"/>
      <c r="BA29" s="304"/>
      <c r="BB29" s="304"/>
      <c r="BC29" s="304"/>
      <c r="BD29" s="304"/>
      <c r="BE29" s="304">
        <v>4274</v>
      </c>
      <c r="BF29" s="304"/>
      <c r="BG29" s="304"/>
      <c r="BH29" s="304"/>
      <c r="BI29" s="304"/>
      <c r="BJ29" s="304"/>
      <c r="BK29" s="304"/>
      <c r="BL29" s="304">
        <v>8183</v>
      </c>
      <c r="BM29" s="304"/>
      <c r="BN29" s="304"/>
      <c r="BO29" s="304"/>
      <c r="BP29" s="304"/>
      <c r="BQ29" s="304"/>
      <c r="BR29" s="304"/>
      <c r="BS29" s="304">
        <v>944</v>
      </c>
      <c r="BT29" s="304"/>
      <c r="BU29" s="304"/>
      <c r="BV29" s="304"/>
      <c r="BW29" s="304"/>
      <c r="BX29" s="304"/>
      <c r="BY29" s="304"/>
      <c r="BZ29" s="304">
        <v>27</v>
      </c>
      <c r="CA29" s="304"/>
      <c r="CB29" s="304"/>
      <c r="CC29" s="304"/>
      <c r="CD29" s="304"/>
      <c r="CE29" s="304"/>
      <c r="CF29" s="304"/>
    </row>
    <row r="30" spans="1:84" ht="15">
      <c r="A30" s="14"/>
      <c r="B30" s="456" t="s">
        <v>346</v>
      </c>
      <c r="C30" s="321"/>
      <c r="D30" s="321"/>
      <c r="E30" s="321"/>
      <c r="F30" s="321"/>
      <c r="G30" s="165"/>
      <c r="H30" s="303">
        <v>18823</v>
      </c>
      <c r="I30" s="304"/>
      <c r="J30" s="304"/>
      <c r="K30" s="304"/>
      <c r="L30" s="304"/>
      <c r="M30" s="304"/>
      <c r="N30" s="304"/>
      <c r="O30" s="457">
        <v>3356</v>
      </c>
      <c r="P30" s="457"/>
      <c r="Q30" s="457"/>
      <c r="R30" s="457"/>
      <c r="S30" s="457"/>
      <c r="T30" s="457"/>
      <c r="U30" s="457"/>
      <c r="V30" s="304">
        <v>15467</v>
      </c>
      <c r="W30" s="304"/>
      <c r="X30" s="304"/>
      <c r="Y30" s="304"/>
      <c r="Z30" s="304"/>
      <c r="AA30" s="304"/>
      <c r="AB30" s="304"/>
      <c r="AC30" s="304">
        <v>1660</v>
      </c>
      <c r="AD30" s="304"/>
      <c r="AE30" s="304"/>
      <c r="AF30" s="304"/>
      <c r="AG30" s="304"/>
      <c r="AH30" s="304"/>
      <c r="AI30" s="304"/>
      <c r="AJ30" s="304">
        <v>19</v>
      </c>
      <c r="AK30" s="304"/>
      <c r="AL30" s="304"/>
      <c r="AM30" s="304"/>
      <c r="AN30" s="304"/>
      <c r="AO30" s="304"/>
      <c r="AP30" s="304"/>
      <c r="AQ30" s="304">
        <v>337</v>
      </c>
      <c r="AR30" s="304"/>
      <c r="AS30" s="304"/>
      <c r="AT30" s="304"/>
      <c r="AU30" s="304"/>
      <c r="AV30" s="304"/>
      <c r="AW30" s="304"/>
      <c r="AX30" s="304">
        <v>15083</v>
      </c>
      <c r="AY30" s="304"/>
      <c r="AZ30" s="304"/>
      <c r="BA30" s="304"/>
      <c r="BB30" s="304"/>
      <c r="BC30" s="304"/>
      <c r="BD30" s="304"/>
      <c r="BE30" s="304">
        <v>7020</v>
      </c>
      <c r="BF30" s="304"/>
      <c r="BG30" s="304"/>
      <c r="BH30" s="304"/>
      <c r="BI30" s="304"/>
      <c r="BJ30" s="304"/>
      <c r="BK30" s="304"/>
      <c r="BL30" s="304">
        <v>8063</v>
      </c>
      <c r="BM30" s="304"/>
      <c r="BN30" s="304"/>
      <c r="BO30" s="304"/>
      <c r="BP30" s="304"/>
      <c r="BQ30" s="304"/>
      <c r="BR30" s="304"/>
      <c r="BS30" s="304">
        <v>1585</v>
      </c>
      <c r="BT30" s="304"/>
      <c r="BU30" s="304"/>
      <c r="BV30" s="304"/>
      <c r="BW30" s="304"/>
      <c r="BX30" s="304"/>
      <c r="BY30" s="304"/>
      <c r="BZ30" s="304">
        <v>27</v>
      </c>
      <c r="CA30" s="304"/>
      <c r="CB30" s="304"/>
      <c r="CC30" s="304"/>
      <c r="CD30" s="304"/>
      <c r="CE30" s="304"/>
      <c r="CF30" s="304"/>
    </row>
    <row r="31" spans="1:84" ht="15">
      <c r="A31" s="14"/>
      <c r="B31" s="456" t="s">
        <v>347</v>
      </c>
      <c r="C31" s="321"/>
      <c r="D31" s="321"/>
      <c r="E31" s="321"/>
      <c r="F31" s="321"/>
      <c r="G31" s="165"/>
      <c r="H31" s="303">
        <v>18601</v>
      </c>
      <c r="I31" s="304"/>
      <c r="J31" s="304"/>
      <c r="K31" s="304"/>
      <c r="L31" s="304"/>
      <c r="M31" s="304"/>
      <c r="N31" s="304"/>
      <c r="O31" s="457">
        <v>3963</v>
      </c>
      <c r="P31" s="457"/>
      <c r="Q31" s="457"/>
      <c r="R31" s="457"/>
      <c r="S31" s="457"/>
      <c r="T31" s="457"/>
      <c r="U31" s="457"/>
      <c r="V31" s="304">
        <v>14638</v>
      </c>
      <c r="W31" s="304"/>
      <c r="X31" s="304"/>
      <c r="Y31" s="304"/>
      <c r="Z31" s="304"/>
      <c r="AA31" s="304"/>
      <c r="AB31" s="304"/>
      <c r="AC31" s="304">
        <v>5568</v>
      </c>
      <c r="AD31" s="304"/>
      <c r="AE31" s="304"/>
      <c r="AF31" s="304"/>
      <c r="AG31" s="304"/>
      <c r="AH31" s="304"/>
      <c r="AI31" s="304"/>
      <c r="AJ31" s="304">
        <v>57</v>
      </c>
      <c r="AK31" s="304"/>
      <c r="AL31" s="304"/>
      <c r="AM31" s="304"/>
      <c r="AN31" s="304"/>
      <c r="AO31" s="304"/>
      <c r="AP31" s="304"/>
      <c r="AQ31" s="304">
        <v>441</v>
      </c>
      <c r="AR31" s="304"/>
      <c r="AS31" s="304"/>
      <c r="AT31" s="304"/>
      <c r="AU31" s="304"/>
      <c r="AV31" s="304"/>
      <c r="AW31" s="304"/>
      <c r="AX31" s="304">
        <v>18638</v>
      </c>
      <c r="AY31" s="304"/>
      <c r="AZ31" s="304"/>
      <c r="BA31" s="304"/>
      <c r="BB31" s="304"/>
      <c r="BC31" s="304"/>
      <c r="BD31" s="304"/>
      <c r="BE31" s="304">
        <v>7950</v>
      </c>
      <c r="BF31" s="304"/>
      <c r="BG31" s="304"/>
      <c r="BH31" s="304"/>
      <c r="BI31" s="304"/>
      <c r="BJ31" s="304"/>
      <c r="BK31" s="304"/>
      <c r="BL31" s="304">
        <v>10688</v>
      </c>
      <c r="BM31" s="304"/>
      <c r="BN31" s="304"/>
      <c r="BO31" s="304"/>
      <c r="BP31" s="304"/>
      <c r="BQ31" s="304"/>
      <c r="BR31" s="304"/>
      <c r="BS31" s="304">
        <v>5512</v>
      </c>
      <c r="BT31" s="304"/>
      <c r="BU31" s="304"/>
      <c r="BV31" s="304"/>
      <c r="BW31" s="304"/>
      <c r="BX31" s="304"/>
      <c r="BY31" s="304"/>
      <c r="BZ31" s="304">
        <v>131</v>
      </c>
      <c r="CA31" s="304"/>
      <c r="CB31" s="304"/>
      <c r="CC31" s="304"/>
      <c r="CD31" s="304"/>
      <c r="CE31" s="304"/>
      <c r="CF31" s="304"/>
    </row>
    <row r="32" spans="1:84" ht="12" customHeight="1">
      <c r="A32" s="14"/>
      <c r="B32" s="100"/>
      <c r="C32" s="100"/>
      <c r="D32" s="100"/>
      <c r="E32" s="100"/>
      <c r="F32" s="100"/>
      <c r="G32" s="16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row>
    <row r="33" spans="1:84" ht="15">
      <c r="A33" s="14"/>
      <c r="B33" s="321" t="s">
        <v>96</v>
      </c>
      <c r="C33" s="321"/>
      <c r="D33" s="321"/>
      <c r="E33" s="321"/>
      <c r="F33" s="321"/>
      <c r="G33" s="165"/>
      <c r="H33" s="303">
        <v>99051</v>
      </c>
      <c r="I33" s="304"/>
      <c r="J33" s="304"/>
      <c r="K33" s="304"/>
      <c r="L33" s="304"/>
      <c r="M33" s="304"/>
      <c r="N33" s="304"/>
      <c r="O33" s="457">
        <v>24464</v>
      </c>
      <c r="P33" s="457"/>
      <c r="Q33" s="457"/>
      <c r="R33" s="457"/>
      <c r="S33" s="457"/>
      <c r="T33" s="457"/>
      <c r="U33" s="457"/>
      <c r="V33" s="304">
        <v>74587</v>
      </c>
      <c r="W33" s="304"/>
      <c r="X33" s="304"/>
      <c r="Y33" s="304"/>
      <c r="Z33" s="304"/>
      <c r="AA33" s="304"/>
      <c r="AB33" s="304"/>
      <c r="AC33" s="304">
        <v>9353</v>
      </c>
      <c r="AD33" s="304"/>
      <c r="AE33" s="304"/>
      <c r="AF33" s="304"/>
      <c r="AG33" s="304"/>
      <c r="AH33" s="304"/>
      <c r="AI33" s="304"/>
      <c r="AJ33" s="304">
        <v>47</v>
      </c>
      <c r="AK33" s="304"/>
      <c r="AL33" s="304"/>
      <c r="AM33" s="304"/>
      <c r="AN33" s="304"/>
      <c r="AO33" s="304"/>
      <c r="AP33" s="304"/>
      <c r="AQ33" s="304">
        <v>2010</v>
      </c>
      <c r="AR33" s="304"/>
      <c r="AS33" s="304"/>
      <c r="AT33" s="304"/>
      <c r="AU33" s="304"/>
      <c r="AV33" s="304"/>
      <c r="AW33" s="304"/>
      <c r="AX33" s="304">
        <v>89048</v>
      </c>
      <c r="AY33" s="304"/>
      <c r="AZ33" s="304"/>
      <c r="BA33" s="304"/>
      <c r="BB33" s="304"/>
      <c r="BC33" s="304"/>
      <c r="BD33" s="304"/>
      <c r="BE33" s="304">
        <v>32098</v>
      </c>
      <c r="BF33" s="304"/>
      <c r="BG33" s="304"/>
      <c r="BH33" s="304"/>
      <c r="BI33" s="304"/>
      <c r="BJ33" s="304"/>
      <c r="BK33" s="304"/>
      <c r="BL33" s="304">
        <v>56950</v>
      </c>
      <c r="BM33" s="304"/>
      <c r="BN33" s="304"/>
      <c r="BO33" s="304"/>
      <c r="BP33" s="304"/>
      <c r="BQ33" s="304"/>
      <c r="BR33" s="304"/>
      <c r="BS33" s="304">
        <v>10071</v>
      </c>
      <c r="BT33" s="304"/>
      <c r="BU33" s="304"/>
      <c r="BV33" s="304"/>
      <c r="BW33" s="304"/>
      <c r="BX33" s="304"/>
      <c r="BY33" s="304"/>
      <c r="BZ33" s="304">
        <v>350</v>
      </c>
      <c r="CA33" s="304"/>
      <c r="CB33" s="304"/>
      <c r="CC33" s="304"/>
      <c r="CD33" s="304"/>
      <c r="CE33" s="304"/>
      <c r="CF33" s="304"/>
    </row>
    <row r="34" spans="1:84" ht="15">
      <c r="A34" s="14"/>
      <c r="B34" s="321" t="s">
        <v>97</v>
      </c>
      <c r="C34" s="321"/>
      <c r="D34" s="321"/>
      <c r="E34" s="321"/>
      <c r="F34" s="321"/>
      <c r="G34" s="165"/>
      <c r="H34" s="303">
        <v>22881</v>
      </c>
      <c r="I34" s="304"/>
      <c r="J34" s="304"/>
      <c r="K34" s="304"/>
      <c r="L34" s="304"/>
      <c r="M34" s="304"/>
      <c r="N34" s="304"/>
      <c r="O34" s="457">
        <v>5585</v>
      </c>
      <c r="P34" s="457"/>
      <c r="Q34" s="457"/>
      <c r="R34" s="457"/>
      <c r="S34" s="457"/>
      <c r="T34" s="457"/>
      <c r="U34" s="457"/>
      <c r="V34" s="304">
        <v>17296</v>
      </c>
      <c r="W34" s="304"/>
      <c r="X34" s="304"/>
      <c r="Y34" s="304"/>
      <c r="Z34" s="304"/>
      <c r="AA34" s="304"/>
      <c r="AB34" s="304"/>
      <c r="AC34" s="304">
        <v>2641</v>
      </c>
      <c r="AD34" s="304"/>
      <c r="AE34" s="304"/>
      <c r="AF34" s="304"/>
      <c r="AG34" s="304"/>
      <c r="AH34" s="304"/>
      <c r="AI34" s="304"/>
      <c r="AJ34" s="304">
        <v>8</v>
      </c>
      <c r="AK34" s="304"/>
      <c r="AL34" s="304"/>
      <c r="AM34" s="304"/>
      <c r="AN34" s="304"/>
      <c r="AO34" s="304"/>
      <c r="AP34" s="304"/>
      <c r="AQ34" s="304">
        <v>682</v>
      </c>
      <c r="AR34" s="304"/>
      <c r="AS34" s="304"/>
      <c r="AT34" s="304"/>
      <c r="AU34" s="304"/>
      <c r="AV34" s="304"/>
      <c r="AW34" s="304"/>
      <c r="AX34" s="304">
        <v>28144</v>
      </c>
      <c r="AY34" s="304"/>
      <c r="AZ34" s="304"/>
      <c r="BA34" s="304"/>
      <c r="BB34" s="304"/>
      <c r="BC34" s="304"/>
      <c r="BD34" s="304"/>
      <c r="BE34" s="304">
        <v>10603</v>
      </c>
      <c r="BF34" s="304"/>
      <c r="BG34" s="304"/>
      <c r="BH34" s="304"/>
      <c r="BI34" s="304"/>
      <c r="BJ34" s="304"/>
      <c r="BK34" s="304"/>
      <c r="BL34" s="304">
        <v>17541</v>
      </c>
      <c r="BM34" s="304"/>
      <c r="BN34" s="304"/>
      <c r="BO34" s="304"/>
      <c r="BP34" s="304"/>
      <c r="BQ34" s="304"/>
      <c r="BR34" s="304"/>
      <c r="BS34" s="304">
        <v>2615</v>
      </c>
      <c r="BT34" s="304"/>
      <c r="BU34" s="304"/>
      <c r="BV34" s="304"/>
      <c r="BW34" s="304"/>
      <c r="BX34" s="304"/>
      <c r="BY34" s="304"/>
      <c r="BZ34" s="304">
        <v>61</v>
      </c>
      <c r="CA34" s="304"/>
      <c r="CB34" s="304"/>
      <c r="CC34" s="304"/>
      <c r="CD34" s="304"/>
      <c r="CE34" s="304"/>
      <c r="CF34" s="304"/>
    </row>
    <row r="35" spans="1:84" ht="15">
      <c r="A35" s="14"/>
      <c r="B35" s="321" t="s">
        <v>98</v>
      </c>
      <c r="C35" s="321"/>
      <c r="D35" s="321"/>
      <c r="E35" s="321"/>
      <c r="F35" s="321"/>
      <c r="G35" s="165"/>
      <c r="H35" s="303">
        <v>13820</v>
      </c>
      <c r="I35" s="304"/>
      <c r="J35" s="304"/>
      <c r="K35" s="304"/>
      <c r="L35" s="304"/>
      <c r="M35" s="304"/>
      <c r="N35" s="304"/>
      <c r="O35" s="457">
        <v>3570</v>
      </c>
      <c r="P35" s="457"/>
      <c r="Q35" s="457"/>
      <c r="R35" s="457"/>
      <c r="S35" s="457"/>
      <c r="T35" s="457"/>
      <c r="U35" s="457"/>
      <c r="V35" s="304">
        <v>10250</v>
      </c>
      <c r="W35" s="304"/>
      <c r="X35" s="304"/>
      <c r="Y35" s="304"/>
      <c r="Z35" s="304"/>
      <c r="AA35" s="304"/>
      <c r="AB35" s="304"/>
      <c r="AC35" s="304">
        <v>1625</v>
      </c>
      <c r="AD35" s="304"/>
      <c r="AE35" s="304"/>
      <c r="AF35" s="304"/>
      <c r="AG35" s="304"/>
      <c r="AH35" s="304"/>
      <c r="AI35" s="304"/>
      <c r="AJ35" s="304">
        <v>11</v>
      </c>
      <c r="AK35" s="304"/>
      <c r="AL35" s="304"/>
      <c r="AM35" s="304"/>
      <c r="AN35" s="304"/>
      <c r="AO35" s="304"/>
      <c r="AP35" s="304"/>
      <c r="AQ35" s="304">
        <v>385</v>
      </c>
      <c r="AR35" s="304"/>
      <c r="AS35" s="304"/>
      <c r="AT35" s="304"/>
      <c r="AU35" s="304"/>
      <c r="AV35" s="304"/>
      <c r="AW35" s="304"/>
      <c r="AX35" s="304">
        <v>12079</v>
      </c>
      <c r="AY35" s="304"/>
      <c r="AZ35" s="304"/>
      <c r="BA35" s="304"/>
      <c r="BB35" s="304"/>
      <c r="BC35" s="304"/>
      <c r="BD35" s="304"/>
      <c r="BE35" s="304">
        <v>4156</v>
      </c>
      <c r="BF35" s="304"/>
      <c r="BG35" s="304"/>
      <c r="BH35" s="304"/>
      <c r="BI35" s="304"/>
      <c r="BJ35" s="304"/>
      <c r="BK35" s="304"/>
      <c r="BL35" s="304">
        <v>7923</v>
      </c>
      <c r="BM35" s="304"/>
      <c r="BN35" s="304"/>
      <c r="BO35" s="304"/>
      <c r="BP35" s="304"/>
      <c r="BQ35" s="304"/>
      <c r="BR35" s="304"/>
      <c r="BS35" s="304">
        <v>1591</v>
      </c>
      <c r="BT35" s="304"/>
      <c r="BU35" s="304"/>
      <c r="BV35" s="304"/>
      <c r="BW35" s="304"/>
      <c r="BX35" s="304"/>
      <c r="BY35" s="304"/>
      <c r="BZ35" s="304">
        <v>28</v>
      </c>
      <c r="CA35" s="304"/>
      <c r="CB35" s="304"/>
      <c r="CC35" s="304"/>
      <c r="CD35" s="304"/>
      <c r="CE35" s="304"/>
      <c r="CF35" s="304"/>
    </row>
    <row r="36" spans="1:84" ht="15">
      <c r="A36" s="14"/>
      <c r="B36" s="321" t="s">
        <v>319</v>
      </c>
      <c r="C36" s="321"/>
      <c r="D36" s="321"/>
      <c r="E36" s="321"/>
      <c r="F36" s="321"/>
      <c r="G36" s="165"/>
      <c r="H36" s="303">
        <v>18705</v>
      </c>
      <c r="I36" s="304"/>
      <c r="J36" s="304"/>
      <c r="K36" s="304"/>
      <c r="L36" s="304"/>
      <c r="M36" s="304"/>
      <c r="N36" s="304"/>
      <c r="O36" s="457">
        <v>7901</v>
      </c>
      <c r="P36" s="457"/>
      <c r="Q36" s="457"/>
      <c r="R36" s="457"/>
      <c r="S36" s="457"/>
      <c r="T36" s="457"/>
      <c r="U36" s="457"/>
      <c r="V36" s="304">
        <v>10804</v>
      </c>
      <c r="W36" s="304"/>
      <c r="X36" s="304"/>
      <c r="Y36" s="304"/>
      <c r="Z36" s="304"/>
      <c r="AA36" s="304"/>
      <c r="AB36" s="304"/>
      <c r="AC36" s="304">
        <v>3769</v>
      </c>
      <c r="AD36" s="304"/>
      <c r="AE36" s="304"/>
      <c r="AF36" s="304"/>
      <c r="AG36" s="304"/>
      <c r="AH36" s="304"/>
      <c r="AI36" s="304"/>
      <c r="AJ36" s="304">
        <v>1927</v>
      </c>
      <c r="AK36" s="304"/>
      <c r="AL36" s="304"/>
      <c r="AM36" s="304"/>
      <c r="AN36" s="304"/>
      <c r="AO36" s="304"/>
      <c r="AP36" s="304"/>
      <c r="AQ36" s="304">
        <v>647</v>
      </c>
      <c r="AR36" s="304"/>
      <c r="AS36" s="304"/>
      <c r="AT36" s="304"/>
      <c r="AU36" s="304"/>
      <c r="AV36" s="304"/>
      <c r="AW36" s="304"/>
      <c r="AX36" s="304">
        <v>5534</v>
      </c>
      <c r="AY36" s="304"/>
      <c r="AZ36" s="304"/>
      <c r="BA36" s="304"/>
      <c r="BB36" s="304"/>
      <c r="BC36" s="304"/>
      <c r="BD36" s="304"/>
      <c r="BE36" s="304">
        <v>2385</v>
      </c>
      <c r="BF36" s="304"/>
      <c r="BG36" s="304"/>
      <c r="BH36" s="304"/>
      <c r="BI36" s="304"/>
      <c r="BJ36" s="304"/>
      <c r="BK36" s="304"/>
      <c r="BL36" s="304">
        <v>3149</v>
      </c>
      <c r="BM36" s="304"/>
      <c r="BN36" s="304"/>
      <c r="BO36" s="304"/>
      <c r="BP36" s="304"/>
      <c r="BQ36" s="304"/>
      <c r="BR36" s="304"/>
      <c r="BS36" s="304">
        <v>1363</v>
      </c>
      <c r="BT36" s="304"/>
      <c r="BU36" s="304"/>
      <c r="BV36" s="304"/>
      <c r="BW36" s="304"/>
      <c r="BX36" s="304"/>
      <c r="BY36" s="304"/>
      <c r="BZ36" s="304" t="s">
        <v>325</v>
      </c>
      <c r="CA36" s="304"/>
      <c r="CB36" s="304"/>
      <c r="CC36" s="304"/>
      <c r="CD36" s="304"/>
      <c r="CE36" s="304"/>
      <c r="CF36" s="304"/>
    </row>
    <row r="37" spans="1:84" ht="15">
      <c r="A37" s="14"/>
      <c r="B37" s="321" t="s">
        <v>99</v>
      </c>
      <c r="C37" s="321"/>
      <c r="D37" s="321"/>
      <c r="E37" s="321"/>
      <c r="F37" s="321"/>
      <c r="G37" s="165"/>
      <c r="H37" s="303">
        <v>13905</v>
      </c>
      <c r="I37" s="304"/>
      <c r="J37" s="304"/>
      <c r="K37" s="304"/>
      <c r="L37" s="304"/>
      <c r="M37" s="304"/>
      <c r="N37" s="304"/>
      <c r="O37" s="457">
        <v>3792</v>
      </c>
      <c r="P37" s="457"/>
      <c r="Q37" s="457"/>
      <c r="R37" s="457"/>
      <c r="S37" s="457"/>
      <c r="T37" s="457"/>
      <c r="U37" s="457"/>
      <c r="V37" s="304">
        <v>10113</v>
      </c>
      <c r="W37" s="304"/>
      <c r="X37" s="304"/>
      <c r="Y37" s="304"/>
      <c r="Z37" s="304"/>
      <c r="AA37" s="304"/>
      <c r="AB37" s="304"/>
      <c r="AC37" s="304">
        <v>1996</v>
      </c>
      <c r="AD37" s="304"/>
      <c r="AE37" s="304"/>
      <c r="AF37" s="304"/>
      <c r="AG37" s="304"/>
      <c r="AH37" s="304"/>
      <c r="AI37" s="304"/>
      <c r="AJ37" s="304">
        <v>19</v>
      </c>
      <c r="AK37" s="304"/>
      <c r="AL37" s="304"/>
      <c r="AM37" s="304"/>
      <c r="AN37" s="304"/>
      <c r="AO37" s="304"/>
      <c r="AP37" s="304"/>
      <c r="AQ37" s="304">
        <v>517</v>
      </c>
      <c r="AR37" s="304"/>
      <c r="AS37" s="304"/>
      <c r="AT37" s="304"/>
      <c r="AU37" s="304"/>
      <c r="AV37" s="304"/>
      <c r="AW37" s="304"/>
      <c r="AX37" s="304">
        <v>16685</v>
      </c>
      <c r="AY37" s="304"/>
      <c r="AZ37" s="304"/>
      <c r="BA37" s="304"/>
      <c r="BB37" s="304"/>
      <c r="BC37" s="304"/>
      <c r="BD37" s="304"/>
      <c r="BE37" s="304">
        <v>6254</v>
      </c>
      <c r="BF37" s="304"/>
      <c r="BG37" s="304"/>
      <c r="BH37" s="304"/>
      <c r="BI37" s="304"/>
      <c r="BJ37" s="304"/>
      <c r="BK37" s="304"/>
      <c r="BL37" s="304">
        <v>10431</v>
      </c>
      <c r="BM37" s="304"/>
      <c r="BN37" s="304"/>
      <c r="BO37" s="304"/>
      <c r="BP37" s="304"/>
      <c r="BQ37" s="304"/>
      <c r="BR37" s="304"/>
      <c r="BS37" s="304">
        <v>1952</v>
      </c>
      <c r="BT37" s="304"/>
      <c r="BU37" s="304"/>
      <c r="BV37" s="304"/>
      <c r="BW37" s="304"/>
      <c r="BX37" s="304"/>
      <c r="BY37" s="304"/>
      <c r="BZ37" s="304">
        <v>108</v>
      </c>
      <c r="CA37" s="304"/>
      <c r="CB37" s="304"/>
      <c r="CC37" s="304"/>
      <c r="CD37" s="304"/>
      <c r="CE37" s="304"/>
      <c r="CF37" s="304"/>
    </row>
    <row r="38" spans="1:84" ht="15">
      <c r="A38" s="14"/>
      <c r="B38" s="321" t="s">
        <v>100</v>
      </c>
      <c r="C38" s="321"/>
      <c r="D38" s="321"/>
      <c r="E38" s="321"/>
      <c r="F38" s="321"/>
      <c r="G38" s="165"/>
      <c r="H38" s="303">
        <v>11658</v>
      </c>
      <c r="I38" s="304"/>
      <c r="J38" s="304"/>
      <c r="K38" s="304"/>
      <c r="L38" s="304"/>
      <c r="M38" s="304"/>
      <c r="N38" s="304"/>
      <c r="O38" s="457">
        <v>3172</v>
      </c>
      <c r="P38" s="457"/>
      <c r="Q38" s="457"/>
      <c r="R38" s="457"/>
      <c r="S38" s="457"/>
      <c r="T38" s="457"/>
      <c r="U38" s="457"/>
      <c r="V38" s="304">
        <v>8486</v>
      </c>
      <c r="W38" s="304"/>
      <c r="X38" s="304"/>
      <c r="Y38" s="304"/>
      <c r="Z38" s="304"/>
      <c r="AA38" s="304"/>
      <c r="AB38" s="304"/>
      <c r="AC38" s="304">
        <v>1187</v>
      </c>
      <c r="AD38" s="304"/>
      <c r="AE38" s="304"/>
      <c r="AF38" s="304"/>
      <c r="AG38" s="304"/>
      <c r="AH38" s="304"/>
      <c r="AI38" s="304"/>
      <c r="AJ38" s="304">
        <v>8</v>
      </c>
      <c r="AK38" s="304"/>
      <c r="AL38" s="304"/>
      <c r="AM38" s="304"/>
      <c r="AN38" s="304"/>
      <c r="AO38" s="304"/>
      <c r="AP38" s="304"/>
      <c r="AQ38" s="304">
        <v>272</v>
      </c>
      <c r="AR38" s="304"/>
      <c r="AS38" s="304"/>
      <c r="AT38" s="304"/>
      <c r="AU38" s="304"/>
      <c r="AV38" s="304"/>
      <c r="AW38" s="304"/>
      <c r="AX38" s="304">
        <v>6507</v>
      </c>
      <c r="AY38" s="304"/>
      <c r="AZ38" s="304"/>
      <c r="BA38" s="304"/>
      <c r="BB38" s="304"/>
      <c r="BC38" s="304"/>
      <c r="BD38" s="304"/>
      <c r="BE38" s="304">
        <v>2514</v>
      </c>
      <c r="BF38" s="304"/>
      <c r="BG38" s="304"/>
      <c r="BH38" s="304"/>
      <c r="BI38" s="304"/>
      <c r="BJ38" s="304"/>
      <c r="BK38" s="304"/>
      <c r="BL38" s="304">
        <v>3993</v>
      </c>
      <c r="BM38" s="304"/>
      <c r="BN38" s="304"/>
      <c r="BO38" s="304"/>
      <c r="BP38" s="304"/>
      <c r="BQ38" s="304"/>
      <c r="BR38" s="304"/>
      <c r="BS38" s="304">
        <v>1128</v>
      </c>
      <c r="BT38" s="304"/>
      <c r="BU38" s="304"/>
      <c r="BV38" s="304"/>
      <c r="BW38" s="304"/>
      <c r="BX38" s="304"/>
      <c r="BY38" s="304"/>
      <c r="BZ38" s="304" t="s">
        <v>325</v>
      </c>
      <c r="CA38" s="304"/>
      <c r="CB38" s="304"/>
      <c r="CC38" s="304"/>
      <c r="CD38" s="304"/>
      <c r="CE38" s="304"/>
      <c r="CF38" s="304"/>
    </row>
    <row r="39" spans="1:84" ht="15">
      <c r="A39" s="14"/>
      <c r="B39" s="321" t="s">
        <v>101</v>
      </c>
      <c r="C39" s="321"/>
      <c r="D39" s="321"/>
      <c r="E39" s="321"/>
      <c r="F39" s="321"/>
      <c r="G39" s="165"/>
      <c r="H39" s="303">
        <v>11967</v>
      </c>
      <c r="I39" s="304"/>
      <c r="J39" s="304"/>
      <c r="K39" s="304"/>
      <c r="L39" s="304"/>
      <c r="M39" s="304"/>
      <c r="N39" s="304"/>
      <c r="O39" s="457">
        <v>3780</v>
      </c>
      <c r="P39" s="457"/>
      <c r="Q39" s="457"/>
      <c r="R39" s="457"/>
      <c r="S39" s="457"/>
      <c r="T39" s="457"/>
      <c r="U39" s="457"/>
      <c r="V39" s="304">
        <v>8187</v>
      </c>
      <c r="W39" s="304"/>
      <c r="X39" s="304"/>
      <c r="Y39" s="304"/>
      <c r="Z39" s="304"/>
      <c r="AA39" s="304"/>
      <c r="AB39" s="304"/>
      <c r="AC39" s="304">
        <v>1589</v>
      </c>
      <c r="AD39" s="304"/>
      <c r="AE39" s="304"/>
      <c r="AF39" s="304"/>
      <c r="AG39" s="304"/>
      <c r="AH39" s="304"/>
      <c r="AI39" s="304"/>
      <c r="AJ39" s="304">
        <v>331</v>
      </c>
      <c r="AK39" s="304"/>
      <c r="AL39" s="304"/>
      <c r="AM39" s="304"/>
      <c r="AN39" s="304"/>
      <c r="AO39" s="304"/>
      <c r="AP39" s="304"/>
      <c r="AQ39" s="304">
        <v>327</v>
      </c>
      <c r="AR39" s="304"/>
      <c r="AS39" s="304"/>
      <c r="AT39" s="304"/>
      <c r="AU39" s="304"/>
      <c r="AV39" s="304"/>
      <c r="AW39" s="304"/>
      <c r="AX39" s="304">
        <v>7631</v>
      </c>
      <c r="AY39" s="304"/>
      <c r="AZ39" s="304"/>
      <c r="BA39" s="304"/>
      <c r="BB39" s="304"/>
      <c r="BC39" s="304"/>
      <c r="BD39" s="304"/>
      <c r="BE39" s="304">
        <v>2747</v>
      </c>
      <c r="BF39" s="304"/>
      <c r="BG39" s="304"/>
      <c r="BH39" s="304"/>
      <c r="BI39" s="304"/>
      <c r="BJ39" s="304"/>
      <c r="BK39" s="304"/>
      <c r="BL39" s="304">
        <v>4884</v>
      </c>
      <c r="BM39" s="304"/>
      <c r="BN39" s="304"/>
      <c r="BO39" s="304"/>
      <c r="BP39" s="304"/>
      <c r="BQ39" s="304"/>
      <c r="BR39" s="304"/>
      <c r="BS39" s="304">
        <v>980</v>
      </c>
      <c r="BT39" s="304"/>
      <c r="BU39" s="304"/>
      <c r="BV39" s="304"/>
      <c r="BW39" s="304"/>
      <c r="BX39" s="304"/>
      <c r="BY39" s="304"/>
      <c r="BZ39" s="304" t="s">
        <v>325</v>
      </c>
      <c r="CA39" s="304"/>
      <c r="CB39" s="304"/>
      <c r="CC39" s="304"/>
      <c r="CD39" s="304"/>
      <c r="CE39" s="304"/>
      <c r="CF39" s="304"/>
    </row>
    <row r="40" spans="1:84" ht="12" customHeight="1">
      <c r="A40" s="56"/>
      <c r="B40" s="56"/>
      <c r="C40" s="56"/>
      <c r="D40" s="56"/>
      <c r="E40" s="56"/>
      <c r="F40" s="56"/>
      <c r="G40" s="121"/>
      <c r="H40" s="80"/>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ht="12"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row>
    <row r="42" spans="1:84" ht="12"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row>
    <row r="43" spans="1:84" ht="12"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row>
    <row r="44" spans="1:84" ht="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279" t="s">
        <v>285</v>
      </c>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row>
    <row r="45" spans="1:84" ht="15.75" thickBo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row>
    <row r="46" spans="1:84" ht="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281" t="s">
        <v>276</v>
      </c>
      <c r="AS46" s="486"/>
      <c r="AT46" s="486"/>
      <c r="AU46" s="486"/>
      <c r="AV46" s="486"/>
      <c r="AW46" s="486"/>
      <c r="AX46" s="486"/>
      <c r="AY46" s="486"/>
      <c r="AZ46" s="486"/>
      <c r="BA46" s="486" t="s">
        <v>269</v>
      </c>
      <c r="BB46" s="486"/>
      <c r="BC46" s="486"/>
      <c r="BD46" s="486"/>
      <c r="BE46" s="486" t="s">
        <v>270</v>
      </c>
      <c r="BF46" s="486"/>
      <c r="BG46" s="486"/>
      <c r="BH46" s="486"/>
      <c r="BI46" s="486" t="s">
        <v>271</v>
      </c>
      <c r="BJ46" s="486"/>
      <c r="BK46" s="486"/>
      <c r="BL46" s="486"/>
      <c r="BM46" s="486" t="s">
        <v>272</v>
      </c>
      <c r="BN46" s="486"/>
      <c r="BO46" s="486"/>
      <c r="BP46" s="486"/>
      <c r="BQ46" s="486" t="s">
        <v>320</v>
      </c>
      <c r="BR46" s="486"/>
      <c r="BS46" s="486"/>
      <c r="BT46" s="486"/>
      <c r="BU46" s="486" t="s">
        <v>273</v>
      </c>
      <c r="BV46" s="486"/>
      <c r="BW46" s="486"/>
      <c r="BX46" s="486"/>
      <c r="BY46" s="486" t="s">
        <v>274</v>
      </c>
      <c r="BZ46" s="486"/>
      <c r="CA46" s="486"/>
      <c r="CB46" s="486"/>
      <c r="CC46" s="486" t="s">
        <v>275</v>
      </c>
      <c r="CD46" s="486"/>
      <c r="CE46" s="486"/>
      <c r="CF46" s="284"/>
    </row>
    <row r="47" spans="1:84" ht="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283"/>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7"/>
      <c r="BQ47" s="377"/>
      <c r="BR47" s="377"/>
      <c r="BS47" s="377"/>
      <c r="BT47" s="377"/>
      <c r="BU47" s="377"/>
      <c r="BV47" s="377"/>
      <c r="BW47" s="377"/>
      <c r="BX47" s="377"/>
      <c r="BY47" s="377"/>
      <c r="BZ47" s="377"/>
      <c r="CA47" s="377"/>
      <c r="CB47" s="377"/>
      <c r="CC47" s="377"/>
      <c r="CD47" s="377"/>
      <c r="CE47" s="377"/>
      <c r="CF47" s="285"/>
    </row>
    <row r="48" spans="1:84" ht="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492" t="s">
        <v>267</v>
      </c>
      <c r="AS48" s="493"/>
      <c r="AT48" s="166"/>
      <c r="AU48" s="166"/>
      <c r="AV48" s="166"/>
      <c r="AW48" s="166"/>
      <c r="AX48" s="166"/>
      <c r="AY48" s="166"/>
      <c r="AZ48" s="154"/>
      <c r="BA48" s="490"/>
      <c r="BB48" s="491"/>
      <c r="BC48" s="491"/>
      <c r="BD48" s="491"/>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row>
    <row r="49" spans="1:84" ht="15.7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494"/>
      <c r="AS49" s="495"/>
      <c r="AT49" s="14"/>
      <c r="AU49" s="14"/>
      <c r="AV49" s="14"/>
      <c r="AW49" s="14"/>
      <c r="AX49" s="14"/>
      <c r="AY49" s="300" t="s">
        <v>3</v>
      </c>
      <c r="AZ49" s="301"/>
      <c r="BA49" s="454">
        <f>SUM(BE49:CF49)</f>
        <v>359</v>
      </c>
      <c r="BB49" s="425"/>
      <c r="BC49" s="425"/>
      <c r="BD49" s="425"/>
      <c r="BE49" s="479">
        <v>196</v>
      </c>
      <c r="BF49" s="479"/>
      <c r="BG49" s="479"/>
      <c r="BH49" s="479"/>
      <c r="BI49" s="479">
        <v>51</v>
      </c>
      <c r="BJ49" s="479"/>
      <c r="BK49" s="479"/>
      <c r="BL49" s="479"/>
      <c r="BM49" s="479">
        <v>13</v>
      </c>
      <c r="BN49" s="479"/>
      <c r="BO49" s="479"/>
      <c r="BP49" s="479"/>
      <c r="BQ49" s="479">
        <v>19</v>
      </c>
      <c r="BR49" s="479"/>
      <c r="BS49" s="479"/>
      <c r="BT49" s="479"/>
      <c r="BU49" s="479">
        <v>43</v>
      </c>
      <c r="BV49" s="479"/>
      <c r="BW49" s="479"/>
      <c r="BX49" s="479"/>
      <c r="BY49" s="479">
        <v>19</v>
      </c>
      <c r="BZ49" s="479"/>
      <c r="CA49" s="479"/>
      <c r="CB49" s="479"/>
      <c r="CC49" s="479">
        <v>18</v>
      </c>
      <c r="CD49" s="479"/>
      <c r="CE49" s="479"/>
      <c r="CF49" s="479"/>
    </row>
    <row r="50" spans="1:84" ht="15.7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494"/>
      <c r="AS50" s="495"/>
      <c r="AT50" s="321" t="s">
        <v>266</v>
      </c>
      <c r="AU50" s="321"/>
      <c r="AV50" s="321"/>
      <c r="AW50" s="321"/>
      <c r="AX50" s="321"/>
      <c r="AY50" s="300" t="s">
        <v>10</v>
      </c>
      <c r="AZ50" s="301"/>
      <c r="BA50" s="454">
        <f>SUM(BE50:CF50)</f>
        <v>205</v>
      </c>
      <c r="BB50" s="425"/>
      <c r="BC50" s="425"/>
      <c r="BD50" s="425"/>
      <c r="BE50" s="479">
        <v>129</v>
      </c>
      <c r="BF50" s="479"/>
      <c r="BG50" s="479"/>
      <c r="BH50" s="479"/>
      <c r="BI50" s="479">
        <v>25</v>
      </c>
      <c r="BJ50" s="479"/>
      <c r="BK50" s="479"/>
      <c r="BL50" s="479"/>
      <c r="BM50" s="479">
        <v>2</v>
      </c>
      <c r="BN50" s="479"/>
      <c r="BO50" s="479"/>
      <c r="BP50" s="479"/>
      <c r="BQ50" s="479">
        <v>10</v>
      </c>
      <c r="BR50" s="479"/>
      <c r="BS50" s="479"/>
      <c r="BT50" s="479"/>
      <c r="BU50" s="479">
        <v>26</v>
      </c>
      <c r="BV50" s="479"/>
      <c r="BW50" s="479"/>
      <c r="BX50" s="479"/>
      <c r="BY50" s="479">
        <v>6</v>
      </c>
      <c r="BZ50" s="479"/>
      <c r="CA50" s="479"/>
      <c r="CB50" s="479"/>
      <c r="CC50" s="479">
        <v>7</v>
      </c>
      <c r="CD50" s="479"/>
      <c r="CE50" s="479"/>
      <c r="CF50" s="479"/>
    </row>
    <row r="51" spans="1:84" ht="15.7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494"/>
      <c r="AS51" s="495"/>
      <c r="AT51" s="100"/>
      <c r="AU51" s="100"/>
      <c r="AV51" s="100"/>
      <c r="AW51" s="100"/>
      <c r="AX51" s="100"/>
      <c r="AY51" s="300" t="s">
        <v>11</v>
      </c>
      <c r="AZ51" s="301"/>
      <c r="BA51" s="454">
        <f>SUM(BE51:CF51)</f>
        <v>154</v>
      </c>
      <c r="BB51" s="425"/>
      <c r="BC51" s="425"/>
      <c r="BD51" s="425"/>
      <c r="BE51" s="479">
        <v>67</v>
      </c>
      <c r="BF51" s="479"/>
      <c r="BG51" s="479"/>
      <c r="BH51" s="479"/>
      <c r="BI51" s="479">
        <v>26</v>
      </c>
      <c r="BJ51" s="479"/>
      <c r="BK51" s="479"/>
      <c r="BL51" s="479"/>
      <c r="BM51" s="479">
        <v>11</v>
      </c>
      <c r="BN51" s="479"/>
      <c r="BO51" s="479"/>
      <c r="BP51" s="479"/>
      <c r="BQ51" s="479">
        <v>9</v>
      </c>
      <c r="BR51" s="479"/>
      <c r="BS51" s="479"/>
      <c r="BT51" s="479"/>
      <c r="BU51" s="479">
        <v>17</v>
      </c>
      <c r="BV51" s="479"/>
      <c r="BW51" s="479"/>
      <c r="BX51" s="479"/>
      <c r="BY51" s="479">
        <v>13</v>
      </c>
      <c r="BZ51" s="479"/>
      <c r="CA51" s="479"/>
      <c r="CB51" s="479"/>
      <c r="CC51" s="479">
        <v>11</v>
      </c>
      <c r="CD51" s="479"/>
      <c r="CE51" s="479"/>
      <c r="CF51" s="479"/>
    </row>
    <row r="52" spans="1:84" ht="15.7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494"/>
      <c r="AS52" s="495"/>
      <c r="AT52" s="100"/>
      <c r="AU52" s="100"/>
      <c r="AV52" s="100"/>
      <c r="AW52" s="100"/>
      <c r="AX52" s="100"/>
      <c r="AY52" s="14"/>
      <c r="AZ52" s="165"/>
      <c r="BA52" s="117"/>
      <c r="BB52" s="117"/>
      <c r="BC52" s="117"/>
      <c r="BD52" s="117"/>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row>
    <row r="53" spans="1:84" ht="15.75">
      <c r="A53" s="279" t="s">
        <v>284</v>
      </c>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5"/>
      <c r="AR53" s="494"/>
      <c r="AS53" s="495"/>
      <c r="AT53" s="100"/>
      <c r="AU53" s="100"/>
      <c r="AV53" s="100"/>
      <c r="AW53" s="100"/>
      <c r="AX53" s="100"/>
      <c r="AY53" s="300" t="s">
        <v>3</v>
      </c>
      <c r="AZ53" s="301"/>
      <c r="BA53" s="454">
        <f>SUM(BE53:CF53)</f>
        <v>780</v>
      </c>
      <c r="BB53" s="425"/>
      <c r="BC53" s="425"/>
      <c r="BD53" s="425"/>
      <c r="BE53" s="479">
        <v>422</v>
      </c>
      <c r="BF53" s="479"/>
      <c r="BG53" s="479"/>
      <c r="BH53" s="479"/>
      <c r="BI53" s="479">
        <v>83</v>
      </c>
      <c r="BJ53" s="479"/>
      <c r="BK53" s="479"/>
      <c r="BL53" s="479"/>
      <c r="BM53" s="479">
        <v>29</v>
      </c>
      <c r="BN53" s="479"/>
      <c r="BO53" s="479"/>
      <c r="BP53" s="479"/>
      <c r="BQ53" s="479">
        <v>64</v>
      </c>
      <c r="BR53" s="479"/>
      <c r="BS53" s="479"/>
      <c r="BT53" s="479"/>
      <c r="BU53" s="479">
        <v>101</v>
      </c>
      <c r="BV53" s="479"/>
      <c r="BW53" s="479"/>
      <c r="BX53" s="479"/>
      <c r="BY53" s="479">
        <v>58</v>
      </c>
      <c r="BZ53" s="479"/>
      <c r="CA53" s="479"/>
      <c r="CB53" s="479"/>
      <c r="CC53" s="479">
        <v>23</v>
      </c>
      <c r="CD53" s="479"/>
      <c r="CE53" s="479"/>
      <c r="CF53" s="479"/>
    </row>
    <row r="54" spans="1:84" ht="15.7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494"/>
      <c r="AS54" s="495"/>
      <c r="AT54" s="321" t="s">
        <v>102</v>
      </c>
      <c r="AU54" s="321"/>
      <c r="AV54" s="321"/>
      <c r="AW54" s="321"/>
      <c r="AX54" s="321"/>
      <c r="AY54" s="300" t="s">
        <v>10</v>
      </c>
      <c r="AZ54" s="301"/>
      <c r="BA54" s="454">
        <f>SUM(BE54:CF54)</f>
        <v>345</v>
      </c>
      <c r="BB54" s="425"/>
      <c r="BC54" s="425"/>
      <c r="BD54" s="425"/>
      <c r="BE54" s="479">
        <v>182</v>
      </c>
      <c r="BF54" s="479"/>
      <c r="BG54" s="479"/>
      <c r="BH54" s="479"/>
      <c r="BI54" s="479">
        <v>40</v>
      </c>
      <c r="BJ54" s="479"/>
      <c r="BK54" s="479"/>
      <c r="BL54" s="479"/>
      <c r="BM54" s="479">
        <v>19</v>
      </c>
      <c r="BN54" s="479"/>
      <c r="BO54" s="479"/>
      <c r="BP54" s="479"/>
      <c r="BQ54" s="479">
        <v>22</v>
      </c>
      <c r="BR54" s="479"/>
      <c r="BS54" s="479"/>
      <c r="BT54" s="479"/>
      <c r="BU54" s="479">
        <v>59</v>
      </c>
      <c r="BV54" s="479"/>
      <c r="BW54" s="479"/>
      <c r="BX54" s="479"/>
      <c r="BY54" s="479">
        <v>11</v>
      </c>
      <c r="BZ54" s="479"/>
      <c r="CA54" s="479"/>
      <c r="CB54" s="479"/>
      <c r="CC54" s="479">
        <v>12</v>
      </c>
      <c r="CD54" s="479"/>
      <c r="CE54" s="479"/>
      <c r="CF54" s="479"/>
    </row>
    <row r="55" spans="1:84" ht="16.5" thickBo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494"/>
      <c r="AS55" s="495"/>
      <c r="AT55" s="100"/>
      <c r="AU55" s="100"/>
      <c r="AV55" s="100"/>
      <c r="AW55" s="100"/>
      <c r="AX55" s="100"/>
      <c r="AY55" s="300" t="s">
        <v>11</v>
      </c>
      <c r="AZ55" s="301"/>
      <c r="BA55" s="454">
        <f>SUM(BE55:CF55)</f>
        <v>435</v>
      </c>
      <c r="BB55" s="425"/>
      <c r="BC55" s="425"/>
      <c r="BD55" s="425"/>
      <c r="BE55" s="479">
        <v>240</v>
      </c>
      <c r="BF55" s="479"/>
      <c r="BG55" s="479"/>
      <c r="BH55" s="479"/>
      <c r="BI55" s="479">
        <v>43</v>
      </c>
      <c r="BJ55" s="479"/>
      <c r="BK55" s="479"/>
      <c r="BL55" s="479"/>
      <c r="BM55" s="479">
        <v>10</v>
      </c>
      <c r="BN55" s="479"/>
      <c r="BO55" s="479"/>
      <c r="BP55" s="479"/>
      <c r="BQ55" s="479">
        <v>42</v>
      </c>
      <c r="BR55" s="479"/>
      <c r="BS55" s="479"/>
      <c r="BT55" s="479"/>
      <c r="BU55" s="479">
        <v>42</v>
      </c>
      <c r="BV55" s="479"/>
      <c r="BW55" s="479"/>
      <c r="BX55" s="479"/>
      <c r="BY55" s="479">
        <v>47</v>
      </c>
      <c r="BZ55" s="479"/>
      <c r="CA55" s="479"/>
      <c r="CB55" s="479"/>
      <c r="CC55" s="479">
        <v>11</v>
      </c>
      <c r="CD55" s="479"/>
      <c r="CE55" s="479"/>
      <c r="CF55" s="479"/>
    </row>
    <row r="56" spans="1:84" ht="15.75">
      <c r="A56" s="498" t="s">
        <v>69</v>
      </c>
      <c r="B56" s="499"/>
      <c r="C56" s="499"/>
      <c r="D56" s="499"/>
      <c r="E56" s="499"/>
      <c r="F56" s="499"/>
      <c r="G56" s="499"/>
      <c r="H56" s="502" t="s">
        <v>281</v>
      </c>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
      <c r="AR56" s="494"/>
      <c r="AS56" s="495"/>
      <c r="AT56" s="100"/>
      <c r="AU56" s="100"/>
      <c r="AV56" s="100"/>
      <c r="AW56" s="100"/>
      <c r="AX56" s="100"/>
      <c r="AY56" s="14"/>
      <c r="AZ56" s="165"/>
      <c r="BA56" s="117"/>
      <c r="BB56" s="117"/>
      <c r="BC56" s="117"/>
      <c r="BD56" s="117"/>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row>
    <row r="57" spans="1:84" ht="15.75">
      <c r="A57" s="500"/>
      <c r="B57" s="501"/>
      <c r="C57" s="501"/>
      <c r="D57" s="501"/>
      <c r="E57" s="501"/>
      <c r="F57" s="501"/>
      <c r="G57" s="501"/>
      <c r="H57" s="504"/>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05"/>
      <c r="AH57" s="505"/>
      <c r="AI57" s="505"/>
      <c r="AJ57" s="505"/>
      <c r="AK57" s="505"/>
      <c r="AL57" s="505"/>
      <c r="AM57" s="505"/>
      <c r="AN57" s="505"/>
      <c r="AO57" s="505"/>
      <c r="AP57" s="505"/>
      <c r="AQ57" s="5"/>
      <c r="AR57" s="494"/>
      <c r="AS57" s="495"/>
      <c r="AT57" s="100"/>
      <c r="AU57" s="100"/>
      <c r="AV57" s="100"/>
      <c r="AW57" s="100"/>
      <c r="AX57" s="100"/>
      <c r="AY57" s="300" t="s">
        <v>3</v>
      </c>
      <c r="AZ57" s="301"/>
      <c r="BA57" s="454">
        <f>SUM(BE57:CF57)</f>
        <v>359</v>
      </c>
      <c r="BB57" s="425"/>
      <c r="BC57" s="425"/>
      <c r="BD57" s="425"/>
      <c r="BE57" s="479">
        <v>196</v>
      </c>
      <c r="BF57" s="479"/>
      <c r="BG57" s="479"/>
      <c r="BH57" s="479"/>
      <c r="BI57" s="479">
        <v>51</v>
      </c>
      <c r="BJ57" s="479"/>
      <c r="BK57" s="479"/>
      <c r="BL57" s="479"/>
      <c r="BM57" s="479">
        <v>13</v>
      </c>
      <c r="BN57" s="479"/>
      <c r="BO57" s="479"/>
      <c r="BP57" s="479"/>
      <c r="BQ57" s="479">
        <v>19</v>
      </c>
      <c r="BR57" s="479"/>
      <c r="BS57" s="479"/>
      <c r="BT57" s="479"/>
      <c r="BU57" s="479">
        <v>43</v>
      </c>
      <c r="BV57" s="479"/>
      <c r="BW57" s="479"/>
      <c r="BX57" s="479"/>
      <c r="BY57" s="479">
        <v>19</v>
      </c>
      <c r="BZ57" s="479"/>
      <c r="CA57" s="479"/>
      <c r="CB57" s="479"/>
      <c r="CC57" s="479">
        <v>18</v>
      </c>
      <c r="CD57" s="479"/>
      <c r="CE57" s="479"/>
      <c r="CF57" s="479"/>
    </row>
    <row r="58" spans="1:84" ht="15.75">
      <c r="A58" s="500"/>
      <c r="B58" s="501"/>
      <c r="C58" s="501"/>
      <c r="D58" s="501"/>
      <c r="E58" s="501"/>
      <c r="F58" s="501"/>
      <c r="G58" s="501"/>
      <c r="H58" s="312" t="s">
        <v>3</v>
      </c>
      <c r="I58" s="312"/>
      <c r="J58" s="312"/>
      <c r="K58" s="312"/>
      <c r="L58" s="312"/>
      <c r="M58" s="312"/>
      <c r="N58" s="312"/>
      <c r="O58" s="312" t="s">
        <v>279</v>
      </c>
      <c r="P58" s="312"/>
      <c r="Q58" s="312"/>
      <c r="R58" s="312"/>
      <c r="S58" s="312"/>
      <c r="T58" s="312"/>
      <c r="U58" s="312"/>
      <c r="V58" s="312" t="s">
        <v>326</v>
      </c>
      <c r="W58" s="312"/>
      <c r="X58" s="312"/>
      <c r="Y58" s="312"/>
      <c r="Z58" s="312"/>
      <c r="AA58" s="312"/>
      <c r="AB58" s="312"/>
      <c r="AC58" s="312" t="s">
        <v>327</v>
      </c>
      <c r="AD58" s="312"/>
      <c r="AE58" s="312"/>
      <c r="AF58" s="312"/>
      <c r="AG58" s="312"/>
      <c r="AH58" s="312"/>
      <c r="AI58" s="312"/>
      <c r="AJ58" s="312" t="s">
        <v>280</v>
      </c>
      <c r="AK58" s="312"/>
      <c r="AL58" s="312"/>
      <c r="AM58" s="312"/>
      <c r="AN58" s="312"/>
      <c r="AO58" s="312"/>
      <c r="AP58" s="287"/>
      <c r="AQ58" s="5"/>
      <c r="AR58" s="494"/>
      <c r="AS58" s="495"/>
      <c r="AT58" s="321" t="s">
        <v>103</v>
      </c>
      <c r="AU58" s="321"/>
      <c r="AV58" s="321"/>
      <c r="AW58" s="321"/>
      <c r="AX58" s="321"/>
      <c r="AY58" s="300" t="s">
        <v>10</v>
      </c>
      <c r="AZ58" s="301"/>
      <c r="BA58" s="454">
        <f>SUM(BE58:CF58)</f>
        <v>205</v>
      </c>
      <c r="BB58" s="425"/>
      <c r="BC58" s="425"/>
      <c r="BD58" s="425"/>
      <c r="BE58" s="479">
        <v>129</v>
      </c>
      <c r="BF58" s="479"/>
      <c r="BG58" s="479"/>
      <c r="BH58" s="479"/>
      <c r="BI58" s="479">
        <v>25</v>
      </c>
      <c r="BJ58" s="479"/>
      <c r="BK58" s="479"/>
      <c r="BL58" s="479"/>
      <c r="BM58" s="479">
        <v>2</v>
      </c>
      <c r="BN58" s="479"/>
      <c r="BO58" s="479"/>
      <c r="BP58" s="479"/>
      <c r="BQ58" s="479">
        <v>10</v>
      </c>
      <c r="BR58" s="479"/>
      <c r="BS58" s="479"/>
      <c r="BT58" s="479"/>
      <c r="BU58" s="479">
        <v>26</v>
      </c>
      <c r="BV58" s="479"/>
      <c r="BW58" s="479"/>
      <c r="BX58" s="479"/>
      <c r="BY58" s="479">
        <v>6</v>
      </c>
      <c r="BZ58" s="479"/>
      <c r="CA58" s="479"/>
      <c r="CB58" s="479"/>
      <c r="CC58" s="479">
        <v>7</v>
      </c>
      <c r="CD58" s="479"/>
      <c r="CE58" s="479"/>
      <c r="CF58" s="479"/>
    </row>
    <row r="59" spans="1:84" ht="15.75">
      <c r="A59" s="500"/>
      <c r="B59" s="501"/>
      <c r="C59" s="501"/>
      <c r="D59" s="501"/>
      <c r="E59" s="501"/>
      <c r="F59" s="501"/>
      <c r="G59" s="501"/>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287"/>
      <c r="AQ59" s="5"/>
      <c r="AR59" s="494"/>
      <c r="AS59" s="495"/>
      <c r="AT59" s="14"/>
      <c r="AU59" s="14"/>
      <c r="AV59" s="14"/>
      <c r="AW59" s="14"/>
      <c r="AX59" s="14"/>
      <c r="AY59" s="300" t="s">
        <v>11</v>
      </c>
      <c r="AZ59" s="301"/>
      <c r="BA59" s="454">
        <f>SUM(BE59:CF59)</f>
        <v>154</v>
      </c>
      <c r="BB59" s="425"/>
      <c r="BC59" s="425"/>
      <c r="BD59" s="425"/>
      <c r="BE59" s="479">
        <v>67</v>
      </c>
      <c r="BF59" s="479"/>
      <c r="BG59" s="479"/>
      <c r="BH59" s="479"/>
      <c r="BI59" s="479">
        <v>26</v>
      </c>
      <c r="BJ59" s="479"/>
      <c r="BK59" s="479"/>
      <c r="BL59" s="479"/>
      <c r="BM59" s="479">
        <v>11</v>
      </c>
      <c r="BN59" s="479"/>
      <c r="BO59" s="479"/>
      <c r="BP59" s="479"/>
      <c r="BQ59" s="479">
        <v>9</v>
      </c>
      <c r="BR59" s="479"/>
      <c r="BS59" s="479"/>
      <c r="BT59" s="479"/>
      <c r="BU59" s="479">
        <v>17</v>
      </c>
      <c r="BV59" s="479"/>
      <c r="BW59" s="479"/>
      <c r="BX59" s="479"/>
      <c r="BY59" s="479">
        <v>13</v>
      </c>
      <c r="BZ59" s="479"/>
      <c r="CA59" s="479"/>
      <c r="CB59" s="479"/>
      <c r="CC59" s="479">
        <v>11</v>
      </c>
      <c r="CD59" s="479"/>
      <c r="CE59" s="479"/>
      <c r="CF59" s="479"/>
    </row>
    <row r="60" spans="1:84" ht="12" customHeight="1">
      <c r="A60" s="177"/>
      <c r="B60" s="177"/>
      <c r="C60" s="177"/>
      <c r="D60" s="177"/>
      <c r="E60" s="177"/>
      <c r="F60" s="177"/>
      <c r="G60" s="176"/>
      <c r="H60" s="175"/>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5"/>
      <c r="AR60" s="496"/>
      <c r="AS60" s="497"/>
      <c r="AT60" s="56"/>
      <c r="AU60" s="56"/>
      <c r="AV60" s="56"/>
      <c r="AW60" s="56"/>
      <c r="AX60" s="56"/>
      <c r="AY60" s="56"/>
      <c r="AZ60" s="121"/>
      <c r="BA60" s="117"/>
      <c r="BB60" s="117"/>
      <c r="BC60" s="117"/>
      <c r="BD60" s="117"/>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row>
    <row r="61" spans="1:84" ht="15.75">
      <c r="A61" s="298" t="s">
        <v>1</v>
      </c>
      <c r="B61" s="298"/>
      <c r="C61" s="298"/>
      <c r="D61" s="298"/>
      <c r="E61" s="298"/>
      <c r="F61" s="298"/>
      <c r="G61" s="299"/>
      <c r="H61" s="454">
        <f>SUM(H63:N72)</f>
        <v>60757</v>
      </c>
      <c r="I61" s="425"/>
      <c r="J61" s="425"/>
      <c r="K61" s="425"/>
      <c r="L61" s="425"/>
      <c r="M61" s="425"/>
      <c r="N61" s="425"/>
      <c r="O61" s="425">
        <f>SUM(O63:U72)</f>
        <v>14787</v>
      </c>
      <c r="P61" s="425"/>
      <c r="Q61" s="425"/>
      <c r="R61" s="425"/>
      <c r="S61" s="425"/>
      <c r="T61" s="425"/>
      <c r="U61" s="425"/>
      <c r="V61" s="425">
        <f>SUM(V63:AB72)</f>
        <v>14659</v>
      </c>
      <c r="W61" s="425"/>
      <c r="X61" s="425"/>
      <c r="Y61" s="425"/>
      <c r="Z61" s="425"/>
      <c r="AA61" s="425"/>
      <c r="AB61" s="425"/>
      <c r="AC61" s="425">
        <f>SUM(AC63:AI72)</f>
        <v>12067</v>
      </c>
      <c r="AD61" s="425"/>
      <c r="AE61" s="425"/>
      <c r="AF61" s="425"/>
      <c r="AG61" s="425"/>
      <c r="AH61" s="425"/>
      <c r="AI61" s="425"/>
      <c r="AJ61" s="425">
        <f>SUM(AJ63:AP72)</f>
        <v>19244</v>
      </c>
      <c r="AK61" s="425"/>
      <c r="AL61" s="425"/>
      <c r="AM61" s="425"/>
      <c r="AN61" s="425"/>
      <c r="AO61" s="425"/>
      <c r="AP61" s="425"/>
      <c r="AQ61" s="5"/>
      <c r="AR61" s="492" t="s">
        <v>268</v>
      </c>
      <c r="AS61" s="493"/>
      <c r="AT61" s="166"/>
      <c r="AU61" s="166"/>
      <c r="AV61" s="166"/>
      <c r="AW61" s="166"/>
      <c r="AX61" s="166"/>
      <c r="AY61" s="166"/>
      <c r="AZ61" s="154"/>
      <c r="BA61" s="142"/>
      <c r="BB61" s="143"/>
      <c r="BC61" s="143"/>
      <c r="BD61" s="143"/>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row>
    <row r="62" spans="1:84" ht="15.75">
      <c r="A62" s="100"/>
      <c r="B62" s="100"/>
      <c r="C62" s="100"/>
      <c r="D62" s="100"/>
      <c r="E62" s="100"/>
      <c r="F62" s="100"/>
      <c r="G62" s="101"/>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494"/>
      <c r="AS62" s="495"/>
      <c r="AT62" s="14"/>
      <c r="AU62" s="14"/>
      <c r="AV62" s="14"/>
      <c r="AW62" s="14"/>
      <c r="AX62" s="14"/>
      <c r="AY62" s="300" t="s">
        <v>3</v>
      </c>
      <c r="AZ62" s="301"/>
      <c r="BA62" s="454">
        <f>SUM(BE62:CF62)</f>
        <v>5583</v>
      </c>
      <c r="BB62" s="425"/>
      <c r="BC62" s="425"/>
      <c r="BD62" s="425"/>
      <c r="BE62" s="479">
        <v>2927</v>
      </c>
      <c r="BF62" s="479"/>
      <c r="BG62" s="479"/>
      <c r="BH62" s="479"/>
      <c r="BI62" s="479">
        <v>758</v>
      </c>
      <c r="BJ62" s="479"/>
      <c r="BK62" s="479"/>
      <c r="BL62" s="479"/>
      <c r="BM62" s="479">
        <v>586</v>
      </c>
      <c r="BN62" s="479"/>
      <c r="BO62" s="479"/>
      <c r="BP62" s="479"/>
      <c r="BQ62" s="479">
        <v>384</v>
      </c>
      <c r="BR62" s="479"/>
      <c r="BS62" s="479"/>
      <c r="BT62" s="479"/>
      <c r="BU62" s="479">
        <v>274</v>
      </c>
      <c r="BV62" s="479"/>
      <c r="BW62" s="479"/>
      <c r="BX62" s="479"/>
      <c r="BY62" s="479">
        <v>362</v>
      </c>
      <c r="BZ62" s="479"/>
      <c r="CA62" s="479"/>
      <c r="CB62" s="479"/>
      <c r="CC62" s="479">
        <v>292</v>
      </c>
      <c r="CD62" s="479"/>
      <c r="CE62" s="479"/>
      <c r="CF62" s="479"/>
    </row>
    <row r="63" spans="1:84" ht="15.75">
      <c r="A63" s="321" t="s">
        <v>277</v>
      </c>
      <c r="B63" s="321"/>
      <c r="C63" s="321"/>
      <c r="D63" s="321"/>
      <c r="E63" s="321"/>
      <c r="F63" s="321"/>
      <c r="G63" s="322"/>
      <c r="H63" s="431">
        <v>1553</v>
      </c>
      <c r="I63" s="457"/>
      <c r="J63" s="457"/>
      <c r="K63" s="457"/>
      <c r="L63" s="457"/>
      <c r="M63" s="457"/>
      <c r="N63" s="457"/>
      <c r="O63" s="457">
        <v>457</v>
      </c>
      <c r="P63" s="457"/>
      <c r="Q63" s="457"/>
      <c r="R63" s="457"/>
      <c r="S63" s="457"/>
      <c r="T63" s="457"/>
      <c r="U63" s="457"/>
      <c r="V63" s="457">
        <v>33</v>
      </c>
      <c r="W63" s="457"/>
      <c r="X63" s="457"/>
      <c r="Y63" s="457"/>
      <c r="Z63" s="457"/>
      <c r="AA63" s="457"/>
      <c r="AB63" s="457"/>
      <c r="AC63" s="457">
        <v>22</v>
      </c>
      <c r="AD63" s="457"/>
      <c r="AE63" s="457"/>
      <c r="AF63" s="457"/>
      <c r="AG63" s="457"/>
      <c r="AH63" s="457"/>
      <c r="AI63" s="457"/>
      <c r="AJ63" s="457">
        <v>1041</v>
      </c>
      <c r="AK63" s="457"/>
      <c r="AL63" s="457"/>
      <c r="AM63" s="457"/>
      <c r="AN63" s="457"/>
      <c r="AO63" s="457"/>
      <c r="AP63" s="457"/>
      <c r="AQ63" s="5"/>
      <c r="AR63" s="494"/>
      <c r="AS63" s="495"/>
      <c r="AT63" s="321" t="s">
        <v>266</v>
      </c>
      <c r="AU63" s="321"/>
      <c r="AV63" s="321"/>
      <c r="AW63" s="321"/>
      <c r="AX63" s="321"/>
      <c r="AY63" s="300" t="s">
        <v>10</v>
      </c>
      <c r="AZ63" s="301"/>
      <c r="BA63" s="454">
        <f>SUM(BE63:CF63)</f>
        <v>2429</v>
      </c>
      <c r="BB63" s="425"/>
      <c r="BC63" s="425"/>
      <c r="BD63" s="425"/>
      <c r="BE63" s="479">
        <v>1286</v>
      </c>
      <c r="BF63" s="479"/>
      <c r="BG63" s="479"/>
      <c r="BH63" s="479"/>
      <c r="BI63" s="479">
        <v>351</v>
      </c>
      <c r="BJ63" s="479"/>
      <c r="BK63" s="479"/>
      <c r="BL63" s="479"/>
      <c r="BM63" s="479">
        <v>234</v>
      </c>
      <c r="BN63" s="479"/>
      <c r="BO63" s="479"/>
      <c r="BP63" s="479"/>
      <c r="BQ63" s="479">
        <v>164</v>
      </c>
      <c r="BR63" s="479"/>
      <c r="BS63" s="479"/>
      <c r="BT63" s="479"/>
      <c r="BU63" s="479">
        <v>89</v>
      </c>
      <c r="BV63" s="479"/>
      <c r="BW63" s="479"/>
      <c r="BX63" s="479"/>
      <c r="BY63" s="479">
        <v>184</v>
      </c>
      <c r="BZ63" s="479"/>
      <c r="CA63" s="479"/>
      <c r="CB63" s="479"/>
      <c r="CC63" s="479">
        <v>121</v>
      </c>
      <c r="CD63" s="479"/>
      <c r="CE63" s="479"/>
      <c r="CF63" s="479"/>
    </row>
    <row r="64" spans="1:84" ht="15.75">
      <c r="A64" s="321" t="s">
        <v>159</v>
      </c>
      <c r="B64" s="321"/>
      <c r="C64" s="321"/>
      <c r="D64" s="321"/>
      <c r="E64" s="321"/>
      <c r="F64" s="321"/>
      <c r="G64" s="322"/>
      <c r="H64" s="431">
        <v>139</v>
      </c>
      <c r="I64" s="457"/>
      <c r="J64" s="457"/>
      <c r="K64" s="457"/>
      <c r="L64" s="457"/>
      <c r="M64" s="457"/>
      <c r="N64" s="457"/>
      <c r="O64" s="457">
        <v>9</v>
      </c>
      <c r="P64" s="457"/>
      <c r="Q64" s="457"/>
      <c r="R64" s="457"/>
      <c r="S64" s="457"/>
      <c r="T64" s="457"/>
      <c r="U64" s="457"/>
      <c r="V64" s="457">
        <v>11</v>
      </c>
      <c r="W64" s="457"/>
      <c r="X64" s="457"/>
      <c r="Y64" s="457"/>
      <c r="Z64" s="457"/>
      <c r="AA64" s="457"/>
      <c r="AB64" s="457"/>
      <c r="AC64" s="457">
        <v>2</v>
      </c>
      <c r="AD64" s="457"/>
      <c r="AE64" s="457"/>
      <c r="AF64" s="457"/>
      <c r="AG64" s="457"/>
      <c r="AH64" s="457"/>
      <c r="AI64" s="457"/>
      <c r="AJ64" s="457">
        <v>117</v>
      </c>
      <c r="AK64" s="457"/>
      <c r="AL64" s="457"/>
      <c r="AM64" s="457"/>
      <c r="AN64" s="457"/>
      <c r="AO64" s="457"/>
      <c r="AP64" s="457"/>
      <c r="AQ64" s="5"/>
      <c r="AR64" s="494"/>
      <c r="AS64" s="495"/>
      <c r="AT64" s="100"/>
      <c r="AU64" s="100"/>
      <c r="AV64" s="100"/>
      <c r="AW64" s="100"/>
      <c r="AX64" s="100"/>
      <c r="AY64" s="300" t="s">
        <v>11</v>
      </c>
      <c r="AZ64" s="301"/>
      <c r="BA64" s="454">
        <f>SUM(BE64:CF64)</f>
        <v>3154</v>
      </c>
      <c r="BB64" s="425"/>
      <c r="BC64" s="425"/>
      <c r="BD64" s="425"/>
      <c r="BE64" s="479">
        <v>1641</v>
      </c>
      <c r="BF64" s="479"/>
      <c r="BG64" s="479"/>
      <c r="BH64" s="479"/>
      <c r="BI64" s="479">
        <v>407</v>
      </c>
      <c r="BJ64" s="479"/>
      <c r="BK64" s="479"/>
      <c r="BL64" s="479"/>
      <c r="BM64" s="479">
        <v>352</v>
      </c>
      <c r="BN64" s="479"/>
      <c r="BO64" s="479"/>
      <c r="BP64" s="479"/>
      <c r="BQ64" s="479">
        <v>220</v>
      </c>
      <c r="BR64" s="479"/>
      <c r="BS64" s="479"/>
      <c r="BT64" s="479"/>
      <c r="BU64" s="479">
        <v>185</v>
      </c>
      <c r="BV64" s="479"/>
      <c r="BW64" s="479"/>
      <c r="BX64" s="479"/>
      <c r="BY64" s="479">
        <v>178</v>
      </c>
      <c r="BZ64" s="479"/>
      <c r="CA64" s="479"/>
      <c r="CB64" s="479"/>
      <c r="CC64" s="479">
        <v>171</v>
      </c>
      <c r="CD64" s="479"/>
      <c r="CE64" s="479"/>
      <c r="CF64" s="479"/>
    </row>
    <row r="65" spans="1:84" ht="15.75">
      <c r="A65" s="321" t="s">
        <v>160</v>
      </c>
      <c r="B65" s="321"/>
      <c r="C65" s="321"/>
      <c r="D65" s="321"/>
      <c r="E65" s="321"/>
      <c r="F65" s="321"/>
      <c r="G65" s="322"/>
      <c r="H65" s="431">
        <v>9479</v>
      </c>
      <c r="I65" s="457"/>
      <c r="J65" s="457"/>
      <c r="K65" s="457"/>
      <c r="L65" s="457"/>
      <c r="M65" s="457"/>
      <c r="N65" s="457"/>
      <c r="O65" s="457">
        <v>1825</v>
      </c>
      <c r="P65" s="457"/>
      <c r="Q65" s="457"/>
      <c r="R65" s="457"/>
      <c r="S65" s="457"/>
      <c r="T65" s="457"/>
      <c r="U65" s="457"/>
      <c r="V65" s="457">
        <v>1587</v>
      </c>
      <c r="W65" s="457"/>
      <c r="X65" s="457"/>
      <c r="Y65" s="457"/>
      <c r="Z65" s="457"/>
      <c r="AA65" s="457"/>
      <c r="AB65" s="457"/>
      <c r="AC65" s="457">
        <v>1225</v>
      </c>
      <c r="AD65" s="457"/>
      <c r="AE65" s="457"/>
      <c r="AF65" s="457"/>
      <c r="AG65" s="457"/>
      <c r="AH65" s="457"/>
      <c r="AI65" s="457"/>
      <c r="AJ65" s="457">
        <v>4842</v>
      </c>
      <c r="AK65" s="457"/>
      <c r="AL65" s="457"/>
      <c r="AM65" s="457"/>
      <c r="AN65" s="457"/>
      <c r="AO65" s="457"/>
      <c r="AP65" s="457"/>
      <c r="AQ65" s="5"/>
      <c r="AR65" s="494"/>
      <c r="AS65" s="495"/>
      <c r="AT65" s="100"/>
      <c r="AU65" s="100"/>
      <c r="AV65" s="100"/>
      <c r="AW65" s="100"/>
      <c r="AX65" s="100"/>
      <c r="AY65" s="14"/>
      <c r="AZ65" s="165"/>
      <c r="BA65" s="117"/>
      <c r="BB65" s="117"/>
      <c r="BC65" s="117"/>
      <c r="BD65" s="117"/>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row>
    <row r="66" spans="1:84" ht="15.75">
      <c r="A66" s="321" t="s">
        <v>76</v>
      </c>
      <c r="B66" s="321"/>
      <c r="C66" s="321"/>
      <c r="D66" s="321"/>
      <c r="E66" s="321"/>
      <c r="F66" s="321"/>
      <c r="G66" s="322"/>
      <c r="H66" s="431">
        <v>18337</v>
      </c>
      <c r="I66" s="457"/>
      <c r="J66" s="457"/>
      <c r="K66" s="457"/>
      <c r="L66" s="457"/>
      <c r="M66" s="457"/>
      <c r="N66" s="457"/>
      <c r="O66" s="457">
        <v>4781</v>
      </c>
      <c r="P66" s="457"/>
      <c r="Q66" s="457"/>
      <c r="R66" s="457"/>
      <c r="S66" s="457"/>
      <c r="T66" s="457"/>
      <c r="U66" s="457"/>
      <c r="V66" s="457">
        <v>4956</v>
      </c>
      <c r="W66" s="457"/>
      <c r="X66" s="457"/>
      <c r="Y66" s="457"/>
      <c r="Z66" s="457"/>
      <c r="AA66" s="457"/>
      <c r="AB66" s="457"/>
      <c r="AC66" s="457">
        <v>4154</v>
      </c>
      <c r="AD66" s="457"/>
      <c r="AE66" s="457"/>
      <c r="AF66" s="457"/>
      <c r="AG66" s="457"/>
      <c r="AH66" s="457"/>
      <c r="AI66" s="457"/>
      <c r="AJ66" s="457">
        <v>4446</v>
      </c>
      <c r="AK66" s="457"/>
      <c r="AL66" s="457"/>
      <c r="AM66" s="457"/>
      <c r="AN66" s="457"/>
      <c r="AO66" s="457"/>
      <c r="AP66" s="457"/>
      <c r="AQ66" s="5"/>
      <c r="AR66" s="494"/>
      <c r="AS66" s="495"/>
      <c r="AT66" s="100"/>
      <c r="AU66" s="100"/>
      <c r="AV66" s="100"/>
      <c r="AW66" s="100"/>
      <c r="AX66" s="100"/>
      <c r="AY66" s="300" t="s">
        <v>3</v>
      </c>
      <c r="AZ66" s="301"/>
      <c r="BA66" s="454">
        <f>SUM(BE66:CF66)</f>
        <v>15571</v>
      </c>
      <c r="BB66" s="425"/>
      <c r="BC66" s="425"/>
      <c r="BD66" s="425"/>
      <c r="BE66" s="479">
        <v>7784</v>
      </c>
      <c r="BF66" s="479"/>
      <c r="BG66" s="479"/>
      <c r="BH66" s="479"/>
      <c r="BI66" s="479">
        <v>1913</v>
      </c>
      <c r="BJ66" s="479"/>
      <c r="BK66" s="479"/>
      <c r="BL66" s="479"/>
      <c r="BM66" s="479">
        <v>1563</v>
      </c>
      <c r="BN66" s="479"/>
      <c r="BO66" s="479"/>
      <c r="BP66" s="479"/>
      <c r="BQ66" s="479">
        <v>1080</v>
      </c>
      <c r="BR66" s="479"/>
      <c r="BS66" s="479"/>
      <c r="BT66" s="479"/>
      <c r="BU66" s="479">
        <v>1037</v>
      </c>
      <c r="BV66" s="479"/>
      <c r="BW66" s="479"/>
      <c r="BX66" s="479"/>
      <c r="BY66" s="479">
        <v>1447</v>
      </c>
      <c r="BZ66" s="479"/>
      <c r="CA66" s="479"/>
      <c r="CB66" s="479"/>
      <c r="CC66" s="479">
        <v>747</v>
      </c>
      <c r="CD66" s="479"/>
      <c r="CE66" s="479"/>
      <c r="CF66" s="479"/>
    </row>
    <row r="67" spans="1:84" ht="15.75">
      <c r="A67" s="321" t="s">
        <v>161</v>
      </c>
      <c r="B67" s="321"/>
      <c r="C67" s="321"/>
      <c r="D67" s="321"/>
      <c r="E67" s="321"/>
      <c r="F67" s="321"/>
      <c r="G67" s="322"/>
      <c r="H67" s="431">
        <v>11660</v>
      </c>
      <c r="I67" s="457"/>
      <c r="J67" s="457"/>
      <c r="K67" s="457"/>
      <c r="L67" s="457"/>
      <c r="M67" s="457"/>
      <c r="N67" s="457"/>
      <c r="O67" s="457">
        <v>2770</v>
      </c>
      <c r="P67" s="457"/>
      <c r="Q67" s="457"/>
      <c r="R67" s="457"/>
      <c r="S67" s="457"/>
      <c r="T67" s="457"/>
      <c r="U67" s="457"/>
      <c r="V67" s="457">
        <v>3360</v>
      </c>
      <c r="W67" s="457"/>
      <c r="X67" s="457"/>
      <c r="Y67" s="457"/>
      <c r="Z67" s="457"/>
      <c r="AA67" s="457"/>
      <c r="AB67" s="457"/>
      <c r="AC67" s="457">
        <v>2657</v>
      </c>
      <c r="AD67" s="457"/>
      <c r="AE67" s="457"/>
      <c r="AF67" s="457"/>
      <c r="AG67" s="457"/>
      <c r="AH67" s="457"/>
      <c r="AI67" s="457"/>
      <c r="AJ67" s="457">
        <v>2873</v>
      </c>
      <c r="AK67" s="457"/>
      <c r="AL67" s="457"/>
      <c r="AM67" s="457"/>
      <c r="AN67" s="457"/>
      <c r="AO67" s="457"/>
      <c r="AP67" s="457"/>
      <c r="AQ67" s="5"/>
      <c r="AR67" s="494"/>
      <c r="AS67" s="495"/>
      <c r="AT67" s="321" t="s">
        <v>102</v>
      </c>
      <c r="AU67" s="321"/>
      <c r="AV67" s="321"/>
      <c r="AW67" s="321"/>
      <c r="AX67" s="321"/>
      <c r="AY67" s="300" t="s">
        <v>10</v>
      </c>
      <c r="AZ67" s="301"/>
      <c r="BA67" s="454">
        <f>SUM(BE67:CF67)</f>
        <v>8556</v>
      </c>
      <c r="BB67" s="425"/>
      <c r="BC67" s="425"/>
      <c r="BD67" s="425"/>
      <c r="BE67" s="479">
        <v>4498</v>
      </c>
      <c r="BF67" s="479"/>
      <c r="BG67" s="479"/>
      <c r="BH67" s="479"/>
      <c r="BI67" s="479">
        <v>1134</v>
      </c>
      <c r="BJ67" s="479"/>
      <c r="BK67" s="479"/>
      <c r="BL67" s="479"/>
      <c r="BM67" s="479">
        <v>717</v>
      </c>
      <c r="BN67" s="479"/>
      <c r="BO67" s="479"/>
      <c r="BP67" s="479"/>
      <c r="BQ67" s="479">
        <v>495</v>
      </c>
      <c r="BR67" s="479"/>
      <c r="BS67" s="479"/>
      <c r="BT67" s="479"/>
      <c r="BU67" s="479">
        <v>532</v>
      </c>
      <c r="BV67" s="479"/>
      <c r="BW67" s="479"/>
      <c r="BX67" s="479"/>
      <c r="BY67" s="479">
        <v>819</v>
      </c>
      <c r="BZ67" s="479"/>
      <c r="CA67" s="479"/>
      <c r="CB67" s="479"/>
      <c r="CC67" s="479">
        <v>361</v>
      </c>
      <c r="CD67" s="479"/>
      <c r="CE67" s="479"/>
      <c r="CF67" s="479"/>
    </row>
    <row r="68" spans="1:84" ht="15.75">
      <c r="A68" s="321" t="s">
        <v>278</v>
      </c>
      <c r="B68" s="321"/>
      <c r="C68" s="321"/>
      <c r="D68" s="321"/>
      <c r="E68" s="321"/>
      <c r="F68" s="321"/>
      <c r="G68" s="322"/>
      <c r="H68" s="431">
        <v>1844</v>
      </c>
      <c r="I68" s="457"/>
      <c r="J68" s="457"/>
      <c r="K68" s="457"/>
      <c r="L68" s="457"/>
      <c r="M68" s="457"/>
      <c r="N68" s="457"/>
      <c r="O68" s="457">
        <v>562</v>
      </c>
      <c r="P68" s="457"/>
      <c r="Q68" s="457"/>
      <c r="R68" s="457"/>
      <c r="S68" s="457"/>
      <c r="T68" s="457"/>
      <c r="U68" s="457"/>
      <c r="V68" s="457">
        <v>531</v>
      </c>
      <c r="W68" s="457"/>
      <c r="X68" s="457"/>
      <c r="Y68" s="457"/>
      <c r="Z68" s="457"/>
      <c r="AA68" s="457"/>
      <c r="AB68" s="457"/>
      <c r="AC68" s="457">
        <v>387</v>
      </c>
      <c r="AD68" s="457"/>
      <c r="AE68" s="457"/>
      <c r="AF68" s="457"/>
      <c r="AG68" s="457"/>
      <c r="AH68" s="457"/>
      <c r="AI68" s="457"/>
      <c r="AJ68" s="457">
        <v>364</v>
      </c>
      <c r="AK68" s="457"/>
      <c r="AL68" s="457"/>
      <c r="AM68" s="457"/>
      <c r="AN68" s="457"/>
      <c r="AO68" s="457"/>
      <c r="AP68" s="457"/>
      <c r="AQ68" s="5"/>
      <c r="AR68" s="494"/>
      <c r="AS68" s="495"/>
      <c r="AT68" s="100"/>
      <c r="AU68" s="100"/>
      <c r="AV68" s="100"/>
      <c r="AW68" s="100"/>
      <c r="AX68" s="100"/>
      <c r="AY68" s="300" t="s">
        <v>11</v>
      </c>
      <c r="AZ68" s="301"/>
      <c r="BA68" s="454">
        <f>SUM(BE68:CF68)</f>
        <v>7015</v>
      </c>
      <c r="BB68" s="425"/>
      <c r="BC68" s="425"/>
      <c r="BD68" s="425"/>
      <c r="BE68" s="479">
        <v>3286</v>
      </c>
      <c r="BF68" s="479"/>
      <c r="BG68" s="479"/>
      <c r="BH68" s="479"/>
      <c r="BI68" s="479">
        <v>779</v>
      </c>
      <c r="BJ68" s="479"/>
      <c r="BK68" s="479"/>
      <c r="BL68" s="479"/>
      <c r="BM68" s="479">
        <v>846</v>
      </c>
      <c r="BN68" s="479"/>
      <c r="BO68" s="479"/>
      <c r="BP68" s="479"/>
      <c r="BQ68" s="479">
        <v>585</v>
      </c>
      <c r="BR68" s="479"/>
      <c r="BS68" s="479"/>
      <c r="BT68" s="479"/>
      <c r="BU68" s="479">
        <v>505</v>
      </c>
      <c r="BV68" s="479"/>
      <c r="BW68" s="479"/>
      <c r="BX68" s="479"/>
      <c r="BY68" s="479">
        <v>628</v>
      </c>
      <c r="BZ68" s="479"/>
      <c r="CA68" s="479"/>
      <c r="CB68" s="479"/>
      <c r="CC68" s="479">
        <v>386</v>
      </c>
      <c r="CD68" s="479"/>
      <c r="CE68" s="479"/>
      <c r="CF68" s="479"/>
    </row>
    <row r="69" spans="1:84" ht="15.75">
      <c r="A69" s="321" t="s">
        <v>164</v>
      </c>
      <c r="B69" s="321"/>
      <c r="C69" s="321"/>
      <c r="D69" s="321"/>
      <c r="E69" s="321"/>
      <c r="F69" s="321"/>
      <c r="G69" s="322"/>
      <c r="H69" s="431">
        <v>3237</v>
      </c>
      <c r="I69" s="457"/>
      <c r="J69" s="457"/>
      <c r="K69" s="457"/>
      <c r="L69" s="457"/>
      <c r="M69" s="457"/>
      <c r="N69" s="457"/>
      <c r="O69" s="457">
        <v>820</v>
      </c>
      <c r="P69" s="457"/>
      <c r="Q69" s="457"/>
      <c r="R69" s="457"/>
      <c r="S69" s="457"/>
      <c r="T69" s="457"/>
      <c r="U69" s="457"/>
      <c r="V69" s="457">
        <v>774</v>
      </c>
      <c r="W69" s="457"/>
      <c r="X69" s="457"/>
      <c r="Y69" s="457"/>
      <c r="Z69" s="457"/>
      <c r="AA69" s="457"/>
      <c r="AB69" s="457"/>
      <c r="AC69" s="457">
        <v>714</v>
      </c>
      <c r="AD69" s="457"/>
      <c r="AE69" s="457"/>
      <c r="AF69" s="457"/>
      <c r="AG69" s="457"/>
      <c r="AH69" s="457"/>
      <c r="AI69" s="457"/>
      <c r="AJ69" s="457">
        <v>929</v>
      </c>
      <c r="AK69" s="457"/>
      <c r="AL69" s="457"/>
      <c r="AM69" s="457"/>
      <c r="AN69" s="457"/>
      <c r="AO69" s="457"/>
      <c r="AP69" s="457"/>
      <c r="AQ69" s="5"/>
      <c r="AR69" s="494"/>
      <c r="AS69" s="495"/>
      <c r="AT69" s="100"/>
      <c r="AU69" s="100"/>
      <c r="AV69" s="100"/>
      <c r="AW69" s="100"/>
      <c r="AX69" s="100"/>
      <c r="AY69" s="14"/>
      <c r="AZ69" s="165"/>
      <c r="BA69" s="117"/>
      <c r="BB69" s="117"/>
      <c r="BC69" s="117"/>
      <c r="BD69" s="117"/>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row>
    <row r="70" spans="1:84" ht="15.75">
      <c r="A70" s="321" t="s">
        <v>165</v>
      </c>
      <c r="B70" s="321"/>
      <c r="C70" s="321"/>
      <c r="D70" s="321"/>
      <c r="E70" s="321"/>
      <c r="F70" s="321"/>
      <c r="G70" s="322"/>
      <c r="H70" s="431">
        <v>24</v>
      </c>
      <c r="I70" s="457"/>
      <c r="J70" s="457"/>
      <c r="K70" s="457"/>
      <c r="L70" s="457"/>
      <c r="M70" s="457"/>
      <c r="N70" s="457"/>
      <c r="O70" s="457">
        <v>11</v>
      </c>
      <c r="P70" s="457"/>
      <c r="Q70" s="457"/>
      <c r="R70" s="457"/>
      <c r="S70" s="457"/>
      <c r="T70" s="457"/>
      <c r="U70" s="457"/>
      <c r="V70" s="457">
        <v>2</v>
      </c>
      <c r="W70" s="457"/>
      <c r="X70" s="457"/>
      <c r="Y70" s="457"/>
      <c r="Z70" s="457"/>
      <c r="AA70" s="457"/>
      <c r="AB70" s="457"/>
      <c r="AC70" s="457">
        <v>4</v>
      </c>
      <c r="AD70" s="457"/>
      <c r="AE70" s="457"/>
      <c r="AF70" s="457"/>
      <c r="AG70" s="457"/>
      <c r="AH70" s="457"/>
      <c r="AI70" s="457"/>
      <c r="AJ70" s="457">
        <v>7</v>
      </c>
      <c r="AK70" s="457"/>
      <c r="AL70" s="457"/>
      <c r="AM70" s="457"/>
      <c r="AN70" s="457"/>
      <c r="AO70" s="457"/>
      <c r="AP70" s="457"/>
      <c r="AQ70" s="5"/>
      <c r="AR70" s="494"/>
      <c r="AS70" s="495"/>
      <c r="AT70" s="100"/>
      <c r="AU70" s="100"/>
      <c r="AV70" s="100"/>
      <c r="AW70" s="100"/>
      <c r="AX70" s="100"/>
      <c r="AY70" s="300" t="s">
        <v>3</v>
      </c>
      <c r="AZ70" s="301"/>
      <c r="BA70" s="454">
        <f>SUM(BE70:CF70)</f>
        <v>5583</v>
      </c>
      <c r="BB70" s="425"/>
      <c r="BC70" s="425"/>
      <c r="BD70" s="425"/>
      <c r="BE70" s="479">
        <v>2927</v>
      </c>
      <c r="BF70" s="479"/>
      <c r="BG70" s="479"/>
      <c r="BH70" s="479"/>
      <c r="BI70" s="479">
        <v>758</v>
      </c>
      <c r="BJ70" s="479"/>
      <c r="BK70" s="479"/>
      <c r="BL70" s="479"/>
      <c r="BM70" s="479">
        <v>586</v>
      </c>
      <c r="BN70" s="479"/>
      <c r="BO70" s="479"/>
      <c r="BP70" s="479"/>
      <c r="BQ70" s="479">
        <v>384</v>
      </c>
      <c r="BR70" s="479"/>
      <c r="BS70" s="479"/>
      <c r="BT70" s="479"/>
      <c r="BU70" s="479">
        <v>274</v>
      </c>
      <c r="BV70" s="479"/>
      <c r="BW70" s="479"/>
      <c r="BX70" s="479"/>
      <c r="BY70" s="479">
        <v>362</v>
      </c>
      <c r="BZ70" s="479"/>
      <c r="CA70" s="479"/>
      <c r="CB70" s="479"/>
      <c r="CC70" s="479">
        <v>292</v>
      </c>
      <c r="CD70" s="479"/>
      <c r="CE70" s="479"/>
      <c r="CF70" s="479"/>
    </row>
    <row r="71" spans="1:84" ht="15.75">
      <c r="A71" s="321" t="s">
        <v>166</v>
      </c>
      <c r="B71" s="321"/>
      <c r="C71" s="321"/>
      <c r="D71" s="321"/>
      <c r="E71" s="321"/>
      <c r="F71" s="321"/>
      <c r="G71" s="322"/>
      <c r="H71" s="431">
        <v>14066</v>
      </c>
      <c r="I71" s="457"/>
      <c r="J71" s="457"/>
      <c r="K71" s="457"/>
      <c r="L71" s="457"/>
      <c r="M71" s="457"/>
      <c r="N71" s="457"/>
      <c r="O71" s="457">
        <v>3509</v>
      </c>
      <c r="P71" s="457"/>
      <c r="Q71" s="457"/>
      <c r="R71" s="457"/>
      <c r="S71" s="457"/>
      <c r="T71" s="457"/>
      <c r="U71" s="457"/>
      <c r="V71" s="457">
        <v>3356</v>
      </c>
      <c r="W71" s="457"/>
      <c r="X71" s="457"/>
      <c r="Y71" s="457"/>
      <c r="Z71" s="457"/>
      <c r="AA71" s="457"/>
      <c r="AB71" s="457"/>
      <c r="AC71" s="457">
        <v>2849</v>
      </c>
      <c r="AD71" s="457"/>
      <c r="AE71" s="457"/>
      <c r="AF71" s="457"/>
      <c r="AG71" s="457"/>
      <c r="AH71" s="457"/>
      <c r="AI71" s="457"/>
      <c r="AJ71" s="457">
        <v>4352</v>
      </c>
      <c r="AK71" s="457"/>
      <c r="AL71" s="457"/>
      <c r="AM71" s="457"/>
      <c r="AN71" s="457"/>
      <c r="AO71" s="457"/>
      <c r="AP71" s="457"/>
      <c r="AQ71" s="5"/>
      <c r="AR71" s="494"/>
      <c r="AS71" s="495"/>
      <c r="AT71" s="321" t="s">
        <v>103</v>
      </c>
      <c r="AU71" s="321"/>
      <c r="AV71" s="321"/>
      <c r="AW71" s="321"/>
      <c r="AX71" s="321"/>
      <c r="AY71" s="300" t="s">
        <v>10</v>
      </c>
      <c r="AZ71" s="301"/>
      <c r="BA71" s="454">
        <f>SUM(BE71:CF71)</f>
        <v>2429</v>
      </c>
      <c r="BB71" s="425"/>
      <c r="BC71" s="425"/>
      <c r="BD71" s="425"/>
      <c r="BE71" s="479">
        <v>1286</v>
      </c>
      <c r="BF71" s="479"/>
      <c r="BG71" s="479"/>
      <c r="BH71" s="479"/>
      <c r="BI71" s="479">
        <v>351</v>
      </c>
      <c r="BJ71" s="479"/>
      <c r="BK71" s="479"/>
      <c r="BL71" s="479"/>
      <c r="BM71" s="479">
        <v>234</v>
      </c>
      <c r="BN71" s="479"/>
      <c r="BO71" s="479"/>
      <c r="BP71" s="479"/>
      <c r="BQ71" s="479">
        <v>164</v>
      </c>
      <c r="BR71" s="479"/>
      <c r="BS71" s="479"/>
      <c r="BT71" s="479"/>
      <c r="BU71" s="479">
        <v>89</v>
      </c>
      <c r="BV71" s="479"/>
      <c r="BW71" s="479"/>
      <c r="BX71" s="479"/>
      <c r="BY71" s="479">
        <v>184</v>
      </c>
      <c r="BZ71" s="479"/>
      <c r="CA71" s="479"/>
      <c r="CB71" s="479"/>
      <c r="CC71" s="479">
        <v>121</v>
      </c>
      <c r="CD71" s="479"/>
      <c r="CE71" s="479"/>
      <c r="CF71" s="479"/>
    </row>
    <row r="72" spans="1:84" ht="15.75">
      <c r="A72" s="321" t="s">
        <v>246</v>
      </c>
      <c r="B72" s="321"/>
      <c r="C72" s="321"/>
      <c r="D72" s="321"/>
      <c r="E72" s="321"/>
      <c r="F72" s="321"/>
      <c r="G72" s="322"/>
      <c r="H72" s="431">
        <v>418</v>
      </c>
      <c r="I72" s="457"/>
      <c r="J72" s="457"/>
      <c r="K72" s="457"/>
      <c r="L72" s="457"/>
      <c r="M72" s="457"/>
      <c r="N72" s="457"/>
      <c r="O72" s="457">
        <v>43</v>
      </c>
      <c r="P72" s="457"/>
      <c r="Q72" s="457"/>
      <c r="R72" s="457"/>
      <c r="S72" s="457"/>
      <c r="T72" s="457"/>
      <c r="U72" s="457"/>
      <c r="V72" s="457">
        <v>49</v>
      </c>
      <c r="W72" s="457"/>
      <c r="X72" s="457"/>
      <c r="Y72" s="457"/>
      <c r="Z72" s="457"/>
      <c r="AA72" s="457"/>
      <c r="AB72" s="457"/>
      <c r="AC72" s="457">
        <v>53</v>
      </c>
      <c r="AD72" s="457"/>
      <c r="AE72" s="457"/>
      <c r="AF72" s="457"/>
      <c r="AG72" s="457"/>
      <c r="AH72" s="457"/>
      <c r="AI72" s="457"/>
      <c r="AJ72" s="457">
        <v>273</v>
      </c>
      <c r="AK72" s="457"/>
      <c r="AL72" s="457"/>
      <c r="AM72" s="457"/>
      <c r="AN72" s="457"/>
      <c r="AO72" s="457"/>
      <c r="AP72" s="457"/>
      <c r="AQ72" s="5"/>
      <c r="AR72" s="494"/>
      <c r="AS72" s="495"/>
      <c r="AT72" s="14"/>
      <c r="AU72" s="14"/>
      <c r="AV72" s="14"/>
      <c r="AW72" s="14"/>
      <c r="AX72" s="14"/>
      <c r="AY72" s="300" t="s">
        <v>11</v>
      </c>
      <c r="AZ72" s="301"/>
      <c r="BA72" s="454">
        <f>SUM(BE72:CF72)</f>
        <v>3154</v>
      </c>
      <c r="BB72" s="425"/>
      <c r="BC72" s="425"/>
      <c r="BD72" s="425"/>
      <c r="BE72" s="479">
        <v>1641</v>
      </c>
      <c r="BF72" s="479"/>
      <c r="BG72" s="479"/>
      <c r="BH72" s="479"/>
      <c r="BI72" s="479">
        <v>407</v>
      </c>
      <c r="BJ72" s="479"/>
      <c r="BK72" s="479"/>
      <c r="BL72" s="479"/>
      <c r="BM72" s="479">
        <v>352</v>
      </c>
      <c r="BN72" s="479"/>
      <c r="BO72" s="479"/>
      <c r="BP72" s="479"/>
      <c r="BQ72" s="479">
        <v>220</v>
      </c>
      <c r="BR72" s="479"/>
      <c r="BS72" s="479"/>
      <c r="BT72" s="479"/>
      <c r="BU72" s="479">
        <v>185</v>
      </c>
      <c r="BV72" s="479"/>
      <c r="BW72" s="479"/>
      <c r="BX72" s="479"/>
      <c r="BY72" s="479">
        <v>178</v>
      </c>
      <c r="BZ72" s="479"/>
      <c r="CA72" s="479"/>
      <c r="CB72" s="479"/>
      <c r="CC72" s="479">
        <v>171</v>
      </c>
      <c r="CD72" s="479"/>
      <c r="CE72" s="479"/>
      <c r="CF72" s="479"/>
    </row>
    <row r="73" spans="1:84" ht="12" customHeight="1">
      <c r="A73" s="56"/>
      <c r="B73" s="56"/>
      <c r="C73" s="56"/>
      <c r="D73" s="56"/>
      <c r="E73" s="56"/>
      <c r="F73" s="56"/>
      <c r="G73" s="121"/>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
      <c r="AR73" s="496"/>
      <c r="AS73" s="497"/>
      <c r="AT73" s="56"/>
      <c r="AU73" s="56"/>
      <c r="AV73" s="56"/>
      <c r="AW73" s="56"/>
      <c r="AX73" s="56"/>
      <c r="AY73" s="56"/>
      <c r="AZ73" s="121"/>
      <c r="BA73" s="80"/>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row>
    <row r="74" spans="1:84" ht="14.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t="s">
        <v>257</v>
      </c>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row>
  </sheetData>
  <sheetProtection/>
  <mergeCells count="565">
    <mergeCell ref="AR44:CF44"/>
    <mergeCell ref="A53:AP53"/>
    <mergeCell ref="A4:CF4"/>
    <mergeCell ref="A6:CF6"/>
    <mergeCell ref="AY59:AZ59"/>
    <mergeCell ref="AT54:AX54"/>
    <mergeCell ref="AT58:AX58"/>
    <mergeCell ref="AC58:AI59"/>
    <mergeCell ref="CC46:CF47"/>
    <mergeCell ref="AT50:AX50"/>
    <mergeCell ref="H67:N67"/>
    <mergeCell ref="H68:N68"/>
    <mergeCell ref="H69:N69"/>
    <mergeCell ref="AJ58:AP59"/>
    <mergeCell ref="A56:G59"/>
    <mergeCell ref="H56:AP57"/>
    <mergeCell ref="A61:G61"/>
    <mergeCell ref="H58:N59"/>
    <mergeCell ref="O58:U59"/>
    <mergeCell ref="V58:AB59"/>
    <mergeCell ref="H66:N66"/>
    <mergeCell ref="A72:G72"/>
    <mergeCell ref="A63:G63"/>
    <mergeCell ref="A64:G64"/>
    <mergeCell ref="A65:G65"/>
    <mergeCell ref="A66:G66"/>
    <mergeCell ref="A67:G67"/>
    <mergeCell ref="A68:G68"/>
    <mergeCell ref="A69:G69"/>
    <mergeCell ref="A70:G70"/>
    <mergeCell ref="A71:G71"/>
    <mergeCell ref="AY51:AZ51"/>
    <mergeCell ref="AY53:AZ53"/>
    <mergeCell ref="AY54:AZ54"/>
    <mergeCell ref="AT67:AX67"/>
    <mergeCell ref="AY67:AZ67"/>
    <mergeCell ref="AY68:AZ68"/>
    <mergeCell ref="AR61:AS73"/>
    <mergeCell ref="AY62:AZ62"/>
    <mergeCell ref="AT63:AX63"/>
    <mergeCell ref="AY63:AZ63"/>
    <mergeCell ref="AY64:AZ64"/>
    <mergeCell ref="AY66:AZ66"/>
    <mergeCell ref="AY70:AZ70"/>
    <mergeCell ref="AT71:AX71"/>
    <mergeCell ref="AY71:AZ71"/>
    <mergeCell ref="AY72:AZ72"/>
    <mergeCell ref="AY55:AZ55"/>
    <mergeCell ref="AY57:AZ57"/>
    <mergeCell ref="AY58:AZ58"/>
    <mergeCell ref="BU46:BX47"/>
    <mergeCell ref="BY46:CB47"/>
    <mergeCell ref="BI46:BL47"/>
    <mergeCell ref="BM46:BP47"/>
    <mergeCell ref="BQ46:BT47"/>
    <mergeCell ref="BA51:BD51"/>
    <mergeCell ref="AY49:AZ49"/>
    <mergeCell ref="AY50:AZ50"/>
    <mergeCell ref="AR46:AZ47"/>
    <mergeCell ref="BA46:BD47"/>
    <mergeCell ref="BE46:BH47"/>
    <mergeCell ref="BA48:BD48"/>
    <mergeCell ref="BA49:BD49"/>
    <mergeCell ref="BA50:BD50"/>
    <mergeCell ref="AR48:AS60"/>
    <mergeCell ref="BA53:BD53"/>
    <mergeCell ref="B36:F36"/>
    <mergeCell ref="B37:F37"/>
    <mergeCell ref="B38:F38"/>
    <mergeCell ref="B39:F39"/>
    <mergeCell ref="V9:AB10"/>
    <mergeCell ref="BL9:BR10"/>
    <mergeCell ref="B29:F29"/>
    <mergeCell ref="B30:F30"/>
    <mergeCell ref="B31:F31"/>
    <mergeCell ref="B33:F33"/>
    <mergeCell ref="B34:F34"/>
    <mergeCell ref="B35:F35"/>
    <mergeCell ref="B21:F21"/>
    <mergeCell ref="B23:F23"/>
    <mergeCell ref="B24:F24"/>
    <mergeCell ref="B25:F25"/>
    <mergeCell ref="B26:F26"/>
    <mergeCell ref="B28:F28"/>
    <mergeCell ref="B14:F14"/>
    <mergeCell ref="B15:F15"/>
    <mergeCell ref="B16:F16"/>
    <mergeCell ref="B18:F18"/>
    <mergeCell ref="B19:F19"/>
    <mergeCell ref="B20:F20"/>
    <mergeCell ref="BS8:CF8"/>
    <mergeCell ref="AX8:BR8"/>
    <mergeCell ref="AC8:AW8"/>
    <mergeCell ref="H8:AB8"/>
    <mergeCell ref="B12:F12"/>
    <mergeCell ref="B13:F13"/>
    <mergeCell ref="BZ9:CF9"/>
    <mergeCell ref="BZ10:CF10"/>
    <mergeCell ref="BE9:BK10"/>
    <mergeCell ref="BS9:BY10"/>
    <mergeCell ref="AC9:AI10"/>
    <mergeCell ref="AJ10:AP10"/>
    <mergeCell ref="AQ10:AW10"/>
    <mergeCell ref="AJ9:AW9"/>
    <mergeCell ref="AX9:BD10"/>
    <mergeCell ref="A8:G10"/>
    <mergeCell ref="H9:N9"/>
    <mergeCell ref="H10:N10"/>
    <mergeCell ref="O9:U9"/>
    <mergeCell ref="O10:U10"/>
    <mergeCell ref="H12:N12"/>
    <mergeCell ref="H13:N13"/>
    <mergeCell ref="H14:N14"/>
    <mergeCell ref="H15:N15"/>
    <mergeCell ref="H16:N16"/>
    <mergeCell ref="H18:N18"/>
    <mergeCell ref="H19:N19"/>
    <mergeCell ref="H20:N20"/>
    <mergeCell ref="H21:N21"/>
    <mergeCell ref="H23:N23"/>
    <mergeCell ref="H24:N24"/>
    <mergeCell ref="H25:N25"/>
    <mergeCell ref="H26:N26"/>
    <mergeCell ref="H29:N29"/>
    <mergeCell ref="H30:N30"/>
    <mergeCell ref="H31:N31"/>
    <mergeCell ref="H33:N33"/>
    <mergeCell ref="H34:N34"/>
    <mergeCell ref="H35:N35"/>
    <mergeCell ref="H36:N36"/>
    <mergeCell ref="H37:N37"/>
    <mergeCell ref="H38:N38"/>
    <mergeCell ref="H39:N39"/>
    <mergeCell ref="O12:U12"/>
    <mergeCell ref="O13:U13"/>
    <mergeCell ref="O14:U14"/>
    <mergeCell ref="O15:U15"/>
    <mergeCell ref="O16:U16"/>
    <mergeCell ref="O18:U18"/>
    <mergeCell ref="O19:U19"/>
    <mergeCell ref="O20:U20"/>
    <mergeCell ref="O21:U21"/>
    <mergeCell ref="O23:U23"/>
    <mergeCell ref="O24:U24"/>
    <mergeCell ref="O25:U25"/>
    <mergeCell ref="O26:U26"/>
    <mergeCell ref="O29:U29"/>
    <mergeCell ref="O30:U30"/>
    <mergeCell ref="O31:U31"/>
    <mergeCell ref="O33:U33"/>
    <mergeCell ref="O34:U34"/>
    <mergeCell ref="O35:U35"/>
    <mergeCell ref="O36:U36"/>
    <mergeCell ref="O37:U37"/>
    <mergeCell ref="O38:U38"/>
    <mergeCell ref="O39:U39"/>
    <mergeCell ref="V12:AB12"/>
    <mergeCell ref="V13:AB13"/>
    <mergeCell ref="V14:AB14"/>
    <mergeCell ref="V15:AB15"/>
    <mergeCell ref="V16:AB16"/>
    <mergeCell ref="V18:AB18"/>
    <mergeCell ref="V34:AB34"/>
    <mergeCell ref="V19:AB19"/>
    <mergeCell ref="V20:AB20"/>
    <mergeCell ref="V21:AB21"/>
    <mergeCell ref="V23:AB23"/>
    <mergeCell ref="V24:AB24"/>
    <mergeCell ref="V25:AB25"/>
    <mergeCell ref="V36:AB36"/>
    <mergeCell ref="V37:AB37"/>
    <mergeCell ref="V38:AB38"/>
    <mergeCell ref="V39:AB39"/>
    <mergeCell ref="AC12:AI12"/>
    <mergeCell ref="AC14:AI14"/>
    <mergeCell ref="AC16:AI16"/>
    <mergeCell ref="AC19:AI19"/>
    <mergeCell ref="AC21:AI21"/>
    <mergeCell ref="V26:AB26"/>
    <mergeCell ref="AQ12:AW12"/>
    <mergeCell ref="AX12:BD12"/>
    <mergeCell ref="BE12:BK12"/>
    <mergeCell ref="BL12:BR12"/>
    <mergeCell ref="BS12:BY12"/>
    <mergeCell ref="V35:AB35"/>
    <mergeCell ref="V29:AB29"/>
    <mergeCell ref="V30:AB30"/>
    <mergeCell ref="V31:AB31"/>
    <mergeCell ref="V33:AB33"/>
    <mergeCell ref="BZ12:CF12"/>
    <mergeCell ref="AC13:AI13"/>
    <mergeCell ref="AJ13:AP13"/>
    <mergeCell ref="AQ13:AW13"/>
    <mergeCell ref="AX13:BD13"/>
    <mergeCell ref="BE13:BK13"/>
    <mergeCell ref="BL13:BR13"/>
    <mergeCell ref="BS13:BY13"/>
    <mergeCell ref="BZ13:CF13"/>
    <mergeCell ref="AJ12:AP12"/>
    <mergeCell ref="AJ14:AP14"/>
    <mergeCell ref="AQ14:AW14"/>
    <mergeCell ref="AX14:BD14"/>
    <mergeCell ref="BE14:BK14"/>
    <mergeCell ref="BL14:BR14"/>
    <mergeCell ref="BS14:BY14"/>
    <mergeCell ref="AC15:AI15"/>
    <mergeCell ref="AJ15:AP15"/>
    <mergeCell ref="AQ15:AW15"/>
    <mergeCell ref="AX15:BD15"/>
    <mergeCell ref="BE15:BK15"/>
    <mergeCell ref="BL15:BR15"/>
    <mergeCell ref="AX16:BD16"/>
    <mergeCell ref="BE16:BK16"/>
    <mergeCell ref="BL16:BR16"/>
    <mergeCell ref="BS16:BY16"/>
    <mergeCell ref="BZ14:CF14"/>
    <mergeCell ref="BS15:BY15"/>
    <mergeCell ref="BZ15:CF15"/>
    <mergeCell ref="BZ16:CF16"/>
    <mergeCell ref="AC18:AI18"/>
    <mergeCell ref="AJ18:AP18"/>
    <mergeCell ref="AQ18:AW18"/>
    <mergeCell ref="AX18:BD18"/>
    <mergeCell ref="BE18:BK18"/>
    <mergeCell ref="BL18:BR18"/>
    <mergeCell ref="BS18:BY18"/>
    <mergeCell ref="BZ18:CF18"/>
    <mergeCell ref="AJ16:AP16"/>
    <mergeCell ref="AJ19:AP19"/>
    <mergeCell ref="AQ19:AW19"/>
    <mergeCell ref="AX19:BD19"/>
    <mergeCell ref="BE19:BK19"/>
    <mergeCell ref="BL19:BR19"/>
    <mergeCell ref="BS19:BY19"/>
    <mergeCell ref="AQ16:AW16"/>
    <mergeCell ref="AC20:AI20"/>
    <mergeCell ref="AJ20:AP20"/>
    <mergeCell ref="AQ20:AW20"/>
    <mergeCell ref="AX20:BD20"/>
    <mergeCell ref="BE20:BK20"/>
    <mergeCell ref="BL20:BR20"/>
    <mergeCell ref="AQ21:AW21"/>
    <mergeCell ref="AX21:BD21"/>
    <mergeCell ref="BE21:BK21"/>
    <mergeCell ref="BL21:BR21"/>
    <mergeCell ref="BS21:BY21"/>
    <mergeCell ref="BZ19:CF19"/>
    <mergeCell ref="BS20:BY20"/>
    <mergeCell ref="BZ20:CF20"/>
    <mergeCell ref="BZ21:CF21"/>
    <mergeCell ref="AC23:AI23"/>
    <mergeCell ref="AJ23:AP23"/>
    <mergeCell ref="AQ23:AW23"/>
    <mergeCell ref="AX23:BD23"/>
    <mergeCell ref="BE23:BK23"/>
    <mergeCell ref="BL23:BR23"/>
    <mergeCell ref="BS23:BY23"/>
    <mergeCell ref="BZ23:CF23"/>
    <mergeCell ref="AJ21:AP21"/>
    <mergeCell ref="AC24:AI24"/>
    <mergeCell ref="AJ24:AP24"/>
    <mergeCell ref="AQ24:AW24"/>
    <mergeCell ref="AX24:BD24"/>
    <mergeCell ref="BE24:BK24"/>
    <mergeCell ref="BL24:BR24"/>
    <mergeCell ref="BS24:BY24"/>
    <mergeCell ref="BZ24:CF24"/>
    <mergeCell ref="AC25:AI25"/>
    <mergeCell ref="AJ25:AP25"/>
    <mergeCell ref="AQ25:AW25"/>
    <mergeCell ref="AX25:BD25"/>
    <mergeCell ref="BE25:BK25"/>
    <mergeCell ref="BL25:BR25"/>
    <mergeCell ref="BS25:BY25"/>
    <mergeCell ref="BZ25:CF25"/>
    <mergeCell ref="AC26:AI26"/>
    <mergeCell ref="AJ26:AP26"/>
    <mergeCell ref="AQ26:AW26"/>
    <mergeCell ref="AX26:BD26"/>
    <mergeCell ref="BE26:BK26"/>
    <mergeCell ref="BL26:BR26"/>
    <mergeCell ref="BS26:BY26"/>
    <mergeCell ref="BZ26:CF26"/>
    <mergeCell ref="AC29:AI29"/>
    <mergeCell ref="AJ29:AP29"/>
    <mergeCell ref="AQ29:AW29"/>
    <mergeCell ref="AX29:BD29"/>
    <mergeCell ref="BE29:BK29"/>
    <mergeCell ref="BL29:BR29"/>
    <mergeCell ref="BS29:BY29"/>
    <mergeCell ref="BZ29:CF29"/>
    <mergeCell ref="AC30:AI30"/>
    <mergeCell ref="AJ30:AP30"/>
    <mergeCell ref="AQ30:AW30"/>
    <mergeCell ref="AX30:BD30"/>
    <mergeCell ref="BE30:BK30"/>
    <mergeCell ref="BL30:BR30"/>
    <mergeCell ref="BS30:BY30"/>
    <mergeCell ref="BZ30:CF30"/>
    <mergeCell ref="AC31:AI31"/>
    <mergeCell ref="AJ31:AP31"/>
    <mergeCell ref="AQ31:AW31"/>
    <mergeCell ref="AX31:BD31"/>
    <mergeCell ref="BE31:BK31"/>
    <mergeCell ref="BL31:BR31"/>
    <mergeCell ref="BS31:BY31"/>
    <mergeCell ref="BZ31:CF31"/>
    <mergeCell ref="AC33:AI33"/>
    <mergeCell ref="AJ33:AP33"/>
    <mergeCell ref="AQ33:AW33"/>
    <mergeCell ref="AX33:BD33"/>
    <mergeCell ref="BE33:BK33"/>
    <mergeCell ref="BL33:BR33"/>
    <mergeCell ref="BS33:BY33"/>
    <mergeCell ref="BZ33:CF33"/>
    <mergeCell ref="AC34:AI34"/>
    <mergeCell ref="AJ34:AP34"/>
    <mergeCell ref="AQ34:AW34"/>
    <mergeCell ref="AX34:BD34"/>
    <mergeCell ref="BE34:BK34"/>
    <mergeCell ref="BL34:BR34"/>
    <mergeCell ref="BS34:BY34"/>
    <mergeCell ref="BZ34:CF34"/>
    <mergeCell ref="AC35:AI35"/>
    <mergeCell ref="AJ35:AP35"/>
    <mergeCell ref="AQ35:AW35"/>
    <mergeCell ref="AX35:BD35"/>
    <mergeCell ref="BE35:BK35"/>
    <mergeCell ref="BL35:BR35"/>
    <mergeCell ref="BS35:BY35"/>
    <mergeCell ref="BZ35:CF35"/>
    <mergeCell ref="AC36:AI36"/>
    <mergeCell ref="AJ36:AP36"/>
    <mergeCell ref="AQ36:AW36"/>
    <mergeCell ref="AX36:BD36"/>
    <mergeCell ref="BE36:BK36"/>
    <mergeCell ref="BL36:BR36"/>
    <mergeCell ref="BS36:BY36"/>
    <mergeCell ref="BZ36:CF36"/>
    <mergeCell ref="AC37:AI37"/>
    <mergeCell ref="AJ37:AP37"/>
    <mergeCell ref="AQ37:AW37"/>
    <mergeCell ref="AX37:BD37"/>
    <mergeCell ref="BE37:BK37"/>
    <mergeCell ref="BL37:BR37"/>
    <mergeCell ref="BS37:BY37"/>
    <mergeCell ref="BZ37:CF37"/>
    <mergeCell ref="AC38:AI38"/>
    <mergeCell ref="AJ38:AP38"/>
    <mergeCell ref="AQ38:AW38"/>
    <mergeCell ref="AX38:BD38"/>
    <mergeCell ref="BE38:BK38"/>
    <mergeCell ref="BL38:BR38"/>
    <mergeCell ref="BS38:BY38"/>
    <mergeCell ref="BZ38:CF38"/>
    <mergeCell ref="AC39:AI39"/>
    <mergeCell ref="AJ39:AP39"/>
    <mergeCell ref="AQ39:AW39"/>
    <mergeCell ref="AX39:BD39"/>
    <mergeCell ref="BE39:BK39"/>
    <mergeCell ref="BL39:BR39"/>
    <mergeCell ref="BS39:BY39"/>
    <mergeCell ref="BZ39:CF39"/>
    <mergeCell ref="H61:N61"/>
    <mergeCell ref="H63:N63"/>
    <mergeCell ref="H64:N64"/>
    <mergeCell ref="H65:N65"/>
    <mergeCell ref="AJ61:AP61"/>
    <mergeCell ref="AJ63:AP63"/>
    <mergeCell ref="V64:AB64"/>
    <mergeCell ref="AC64:AI64"/>
    <mergeCell ref="H70:N70"/>
    <mergeCell ref="H71:N71"/>
    <mergeCell ref="H72:N72"/>
    <mergeCell ref="O61:U61"/>
    <mergeCell ref="V61:AB61"/>
    <mergeCell ref="AC61:AI61"/>
    <mergeCell ref="O63:U63"/>
    <mergeCell ref="V63:AB63"/>
    <mergeCell ref="AC63:AI63"/>
    <mergeCell ref="O64:U64"/>
    <mergeCell ref="AJ64:AP64"/>
    <mergeCell ref="O65:U65"/>
    <mergeCell ref="V65:AB65"/>
    <mergeCell ref="AC65:AI65"/>
    <mergeCell ref="AJ65:AP65"/>
    <mergeCell ref="O66:U66"/>
    <mergeCell ref="V66:AB66"/>
    <mergeCell ref="AC66:AI66"/>
    <mergeCell ref="AJ66:AP66"/>
    <mergeCell ref="O67:U67"/>
    <mergeCell ref="V67:AB67"/>
    <mergeCell ref="AC67:AI67"/>
    <mergeCell ref="AJ67:AP67"/>
    <mergeCell ref="O68:U68"/>
    <mergeCell ref="V68:AB68"/>
    <mergeCell ref="AC68:AI68"/>
    <mergeCell ref="AJ68:AP68"/>
    <mergeCell ref="O69:U69"/>
    <mergeCell ref="V69:AB69"/>
    <mergeCell ref="AC69:AI69"/>
    <mergeCell ref="AJ69:AP69"/>
    <mergeCell ref="O70:U70"/>
    <mergeCell ref="V70:AB70"/>
    <mergeCell ref="AC70:AI70"/>
    <mergeCell ref="AJ70:AP70"/>
    <mergeCell ref="O71:U71"/>
    <mergeCell ref="V71:AB71"/>
    <mergeCell ref="AC71:AI71"/>
    <mergeCell ref="AJ71:AP71"/>
    <mergeCell ref="O72:U72"/>
    <mergeCell ref="V72:AB72"/>
    <mergeCell ref="AC72:AI72"/>
    <mergeCell ref="AJ72:AP72"/>
    <mergeCell ref="BA54:BD54"/>
    <mergeCell ref="BA55:BD55"/>
    <mergeCell ref="BA57:BD57"/>
    <mergeCell ref="BA58:BD58"/>
    <mergeCell ref="BA59:BD59"/>
    <mergeCell ref="BA62:BD62"/>
    <mergeCell ref="BA63:BD63"/>
    <mergeCell ref="BA64:BD64"/>
    <mergeCell ref="BA66:BD66"/>
    <mergeCell ref="BA67:BD67"/>
    <mergeCell ref="BA68:BD68"/>
    <mergeCell ref="BA70:BD70"/>
    <mergeCell ref="BA71:BD71"/>
    <mergeCell ref="BA72:BD72"/>
    <mergeCell ref="BE49:BH49"/>
    <mergeCell ref="BI49:BL49"/>
    <mergeCell ref="BM49:BP49"/>
    <mergeCell ref="BE53:BH53"/>
    <mergeCell ref="BI53:BL53"/>
    <mergeCell ref="BM53:BP53"/>
    <mergeCell ref="BE57:BH57"/>
    <mergeCell ref="BM58:BP58"/>
    <mergeCell ref="BQ49:BT49"/>
    <mergeCell ref="BU49:BX49"/>
    <mergeCell ref="BY49:CB49"/>
    <mergeCell ref="CC49:CF49"/>
    <mergeCell ref="BE50:BH50"/>
    <mergeCell ref="BI50:BL50"/>
    <mergeCell ref="BM50:BP50"/>
    <mergeCell ref="BQ50:BT50"/>
    <mergeCell ref="BU50:BX50"/>
    <mergeCell ref="BY50:CB50"/>
    <mergeCell ref="CC50:CF50"/>
    <mergeCell ref="BE51:BH51"/>
    <mergeCell ref="BI51:BL51"/>
    <mergeCell ref="BM51:BP51"/>
    <mergeCell ref="BQ51:BT51"/>
    <mergeCell ref="BU51:BX51"/>
    <mergeCell ref="BY51:CB51"/>
    <mergeCell ref="CC51:CF51"/>
    <mergeCell ref="BQ53:BT53"/>
    <mergeCell ref="BU53:BX53"/>
    <mergeCell ref="BY53:CB53"/>
    <mergeCell ref="CC53:CF53"/>
    <mergeCell ref="BE54:BH54"/>
    <mergeCell ref="BI54:BL54"/>
    <mergeCell ref="BM54:BP54"/>
    <mergeCell ref="BQ54:BT54"/>
    <mergeCell ref="BU54:BX54"/>
    <mergeCell ref="BY54:CB54"/>
    <mergeCell ref="CC57:CF57"/>
    <mergeCell ref="CC54:CF54"/>
    <mergeCell ref="BE55:BH55"/>
    <mergeCell ref="BI55:BL55"/>
    <mergeCell ref="BM55:BP55"/>
    <mergeCell ref="BQ55:BT55"/>
    <mergeCell ref="BU55:BX55"/>
    <mergeCell ref="BY55:CB55"/>
    <mergeCell ref="CC55:CF55"/>
    <mergeCell ref="BQ58:BT58"/>
    <mergeCell ref="BU58:BX58"/>
    <mergeCell ref="BY58:CB58"/>
    <mergeCell ref="BI57:BL57"/>
    <mergeCell ref="BM57:BP57"/>
    <mergeCell ref="BQ57:BT57"/>
    <mergeCell ref="BU57:BX57"/>
    <mergeCell ref="BY57:CB57"/>
    <mergeCell ref="CC58:CF58"/>
    <mergeCell ref="BE59:BH59"/>
    <mergeCell ref="BI59:BL59"/>
    <mergeCell ref="BM59:BP59"/>
    <mergeCell ref="BQ59:BT59"/>
    <mergeCell ref="BU59:BX59"/>
    <mergeCell ref="BY59:CB59"/>
    <mergeCell ref="CC59:CF59"/>
    <mergeCell ref="BE58:BH58"/>
    <mergeCell ref="BI58:BL58"/>
    <mergeCell ref="BY63:CB63"/>
    <mergeCell ref="CC63:CF63"/>
    <mergeCell ref="BE62:BH62"/>
    <mergeCell ref="BI62:BL62"/>
    <mergeCell ref="BM62:BP62"/>
    <mergeCell ref="BQ62:BT62"/>
    <mergeCell ref="BU62:BX62"/>
    <mergeCell ref="BY62:CB62"/>
    <mergeCell ref="BM64:BP64"/>
    <mergeCell ref="BQ64:BT64"/>
    <mergeCell ref="BU64:BX64"/>
    <mergeCell ref="BY64:CB64"/>
    <mergeCell ref="CC62:CF62"/>
    <mergeCell ref="BE63:BH63"/>
    <mergeCell ref="BI63:BL63"/>
    <mergeCell ref="BM63:BP63"/>
    <mergeCell ref="BQ63:BT63"/>
    <mergeCell ref="BU63:BX63"/>
    <mergeCell ref="CC64:CF64"/>
    <mergeCell ref="BE66:BH66"/>
    <mergeCell ref="BI66:BL66"/>
    <mergeCell ref="BM66:BP66"/>
    <mergeCell ref="BQ66:BT66"/>
    <mergeCell ref="BU66:BX66"/>
    <mergeCell ref="BY66:CB66"/>
    <mergeCell ref="CC66:CF66"/>
    <mergeCell ref="BE64:BH64"/>
    <mergeCell ref="BI64:BL64"/>
    <mergeCell ref="BE67:BH67"/>
    <mergeCell ref="BI67:BL67"/>
    <mergeCell ref="BM67:BP67"/>
    <mergeCell ref="BQ67:BT67"/>
    <mergeCell ref="BU67:BX67"/>
    <mergeCell ref="BY67:CB67"/>
    <mergeCell ref="BU70:BX70"/>
    <mergeCell ref="BY70:CB70"/>
    <mergeCell ref="CC67:CF67"/>
    <mergeCell ref="BE68:BH68"/>
    <mergeCell ref="BI68:BL68"/>
    <mergeCell ref="BM68:BP68"/>
    <mergeCell ref="BQ68:BT68"/>
    <mergeCell ref="BU68:BX68"/>
    <mergeCell ref="BY68:CB68"/>
    <mergeCell ref="CC68:CF68"/>
    <mergeCell ref="BU72:BX72"/>
    <mergeCell ref="BY72:CB72"/>
    <mergeCell ref="CC70:CF70"/>
    <mergeCell ref="BE71:BH71"/>
    <mergeCell ref="BI71:BL71"/>
    <mergeCell ref="BM71:BP71"/>
    <mergeCell ref="BQ71:BT71"/>
    <mergeCell ref="BU71:BX71"/>
    <mergeCell ref="BY71:CB71"/>
    <mergeCell ref="CC71:CF71"/>
    <mergeCell ref="BE28:BK28"/>
    <mergeCell ref="BL28:BR28"/>
    <mergeCell ref="BE72:BH72"/>
    <mergeCell ref="BI72:BL72"/>
    <mergeCell ref="BM72:BP72"/>
    <mergeCell ref="BQ72:BT72"/>
    <mergeCell ref="BE70:BH70"/>
    <mergeCell ref="BI70:BL70"/>
    <mergeCell ref="BM70:BP70"/>
    <mergeCell ref="BQ70:BT70"/>
    <mergeCell ref="BS28:BY28"/>
    <mergeCell ref="BZ28:CF28"/>
    <mergeCell ref="CC72:CF72"/>
    <mergeCell ref="H28:N28"/>
    <mergeCell ref="O28:U28"/>
    <mergeCell ref="V28:AB28"/>
    <mergeCell ref="AC28:AI28"/>
    <mergeCell ref="AJ28:AP28"/>
    <mergeCell ref="AQ28:AW28"/>
    <mergeCell ref="AX28:BD28"/>
  </mergeCells>
  <printOptions horizontalCentered="1"/>
  <pageMargins left="0.5118110236220472" right="0.5118110236220472" top="0.5905511811023623" bottom="0.3937007874015748" header="0" footer="0"/>
  <pageSetup fitToHeight="1" fitToWidth="1" horizontalDpi="600" verticalDpi="600" orientation="landscape" paperSize="8" scale="7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93"/>
  <sheetViews>
    <sheetView tabSelected="1" zoomScalePageLayoutView="0" workbookViewId="0" topLeftCell="A56">
      <selection activeCell="A1" sqref="A1"/>
    </sheetView>
  </sheetViews>
  <sheetFormatPr defaultColWidth="9.00390625" defaultRowHeight="13.5"/>
  <cols>
    <col min="1" max="9" width="15.625" style="1" customWidth="1"/>
    <col min="10" max="10" width="9.00390625" style="1" customWidth="1"/>
    <col min="11" max="11" width="15.625" style="1" customWidth="1"/>
    <col min="12" max="20" width="12.625" style="1" customWidth="1"/>
    <col min="21" max="16384" width="9.00390625" style="1" customWidth="1"/>
  </cols>
  <sheetData>
    <row r="1" spans="1:20" ht="15" customHeight="1">
      <c r="A1" s="226" t="s">
        <v>432</v>
      </c>
      <c r="B1" s="38"/>
      <c r="C1" s="38"/>
      <c r="D1" s="38"/>
      <c r="E1" s="38"/>
      <c r="F1" s="38"/>
      <c r="G1" s="38"/>
      <c r="H1" s="38"/>
      <c r="I1" s="38"/>
      <c r="J1" s="38"/>
      <c r="K1" s="5"/>
      <c r="L1" s="5"/>
      <c r="M1" s="5"/>
      <c r="N1" s="5"/>
      <c r="O1" s="5"/>
      <c r="P1" s="5"/>
      <c r="Q1" s="5"/>
      <c r="R1" s="5"/>
      <c r="S1" s="5"/>
      <c r="T1" s="3" t="s">
        <v>433</v>
      </c>
    </row>
    <row r="2" spans="1:20" ht="19.5" customHeight="1">
      <c r="A2" s="278" t="s">
        <v>556</v>
      </c>
      <c r="B2" s="278"/>
      <c r="C2" s="278"/>
      <c r="D2" s="278"/>
      <c r="E2" s="278"/>
      <c r="F2" s="278"/>
      <c r="G2" s="278"/>
      <c r="H2" s="278"/>
      <c r="I2" s="278"/>
      <c r="J2" s="38"/>
      <c r="K2" s="521" t="s">
        <v>558</v>
      </c>
      <c r="L2" s="521"/>
      <c r="M2" s="521"/>
      <c r="N2" s="521"/>
      <c r="O2" s="521"/>
      <c r="P2" s="521"/>
      <c r="Q2" s="521"/>
      <c r="R2" s="521"/>
      <c r="S2" s="521"/>
      <c r="T2" s="521"/>
    </row>
    <row r="3" spans="1:20" ht="15" customHeight="1">
      <c r="A3" s="38"/>
      <c r="B3" s="38"/>
      <c r="C3" s="216"/>
      <c r="D3" s="38"/>
      <c r="E3" s="38"/>
      <c r="F3" s="38"/>
      <c r="G3" s="38"/>
      <c r="H3" s="38"/>
      <c r="I3" s="38"/>
      <c r="J3" s="38"/>
      <c r="K3" s="5"/>
      <c r="L3" s="5"/>
      <c r="M3" s="5"/>
      <c r="N3" s="5"/>
      <c r="O3" s="5"/>
      <c r="P3" s="5"/>
      <c r="Q3" s="5"/>
      <c r="R3" s="5"/>
      <c r="S3" s="5"/>
      <c r="T3" s="5"/>
    </row>
    <row r="4" spans="1:20" ht="15" customHeight="1">
      <c r="A4" s="279" t="s">
        <v>291</v>
      </c>
      <c r="B4" s="279"/>
      <c r="C4" s="279"/>
      <c r="D4" s="279"/>
      <c r="E4" s="279"/>
      <c r="F4" s="279"/>
      <c r="G4" s="279"/>
      <c r="H4" s="279"/>
      <c r="I4" s="279"/>
      <c r="J4" s="38"/>
      <c r="K4" s="38" t="s">
        <v>179</v>
      </c>
      <c r="L4" s="5"/>
      <c r="M4" s="5"/>
      <c r="N4" s="5"/>
      <c r="O4" s="5"/>
      <c r="P4" s="5"/>
      <c r="Q4" s="5"/>
      <c r="R4" s="5"/>
      <c r="S4" s="5"/>
      <c r="T4" s="5"/>
    </row>
    <row r="5" spans="1:20" ht="15" customHeight="1" thickBot="1">
      <c r="A5" s="156"/>
      <c r="B5" s="156"/>
      <c r="C5" s="156"/>
      <c r="D5" s="156"/>
      <c r="E5" s="156"/>
      <c r="F5" s="14"/>
      <c r="G5" s="14"/>
      <c r="H5" s="14"/>
      <c r="I5" s="38"/>
      <c r="J5" s="38"/>
      <c r="K5" s="529" t="s">
        <v>112</v>
      </c>
      <c r="L5" s="529"/>
      <c r="M5" s="529"/>
      <c r="N5" s="529"/>
      <c r="O5" s="529"/>
      <c r="P5" s="529"/>
      <c r="Q5" s="529"/>
      <c r="R5" s="39"/>
      <c r="S5" s="39"/>
      <c r="T5" s="40" t="s">
        <v>178</v>
      </c>
    </row>
    <row r="6" spans="1:20" ht="15" customHeight="1">
      <c r="A6" s="314" t="s">
        <v>557</v>
      </c>
      <c r="B6" s="315"/>
      <c r="C6" s="209" t="s">
        <v>105</v>
      </c>
      <c r="D6" s="510" t="s">
        <v>106</v>
      </c>
      <c r="E6" s="510" t="s">
        <v>107</v>
      </c>
      <c r="F6" s="295" t="s">
        <v>111</v>
      </c>
      <c r="G6" s="296"/>
      <c r="H6" s="296"/>
      <c r="I6" s="296"/>
      <c r="J6" s="38"/>
      <c r="K6" s="359" t="s">
        <v>104</v>
      </c>
      <c r="L6" s="522" t="s">
        <v>466</v>
      </c>
      <c r="M6" s="90" t="s">
        <v>468</v>
      </c>
      <c r="N6" s="523" t="s">
        <v>402</v>
      </c>
      <c r="O6" s="523" t="s">
        <v>401</v>
      </c>
      <c r="P6" s="522" t="s">
        <v>464</v>
      </c>
      <c r="Q6" s="526" t="s">
        <v>559</v>
      </c>
      <c r="R6" s="522" t="s">
        <v>560</v>
      </c>
      <c r="S6" s="526" t="s">
        <v>463</v>
      </c>
      <c r="T6" s="515" t="s">
        <v>114</v>
      </c>
    </row>
    <row r="7" spans="1:20" ht="15" customHeight="1">
      <c r="A7" s="317"/>
      <c r="B7" s="318"/>
      <c r="C7" s="187" t="s">
        <v>89</v>
      </c>
      <c r="D7" s="511"/>
      <c r="E7" s="511"/>
      <c r="F7" s="215" t="s">
        <v>467</v>
      </c>
      <c r="G7" s="214" t="s">
        <v>108</v>
      </c>
      <c r="H7" s="213" t="s">
        <v>109</v>
      </c>
      <c r="I7" s="212" t="s">
        <v>110</v>
      </c>
      <c r="J7" s="38"/>
      <c r="K7" s="279"/>
      <c r="L7" s="518"/>
      <c r="M7" s="518" t="s">
        <v>465</v>
      </c>
      <c r="N7" s="524"/>
      <c r="O7" s="524"/>
      <c r="P7" s="518"/>
      <c r="Q7" s="527"/>
      <c r="R7" s="518"/>
      <c r="S7" s="527"/>
      <c r="T7" s="516"/>
    </row>
    <row r="8" spans="1:20" ht="15" customHeight="1">
      <c r="A8" s="188"/>
      <c r="B8" s="189"/>
      <c r="C8" s="30"/>
      <c r="D8" s="31"/>
      <c r="E8" s="31"/>
      <c r="F8" s="211"/>
      <c r="G8" s="211"/>
      <c r="H8" s="30"/>
      <c r="I8" s="30"/>
      <c r="J8" s="38"/>
      <c r="K8" s="351"/>
      <c r="L8" s="519"/>
      <c r="M8" s="519"/>
      <c r="N8" s="525"/>
      <c r="O8" s="525"/>
      <c r="P8" s="519"/>
      <c r="Q8" s="528"/>
      <c r="R8" s="519"/>
      <c r="S8" s="528"/>
      <c r="T8" s="517"/>
    </row>
    <row r="9" spans="1:20" ht="15" customHeight="1">
      <c r="A9" s="31"/>
      <c r="B9" s="155"/>
      <c r="C9" s="30"/>
      <c r="D9" s="31"/>
      <c r="E9" s="31"/>
      <c r="F9" s="211"/>
      <c r="G9" s="211"/>
      <c r="H9" s="30"/>
      <c r="I9" s="30"/>
      <c r="J9" s="38"/>
      <c r="K9" s="41"/>
      <c r="L9" s="96"/>
      <c r="M9" s="97"/>
      <c r="N9" s="98"/>
      <c r="O9" s="98"/>
      <c r="P9" s="97"/>
      <c r="Q9" s="99"/>
      <c r="R9" s="97"/>
      <c r="S9" s="99"/>
      <c r="T9" s="97"/>
    </row>
    <row r="10" spans="1:20" ht="15" customHeight="1">
      <c r="A10" s="514" t="s">
        <v>177</v>
      </c>
      <c r="B10" s="508"/>
      <c r="C10" s="205">
        <v>2873</v>
      </c>
      <c r="D10" s="205">
        <v>3082</v>
      </c>
      <c r="E10" s="205">
        <v>2820</v>
      </c>
      <c r="F10" s="205">
        <v>57209</v>
      </c>
      <c r="G10" s="205">
        <v>1022</v>
      </c>
      <c r="H10" s="205">
        <v>54395</v>
      </c>
      <c r="I10" s="205">
        <v>1822</v>
      </c>
      <c r="J10" s="38"/>
      <c r="K10" s="95" t="s">
        <v>462</v>
      </c>
      <c r="L10" s="236"/>
      <c r="M10" s="30"/>
      <c r="N10" s="30"/>
      <c r="O10" s="30"/>
      <c r="P10" s="30"/>
      <c r="Q10" s="30"/>
      <c r="R10" s="30"/>
      <c r="S10" s="30"/>
      <c r="T10" s="30"/>
    </row>
    <row r="11" spans="1:20" ht="15" customHeight="1">
      <c r="A11" s="508">
        <v>57</v>
      </c>
      <c r="B11" s="508"/>
      <c r="C11" s="205">
        <v>2624</v>
      </c>
      <c r="D11" s="205">
        <v>3033</v>
      </c>
      <c r="E11" s="205">
        <v>2571</v>
      </c>
      <c r="F11" s="205">
        <v>51293</v>
      </c>
      <c r="G11" s="205">
        <v>949</v>
      </c>
      <c r="H11" s="205">
        <v>48524</v>
      </c>
      <c r="I11" s="205">
        <v>1820</v>
      </c>
      <c r="J11" s="38"/>
      <c r="K11" s="100" t="s">
        <v>180</v>
      </c>
      <c r="L11" s="102">
        <v>93.7</v>
      </c>
      <c r="M11" s="103">
        <v>92</v>
      </c>
      <c r="N11" s="103">
        <v>91.4</v>
      </c>
      <c r="O11" s="103">
        <v>92.9</v>
      </c>
      <c r="P11" s="103">
        <v>96.9</v>
      </c>
      <c r="Q11" s="103">
        <v>91.6</v>
      </c>
      <c r="R11" s="103">
        <v>89.2</v>
      </c>
      <c r="S11" s="103">
        <v>94.7</v>
      </c>
      <c r="T11" s="103">
        <v>98.4</v>
      </c>
    </row>
    <row r="12" spans="1:20" ht="15" customHeight="1">
      <c r="A12" s="508">
        <v>58</v>
      </c>
      <c r="B12" s="508"/>
      <c r="C12" s="205">
        <v>2444</v>
      </c>
      <c r="D12" s="205">
        <v>3090</v>
      </c>
      <c r="E12" s="205">
        <v>2398</v>
      </c>
      <c r="F12" s="205">
        <v>47367</v>
      </c>
      <c r="G12" s="205">
        <v>879</v>
      </c>
      <c r="H12" s="205">
        <v>44848</v>
      </c>
      <c r="I12" s="205">
        <v>1640</v>
      </c>
      <c r="J12" s="38"/>
      <c r="K12" s="100" t="s">
        <v>459</v>
      </c>
      <c r="L12" s="104">
        <v>100</v>
      </c>
      <c r="M12" s="103">
        <v>100</v>
      </c>
      <c r="N12" s="103">
        <v>100</v>
      </c>
      <c r="O12" s="103">
        <v>100</v>
      </c>
      <c r="P12" s="103">
        <v>100</v>
      </c>
      <c r="Q12" s="103">
        <v>100</v>
      </c>
      <c r="R12" s="103">
        <v>100</v>
      </c>
      <c r="S12" s="103">
        <v>100</v>
      </c>
      <c r="T12" s="103">
        <v>100</v>
      </c>
    </row>
    <row r="13" spans="1:20" ht="15" customHeight="1">
      <c r="A13" s="508">
        <v>59</v>
      </c>
      <c r="B13" s="508"/>
      <c r="C13" s="205">
        <v>2293</v>
      </c>
      <c r="D13" s="205">
        <v>2570</v>
      </c>
      <c r="E13" s="205">
        <v>2257</v>
      </c>
      <c r="F13" s="205">
        <v>38543</v>
      </c>
      <c r="G13" s="205">
        <v>647</v>
      </c>
      <c r="H13" s="205">
        <v>36726</v>
      </c>
      <c r="I13" s="205">
        <v>1170</v>
      </c>
      <c r="J13" s="38"/>
      <c r="K13" s="100" t="s">
        <v>458</v>
      </c>
      <c r="L13" s="104">
        <v>105.3</v>
      </c>
      <c r="M13" s="103" t="s">
        <v>461</v>
      </c>
      <c r="N13" s="103">
        <v>112.3</v>
      </c>
      <c r="O13" s="103">
        <v>105.8</v>
      </c>
      <c r="P13" s="103">
        <v>100.2</v>
      </c>
      <c r="Q13" s="103">
        <v>107.2</v>
      </c>
      <c r="R13" s="103">
        <v>100.3</v>
      </c>
      <c r="S13" s="103">
        <v>107</v>
      </c>
      <c r="T13" s="103">
        <v>103.8</v>
      </c>
    </row>
    <row r="14" spans="1:20" ht="15" customHeight="1">
      <c r="A14" s="520">
        <v>60</v>
      </c>
      <c r="B14" s="520"/>
      <c r="C14" s="267">
        <f>SUM(C16:C27)</f>
        <v>2137</v>
      </c>
      <c r="D14" s="267">
        <f aca="true" t="shared" si="0" ref="D14:I14">SUM(D16:D27)</f>
        <v>1706</v>
      </c>
      <c r="E14" s="267">
        <f t="shared" si="0"/>
        <v>2088</v>
      </c>
      <c r="F14" s="267">
        <f t="shared" si="0"/>
        <v>35980</v>
      </c>
      <c r="G14" s="267">
        <f t="shared" si="0"/>
        <v>514</v>
      </c>
      <c r="H14" s="267">
        <f t="shared" si="0"/>
        <v>34675</v>
      </c>
      <c r="I14" s="267">
        <f t="shared" si="0"/>
        <v>791</v>
      </c>
      <c r="J14" s="38"/>
      <c r="K14" s="100" t="s">
        <v>457</v>
      </c>
      <c r="L14" s="104">
        <v>108.3</v>
      </c>
      <c r="M14" s="103">
        <v>110.1</v>
      </c>
      <c r="N14" s="103">
        <v>122.1</v>
      </c>
      <c r="O14" s="103">
        <v>108.3</v>
      </c>
      <c r="P14" s="103">
        <v>105.6</v>
      </c>
      <c r="Q14" s="103">
        <v>111</v>
      </c>
      <c r="R14" s="103">
        <v>106</v>
      </c>
      <c r="S14" s="103">
        <v>111.2</v>
      </c>
      <c r="T14" s="103">
        <v>103.5</v>
      </c>
    </row>
    <row r="15" spans="1:20" ht="15" customHeight="1">
      <c r="A15" s="508"/>
      <c r="B15" s="508"/>
      <c r="C15" s="5"/>
      <c r="D15" s="5"/>
      <c r="E15" s="5"/>
      <c r="F15" s="5"/>
      <c r="G15" s="5"/>
      <c r="H15" s="5"/>
      <c r="I15" s="5"/>
      <c r="J15" s="38"/>
      <c r="K15" s="100" t="s">
        <v>456</v>
      </c>
      <c r="L15" s="104">
        <v>112.2</v>
      </c>
      <c r="M15" s="103">
        <v>115</v>
      </c>
      <c r="N15" s="103">
        <v>125.5</v>
      </c>
      <c r="O15" s="103">
        <v>112</v>
      </c>
      <c r="P15" s="103">
        <v>110.2</v>
      </c>
      <c r="Q15" s="103">
        <v>118.5</v>
      </c>
      <c r="R15" s="103">
        <v>110</v>
      </c>
      <c r="S15" s="103">
        <v>120.8</v>
      </c>
      <c r="T15" s="103">
        <v>104.9</v>
      </c>
    </row>
    <row r="16" spans="1:20" ht="15" customHeight="1">
      <c r="A16" s="508" t="s">
        <v>175</v>
      </c>
      <c r="B16" s="508"/>
      <c r="C16" s="5">
        <v>182</v>
      </c>
      <c r="D16" s="5">
        <v>150</v>
      </c>
      <c r="E16" s="5">
        <v>181</v>
      </c>
      <c r="F16" s="5">
        <v>3153</v>
      </c>
      <c r="G16" s="5">
        <v>48</v>
      </c>
      <c r="H16" s="5">
        <v>3033</v>
      </c>
      <c r="I16" s="5">
        <v>72</v>
      </c>
      <c r="J16" s="38"/>
      <c r="K16" s="100" t="s">
        <v>455</v>
      </c>
      <c r="L16" s="104">
        <v>116.1</v>
      </c>
      <c r="M16" s="105">
        <v>119.1</v>
      </c>
      <c r="N16" s="105">
        <v>127.5</v>
      </c>
      <c r="O16" s="105">
        <v>116.2</v>
      </c>
      <c r="P16" s="105">
        <v>115.2</v>
      </c>
      <c r="Q16" s="105">
        <v>123.6</v>
      </c>
      <c r="R16" s="105">
        <v>114.4</v>
      </c>
      <c r="S16" s="105">
        <v>126.3</v>
      </c>
      <c r="T16" s="105">
        <v>108.5</v>
      </c>
    </row>
    <row r="17" spans="1:20" ht="15" customHeight="1">
      <c r="A17" s="506" t="s">
        <v>447</v>
      </c>
      <c r="B17" s="507"/>
      <c r="C17" s="5">
        <v>183</v>
      </c>
      <c r="D17" s="5">
        <v>149</v>
      </c>
      <c r="E17" s="5">
        <v>180</v>
      </c>
      <c r="F17" s="5">
        <v>3155</v>
      </c>
      <c r="G17" s="5">
        <v>51</v>
      </c>
      <c r="H17" s="5">
        <v>3029</v>
      </c>
      <c r="I17" s="5">
        <v>75</v>
      </c>
      <c r="J17" s="38"/>
      <c r="K17" s="95" t="s">
        <v>292</v>
      </c>
      <c r="L17" s="268">
        <f>AVERAGE(L19:L30)</f>
        <v>120.27499999999999</v>
      </c>
      <c r="M17" s="269">
        <f aca="true" t="shared" si="1" ref="M17:T17">AVERAGE(M19:M30)</f>
        <v>122.74166666666667</v>
      </c>
      <c r="N17" s="269">
        <f t="shared" si="1"/>
        <v>120.75833333333334</v>
      </c>
      <c r="O17" s="269">
        <f t="shared" si="1"/>
        <v>121.39166666666667</v>
      </c>
      <c r="P17" s="269">
        <f t="shared" si="1"/>
        <v>118.22499999999998</v>
      </c>
      <c r="Q17" s="269">
        <f t="shared" si="1"/>
        <v>128.9</v>
      </c>
      <c r="R17" s="269">
        <f t="shared" si="1"/>
        <v>118.60000000000001</v>
      </c>
      <c r="S17" s="269">
        <f t="shared" si="1"/>
        <v>130.20833333333334</v>
      </c>
      <c r="T17" s="269">
        <f t="shared" si="1"/>
        <v>113.75833333333333</v>
      </c>
    </row>
    <row r="18" spans="1:20" ht="15" customHeight="1">
      <c r="A18" s="506" t="s">
        <v>445</v>
      </c>
      <c r="B18" s="507"/>
      <c r="C18" s="5">
        <v>183</v>
      </c>
      <c r="D18" s="5">
        <v>168</v>
      </c>
      <c r="E18" s="5">
        <v>179</v>
      </c>
      <c r="F18" s="5">
        <v>3126</v>
      </c>
      <c r="G18" s="5">
        <v>47</v>
      </c>
      <c r="H18" s="5">
        <v>3008</v>
      </c>
      <c r="I18" s="5">
        <v>71</v>
      </c>
      <c r="J18" s="38"/>
      <c r="K18" s="100"/>
      <c r="L18" s="235"/>
      <c r="M18" s="103"/>
      <c r="N18" s="103"/>
      <c r="O18" s="103"/>
      <c r="P18" s="103"/>
      <c r="Q18" s="103"/>
      <c r="R18" s="103"/>
      <c r="S18" s="103"/>
      <c r="T18" s="103"/>
    </row>
    <row r="19" spans="1:20" ht="15" customHeight="1">
      <c r="A19" s="506" t="s">
        <v>443</v>
      </c>
      <c r="B19" s="507"/>
      <c r="C19" s="5">
        <v>183</v>
      </c>
      <c r="D19" s="5">
        <v>175</v>
      </c>
      <c r="E19" s="5">
        <v>180</v>
      </c>
      <c r="F19" s="5">
        <v>3122</v>
      </c>
      <c r="G19" s="5">
        <v>49</v>
      </c>
      <c r="H19" s="5">
        <v>3000</v>
      </c>
      <c r="I19" s="5">
        <v>73</v>
      </c>
      <c r="J19" s="38"/>
      <c r="K19" s="100" t="s">
        <v>186</v>
      </c>
      <c r="L19" s="104">
        <v>91.7</v>
      </c>
      <c r="M19" s="103">
        <v>93.9</v>
      </c>
      <c r="N19" s="103">
        <v>95.7</v>
      </c>
      <c r="O19" s="103">
        <v>95.9</v>
      </c>
      <c r="P19" s="103">
        <v>87.5</v>
      </c>
      <c r="Q19" s="103">
        <v>93.2</v>
      </c>
      <c r="R19" s="103">
        <v>94</v>
      </c>
      <c r="S19" s="103">
        <v>87.1</v>
      </c>
      <c r="T19" s="103">
        <v>85.9</v>
      </c>
    </row>
    <row r="20" spans="1:20" ht="15" customHeight="1">
      <c r="A20" s="509" t="s">
        <v>418</v>
      </c>
      <c r="B20" s="507"/>
      <c r="C20" s="5">
        <v>181</v>
      </c>
      <c r="D20" s="5">
        <v>168</v>
      </c>
      <c r="E20" s="5">
        <v>179</v>
      </c>
      <c r="F20" s="5">
        <v>3043</v>
      </c>
      <c r="G20" s="5">
        <v>43</v>
      </c>
      <c r="H20" s="5">
        <v>2933</v>
      </c>
      <c r="I20" s="5">
        <v>67</v>
      </c>
      <c r="J20" s="38"/>
      <c r="K20" s="100" t="s">
        <v>453</v>
      </c>
      <c r="L20" s="104">
        <v>89.8</v>
      </c>
      <c r="M20" s="103">
        <v>91.9</v>
      </c>
      <c r="N20" s="103">
        <v>103.4</v>
      </c>
      <c r="O20" s="103">
        <v>93.1</v>
      </c>
      <c r="P20" s="103">
        <v>84.6</v>
      </c>
      <c r="Q20" s="103">
        <v>91.9</v>
      </c>
      <c r="R20" s="103">
        <v>87.7</v>
      </c>
      <c r="S20" s="103">
        <v>86</v>
      </c>
      <c r="T20" s="103">
        <v>84.5</v>
      </c>
    </row>
    <row r="21" spans="1:20" ht="15" customHeight="1">
      <c r="A21" s="506" t="s">
        <v>439</v>
      </c>
      <c r="B21" s="507"/>
      <c r="C21" s="5">
        <v>180</v>
      </c>
      <c r="D21" s="5">
        <v>154</v>
      </c>
      <c r="E21" s="5">
        <v>176</v>
      </c>
      <c r="F21" s="5">
        <v>2973</v>
      </c>
      <c r="G21" s="5">
        <v>46</v>
      </c>
      <c r="H21" s="5">
        <v>2857</v>
      </c>
      <c r="I21" s="5">
        <v>70</v>
      </c>
      <c r="J21" s="38"/>
      <c r="K21" s="100" t="s">
        <v>451</v>
      </c>
      <c r="L21" s="104">
        <v>102.2</v>
      </c>
      <c r="M21" s="103">
        <v>99.4</v>
      </c>
      <c r="N21" s="103">
        <v>108.5</v>
      </c>
      <c r="O21" s="103">
        <v>93.9</v>
      </c>
      <c r="P21" s="103">
        <v>93.7</v>
      </c>
      <c r="Q21" s="103">
        <v>98.1</v>
      </c>
      <c r="R21" s="103">
        <v>101.7</v>
      </c>
      <c r="S21" s="103">
        <v>117.3</v>
      </c>
      <c r="T21" s="103">
        <v>109.2</v>
      </c>
    </row>
    <row r="22" spans="1:20" ht="15" customHeight="1">
      <c r="A22" s="506" t="s">
        <v>438</v>
      </c>
      <c r="B22" s="507"/>
      <c r="C22" s="5">
        <v>179</v>
      </c>
      <c r="D22" s="5">
        <v>169</v>
      </c>
      <c r="E22" s="5">
        <v>178</v>
      </c>
      <c r="F22" s="5">
        <v>3016</v>
      </c>
      <c r="G22" s="5">
        <v>49</v>
      </c>
      <c r="H22" s="5">
        <v>2890</v>
      </c>
      <c r="I22" s="5">
        <v>77</v>
      </c>
      <c r="J22" s="38"/>
      <c r="K22" s="100" t="s">
        <v>449</v>
      </c>
      <c r="L22" s="104">
        <v>95.1</v>
      </c>
      <c r="M22" s="103">
        <v>98.5</v>
      </c>
      <c r="N22" s="103">
        <v>129.5</v>
      </c>
      <c r="O22" s="103">
        <v>94.6</v>
      </c>
      <c r="P22" s="103">
        <v>84.4</v>
      </c>
      <c r="Q22" s="103">
        <v>106.2</v>
      </c>
      <c r="R22" s="103">
        <v>92.8</v>
      </c>
      <c r="S22" s="103">
        <v>91.2</v>
      </c>
      <c r="T22" s="103">
        <v>86.5</v>
      </c>
    </row>
    <row r="23" spans="1:20" ht="15" customHeight="1">
      <c r="A23" s="506" t="s">
        <v>436</v>
      </c>
      <c r="B23" s="507"/>
      <c r="C23" s="5">
        <v>181</v>
      </c>
      <c r="D23" s="5">
        <v>132</v>
      </c>
      <c r="E23" s="5">
        <v>174</v>
      </c>
      <c r="F23" s="5">
        <v>3030</v>
      </c>
      <c r="G23" s="5">
        <v>46</v>
      </c>
      <c r="H23" s="5">
        <v>2910</v>
      </c>
      <c r="I23" s="5">
        <v>74</v>
      </c>
      <c r="J23" s="38"/>
      <c r="K23" s="100" t="s">
        <v>447</v>
      </c>
      <c r="L23" s="104">
        <v>95</v>
      </c>
      <c r="M23" s="105">
        <v>99.4</v>
      </c>
      <c r="N23" s="105">
        <v>103.9</v>
      </c>
      <c r="O23" s="105">
        <v>97.2</v>
      </c>
      <c r="P23" s="103">
        <v>84.1</v>
      </c>
      <c r="Q23" s="105">
        <v>98.4</v>
      </c>
      <c r="R23" s="105">
        <v>111</v>
      </c>
      <c r="S23" s="105">
        <v>92.2</v>
      </c>
      <c r="T23" s="105">
        <v>83.8</v>
      </c>
    </row>
    <row r="24" spans="1:20" ht="15" customHeight="1">
      <c r="A24" s="506" t="s">
        <v>434</v>
      </c>
      <c r="B24" s="507"/>
      <c r="C24" s="5">
        <v>175</v>
      </c>
      <c r="D24" s="5">
        <v>154</v>
      </c>
      <c r="E24" s="5">
        <v>171</v>
      </c>
      <c r="F24" s="5">
        <v>2981</v>
      </c>
      <c r="G24" s="5">
        <v>48</v>
      </c>
      <c r="H24" s="5">
        <v>2858</v>
      </c>
      <c r="I24" s="5">
        <v>75</v>
      </c>
      <c r="J24" s="38"/>
      <c r="K24" s="100" t="s">
        <v>445</v>
      </c>
      <c r="L24" s="106">
        <v>157.8</v>
      </c>
      <c r="M24" s="103">
        <v>144.6</v>
      </c>
      <c r="N24" s="103">
        <v>112.4</v>
      </c>
      <c r="O24" s="103">
        <v>124.7</v>
      </c>
      <c r="P24" s="103">
        <v>260</v>
      </c>
      <c r="Q24" s="103">
        <v>168.7</v>
      </c>
      <c r="R24" s="103">
        <v>123.2</v>
      </c>
      <c r="S24" s="103">
        <v>244.4</v>
      </c>
      <c r="T24" s="103">
        <v>189.2</v>
      </c>
    </row>
    <row r="25" spans="1:20" ht="15" customHeight="1">
      <c r="A25" s="506" t="s">
        <v>255</v>
      </c>
      <c r="B25" s="507"/>
      <c r="C25" s="5">
        <v>173</v>
      </c>
      <c r="D25" s="5">
        <v>96</v>
      </c>
      <c r="E25" s="5">
        <v>169</v>
      </c>
      <c r="F25" s="5">
        <v>2791</v>
      </c>
      <c r="G25" s="5">
        <v>33</v>
      </c>
      <c r="H25" s="5">
        <v>2703</v>
      </c>
      <c r="I25" s="5">
        <v>55</v>
      </c>
      <c r="J25" s="38"/>
      <c r="K25" s="100" t="s">
        <v>443</v>
      </c>
      <c r="L25" s="104">
        <v>161.5</v>
      </c>
      <c r="M25" s="103">
        <v>185.9</v>
      </c>
      <c r="N25" s="103">
        <v>153.1</v>
      </c>
      <c r="O25" s="103">
        <v>212.8</v>
      </c>
      <c r="P25" s="103">
        <v>88.3</v>
      </c>
      <c r="Q25" s="103">
        <v>169.8</v>
      </c>
      <c r="R25" s="103">
        <v>177.6</v>
      </c>
      <c r="S25" s="103">
        <v>149.6</v>
      </c>
      <c r="T25" s="103">
        <v>101.1</v>
      </c>
    </row>
    <row r="26" spans="1:20" ht="15" customHeight="1">
      <c r="A26" s="506" t="s">
        <v>453</v>
      </c>
      <c r="B26" s="507"/>
      <c r="C26" s="5">
        <v>171</v>
      </c>
      <c r="D26" s="14">
        <v>66</v>
      </c>
      <c r="E26" s="14">
        <v>162</v>
      </c>
      <c r="F26" s="14">
        <v>2762</v>
      </c>
      <c r="G26" s="14">
        <v>22</v>
      </c>
      <c r="H26" s="14">
        <v>2714</v>
      </c>
      <c r="I26" s="14">
        <v>26</v>
      </c>
      <c r="J26" s="38"/>
      <c r="K26" s="100" t="s">
        <v>441</v>
      </c>
      <c r="L26" s="104">
        <v>101</v>
      </c>
      <c r="M26" s="103">
        <v>101.3</v>
      </c>
      <c r="N26" s="103">
        <v>118.4</v>
      </c>
      <c r="O26" s="103">
        <v>99.8</v>
      </c>
      <c r="P26" s="103">
        <v>91.6</v>
      </c>
      <c r="Q26" s="103">
        <v>107.6</v>
      </c>
      <c r="R26" s="103">
        <v>94.2</v>
      </c>
      <c r="S26" s="103">
        <v>99.1</v>
      </c>
      <c r="T26" s="103">
        <v>99.7</v>
      </c>
    </row>
    <row r="27" spans="1:20" ht="15" customHeight="1">
      <c r="A27" s="506" t="s">
        <v>451</v>
      </c>
      <c r="B27" s="507"/>
      <c r="C27" s="14">
        <v>166</v>
      </c>
      <c r="D27" s="14">
        <v>125</v>
      </c>
      <c r="E27" s="14">
        <v>159</v>
      </c>
      <c r="F27" s="14">
        <v>2828</v>
      </c>
      <c r="G27" s="14">
        <v>32</v>
      </c>
      <c r="H27" s="14">
        <v>2740</v>
      </c>
      <c r="I27" s="14">
        <v>56</v>
      </c>
      <c r="J27" s="38"/>
      <c r="K27" s="100" t="s">
        <v>439</v>
      </c>
      <c r="L27" s="104">
        <v>93.7</v>
      </c>
      <c r="M27" s="103">
        <v>96.6</v>
      </c>
      <c r="N27" s="103">
        <v>103.6</v>
      </c>
      <c r="O27" s="103">
        <v>98.1</v>
      </c>
      <c r="P27" s="103">
        <v>87.9</v>
      </c>
      <c r="Q27" s="103">
        <v>94.8</v>
      </c>
      <c r="R27" s="103">
        <v>97.1</v>
      </c>
      <c r="S27" s="103">
        <v>89.1</v>
      </c>
      <c r="T27" s="103">
        <v>86.3</v>
      </c>
    </row>
    <row r="28" spans="1:20" ht="15" customHeight="1">
      <c r="A28" s="168"/>
      <c r="B28" s="170"/>
      <c r="C28" s="168"/>
      <c r="D28" s="168"/>
      <c r="E28" s="56"/>
      <c r="F28" s="56"/>
      <c r="G28" s="234"/>
      <c r="H28" s="56"/>
      <c r="I28" s="168"/>
      <c r="J28" s="38"/>
      <c r="K28" s="100" t="s">
        <v>438</v>
      </c>
      <c r="L28" s="104">
        <v>95.5</v>
      </c>
      <c r="M28" s="103">
        <v>99</v>
      </c>
      <c r="N28" s="103">
        <v>107.7</v>
      </c>
      <c r="O28" s="103">
        <v>95.5</v>
      </c>
      <c r="P28" s="103">
        <v>86.4</v>
      </c>
      <c r="Q28" s="103">
        <v>116.8</v>
      </c>
      <c r="R28" s="103">
        <v>92.9</v>
      </c>
      <c r="S28" s="103">
        <v>91.4</v>
      </c>
      <c r="T28" s="103">
        <v>86.6</v>
      </c>
    </row>
    <row r="29" spans="1:20" ht="15" customHeight="1">
      <c r="A29" s="186" t="s">
        <v>460</v>
      </c>
      <c r="B29" s="30"/>
      <c r="C29" s="14"/>
      <c r="D29" s="14"/>
      <c r="E29" s="14"/>
      <c r="F29" s="14"/>
      <c r="G29" s="162"/>
      <c r="H29" s="14"/>
      <c r="I29" s="38"/>
      <c r="J29" s="38"/>
      <c r="K29" s="100" t="s">
        <v>436</v>
      </c>
      <c r="L29" s="104">
        <v>97.7</v>
      </c>
      <c r="M29" s="103">
        <v>101.4</v>
      </c>
      <c r="N29" s="103">
        <v>122.7</v>
      </c>
      <c r="O29" s="103">
        <v>99.7</v>
      </c>
      <c r="P29" s="103">
        <v>88.1</v>
      </c>
      <c r="Q29" s="103">
        <v>100.2</v>
      </c>
      <c r="R29" s="103">
        <v>100.4</v>
      </c>
      <c r="S29" s="103">
        <v>99.1</v>
      </c>
      <c r="T29" s="103">
        <v>88.2</v>
      </c>
    </row>
    <row r="30" spans="1:20" ht="15" customHeight="1">
      <c r="A30" s="186"/>
      <c r="B30" s="30"/>
      <c r="C30" s="14"/>
      <c r="D30" s="14"/>
      <c r="E30" s="14"/>
      <c r="F30" s="14"/>
      <c r="G30" s="162"/>
      <c r="H30" s="14"/>
      <c r="I30" s="38"/>
      <c r="J30" s="38"/>
      <c r="K30" s="100" t="s">
        <v>434</v>
      </c>
      <c r="L30" s="104">
        <v>262.3</v>
      </c>
      <c r="M30" s="105">
        <v>261</v>
      </c>
      <c r="N30" s="105">
        <v>190.2</v>
      </c>
      <c r="O30" s="105">
        <v>251.4</v>
      </c>
      <c r="P30" s="105">
        <v>282.1</v>
      </c>
      <c r="Q30" s="105">
        <v>301.1</v>
      </c>
      <c r="R30" s="105">
        <v>250.6</v>
      </c>
      <c r="S30" s="105">
        <v>316</v>
      </c>
      <c r="T30" s="105">
        <v>264.1</v>
      </c>
    </row>
    <row r="31" spans="1:20" ht="15" customHeight="1">
      <c r="A31" s="186"/>
      <c r="B31" s="30"/>
      <c r="C31" s="14"/>
      <c r="D31" s="14"/>
      <c r="E31" s="14"/>
      <c r="F31" s="14"/>
      <c r="G31" s="162"/>
      <c r="H31" s="14"/>
      <c r="I31" s="38"/>
      <c r="J31" s="38"/>
      <c r="K31" s="100"/>
      <c r="L31" s="104"/>
      <c r="M31" s="103"/>
      <c r="N31" s="103"/>
      <c r="O31" s="103"/>
      <c r="P31" s="103"/>
      <c r="Q31" s="103"/>
      <c r="R31" s="103"/>
      <c r="S31" s="103"/>
      <c r="T31" s="103"/>
    </row>
    <row r="32" spans="1:20" ht="15" customHeight="1">
      <c r="A32" s="186"/>
      <c r="B32" s="30"/>
      <c r="C32" s="14"/>
      <c r="D32" s="14"/>
      <c r="E32" s="14"/>
      <c r="F32" s="14"/>
      <c r="G32" s="162"/>
      <c r="H32" s="14"/>
      <c r="I32" s="38"/>
      <c r="J32" s="38"/>
      <c r="K32" s="95" t="s">
        <v>115</v>
      </c>
      <c r="L32" s="104"/>
      <c r="M32" s="103"/>
      <c r="N32" s="103"/>
      <c r="O32" s="103"/>
      <c r="P32" s="103"/>
      <c r="Q32" s="103"/>
      <c r="R32" s="103"/>
      <c r="S32" s="103"/>
      <c r="T32" s="103"/>
    </row>
    <row r="33" spans="1:20" ht="15" customHeight="1">
      <c r="A33" s="186"/>
      <c r="B33" s="30"/>
      <c r="C33" s="14"/>
      <c r="D33" s="14"/>
      <c r="E33" s="14"/>
      <c r="F33" s="14"/>
      <c r="G33" s="162"/>
      <c r="H33" s="14"/>
      <c r="I33" s="38"/>
      <c r="J33" s="38"/>
      <c r="K33" s="100" t="s">
        <v>180</v>
      </c>
      <c r="L33" s="104">
        <v>101.6</v>
      </c>
      <c r="M33" s="103">
        <v>99.8</v>
      </c>
      <c r="N33" s="103">
        <v>99.1</v>
      </c>
      <c r="O33" s="103">
        <v>100.8</v>
      </c>
      <c r="P33" s="103">
        <v>105.1</v>
      </c>
      <c r="Q33" s="103">
        <v>99.3</v>
      </c>
      <c r="R33" s="103">
        <v>96.7</v>
      </c>
      <c r="S33" s="103">
        <v>102.7</v>
      </c>
      <c r="T33" s="103">
        <v>106.7</v>
      </c>
    </row>
    <row r="34" spans="1:20" ht="15" customHeight="1">
      <c r="A34" s="186"/>
      <c r="B34" s="30"/>
      <c r="C34" s="14"/>
      <c r="D34" s="14"/>
      <c r="E34" s="14"/>
      <c r="F34" s="14"/>
      <c r="G34" s="162"/>
      <c r="H34" s="14"/>
      <c r="I34" s="38"/>
      <c r="J34" s="38"/>
      <c r="K34" s="100" t="s">
        <v>459</v>
      </c>
      <c r="L34" s="104">
        <v>100</v>
      </c>
      <c r="M34" s="103">
        <v>100</v>
      </c>
      <c r="N34" s="103">
        <v>100</v>
      </c>
      <c r="O34" s="103">
        <v>100</v>
      </c>
      <c r="P34" s="103">
        <v>100</v>
      </c>
      <c r="Q34" s="103">
        <v>100</v>
      </c>
      <c r="R34" s="103">
        <v>100</v>
      </c>
      <c r="S34" s="103">
        <v>100</v>
      </c>
      <c r="T34" s="103">
        <v>100</v>
      </c>
    </row>
    <row r="35" spans="1:20" ht="15" customHeight="1">
      <c r="A35" s="186"/>
      <c r="B35" s="30"/>
      <c r="C35" s="14"/>
      <c r="D35" s="14"/>
      <c r="E35" s="14"/>
      <c r="F35" s="14"/>
      <c r="G35" s="162"/>
      <c r="H35" s="14"/>
      <c r="I35" s="38"/>
      <c r="J35" s="38"/>
      <c r="K35" s="100" t="s">
        <v>458</v>
      </c>
      <c r="L35" s="104">
        <v>100.5</v>
      </c>
      <c r="M35" s="103">
        <v>101</v>
      </c>
      <c r="N35" s="103">
        <v>107.2</v>
      </c>
      <c r="O35" s="103">
        <v>101</v>
      </c>
      <c r="P35" s="103">
        <v>95.6</v>
      </c>
      <c r="Q35" s="103">
        <v>102.3</v>
      </c>
      <c r="R35" s="103">
        <v>95.7</v>
      </c>
      <c r="S35" s="103">
        <v>102.1</v>
      </c>
      <c r="T35" s="103">
        <v>99</v>
      </c>
    </row>
    <row r="36" spans="1:20" ht="15" customHeight="1">
      <c r="A36" s="186"/>
      <c r="B36" s="30"/>
      <c r="C36" s="14"/>
      <c r="D36" s="14"/>
      <c r="E36" s="14"/>
      <c r="F36" s="14"/>
      <c r="G36" s="162"/>
      <c r="H36" s="14"/>
      <c r="I36" s="38"/>
      <c r="J36" s="38"/>
      <c r="K36" s="100" t="s">
        <v>457</v>
      </c>
      <c r="L36" s="106">
        <v>101.2</v>
      </c>
      <c r="M36" s="105">
        <v>102.9</v>
      </c>
      <c r="N36" s="105">
        <v>114.1</v>
      </c>
      <c r="O36" s="105">
        <v>101.2</v>
      </c>
      <c r="P36" s="105">
        <v>98.7</v>
      </c>
      <c r="Q36" s="105">
        <v>103.7</v>
      </c>
      <c r="R36" s="105">
        <v>99.1</v>
      </c>
      <c r="S36" s="105">
        <v>103.9</v>
      </c>
      <c r="T36" s="105">
        <v>96.7</v>
      </c>
    </row>
    <row r="37" spans="1:20" ht="15" customHeight="1">
      <c r="A37" s="186"/>
      <c r="B37" s="30"/>
      <c r="C37" s="14"/>
      <c r="D37" s="14"/>
      <c r="E37" s="14"/>
      <c r="F37" s="14"/>
      <c r="G37" s="162"/>
      <c r="H37" s="14"/>
      <c r="I37" s="38"/>
      <c r="J37" s="38"/>
      <c r="K37" s="100" t="s">
        <v>456</v>
      </c>
      <c r="L37" s="104">
        <v>102.8</v>
      </c>
      <c r="M37" s="103">
        <v>105.4</v>
      </c>
      <c r="N37" s="103">
        <v>115</v>
      </c>
      <c r="O37" s="103">
        <v>102.7</v>
      </c>
      <c r="P37" s="103">
        <v>101</v>
      </c>
      <c r="Q37" s="103">
        <v>108.6</v>
      </c>
      <c r="R37" s="103">
        <v>100.8</v>
      </c>
      <c r="S37" s="103">
        <v>110.7</v>
      </c>
      <c r="T37" s="103">
        <v>96.2</v>
      </c>
    </row>
    <row r="38" spans="1:20" ht="15" customHeight="1">
      <c r="A38" s="186"/>
      <c r="B38" s="30"/>
      <c r="C38" s="14"/>
      <c r="D38" s="14"/>
      <c r="E38" s="14"/>
      <c r="F38" s="14"/>
      <c r="G38" s="162"/>
      <c r="H38" s="14"/>
      <c r="I38" s="38"/>
      <c r="J38" s="38"/>
      <c r="K38" s="100" t="s">
        <v>455</v>
      </c>
      <c r="L38" s="104">
        <v>104.3</v>
      </c>
      <c r="M38" s="103">
        <v>107</v>
      </c>
      <c r="N38" s="103">
        <v>114.6</v>
      </c>
      <c r="O38" s="103">
        <v>104.4</v>
      </c>
      <c r="P38" s="103">
        <v>103.5</v>
      </c>
      <c r="Q38" s="103">
        <v>111.1</v>
      </c>
      <c r="R38" s="103">
        <v>102.8</v>
      </c>
      <c r="S38" s="103">
        <v>113.5</v>
      </c>
      <c r="T38" s="103">
        <v>97.5</v>
      </c>
    </row>
    <row r="39" spans="1:20" ht="15" customHeight="1">
      <c r="A39" s="186"/>
      <c r="B39" s="30"/>
      <c r="C39" s="14"/>
      <c r="D39" s="14"/>
      <c r="E39" s="14"/>
      <c r="F39" s="14"/>
      <c r="G39" s="162"/>
      <c r="H39" s="14"/>
      <c r="I39" s="38"/>
      <c r="J39" s="38"/>
      <c r="K39" s="95" t="s">
        <v>292</v>
      </c>
      <c r="L39" s="270">
        <f>AVERAGE(L41:L52)</f>
        <v>105.78333333333335</v>
      </c>
      <c r="M39" s="269">
        <f aca="true" t="shared" si="2" ref="M39:T39">AVERAGE(M41:M52)</f>
        <v>107.93333333333334</v>
      </c>
      <c r="N39" s="269">
        <f t="shared" si="2"/>
        <v>106.25833333333334</v>
      </c>
      <c r="O39" s="269">
        <f t="shared" si="2"/>
        <v>106.74166666666669</v>
      </c>
      <c r="P39" s="269">
        <f t="shared" si="2"/>
        <v>103.98333333333333</v>
      </c>
      <c r="Q39" s="269">
        <f t="shared" si="2"/>
        <v>113.35000000000002</v>
      </c>
      <c r="R39" s="269">
        <f t="shared" si="2"/>
        <v>104.29166666666667</v>
      </c>
      <c r="S39" s="269">
        <f t="shared" si="2"/>
        <v>114.49166666666667</v>
      </c>
      <c r="T39" s="269">
        <f t="shared" si="2"/>
        <v>100.075</v>
      </c>
    </row>
    <row r="40" spans="1:20" ht="15" customHeight="1">
      <c r="A40" s="186"/>
      <c r="B40" s="30"/>
      <c r="C40" s="14"/>
      <c r="D40" s="14"/>
      <c r="E40" s="14"/>
      <c r="F40" s="14"/>
      <c r="G40" s="162"/>
      <c r="H40" s="14"/>
      <c r="I40" s="38"/>
      <c r="J40" s="38"/>
      <c r="K40" s="100"/>
      <c r="L40" s="104"/>
      <c r="M40" s="103"/>
      <c r="N40" s="103"/>
      <c r="O40" s="103"/>
      <c r="P40" s="103"/>
      <c r="Q40" s="103"/>
      <c r="R40" s="103"/>
      <c r="S40" s="103"/>
      <c r="T40" s="103"/>
    </row>
    <row r="41" spans="1:20" ht="15" customHeight="1">
      <c r="A41" s="186"/>
      <c r="B41" s="30"/>
      <c r="C41" s="14"/>
      <c r="D41" s="14"/>
      <c r="E41" s="14"/>
      <c r="F41" s="14"/>
      <c r="G41" s="162"/>
      <c r="H41" s="14"/>
      <c r="I41" s="38"/>
      <c r="J41" s="38"/>
      <c r="K41" s="100" t="s">
        <v>186</v>
      </c>
      <c r="L41" s="104">
        <v>80.2</v>
      </c>
      <c r="M41" s="103">
        <v>82.1</v>
      </c>
      <c r="N41" s="103">
        <v>83.7</v>
      </c>
      <c r="O41" s="103">
        <v>83.8</v>
      </c>
      <c r="P41" s="103">
        <v>76.5</v>
      </c>
      <c r="Q41" s="103">
        <v>81.5</v>
      </c>
      <c r="R41" s="103">
        <v>82.2</v>
      </c>
      <c r="S41" s="103">
        <v>76.1</v>
      </c>
      <c r="T41" s="103">
        <v>75.1</v>
      </c>
    </row>
    <row r="42" spans="1:20" ht="15" customHeight="1">
      <c r="A42" s="186"/>
      <c r="B42" s="30"/>
      <c r="C42" s="14"/>
      <c r="D42" s="14"/>
      <c r="E42" s="14"/>
      <c r="F42" s="14"/>
      <c r="G42" s="162"/>
      <c r="H42" s="14"/>
      <c r="I42" s="38"/>
      <c r="J42" s="38"/>
      <c r="K42" s="100" t="s">
        <v>453</v>
      </c>
      <c r="L42" s="104">
        <v>79.8</v>
      </c>
      <c r="M42" s="103">
        <v>81.7</v>
      </c>
      <c r="N42" s="103">
        <v>91.9</v>
      </c>
      <c r="O42" s="103">
        <v>82.8</v>
      </c>
      <c r="P42" s="103">
        <v>75.2</v>
      </c>
      <c r="Q42" s="103">
        <v>81.7</v>
      </c>
      <c r="R42" s="103">
        <v>78</v>
      </c>
      <c r="S42" s="103">
        <v>76.4</v>
      </c>
      <c r="T42" s="103">
        <v>75.1</v>
      </c>
    </row>
    <row r="43" spans="1:20" ht="15" customHeight="1">
      <c r="A43" s="186"/>
      <c r="B43" s="30"/>
      <c r="C43" s="14"/>
      <c r="D43" s="14"/>
      <c r="E43" s="14"/>
      <c r="F43" s="14"/>
      <c r="G43" s="162"/>
      <c r="H43" s="14"/>
      <c r="I43" s="38"/>
      <c r="J43" s="38"/>
      <c r="K43" s="100" t="s">
        <v>451</v>
      </c>
      <c r="L43" s="104">
        <v>90.8</v>
      </c>
      <c r="M43" s="103">
        <v>88.4</v>
      </c>
      <c r="N43" s="103">
        <v>96.4</v>
      </c>
      <c r="O43" s="103">
        <v>83.5</v>
      </c>
      <c r="P43" s="103">
        <v>83.3</v>
      </c>
      <c r="Q43" s="103">
        <v>87.2</v>
      </c>
      <c r="R43" s="103">
        <v>90.4</v>
      </c>
      <c r="S43" s="105">
        <v>104.3</v>
      </c>
      <c r="T43" s="105">
        <v>97.1</v>
      </c>
    </row>
    <row r="44" spans="1:20" ht="15" customHeight="1">
      <c r="A44" s="186"/>
      <c r="B44" s="30"/>
      <c r="C44" s="14"/>
      <c r="D44" s="14"/>
      <c r="E44" s="14"/>
      <c r="F44" s="14"/>
      <c r="G44" s="162"/>
      <c r="H44" s="14"/>
      <c r="I44" s="38"/>
      <c r="J44" s="38"/>
      <c r="K44" s="100" t="s">
        <v>449</v>
      </c>
      <c r="L44" s="106">
        <v>84.2</v>
      </c>
      <c r="M44" s="105">
        <v>87.2</v>
      </c>
      <c r="N44" s="105">
        <v>114.6</v>
      </c>
      <c r="O44" s="105">
        <v>83.7</v>
      </c>
      <c r="P44" s="103">
        <v>74.7</v>
      </c>
      <c r="Q44" s="105">
        <v>94</v>
      </c>
      <c r="R44" s="105">
        <v>82.1</v>
      </c>
      <c r="S44" s="103">
        <v>80.7</v>
      </c>
      <c r="T44" s="103">
        <v>76.5</v>
      </c>
    </row>
    <row r="45" spans="1:20" ht="15" customHeight="1">
      <c r="A45" s="186"/>
      <c r="B45" s="30"/>
      <c r="C45" s="14"/>
      <c r="D45" s="14"/>
      <c r="E45" s="14"/>
      <c r="F45" s="14"/>
      <c r="G45" s="162"/>
      <c r="H45" s="14"/>
      <c r="I45" s="38"/>
      <c r="J45" s="38"/>
      <c r="K45" s="100" t="s">
        <v>447</v>
      </c>
      <c r="L45" s="104">
        <v>83.5</v>
      </c>
      <c r="M45" s="103">
        <v>87.3</v>
      </c>
      <c r="N45" s="103">
        <v>91.3</v>
      </c>
      <c r="O45" s="103">
        <v>85.4</v>
      </c>
      <c r="P45" s="103">
        <v>73.9</v>
      </c>
      <c r="Q45" s="103">
        <v>86.5</v>
      </c>
      <c r="R45" s="103">
        <v>97.5</v>
      </c>
      <c r="S45" s="103">
        <v>81</v>
      </c>
      <c r="T45" s="103">
        <v>73.6</v>
      </c>
    </row>
    <row r="46" spans="1:20" ht="15" customHeight="1">
      <c r="A46" s="186"/>
      <c r="B46" s="30"/>
      <c r="C46" s="14"/>
      <c r="D46" s="14"/>
      <c r="E46" s="14"/>
      <c r="F46" s="14"/>
      <c r="G46" s="162"/>
      <c r="H46" s="14"/>
      <c r="I46" s="38"/>
      <c r="J46" s="38"/>
      <c r="K46" s="100" t="s">
        <v>445</v>
      </c>
      <c r="L46" s="104">
        <v>138.5</v>
      </c>
      <c r="M46" s="103">
        <v>127</v>
      </c>
      <c r="N46" s="103">
        <v>98.7</v>
      </c>
      <c r="O46" s="103">
        <v>109.5</v>
      </c>
      <c r="P46" s="103">
        <v>228.3</v>
      </c>
      <c r="Q46" s="103">
        <v>148.1</v>
      </c>
      <c r="R46" s="103">
        <v>108.2</v>
      </c>
      <c r="S46" s="103">
        <v>214.6</v>
      </c>
      <c r="T46" s="103">
        <v>166.1</v>
      </c>
    </row>
    <row r="47" spans="1:20" ht="15" customHeight="1">
      <c r="A47" s="210"/>
      <c r="B47" s="30"/>
      <c r="C47" s="14"/>
      <c r="D47" s="14"/>
      <c r="E47" s="14"/>
      <c r="F47" s="14"/>
      <c r="G47" s="14"/>
      <c r="H47" s="14"/>
      <c r="I47" s="38"/>
      <c r="J47" s="38"/>
      <c r="K47" s="100" t="s">
        <v>443</v>
      </c>
      <c r="L47" s="104">
        <v>141.3</v>
      </c>
      <c r="M47" s="103">
        <v>162.6</v>
      </c>
      <c r="N47" s="103">
        <v>133.9</v>
      </c>
      <c r="O47" s="103">
        <v>186.2</v>
      </c>
      <c r="P47" s="103">
        <v>77.3</v>
      </c>
      <c r="Q47" s="103">
        <v>148.6</v>
      </c>
      <c r="R47" s="103">
        <v>155.4</v>
      </c>
      <c r="S47" s="103">
        <v>130.9</v>
      </c>
      <c r="T47" s="103">
        <v>88.5</v>
      </c>
    </row>
    <row r="48" spans="1:20" ht="15" customHeight="1">
      <c r="A48" s="5"/>
      <c r="B48" s="30"/>
      <c r="C48" s="14"/>
      <c r="D48" s="14"/>
      <c r="E48" s="14"/>
      <c r="F48" s="14"/>
      <c r="G48" s="14"/>
      <c r="H48" s="14"/>
      <c r="I48" s="38"/>
      <c r="J48" s="38"/>
      <c r="K48" s="100" t="s">
        <v>441</v>
      </c>
      <c r="L48" s="104">
        <v>90.2</v>
      </c>
      <c r="M48" s="103">
        <v>90.4</v>
      </c>
      <c r="N48" s="103">
        <v>105.7</v>
      </c>
      <c r="O48" s="103">
        <v>89.1</v>
      </c>
      <c r="P48" s="103">
        <v>81.8</v>
      </c>
      <c r="Q48" s="103">
        <v>96.1</v>
      </c>
      <c r="R48" s="103">
        <v>84.1</v>
      </c>
      <c r="S48" s="103">
        <v>88.5</v>
      </c>
      <c r="T48" s="103">
        <v>89</v>
      </c>
    </row>
    <row r="49" spans="1:20" ht="15" customHeight="1">
      <c r="A49" s="5"/>
      <c r="B49" s="30"/>
      <c r="C49" s="14"/>
      <c r="D49" s="14"/>
      <c r="E49" s="14"/>
      <c r="F49" s="14"/>
      <c r="G49" s="14"/>
      <c r="H49" s="14"/>
      <c r="I49" s="38"/>
      <c r="J49" s="38"/>
      <c r="K49" s="100" t="s">
        <v>439</v>
      </c>
      <c r="L49" s="104">
        <v>82.7</v>
      </c>
      <c r="M49" s="103">
        <v>85.3</v>
      </c>
      <c r="N49" s="103">
        <v>91.4</v>
      </c>
      <c r="O49" s="103">
        <v>86.6</v>
      </c>
      <c r="P49" s="103">
        <v>77.6</v>
      </c>
      <c r="Q49" s="103">
        <v>83.7</v>
      </c>
      <c r="R49" s="103">
        <v>85.7</v>
      </c>
      <c r="S49" s="103">
        <v>78.6</v>
      </c>
      <c r="T49" s="103">
        <v>76.2</v>
      </c>
    </row>
    <row r="50" spans="1:20" ht="15" customHeight="1">
      <c r="A50" s="5"/>
      <c r="B50" s="30"/>
      <c r="C50" s="14"/>
      <c r="D50" s="14"/>
      <c r="E50" s="14"/>
      <c r="F50" s="14"/>
      <c r="G50" s="14"/>
      <c r="H50" s="14"/>
      <c r="I50" s="38"/>
      <c r="J50" s="38"/>
      <c r="K50" s="100" t="s">
        <v>438</v>
      </c>
      <c r="L50" s="104">
        <v>83.2</v>
      </c>
      <c r="M50" s="103">
        <v>86.2</v>
      </c>
      <c r="N50" s="103">
        <v>93.8</v>
      </c>
      <c r="O50" s="103">
        <v>83.2</v>
      </c>
      <c r="P50" s="103">
        <v>75.3</v>
      </c>
      <c r="Q50" s="103">
        <v>101.7</v>
      </c>
      <c r="R50" s="103">
        <v>80.9</v>
      </c>
      <c r="S50" s="105">
        <v>79.6</v>
      </c>
      <c r="T50" s="105">
        <v>75.4</v>
      </c>
    </row>
    <row r="51" spans="1:20" ht="15" customHeight="1">
      <c r="A51" s="38"/>
      <c r="B51" s="38"/>
      <c r="C51" s="38"/>
      <c r="D51" s="38"/>
      <c r="E51" s="38"/>
      <c r="F51" s="38"/>
      <c r="G51" s="38"/>
      <c r="H51" s="38"/>
      <c r="I51" s="38"/>
      <c r="J51" s="38"/>
      <c r="K51" s="100" t="s">
        <v>436</v>
      </c>
      <c r="L51" s="106">
        <v>85.5</v>
      </c>
      <c r="M51" s="105">
        <v>88.7</v>
      </c>
      <c r="N51" s="105">
        <v>107.3</v>
      </c>
      <c r="O51" s="105">
        <v>87.2</v>
      </c>
      <c r="P51" s="105">
        <v>77.1</v>
      </c>
      <c r="Q51" s="105">
        <v>87.7</v>
      </c>
      <c r="R51" s="105">
        <v>87.8</v>
      </c>
      <c r="S51" s="103">
        <v>86.7</v>
      </c>
      <c r="T51" s="103">
        <v>77.2</v>
      </c>
    </row>
    <row r="52" spans="1:20" ht="15" customHeight="1">
      <c r="A52" s="279" t="s">
        <v>169</v>
      </c>
      <c r="B52" s="279"/>
      <c r="C52" s="279"/>
      <c r="D52" s="279"/>
      <c r="E52" s="279"/>
      <c r="F52" s="279"/>
      <c r="G52" s="279"/>
      <c r="H52" s="279"/>
      <c r="I52" s="279"/>
      <c r="J52" s="38"/>
      <c r="K52" s="100" t="s">
        <v>434</v>
      </c>
      <c r="L52" s="104">
        <v>229.5</v>
      </c>
      <c r="M52" s="103">
        <v>228.3</v>
      </c>
      <c r="N52" s="103">
        <v>166.4</v>
      </c>
      <c r="O52" s="103">
        <v>219.9</v>
      </c>
      <c r="P52" s="103">
        <v>246.8</v>
      </c>
      <c r="Q52" s="103">
        <v>263.4</v>
      </c>
      <c r="R52" s="103">
        <v>219.2</v>
      </c>
      <c r="S52" s="103">
        <v>276.5</v>
      </c>
      <c r="T52" s="103">
        <v>231.1</v>
      </c>
    </row>
    <row r="53" spans="1:20" ht="15" customHeight="1" thickBot="1">
      <c r="A53" s="186"/>
      <c r="B53" s="186"/>
      <c r="C53" s="14"/>
      <c r="D53" s="186"/>
      <c r="E53" s="186"/>
      <c r="F53" s="186"/>
      <c r="G53" s="186"/>
      <c r="H53" s="186"/>
      <c r="I53" s="186"/>
      <c r="J53" s="38"/>
      <c r="K53" s="100"/>
      <c r="L53" s="104"/>
      <c r="M53" s="103"/>
      <c r="N53" s="103"/>
      <c r="O53" s="103"/>
      <c r="P53" s="103"/>
      <c r="Q53" s="103"/>
      <c r="R53" s="103"/>
      <c r="S53" s="103"/>
      <c r="T53" s="103"/>
    </row>
    <row r="54" spans="1:20" ht="15" customHeight="1">
      <c r="A54" s="460" t="s">
        <v>168</v>
      </c>
      <c r="B54" s="486" t="s">
        <v>1</v>
      </c>
      <c r="C54" s="486" t="s">
        <v>96</v>
      </c>
      <c r="D54" s="284" t="s">
        <v>97</v>
      </c>
      <c r="E54" s="486" t="s">
        <v>98</v>
      </c>
      <c r="F54" s="486" t="s">
        <v>319</v>
      </c>
      <c r="G54" s="486" t="s">
        <v>99</v>
      </c>
      <c r="H54" s="486" t="s">
        <v>100</v>
      </c>
      <c r="I54" s="280" t="s">
        <v>101</v>
      </c>
      <c r="J54" s="38"/>
      <c r="K54" s="95" t="s">
        <v>116</v>
      </c>
      <c r="L54" s="104"/>
      <c r="M54" s="103"/>
      <c r="N54" s="103"/>
      <c r="O54" s="103"/>
      <c r="P54" s="103"/>
      <c r="Q54" s="103"/>
      <c r="R54" s="103"/>
      <c r="S54" s="172"/>
      <c r="T54" s="103"/>
    </row>
    <row r="55" spans="1:20" ht="15" customHeight="1">
      <c r="A55" s="446"/>
      <c r="B55" s="377"/>
      <c r="C55" s="512"/>
      <c r="D55" s="513"/>
      <c r="E55" s="377"/>
      <c r="F55" s="377"/>
      <c r="G55" s="377"/>
      <c r="H55" s="377"/>
      <c r="I55" s="282"/>
      <c r="J55" s="38"/>
      <c r="K55" s="100" t="s">
        <v>180</v>
      </c>
      <c r="L55" s="104">
        <v>95.6</v>
      </c>
      <c r="M55" s="103">
        <v>95.6</v>
      </c>
      <c r="N55" s="103">
        <v>94.9</v>
      </c>
      <c r="O55" s="103">
        <v>96.8</v>
      </c>
      <c r="P55" s="103">
        <v>95.2</v>
      </c>
      <c r="Q55" s="103">
        <v>97.6</v>
      </c>
      <c r="R55" s="103">
        <v>91.4</v>
      </c>
      <c r="S55" s="103">
        <v>91.4</v>
      </c>
      <c r="T55" s="103">
        <v>95.5</v>
      </c>
    </row>
    <row r="56" spans="1:20" ht="15" customHeight="1">
      <c r="A56" s="208"/>
      <c r="B56" s="93"/>
      <c r="C56" s="195"/>
      <c r="D56" s="195"/>
      <c r="E56" s="93"/>
      <c r="F56" s="93"/>
      <c r="G56" s="93"/>
      <c r="H56" s="93"/>
      <c r="I56" s="93"/>
      <c r="J56" s="38"/>
      <c r="K56" s="100" t="s">
        <v>459</v>
      </c>
      <c r="L56" s="104">
        <v>100</v>
      </c>
      <c r="M56" s="103">
        <v>100</v>
      </c>
      <c r="N56" s="103">
        <v>100</v>
      </c>
      <c r="O56" s="103">
        <v>100</v>
      </c>
      <c r="P56" s="103">
        <v>100</v>
      </c>
      <c r="Q56" s="103">
        <v>100</v>
      </c>
      <c r="R56" s="103">
        <v>100</v>
      </c>
      <c r="S56" s="103">
        <v>100</v>
      </c>
      <c r="T56" s="105">
        <v>100</v>
      </c>
    </row>
    <row r="57" spans="1:20" ht="15" customHeight="1">
      <c r="A57" s="203" t="s">
        <v>177</v>
      </c>
      <c r="B57" s="205">
        <v>57209</v>
      </c>
      <c r="C57" s="205">
        <v>54488</v>
      </c>
      <c r="D57" s="205">
        <v>2712</v>
      </c>
      <c r="E57" s="20" t="s">
        <v>374</v>
      </c>
      <c r="F57" s="20" t="s">
        <v>374</v>
      </c>
      <c r="G57" s="20" t="s">
        <v>374</v>
      </c>
      <c r="H57" s="20" t="s">
        <v>374</v>
      </c>
      <c r="I57" s="20" t="s">
        <v>374</v>
      </c>
      <c r="J57" s="38"/>
      <c r="K57" s="100" t="s">
        <v>458</v>
      </c>
      <c r="L57" s="106">
        <v>104.5</v>
      </c>
      <c r="M57" s="105">
        <v>104.5</v>
      </c>
      <c r="N57" s="105">
        <v>104.8</v>
      </c>
      <c r="O57" s="105">
        <v>103</v>
      </c>
      <c r="P57" s="105">
        <v>101.9</v>
      </c>
      <c r="Q57" s="105">
        <v>103.4</v>
      </c>
      <c r="R57" s="105">
        <v>108.7</v>
      </c>
      <c r="S57" s="105">
        <v>107.5</v>
      </c>
      <c r="T57" s="103">
        <v>104.2</v>
      </c>
    </row>
    <row r="58" spans="1:20" ht="15" customHeight="1">
      <c r="A58" s="203">
        <v>57</v>
      </c>
      <c r="B58" s="205">
        <v>51293</v>
      </c>
      <c r="C58" s="205">
        <v>48868</v>
      </c>
      <c r="D58" s="205">
        <v>2425</v>
      </c>
      <c r="E58" s="20" t="s">
        <v>374</v>
      </c>
      <c r="F58" s="20" t="s">
        <v>374</v>
      </c>
      <c r="G58" s="20" t="s">
        <v>374</v>
      </c>
      <c r="H58" s="20" t="s">
        <v>374</v>
      </c>
      <c r="I58" s="20" t="s">
        <v>374</v>
      </c>
      <c r="J58" s="38"/>
      <c r="K58" s="100" t="s">
        <v>457</v>
      </c>
      <c r="L58" s="104">
        <v>108.6</v>
      </c>
      <c r="M58" s="103">
        <v>108</v>
      </c>
      <c r="N58" s="103">
        <v>113</v>
      </c>
      <c r="O58" s="103">
        <v>105.7</v>
      </c>
      <c r="P58" s="103">
        <v>104.7</v>
      </c>
      <c r="Q58" s="103">
        <v>103.1</v>
      </c>
      <c r="R58" s="103">
        <v>114.4</v>
      </c>
      <c r="S58" s="103">
        <v>113.4</v>
      </c>
      <c r="T58" s="103">
        <v>110.1</v>
      </c>
    </row>
    <row r="59" spans="1:20" ht="15" customHeight="1">
      <c r="A59" s="203">
        <v>58</v>
      </c>
      <c r="B59" s="205">
        <v>47367</v>
      </c>
      <c r="C59" s="205">
        <v>45456</v>
      </c>
      <c r="D59" s="205">
        <v>1911</v>
      </c>
      <c r="E59" s="20" t="s">
        <v>374</v>
      </c>
      <c r="F59" s="20" t="s">
        <v>374</v>
      </c>
      <c r="G59" s="20" t="s">
        <v>374</v>
      </c>
      <c r="H59" s="20" t="s">
        <v>374</v>
      </c>
      <c r="I59" s="20" t="s">
        <v>374</v>
      </c>
      <c r="J59" s="38"/>
      <c r="K59" s="100" t="s">
        <v>456</v>
      </c>
      <c r="L59" s="104">
        <v>108.5</v>
      </c>
      <c r="M59" s="103">
        <v>108.1</v>
      </c>
      <c r="N59" s="103">
        <v>113.2</v>
      </c>
      <c r="O59" s="103">
        <v>106.6</v>
      </c>
      <c r="P59" s="103">
        <v>98.2</v>
      </c>
      <c r="Q59" s="103">
        <v>100.3</v>
      </c>
      <c r="R59" s="103">
        <v>116.2</v>
      </c>
      <c r="S59" s="103">
        <v>112.8</v>
      </c>
      <c r="T59" s="103">
        <v>109.4</v>
      </c>
    </row>
    <row r="60" spans="1:20" ht="15" customHeight="1">
      <c r="A60" s="203">
        <v>59</v>
      </c>
      <c r="B60" s="205">
        <v>38543</v>
      </c>
      <c r="C60" s="205">
        <v>36928</v>
      </c>
      <c r="D60" s="205">
        <v>1615</v>
      </c>
      <c r="E60" s="20" t="s">
        <v>374</v>
      </c>
      <c r="F60" s="20" t="s">
        <v>374</v>
      </c>
      <c r="G60" s="20" t="s">
        <v>374</v>
      </c>
      <c r="H60" s="20" t="s">
        <v>374</v>
      </c>
      <c r="I60" s="20" t="s">
        <v>374</v>
      </c>
      <c r="J60" s="38"/>
      <c r="K60" s="100" t="s">
        <v>455</v>
      </c>
      <c r="L60" s="104">
        <v>108.5</v>
      </c>
      <c r="M60" s="103">
        <v>108.4</v>
      </c>
      <c r="N60" s="103">
        <v>113.5</v>
      </c>
      <c r="O60" s="103">
        <v>108.1</v>
      </c>
      <c r="P60" s="103">
        <v>95.8</v>
      </c>
      <c r="Q60" s="103">
        <v>98.5</v>
      </c>
      <c r="R60" s="103">
        <v>115.5</v>
      </c>
      <c r="S60" s="103">
        <v>111.8</v>
      </c>
      <c r="T60" s="103">
        <v>108.9</v>
      </c>
    </row>
    <row r="61" spans="1:20" ht="15" customHeight="1">
      <c r="A61" s="207">
        <v>60</v>
      </c>
      <c r="B61" s="267">
        <f>SUM(B63:B74)</f>
        <v>35980</v>
      </c>
      <c r="C61" s="267">
        <f>SUM(C63:C74)</f>
        <v>34668</v>
      </c>
      <c r="D61" s="267">
        <f>SUM(D63:D74)</f>
        <v>1312</v>
      </c>
      <c r="E61" s="206" t="s">
        <v>374</v>
      </c>
      <c r="F61" s="206" t="s">
        <v>374</v>
      </c>
      <c r="G61" s="206" t="s">
        <v>374</v>
      </c>
      <c r="H61" s="206" t="s">
        <v>374</v>
      </c>
      <c r="I61" s="206" t="s">
        <v>374</v>
      </c>
      <c r="J61" s="38"/>
      <c r="K61" s="95" t="s">
        <v>292</v>
      </c>
      <c r="L61" s="270">
        <f>AVERAGE(L63:L74)</f>
        <v>107.71666666666665</v>
      </c>
      <c r="M61" s="269">
        <f aca="true" t="shared" si="3" ref="M61:T61">AVERAGE(M63:M74)</f>
        <v>106.88333333333333</v>
      </c>
      <c r="N61" s="269">
        <f t="shared" si="3"/>
        <v>107.03333333333335</v>
      </c>
      <c r="O61" s="269">
        <f t="shared" si="3"/>
        <v>108.06666666666666</v>
      </c>
      <c r="P61" s="269">
        <f t="shared" si="3"/>
        <v>97.71666666666668</v>
      </c>
      <c r="Q61" s="269">
        <f t="shared" si="3"/>
        <v>97.10000000000001</v>
      </c>
      <c r="R61" s="269">
        <f t="shared" si="3"/>
        <v>113.19166666666666</v>
      </c>
      <c r="S61" s="269">
        <f t="shared" si="3"/>
        <v>107.75833333333334</v>
      </c>
      <c r="T61" s="269">
        <f t="shared" si="3"/>
        <v>109.86666666666667</v>
      </c>
    </row>
    <row r="62" spans="1:20" ht="15" customHeight="1">
      <c r="A62" s="203"/>
      <c r="B62" s="205"/>
      <c r="C62" s="205"/>
      <c r="D62" s="205"/>
      <c r="E62" s="5"/>
      <c r="F62" s="5"/>
      <c r="G62" s="5"/>
      <c r="H62" s="5"/>
      <c r="I62" s="5"/>
      <c r="J62" s="38"/>
      <c r="K62" s="100"/>
      <c r="L62" s="104"/>
      <c r="M62" s="103"/>
      <c r="N62" s="103"/>
      <c r="O62" s="103"/>
      <c r="P62" s="103"/>
      <c r="Q62" s="103"/>
      <c r="R62" s="103"/>
      <c r="S62" s="103"/>
      <c r="T62" s="103"/>
    </row>
    <row r="63" spans="1:20" ht="15" customHeight="1">
      <c r="A63" s="203" t="s">
        <v>175</v>
      </c>
      <c r="B63" s="205">
        <v>3153</v>
      </c>
      <c r="C63" s="205">
        <v>3023</v>
      </c>
      <c r="D63" s="205">
        <v>130</v>
      </c>
      <c r="E63" s="20" t="s">
        <v>374</v>
      </c>
      <c r="F63" s="20" t="s">
        <v>374</v>
      </c>
      <c r="G63" s="20" t="s">
        <v>374</v>
      </c>
      <c r="H63" s="20" t="s">
        <v>374</v>
      </c>
      <c r="I63" s="20" t="s">
        <v>374</v>
      </c>
      <c r="J63" s="38"/>
      <c r="K63" s="100" t="s">
        <v>186</v>
      </c>
      <c r="L63" s="104">
        <v>106.5</v>
      </c>
      <c r="M63" s="103">
        <v>105.9</v>
      </c>
      <c r="N63" s="103">
        <v>102.1</v>
      </c>
      <c r="O63" s="103">
        <v>107.2</v>
      </c>
      <c r="P63" s="103">
        <v>95.4</v>
      </c>
      <c r="Q63" s="103">
        <v>97.4</v>
      </c>
      <c r="R63" s="103">
        <v>111.9</v>
      </c>
      <c r="S63" s="105">
        <v>110.1</v>
      </c>
      <c r="T63" s="105">
        <v>108.1</v>
      </c>
    </row>
    <row r="64" spans="1:20" ht="15" customHeight="1">
      <c r="A64" s="203" t="s">
        <v>454</v>
      </c>
      <c r="B64" s="205">
        <v>3155</v>
      </c>
      <c r="C64" s="205">
        <v>3036</v>
      </c>
      <c r="D64" s="205">
        <v>119</v>
      </c>
      <c r="E64" s="20" t="s">
        <v>374</v>
      </c>
      <c r="F64" s="20" t="s">
        <v>374</v>
      </c>
      <c r="G64" s="20" t="s">
        <v>374</v>
      </c>
      <c r="H64" s="20" t="s">
        <v>374</v>
      </c>
      <c r="I64" s="20" t="s">
        <v>374</v>
      </c>
      <c r="J64" s="38"/>
      <c r="K64" s="100" t="s">
        <v>453</v>
      </c>
      <c r="L64" s="104">
        <v>106.2</v>
      </c>
      <c r="M64" s="103">
        <v>105.6</v>
      </c>
      <c r="N64" s="103">
        <v>102</v>
      </c>
      <c r="O64" s="103">
        <v>106.9</v>
      </c>
      <c r="P64" s="103">
        <v>95.4</v>
      </c>
      <c r="Q64" s="103">
        <v>97.2</v>
      </c>
      <c r="R64" s="103">
        <v>110.9</v>
      </c>
      <c r="S64" s="103">
        <v>110.2</v>
      </c>
      <c r="T64" s="103">
        <v>107.7</v>
      </c>
    </row>
    <row r="65" spans="1:20" ht="15" customHeight="1">
      <c r="A65" s="203" t="s">
        <v>452</v>
      </c>
      <c r="B65" s="205">
        <v>3126</v>
      </c>
      <c r="C65" s="205">
        <v>3003</v>
      </c>
      <c r="D65" s="205">
        <v>123</v>
      </c>
      <c r="E65" s="20" t="s">
        <v>374</v>
      </c>
      <c r="F65" s="20" t="s">
        <v>374</v>
      </c>
      <c r="G65" s="20" t="s">
        <v>374</v>
      </c>
      <c r="H65" s="20" t="s">
        <v>374</v>
      </c>
      <c r="I65" s="20" t="s">
        <v>374</v>
      </c>
      <c r="J65" s="38"/>
      <c r="K65" s="100" t="s">
        <v>451</v>
      </c>
      <c r="L65" s="106">
        <v>106.5</v>
      </c>
      <c r="M65" s="105">
        <v>106.1</v>
      </c>
      <c r="N65" s="105">
        <v>104.7</v>
      </c>
      <c r="O65" s="105">
        <v>107</v>
      </c>
      <c r="P65" s="103">
        <v>95.4</v>
      </c>
      <c r="Q65" s="105">
        <v>97.9</v>
      </c>
      <c r="R65" s="105">
        <v>111.8</v>
      </c>
      <c r="S65" s="103">
        <v>108.6</v>
      </c>
      <c r="T65" s="103">
        <v>107.5</v>
      </c>
    </row>
    <row r="66" spans="1:20" ht="15" customHeight="1">
      <c r="A66" s="203" t="s">
        <v>450</v>
      </c>
      <c r="B66" s="205">
        <v>3122</v>
      </c>
      <c r="C66" s="205">
        <v>3002</v>
      </c>
      <c r="D66" s="205">
        <v>120</v>
      </c>
      <c r="E66" s="20" t="s">
        <v>374</v>
      </c>
      <c r="F66" s="20" t="s">
        <v>374</v>
      </c>
      <c r="G66" s="20" t="s">
        <v>374</v>
      </c>
      <c r="H66" s="20" t="s">
        <v>374</v>
      </c>
      <c r="I66" s="20" t="s">
        <v>374</v>
      </c>
      <c r="J66" s="38"/>
      <c r="K66" s="100" t="s">
        <v>449</v>
      </c>
      <c r="L66" s="104">
        <v>108.5</v>
      </c>
      <c r="M66" s="103">
        <v>107.6</v>
      </c>
      <c r="N66" s="103">
        <v>102.9</v>
      </c>
      <c r="O66" s="103">
        <v>109.6</v>
      </c>
      <c r="P66" s="103">
        <v>99.6</v>
      </c>
      <c r="Q66" s="103">
        <v>96.3</v>
      </c>
      <c r="R66" s="103">
        <v>115.2</v>
      </c>
      <c r="S66" s="103">
        <v>109.5</v>
      </c>
      <c r="T66" s="103">
        <v>111</v>
      </c>
    </row>
    <row r="67" spans="1:20" ht="15" customHeight="1">
      <c r="A67" s="203" t="s">
        <v>448</v>
      </c>
      <c r="B67" s="205">
        <v>3043</v>
      </c>
      <c r="C67" s="205">
        <v>2927</v>
      </c>
      <c r="D67" s="204">
        <v>116</v>
      </c>
      <c r="E67" s="20" t="s">
        <v>374</v>
      </c>
      <c r="F67" s="20" t="s">
        <v>374</v>
      </c>
      <c r="G67" s="20" t="s">
        <v>374</v>
      </c>
      <c r="H67" s="20" t="s">
        <v>374</v>
      </c>
      <c r="I67" s="20" t="s">
        <v>374</v>
      </c>
      <c r="J67" s="38"/>
      <c r="K67" s="100" t="s">
        <v>447</v>
      </c>
      <c r="L67" s="104">
        <v>108.6</v>
      </c>
      <c r="M67" s="103">
        <v>107.8</v>
      </c>
      <c r="N67" s="103">
        <v>103.5</v>
      </c>
      <c r="O67" s="103">
        <v>109.5</v>
      </c>
      <c r="P67" s="103">
        <v>99.6</v>
      </c>
      <c r="Q67" s="103">
        <v>96.7</v>
      </c>
      <c r="R67" s="103">
        <v>115.8</v>
      </c>
      <c r="S67" s="103">
        <v>109</v>
      </c>
      <c r="T67" s="103">
        <v>110.8</v>
      </c>
    </row>
    <row r="68" spans="1:20" ht="15" customHeight="1">
      <c r="A68" s="203" t="s">
        <v>446</v>
      </c>
      <c r="B68" s="205">
        <v>2973</v>
      </c>
      <c r="C68" s="205">
        <v>2852</v>
      </c>
      <c r="D68" s="204">
        <v>121</v>
      </c>
      <c r="E68" s="20" t="s">
        <v>374</v>
      </c>
      <c r="F68" s="20" t="s">
        <v>374</v>
      </c>
      <c r="G68" s="20" t="s">
        <v>374</v>
      </c>
      <c r="H68" s="20" t="s">
        <v>374</v>
      </c>
      <c r="I68" s="20" t="s">
        <v>374</v>
      </c>
      <c r="J68" s="38"/>
      <c r="K68" s="100" t="s">
        <v>445</v>
      </c>
      <c r="L68" s="104">
        <v>107.9</v>
      </c>
      <c r="M68" s="103">
        <v>106.9</v>
      </c>
      <c r="N68" s="103">
        <v>100.7</v>
      </c>
      <c r="O68" s="103">
        <v>108.9</v>
      </c>
      <c r="P68" s="103">
        <v>99.7</v>
      </c>
      <c r="Q68" s="103">
        <v>96.4</v>
      </c>
      <c r="R68" s="103">
        <v>114.9</v>
      </c>
      <c r="S68" s="103">
        <v>107.8</v>
      </c>
      <c r="T68" s="103">
        <v>110.8</v>
      </c>
    </row>
    <row r="69" spans="1:20" ht="15" customHeight="1">
      <c r="A69" s="203" t="s">
        <v>444</v>
      </c>
      <c r="B69" s="205">
        <v>3016</v>
      </c>
      <c r="C69" s="205">
        <v>2890</v>
      </c>
      <c r="D69" s="204">
        <v>126</v>
      </c>
      <c r="E69" s="20" t="s">
        <v>374</v>
      </c>
      <c r="F69" s="20" t="s">
        <v>374</v>
      </c>
      <c r="G69" s="20" t="s">
        <v>374</v>
      </c>
      <c r="H69" s="20" t="s">
        <v>374</v>
      </c>
      <c r="I69" s="20" t="s">
        <v>374</v>
      </c>
      <c r="J69" s="38"/>
      <c r="K69" s="100" t="s">
        <v>443</v>
      </c>
      <c r="L69" s="104">
        <v>108.5</v>
      </c>
      <c r="M69" s="103">
        <v>107.7</v>
      </c>
      <c r="N69" s="103">
        <v>112.8</v>
      </c>
      <c r="O69" s="103">
        <v>108.5</v>
      </c>
      <c r="P69" s="103">
        <v>98.6</v>
      </c>
      <c r="Q69" s="103">
        <v>96.9</v>
      </c>
      <c r="R69" s="103">
        <v>114.3</v>
      </c>
      <c r="S69" s="103">
        <v>106.8</v>
      </c>
      <c r="T69" s="103">
        <v>110.8</v>
      </c>
    </row>
    <row r="70" spans="1:20" ht="15" customHeight="1">
      <c r="A70" s="203" t="s">
        <v>442</v>
      </c>
      <c r="B70" s="205">
        <v>3030</v>
      </c>
      <c r="C70" s="205">
        <v>2921</v>
      </c>
      <c r="D70" s="204">
        <v>109</v>
      </c>
      <c r="E70" s="20" t="s">
        <v>374</v>
      </c>
      <c r="F70" s="20" t="s">
        <v>374</v>
      </c>
      <c r="G70" s="20" t="s">
        <v>374</v>
      </c>
      <c r="H70" s="20" t="s">
        <v>374</v>
      </c>
      <c r="I70" s="20" t="s">
        <v>374</v>
      </c>
      <c r="J70" s="38"/>
      <c r="K70" s="100" t="s">
        <v>441</v>
      </c>
      <c r="L70" s="104">
        <v>108.2</v>
      </c>
      <c r="M70" s="103">
        <v>107.3</v>
      </c>
      <c r="N70" s="103">
        <v>112.2</v>
      </c>
      <c r="O70" s="103">
        <v>108.3</v>
      </c>
      <c r="P70" s="103">
        <v>98.6</v>
      </c>
      <c r="Q70" s="103">
        <v>95.6</v>
      </c>
      <c r="R70" s="103">
        <v>113.9</v>
      </c>
      <c r="S70" s="105">
        <v>106.7</v>
      </c>
      <c r="T70" s="105">
        <v>108.8</v>
      </c>
    </row>
    <row r="71" spans="1:20" ht="15" customHeight="1">
      <c r="A71" s="203" t="s">
        <v>440</v>
      </c>
      <c r="B71" s="205">
        <v>2981</v>
      </c>
      <c r="C71" s="205">
        <v>2882</v>
      </c>
      <c r="D71" s="204">
        <v>99</v>
      </c>
      <c r="E71" s="20" t="s">
        <v>374</v>
      </c>
      <c r="F71" s="20" t="s">
        <v>374</v>
      </c>
      <c r="G71" s="20" t="s">
        <v>374</v>
      </c>
      <c r="H71" s="20" t="s">
        <v>374</v>
      </c>
      <c r="I71" s="20" t="s">
        <v>374</v>
      </c>
      <c r="J71" s="38"/>
      <c r="K71" s="101" t="s">
        <v>439</v>
      </c>
      <c r="L71" s="103">
        <v>108</v>
      </c>
      <c r="M71" s="103">
        <v>107.1</v>
      </c>
      <c r="N71" s="103">
        <v>112.6</v>
      </c>
      <c r="O71" s="103">
        <v>107.8</v>
      </c>
      <c r="P71" s="103">
        <v>98.7</v>
      </c>
      <c r="Q71" s="103">
        <v>95.8</v>
      </c>
      <c r="R71" s="103">
        <v>113.7</v>
      </c>
      <c r="S71" s="105">
        <v>107.2</v>
      </c>
      <c r="T71" s="105">
        <v>110.6</v>
      </c>
    </row>
    <row r="72" spans="1:20" ht="15" customHeight="1">
      <c r="A72" s="203" t="s">
        <v>174</v>
      </c>
      <c r="B72" s="205">
        <v>2791</v>
      </c>
      <c r="C72" s="205">
        <v>2718</v>
      </c>
      <c r="D72" s="204">
        <v>73</v>
      </c>
      <c r="E72" s="20" t="s">
        <v>374</v>
      </c>
      <c r="F72" s="20" t="s">
        <v>374</v>
      </c>
      <c r="G72" s="20" t="s">
        <v>374</v>
      </c>
      <c r="H72" s="20" t="s">
        <v>374</v>
      </c>
      <c r="I72" s="20" t="s">
        <v>374</v>
      </c>
      <c r="J72" s="38"/>
      <c r="K72" s="101" t="s">
        <v>438</v>
      </c>
      <c r="L72" s="105">
        <v>108.1</v>
      </c>
      <c r="M72" s="105">
        <v>107</v>
      </c>
      <c r="N72" s="105">
        <v>113.8</v>
      </c>
      <c r="O72" s="105">
        <v>107.8</v>
      </c>
      <c r="P72" s="105">
        <v>97.5</v>
      </c>
      <c r="Q72" s="105">
        <v>96.1</v>
      </c>
      <c r="R72" s="105">
        <v>112.4</v>
      </c>
      <c r="S72" s="105">
        <v>106.3</v>
      </c>
      <c r="T72" s="105">
        <v>111.2</v>
      </c>
    </row>
    <row r="73" spans="1:20" ht="15" customHeight="1">
      <c r="A73" s="203" t="s">
        <v>437</v>
      </c>
      <c r="B73" s="205">
        <v>2762</v>
      </c>
      <c r="C73" s="205">
        <v>2675</v>
      </c>
      <c r="D73" s="204">
        <v>87</v>
      </c>
      <c r="E73" s="20" t="s">
        <v>374</v>
      </c>
      <c r="F73" s="20" t="s">
        <v>374</v>
      </c>
      <c r="G73" s="20" t="s">
        <v>374</v>
      </c>
      <c r="H73" s="20" t="s">
        <v>374</v>
      </c>
      <c r="I73" s="20" t="s">
        <v>374</v>
      </c>
      <c r="J73" s="38"/>
      <c r="K73" s="101" t="s">
        <v>436</v>
      </c>
      <c r="L73" s="105">
        <v>108.5</v>
      </c>
      <c r="M73" s="105">
        <v>107.6</v>
      </c>
      <c r="N73" s="105">
        <v>116.3</v>
      </c>
      <c r="O73" s="105">
        <v>107.6</v>
      </c>
      <c r="P73" s="105">
        <v>97.5</v>
      </c>
      <c r="Q73" s="105">
        <v>99.5</v>
      </c>
      <c r="R73" s="105">
        <v>112</v>
      </c>
      <c r="S73" s="105">
        <v>105.5</v>
      </c>
      <c r="T73" s="105">
        <v>111.2</v>
      </c>
    </row>
    <row r="74" spans="1:20" ht="15" customHeight="1">
      <c r="A74" s="203" t="s">
        <v>435</v>
      </c>
      <c r="B74" s="202">
        <v>2828</v>
      </c>
      <c r="C74" s="202">
        <v>2739</v>
      </c>
      <c r="D74" s="201">
        <v>89</v>
      </c>
      <c r="E74" s="20" t="s">
        <v>374</v>
      </c>
      <c r="F74" s="20" t="s">
        <v>374</v>
      </c>
      <c r="G74" s="20" t="s">
        <v>374</v>
      </c>
      <c r="H74" s="20" t="s">
        <v>374</v>
      </c>
      <c r="I74" s="20" t="s">
        <v>374</v>
      </c>
      <c r="J74" s="38"/>
      <c r="K74" s="101" t="s">
        <v>434</v>
      </c>
      <c r="L74" s="105">
        <v>107.1</v>
      </c>
      <c r="M74" s="105">
        <v>106</v>
      </c>
      <c r="N74" s="105">
        <v>100.8</v>
      </c>
      <c r="O74" s="105">
        <v>107.7</v>
      </c>
      <c r="P74" s="105">
        <v>96.6</v>
      </c>
      <c r="Q74" s="105">
        <v>99.4</v>
      </c>
      <c r="R74" s="105">
        <v>111.5</v>
      </c>
      <c r="S74" s="105">
        <v>105.4</v>
      </c>
      <c r="T74" s="105">
        <v>109.9</v>
      </c>
    </row>
    <row r="75" spans="1:20" ht="15" customHeight="1">
      <c r="A75" s="170"/>
      <c r="B75" s="168"/>
      <c r="C75" s="168"/>
      <c r="D75" s="168"/>
      <c r="E75" s="168"/>
      <c r="F75" s="168"/>
      <c r="G75" s="168"/>
      <c r="H75" s="168"/>
      <c r="I75" s="168"/>
      <c r="J75" s="38"/>
      <c r="K75" s="170"/>
      <c r="L75" s="169"/>
      <c r="M75" s="168"/>
      <c r="N75" s="168"/>
      <c r="O75" s="168"/>
      <c r="P75" s="168"/>
      <c r="Q75" s="168"/>
      <c r="R75" s="168"/>
      <c r="S75" s="168"/>
      <c r="T75" s="168"/>
    </row>
    <row r="76" spans="1:20" ht="15" customHeight="1">
      <c r="A76" s="5" t="s">
        <v>88</v>
      </c>
      <c r="B76" s="38"/>
      <c r="C76" s="38"/>
      <c r="D76" s="38"/>
      <c r="E76" s="38"/>
      <c r="F76" s="38"/>
      <c r="G76" s="38"/>
      <c r="H76" s="38"/>
      <c r="I76" s="38"/>
      <c r="J76" s="38"/>
      <c r="K76" s="5" t="s">
        <v>117</v>
      </c>
      <c r="L76" s="38"/>
      <c r="M76" s="38"/>
      <c r="N76" s="38"/>
      <c r="O76" s="38"/>
      <c r="P76" s="38"/>
      <c r="Q76" s="38"/>
      <c r="R76" s="38"/>
      <c r="S76" s="38"/>
      <c r="T76" s="38"/>
    </row>
    <row r="77" spans="1:20" ht="13.5">
      <c r="A77" s="200"/>
      <c r="B77" s="200"/>
      <c r="C77" s="200"/>
      <c r="D77" s="200"/>
      <c r="E77" s="200"/>
      <c r="F77" s="200"/>
      <c r="G77" s="200"/>
      <c r="H77" s="200"/>
      <c r="I77" s="200"/>
      <c r="J77" s="200"/>
      <c r="K77" s="200"/>
      <c r="L77" s="200"/>
      <c r="M77" s="200"/>
      <c r="N77" s="200"/>
      <c r="O77" s="200"/>
      <c r="P77" s="200"/>
      <c r="Q77" s="200"/>
      <c r="R77" s="200"/>
      <c r="S77" s="200"/>
      <c r="T77" s="200"/>
    </row>
    <row r="78" spans="1:20" ht="13.5">
      <c r="A78" s="200"/>
      <c r="B78" s="200"/>
      <c r="C78" s="200"/>
      <c r="D78" s="200"/>
      <c r="E78" s="200"/>
      <c r="F78" s="200"/>
      <c r="G78" s="200"/>
      <c r="H78" s="200"/>
      <c r="I78" s="200"/>
      <c r="J78" s="200"/>
      <c r="K78" s="200"/>
      <c r="L78" s="200"/>
      <c r="M78" s="200"/>
      <c r="N78" s="200"/>
      <c r="O78" s="200"/>
      <c r="P78" s="200"/>
      <c r="Q78" s="200"/>
      <c r="R78" s="200"/>
      <c r="S78" s="200"/>
      <c r="T78" s="200"/>
    </row>
    <row r="79" spans="1:20" ht="13.5">
      <c r="A79" s="200"/>
      <c r="B79" s="200"/>
      <c r="C79" s="200"/>
      <c r="D79" s="200"/>
      <c r="E79" s="200"/>
      <c r="F79" s="200"/>
      <c r="G79" s="200"/>
      <c r="H79" s="200"/>
      <c r="I79" s="200"/>
      <c r="J79" s="200"/>
      <c r="K79" s="200"/>
      <c r="L79" s="200"/>
      <c r="M79" s="200"/>
      <c r="N79" s="200"/>
      <c r="O79" s="200"/>
      <c r="P79" s="200"/>
      <c r="Q79" s="200"/>
      <c r="R79" s="200"/>
      <c r="S79" s="200"/>
      <c r="T79" s="200"/>
    </row>
    <row r="80" spans="1:20" ht="13.5">
      <c r="A80" s="200"/>
      <c r="B80" s="200"/>
      <c r="C80" s="200"/>
      <c r="D80" s="200"/>
      <c r="E80" s="200"/>
      <c r="F80" s="200"/>
      <c r="G80" s="200"/>
      <c r="H80" s="200"/>
      <c r="I80" s="200"/>
      <c r="J80" s="200"/>
      <c r="K80" s="200"/>
      <c r="L80" s="200"/>
      <c r="M80" s="200"/>
      <c r="N80" s="200"/>
      <c r="O80" s="200"/>
      <c r="P80" s="200"/>
      <c r="Q80" s="200"/>
      <c r="R80" s="200"/>
      <c r="S80" s="200"/>
      <c r="T80" s="200"/>
    </row>
    <row r="81" spans="1:20" ht="13.5">
      <c r="A81" s="200"/>
      <c r="B81" s="200"/>
      <c r="C81" s="200"/>
      <c r="D81" s="200"/>
      <c r="E81" s="200"/>
      <c r="F81" s="200"/>
      <c r="G81" s="200"/>
      <c r="H81" s="200"/>
      <c r="I81" s="200"/>
      <c r="J81" s="200"/>
      <c r="K81" s="200"/>
      <c r="L81" s="200"/>
      <c r="M81" s="200"/>
      <c r="N81" s="200"/>
      <c r="O81" s="200"/>
      <c r="P81" s="200"/>
      <c r="Q81" s="200"/>
      <c r="R81" s="200"/>
      <c r="S81" s="200"/>
      <c r="T81" s="200"/>
    </row>
    <row r="82" spans="1:20" ht="13.5">
      <c r="A82" s="200"/>
      <c r="B82" s="200"/>
      <c r="C82" s="200"/>
      <c r="D82" s="200"/>
      <c r="E82" s="200"/>
      <c r="F82" s="200"/>
      <c r="G82" s="200"/>
      <c r="H82" s="200"/>
      <c r="I82" s="200"/>
      <c r="J82" s="200"/>
      <c r="K82" s="200"/>
      <c r="L82" s="200"/>
      <c r="M82" s="200"/>
      <c r="N82" s="200"/>
      <c r="O82" s="200"/>
      <c r="P82" s="200"/>
      <c r="Q82" s="200"/>
      <c r="R82" s="200"/>
      <c r="S82" s="200"/>
      <c r="T82" s="200"/>
    </row>
    <row r="83" spans="1:20" ht="13.5">
      <c r="A83" s="200"/>
      <c r="B83" s="200"/>
      <c r="C83" s="200"/>
      <c r="D83" s="200"/>
      <c r="E83" s="200"/>
      <c r="F83" s="200"/>
      <c r="G83" s="200"/>
      <c r="H83" s="200"/>
      <c r="I83" s="200"/>
      <c r="J83" s="200"/>
      <c r="K83" s="200"/>
      <c r="L83" s="200"/>
      <c r="M83" s="200"/>
      <c r="N83" s="200"/>
      <c r="O83" s="200"/>
      <c r="P83" s="200"/>
      <c r="Q83" s="200"/>
      <c r="R83" s="200"/>
      <c r="S83" s="200"/>
      <c r="T83" s="200"/>
    </row>
    <row r="84" spans="1:20" ht="13.5">
      <c r="A84" s="200"/>
      <c r="B84" s="200"/>
      <c r="C84" s="200"/>
      <c r="D84" s="200"/>
      <c r="E84" s="200"/>
      <c r="F84" s="200"/>
      <c r="G84" s="200"/>
      <c r="H84" s="200"/>
      <c r="I84" s="200"/>
      <c r="J84" s="200"/>
      <c r="K84" s="200"/>
      <c r="L84" s="200"/>
      <c r="M84" s="200"/>
      <c r="N84" s="200"/>
      <c r="O84" s="200"/>
      <c r="P84" s="200"/>
      <c r="Q84" s="200"/>
      <c r="R84" s="200"/>
      <c r="S84" s="200"/>
      <c r="T84" s="200"/>
    </row>
    <row r="85" spans="1:20" ht="13.5">
      <c r="A85" s="200"/>
      <c r="B85" s="200"/>
      <c r="C85" s="200"/>
      <c r="D85" s="200"/>
      <c r="E85" s="200"/>
      <c r="F85" s="200"/>
      <c r="G85" s="200"/>
      <c r="H85" s="200"/>
      <c r="I85" s="200"/>
      <c r="J85" s="200"/>
      <c r="K85" s="200"/>
      <c r="L85" s="200"/>
      <c r="M85" s="200"/>
      <c r="N85" s="200"/>
      <c r="O85" s="200"/>
      <c r="P85" s="200"/>
      <c r="Q85" s="200"/>
      <c r="R85" s="200"/>
      <c r="S85" s="200"/>
      <c r="T85" s="200"/>
    </row>
    <row r="86" spans="1:20" ht="13.5">
      <c r="A86" s="200"/>
      <c r="B86" s="200"/>
      <c r="C86" s="200"/>
      <c r="D86" s="200"/>
      <c r="E86" s="200"/>
      <c r="F86" s="200"/>
      <c r="G86" s="200"/>
      <c r="H86" s="200"/>
      <c r="I86" s="200"/>
      <c r="J86" s="200"/>
      <c r="K86" s="200"/>
      <c r="L86" s="200"/>
      <c r="M86" s="200"/>
      <c r="N86" s="200"/>
      <c r="O86" s="200"/>
      <c r="P86" s="200"/>
      <c r="Q86" s="200"/>
      <c r="R86" s="200"/>
      <c r="S86" s="200"/>
      <c r="T86" s="200"/>
    </row>
    <row r="87" spans="1:20" ht="13.5">
      <c r="A87" s="200"/>
      <c r="B87" s="200"/>
      <c r="C87" s="200"/>
      <c r="D87" s="200"/>
      <c r="E87" s="200"/>
      <c r="F87" s="200"/>
      <c r="G87" s="200"/>
      <c r="H87" s="200"/>
      <c r="I87" s="200"/>
      <c r="J87" s="200"/>
      <c r="K87" s="200"/>
      <c r="L87" s="200"/>
      <c r="M87" s="200"/>
      <c r="N87" s="200"/>
      <c r="O87" s="200"/>
      <c r="P87" s="200"/>
      <c r="Q87" s="200"/>
      <c r="R87" s="200"/>
      <c r="S87" s="200"/>
      <c r="T87" s="200"/>
    </row>
    <row r="88" spans="1:20" ht="13.5">
      <c r="A88" s="200"/>
      <c r="B88" s="200"/>
      <c r="C88" s="200"/>
      <c r="D88" s="200"/>
      <c r="E88" s="200"/>
      <c r="F88" s="200"/>
      <c r="G88" s="200"/>
      <c r="H88" s="200"/>
      <c r="I88" s="200"/>
      <c r="J88" s="200"/>
      <c r="K88" s="200"/>
      <c r="L88" s="200"/>
      <c r="M88" s="200"/>
      <c r="N88" s="200"/>
      <c r="O88" s="200"/>
      <c r="P88" s="200"/>
      <c r="Q88" s="200"/>
      <c r="R88" s="200"/>
      <c r="S88" s="200"/>
      <c r="T88" s="200"/>
    </row>
    <row r="89" spans="1:20" ht="13.5">
      <c r="A89" s="200"/>
      <c r="B89" s="200"/>
      <c r="C89" s="200"/>
      <c r="D89" s="200"/>
      <c r="E89" s="200"/>
      <c r="F89" s="200"/>
      <c r="G89" s="200"/>
      <c r="H89" s="200"/>
      <c r="I89" s="200"/>
      <c r="J89" s="200"/>
      <c r="K89" s="200"/>
      <c r="L89" s="200"/>
      <c r="M89" s="200"/>
      <c r="N89" s="200"/>
      <c r="O89" s="200"/>
      <c r="P89" s="200"/>
      <c r="Q89" s="200"/>
      <c r="R89" s="200"/>
      <c r="S89" s="200"/>
      <c r="T89" s="200"/>
    </row>
    <row r="90" spans="1:20" ht="13.5">
      <c r="A90" s="200"/>
      <c r="B90" s="200"/>
      <c r="C90" s="200"/>
      <c r="D90" s="200"/>
      <c r="E90" s="200"/>
      <c r="F90" s="200"/>
      <c r="G90" s="200"/>
      <c r="H90" s="200"/>
      <c r="I90" s="200"/>
      <c r="J90" s="200"/>
      <c r="K90" s="200"/>
      <c r="L90" s="200"/>
      <c r="M90" s="200"/>
      <c r="N90" s="200"/>
      <c r="O90" s="200"/>
      <c r="P90" s="200"/>
      <c r="Q90" s="200"/>
      <c r="R90" s="200"/>
      <c r="S90" s="200"/>
      <c r="T90" s="200"/>
    </row>
    <row r="91" spans="1:20" ht="14.25">
      <c r="A91" s="5"/>
      <c r="B91" s="5"/>
      <c r="C91" s="5"/>
      <c r="D91" s="5"/>
      <c r="E91" s="5"/>
      <c r="F91" s="5"/>
      <c r="G91" s="5"/>
      <c r="H91" s="5"/>
      <c r="I91" s="200"/>
      <c r="J91" s="200"/>
      <c r="K91" s="200"/>
      <c r="L91" s="200"/>
      <c r="M91" s="200"/>
      <c r="N91" s="200"/>
      <c r="O91" s="200"/>
      <c r="P91" s="200"/>
      <c r="Q91" s="200"/>
      <c r="R91" s="200"/>
      <c r="S91" s="200"/>
      <c r="T91" s="200"/>
    </row>
    <row r="92" spans="1:20" ht="14.25">
      <c r="A92" s="5"/>
      <c r="B92" s="5"/>
      <c r="C92" s="5"/>
      <c r="D92" s="5"/>
      <c r="E92" s="5"/>
      <c r="F92" s="5"/>
      <c r="G92" s="5"/>
      <c r="H92" s="5"/>
      <c r="I92" s="200"/>
      <c r="J92" s="200"/>
      <c r="K92" s="200"/>
      <c r="L92" s="200"/>
      <c r="M92" s="200"/>
      <c r="N92" s="200"/>
      <c r="O92" s="200"/>
      <c r="P92" s="200"/>
      <c r="Q92" s="200"/>
      <c r="R92" s="200"/>
      <c r="S92" s="200"/>
      <c r="T92" s="200"/>
    </row>
    <row r="93" spans="1:20" ht="14.25">
      <c r="A93" s="5"/>
      <c r="B93" s="5"/>
      <c r="C93" s="5"/>
      <c r="D93" s="5"/>
      <c r="E93" s="5"/>
      <c r="F93" s="5"/>
      <c r="G93" s="5"/>
      <c r="H93" s="5"/>
      <c r="I93" s="200"/>
      <c r="J93" s="200"/>
      <c r="K93" s="200"/>
      <c r="L93" s="200"/>
      <c r="M93" s="200"/>
      <c r="N93" s="200"/>
      <c r="O93" s="200"/>
      <c r="P93" s="200"/>
      <c r="Q93" s="200"/>
      <c r="R93" s="200"/>
      <c r="S93" s="200"/>
      <c r="T93" s="200"/>
    </row>
  </sheetData>
  <sheetProtection/>
  <mergeCells count="46">
    <mergeCell ref="K2:T2"/>
    <mergeCell ref="K6:K8"/>
    <mergeCell ref="L6:L8"/>
    <mergeCell ref="N6:N8"/>
    <mergeCell ref="O6:O8"/>
    <mergeCell ref="P6:P8"/>
    <mergeCell ref="Q6:Q8"/>
    <mergeCell ref="R6:R8"/>
    <mergeCell ref="S6:S8"/>
    <mergeCell ref="K5:Q5"/>
    <mergeCell ref="G54:G55"/>
    <mergeCell ref="H54:H55"/>
    <mergeCell ref="I54:I55"/>
    <mergeCell ref="T6:T8"/>
    <mergeCell ref="M7:M8"/>
    <mergeCell ref="B54:B55"/>
    <mergeCell ref="F54:F55"/>
    <mergeCell ref="A12:B12"/>
    <mergeCell ref="A13:B13"/>
    <mergeCell ref="A14:B14"/>
    <mergeCell ref="A54:A55"/>
    <mergeCell ref="D6:D7"/>
    <mergeCell ref="E6:E7"/>
    <mergeCell ref="F6:I6"/>
    <mergeCell ref="C54:C55"/>
    <mergeCell ref="D54:D55"/>
    <mergeCell ref="E54:E55"/>
    <mergeCell ref="A6:B7"/>
    <mergeCell ref="A10:B10"/>
    <mergeCell ref="A11:B11"/>
    <mergeCell ref="A15:B15"/>
    <mergeCell ref="A16:B16"/>
    <mergeCell ref="A17:B17"/>
    <mergeCell ref="A18:B18"/>
    <mergeCell ref="A19:B19"/>
    <mergeCell ref="A20:B20"/>
    <mergeCell ref="A27:B27"/>
    <mergeCell ref="A2:I2"/>
    <mergeCell ref="A4:I4"/>
    <mergeCell ref="A52:I52"/>
    <mergeCell ref="A21:B21"/>
    <mergeCell ref="A22:B22"/>
    <mergeCell ref="A23:B23"/>
    <mergeCell ref="A24:B24"/>
    <mergeCell ref="A25:B25"/>
    <mergeCell ref="A26:B26"/>
  </mergeCells>
  <printOptions horizontalCentered="1"/>
  <pageMargins left="0.5905511811023623" right="0.5905511811023623" top="0.5905511811023623" bottom="0.3937007874015748" header="0" footer="0"/>
  <pageSetup fitToHeight="1" fitToWidth="1" horizontalDpi="600" verticalDpi="600" orientation="landscape" paperSize="8"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Y88"/>
  <sheetViews>
    <sheetView tabSelected="1" zoomScaleSheetLayoutView="75" zoomScalePageLayoutView="0" workbookViewId="0" topLeftCell="N35">
      <selection activeCell="A1" sqref="A1"/>
    </sheetView>
  </sheetViews>
  <sheetFormatPr defaultColWidth="10.625" defaultRowHeight="13.5"/>
  <cols>
    <col min="1" max="1" width="15.625" style="5" customWidth="1"/>
    <col min="2" max="25" width="11.625" style="5" customWidth="1"/>
    <col min="26" max="16384" width="10.625" style="5" customWidth="1"/>
  </cols>
  <sheetData>
    <row r="1" spans="1:25" ht="15.75" customHeight="1">
      <c r="A1" s="226" t="s">
        <v>469</v>
      </c>
      <c r="Y1" s="3" t="s">
        <v>470</v>
      </c>
    </row>
    <row r="2" spans="1:25" ht="15.75" customHeight="1">
      <c r="A2" s="38"/>
      <c r="Y2" s="91"/>
    </row>
    <row r="3" spans="1:25" ht="15.75" customHeight="1">
      <c r="A3" s="38"/>
      <c r="Y3" s="91"/>
    </row>
    <row r="4" spans="1:25" ht="15.75" customHeight="1">
      <c r="A4" s="38"/>
      <c r="Y4" s="91"/>
    </row>
    <row r="5" spans="1:25" ht="15.75" customHeight="1">
      <c r="A5" s="38"/>
      <c r="Y5" s="91"/>
    </row>
    <row r="6" spans="1:25" ht="18" customHeight="1">
      <c r="A6" s="325" t="s">
        <v>561</v>
      </c>
      <c r="B6" s="325"/>
      <c r="C6" s="325"/>
      <c r="D6" s="325"/>
      <c r="E6" s="325"/>
      <c r="F6" s="325"/>
      <c r="G6" s="325"/>
      <c r="H6" s="325"/>
      <c r="I6" s="325"/>
      <c r="J6" s="325"/>
      <c r="K6" s="325"/>
      <c r="L6" s="325"/>
      <c r="M6" s="325"/>
      <c r="N6" s="325"/>
      <c r="O6" s="325"/>
      <c r="P6" s="325"/>
      <c r="Q6" s="325"/>
      <c r="R6" s="325"/>
      <c r="S6" s="325"/>
      <c r="T6" s="325"/>
      <c r="U6" s="325"/>
      <c r="V6" s="325"/>
      <c r="W6" s="325"/>
      <c r="X6" s="325"/>
      <c r="Y6" s="325"/>
    </row>
    <row r="7" spans="1:25" ht="15.75" customHeight="1">
      <c r="A7" s="64"/>
      <c r="B7" s="64"/>
      <c r="C7" s="64"/>
      <c r="D7" s="64"/>
      <c r="E7" s="64"/>
      <c r="F7" s="64"/>
      <c r="G7" s="64"/>
      <c r="H7" s="64"/>
      <c r="I7" s="64"/>
      <c r="J7" s="64"/>
      <c r="K7" s="64"/>
      <c r="L7" s="64"/>
      <c r="M7" s="64"/>
      <c r="N7" s="64"/>
      <c r="O7" s="64"/>
      <c r="P7" s="64"/>
      <c r="Q7" s="64"/>
      <c r="R7" s="64"/>
      <c r="S7" s="64"/>
      <c r="T7" s="64"/>
      <c r="U7" s="64"/>
      <c r="V7" s="64"/>
      <c r="W7" s="64"/>
      <c r="X7" s="64"/>
      <c r="Y7" s="64"/>
    </row>
    <row r="8" spans="1:25" ht="15.75" customHeight="1">
      <c r="A8" s="64"/>
      <c r="B8" s="64"/>
      <c r="C8" s="64"/>
      <c r="D8" s="64"/>
      <c r="E8" s="64"/>
      <c r="F8" s="64"/>
      <c r="G8" s="64"/>
      <c r="H8" s="64"/>
      <c r="I8" s="64"/>
      <c r="J8" s="64"/>
      <c r="K8" s="64"/>
      <c r="L8" s="64"/>
      <c r="M8" s="64"/>
      <c r="N8" s="64"/>
      <c r="O8" s="64"/>
      <c r="P8" s="64"/>
      <c r="Q8" s="64"/>
      <c r="R8" s="64"/>
      <c r="S8" s="64"/>
      <c r="T8" s="64"/>
      <c r="U8" s="64"/>
      <c r="V8" s="64"/>
      <c r="W8" s="64"/>
      <c r="X8" s="64"/>
      <c r="Y8" s="64"/>
    </row>
    <row r="9" spans="1:25" ht="15.75" customHeight="1">
      <c r="A9" s="64"/>
      <c r="B9" s="64"/>
      <c r="C9" s="64"/>
      <c r="D9" s="64"/>
      <c r="E9" s="64"/>
      <c r="F9" s="64"/>
      <c r="G9" s="64"/>
      <c r="H9" s="64"/>
      <c r="I9" s="64"/>
      <c r="J9" s="64"/>
      <c r="K9" s="64"/>
      <c r="L9" s="64"/>
      <c r="M9" s="64"/>
      <c r="N9" s="64"/>
      <c r="O9" s="64"/>
      <c r="P9" s="64"/>
      <c r="Q9" s="64"/>
      <c r="R9" s="64"/>
      <c r="S9" s="64"/>
      <c r="T9" s="64"/>
      <c r="U9" s="64"/>
      <c r="V9" s="64"/>
      <c r="W9" s="64"/>
      <c r="X9" s="64"/>
      <c r="Y9" s="64"/>
    </row>
    <row r="10" spans="1:25" ht="15.7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row>
    <row r="11" spans="2:25" ht="15.75" customHeight="1" thickBot="1">
      <c r="B11" s="8"/>
      <c r="C11" s="10"/>
      <c r="D11" s="10"/>
      <c r="E11" s="10"/>
      <c r="F11" s="10"/>
      <c r="G11" s="10"/>
      <c r="H11" s="10"/>
      <c r="I11" s="10"/>
      <c r="J11" s="10"/>
      <c r="K11" s="10"/>
      <c r="L11" s="10"/>
      <c r="M11" s="10"/>
      <c r="N11" s="10"/>
      <c r="O11" s="10"/>
      <c r="P11" s="10"/>
      <c r="Q11" s="10"/>
      <c r="R11" s="10"/>
      <c r="S11" s="10"/>
      <c r="T11" s="10"/>
      <c r="U11" s="10"/>
      <c r="V11" s="10"/>
      <c r="W11" s="10"/>
      <c r="X11" s="10"/>
      <c r="Y11" s="9" t="s">
        <v>365</v>
      </c>
    </row>
    <row r="12" spans="1:25" ht="15.75" customHeight="1">
      <c r="A12" s="42" t="s">
        <v>118</v>
      </c>
      <c r="B12" s="358" t="s">
        <v>475</v>
      </c>
      <c r="C12" s="359"/>
      <c r="D12" s="347"/>
      <c r="E12" s="358" t="s">
        <v>119</v>
      </c>
      <c r="F12" s="359"/>
      <c r="G12" s="347"/>
      <c r="H12" s="358" t="s">
        <v>474</v>
      </c>
      <c r="I12" s="359"/>
      <c r="J12" s="347"/>
      <c r="K12" s="530" t="s">
        <v>476</v>
      </c>
      <c r="L12" s="531"/>
      <c r="M12" s="531"/>
      <c r="N12" s="531"/>
      <c r="O12" s="531"/>
      <c r="P12" s="531"/>
      <c r="Q12" s="531"/>
      <c r="R12" s="531"/>
      <c r="S12" s="531"/>
      <c r="T12" s="531"/>
      <c r="U12" s="531"/>
      <c r="V12" s="531"/>
      <c r="W12" s="531"/>
      <c r="X12" s="531"/>
      <c r="Y12" s="531"/>
    </row>
    <row r="13" spans="1:25" ht="15.75" customHeight="1">
      <c r="A13" s="13"/>
      <c r="B13" s="348"/>
      <c r="C13" s="351"/>
      <c r="D13" s="349"/>
      <c r="E13" s="348"/>
      <c r="F13" s="351"/>
      <c r="G13" s="349"/>
      <c r="H13" s="348"/>
      <c r="I13" s="351"/>
      <c r="J13" s="349"/>
      <c r="K13" s="532" t="s">
        <v>120</v>
      </c>
      <c r="L13" s="533"/>
      <c r="M13" s="534"/>
      <c r="N13" s="532" t="s">
        <v>473</v>
      </c>
      <c r="O13" s="533"/>
      <c r="P13" s="534"/>
      <c r="Q13" s="535" t="s">
        <v>472</v>
      </c>
      <c r="R13" s="536"/>
      <c r="S13" s="537"/>
      <c r="T13" s="532" t="s">
        <v>121</v>
      </c>
      <c r="U13" s="533"/>
      <c r="V13" s="534"/>
      <c r="W13" s="532" t="s">
        <v>471</v>
      </c>
      <c r="X13" s="533"/>
      <c r="Y13" s="533"/>
    </row>
    <row r="14" spans="1:25" ht="15.75" customHeight="1">
      <c r="A14" s="538" t="s">
        <v>293</v>
      </c>
      <c r="B14" s="540" t="s">
        <v>122</v>
      </c>
      <c r="C14" s="541" t="s">
        <v>123</v>
      </c>
      <c r="D14" s="541" t="s">
        <v>124</v>
      </c>
      <c r="E14" s="540" t="s">
        <v>122</v>
      </c>
      <c r="F14" s="541" t="s">
        <v>123</v>
      </c>
      <c r="G14" s="541" t="s">
        <v>124</v>
      </c>
      <c r="H14" s="540" t="s">
        <v>122</v>
      </c>
      <c r="I14" s="541" t="s">
        <v>123</v>
      </c>
      <c r="J14" s="541" t="s">
        <v>124</v>
      </c>
      <c r="K14" s="540" t="s">
        <v>122</v>
      </c>
      <c r="L14" s="541" t="s">
        <v>123</v>
      </c>
      <c r="M14" s="541" t="s">
        <v>124</v>
      </c>
      <c r="N14" s="540" t="s">
        <v>122</v>
      </c>
      <c r="O14" s="541" t="s">
        <v>123</v>
      </c>
      <c r="P14" s="541" t="s">
        <v>124</v>
      </c>
      <c r="Q14" s="540" t="s">
        <v>122</v>
      </c>
      <c r="R14" s="541" t="s">
        <v>123</v>
      </c>
      <c r="S14" s="541" t="s">
        <v>124</v>
      </c>
      <c r="T14" s="540" t="s">
        <v>122</v>
      </c>
      <c r="U14" s="541" t="s">
        <v>123</v>
      </c>
      <c r="V14" s="541" t="s">
        <v>124</v>
      </c>
      <c r="W14" s="540" t="s">
        <v>122</v>
      </c>
      <c r="X14" s="541" t="s">
        <v>123</v>
      </c>
      <c r="Y14" s="543" t="s">
        <v>124</v>
      </c>
    </row>
    <row r="15" spans="1:25" ht="15.75" customHeight="1">
      <c r="A15" s="539"/>
      <c r="B15" s="519"/>
      <c r="C15" s="542"/>
      <c r="D15" s="542"/>
      <c r="E15" s="519"/>
      <c r="F15" s="542"/>
      <c r="G15" s="542"/>
      <c r="H15" s="519"/>
      <c r="I15" s="542"/>
      <c r="J15" s="542"/>
      <c r="K15" s="519"/>
      <c r="L15" s="542"/>
      <c r="M15" s="542"/>
      <c r="N15" s="519"/>
      <c r="O15" s="542"/>
      <c r="P15" s="542"/>
      <c r="Q15" s="519"/>
      <c r="R15" s="542"/>
      <c r="S15" s="542"/>
      <c r="T15" s="519"/>
      <c r="U15" s="542"/>
      <c r="V15" s="542"/>
      <c r="W15" s="519"/>
      <c r="X15" s="542"/>
      <c r="Y15" s="348"/>
    </row>
    <row r="16" spans="1:25" s="14" customFormat="1" ht="15.75" customHeight="1">
      <c r="A16" s="107"/>
      <c r="B16" s="31"/>
      <c r="C16" s="30"/>
      <c r="D16" s="30"/>
      <c r="E16" s="31"/>
      <c r="F16" s="30"/>
      <c r="G16" s="30"/>
      <c r="H16" s="31"/>
      <c r="I16" s="30"/>
      <c r="J16" s="30"/>
      <c r="K16" s="31"/>
      <c r="L16" s="30"/>
      <c r="M16" s="30"/>
      <c r="N16" s="31"/>
      <c r="O16" s="30"/>
      <c r="P16" s="30"/>
      <c r="Q16" s="31"/>
      <c r="R16" s="30"/>
      <c r="S16" s="30"/>
      <c r="T16" s="31"/>
      <c r="U16" s="30"/>
      <c r="V16" s="30"/>
      <c r="W16" s="31"/>
      <c r="X16" s="30"/>
      <c r="Y16" s="30"/>
    </row>
    <row r="17" spans="1:25" ht="15.75" customHeight="1">
      <c r="A17" s="89" t="s">
        <v>360</v>
      </c>
      <c r="B17" s="79"/>
      <c r="C17" s="14"/>
      <c r="D17" s="14"/>
      <c r="E17" s="14"/>
      <c r="F17" s="14"/>
      <c r="G17" s="14"/>
      <c r="H17" s="14"/>
      <c r="I17" s="14"/>
      <c r="J17" s="14"/>
      <c r="K17" s="14"/>
      <c r="L17" s="14"/>
      <c r="M17" s="14"/>
      <c r="N17" s="14"/>
      <c r="O17" s="14"/>
      <c r="P17" s="14"/>
      <c r="Q17" s="14"/>
      <c r="R17" s="14"/>
      <c r="S17" s="14"/>
      <c r="T17" s="14"/>
      <c r="U17" s="14"/>
      <c r="V17" s="14"/>
      <c r="W17" s="14"/>
      <c r="X17" s="14"/>
      <c r="Y17" s="14"/>
    </row>
    <row r="18" spans="1:25" ht="15.75" customHeight="1">
      <c r="A18" s="6" t="s">
        <v>182</v>
      </c>
      <c r="B18" s="108">
        <v>271659</v>
      </c>
      <c r="C18" s="109">
        <v>205277</v>
      </c>
      <c r="D18" s="109">
        <v>66382</v>
      </c>
      <c r="E18" s="109">
        <v>273559</v>
      </c>
      <c r="F18" s="109">
        <v>206940</v>
      </c>
      <c r="G18" s="109">
        <v>66619</v>
      </c>
      <c r="H18" s="109">
        <v>297670</v>
      </c>
      <c r="I18" s="109">
        <v>232243</v>
      </c>
      <c r="J18" s="109">
        <v>65427</v>
      </c>
      <c r="K18" s="109">
        <v>237450</v>
      </c>
      <c r="L18" s="109">
        <v>184855</v>
      </c>
      <c r="M18" s="109">
        <v>52595</v>
      </c>
      <c r="N18" s="109">
        <v>209092</v>
      </c>
      <c r="O18" s="109">
        <v>161504</v>
      </c>
      <c r="P18" s="109">
        <v>47588</v>
      </c>
      <c r="Q18" s="109">
        <v>209554</v>
      </c>
      <c r="R18" s="109">
        <v>165925</v>
      </c>
      <c r="S18" s="109">
        <v>43629</v>
      </c>
      <c r="T18" s="109">
        <v>120848</v>
      </c>
      <c r="U18" s="109">
        <v>101969</v>
      </c>
      <c r="V18" s="109">
        <v>18879</v>
      </c>
      <c r="W18" s="109">
        <v>373842</v>
      </c>
      <c r="X18" s="109">
        <v>271068</v>
      </c>
      <c r="Y18" s="109">
        <v>102774</v>
      </c>
    </row>
    <row r="19" spans="1:25" ht="15.75" customHeight="1">
      <c r="A19" s="217" t="s">
        <v>348</v>
      </c>
      <c r="B19" s="110">
        <v>281277</v>
      </c>
      <c r="C19" s="109">
        <v>212616</v>
      </c>
      <c r="D19" s="109">
        <v>68661</v>
      </c>
      <c r="E19" s="109">
        <v>283381</v>
      </c>
      <c r="F19" s="109">
        <v>214327</v>
      </c>
      <c r="G19" s="109">
        <v>69054</v>
      </c>
      <c r="H19" s="109">
        <v>302496</v>
      </c>
      <c r="I19" s="109">
        <v>236990</v>
      </c>
      <c r="J19" s="109">
        <v>65506</v>
      </c>
      <c r="K19" s="109">
        <v>246316</v>
      </c>
      <c r="L19" s="109">
        <v>192837</v>
      </c>
      <c r="M19" s="109">
        <v>53479</v>
      </c>
      <c r="N19" s="109">
        <v>228974</v>
      </c>
      <c r="O19" s="109">
        <v>175453</v>
      </c>
      <c r="P19" s="109">
        <v>53521</v>
      </c>
      <c r="Q19" s="109">
        <v>216878</v>
      </c>
      <c r="R19" s="109">
        <v>173257</v>
      </c>
      <c r="S19" s="109">
        <v>43621</v>
      </c>
      <c r="T19" s="109">
        <v>116660</v>
      </c>
      <c r="U19" s="109">
        <v>101726</v>
      </c>
      <c r="V19" s="109">
        <v>14934</v>
      </c>
      <c r="W19" s="109">
        <v>382132</v>
      </c>
      <c r="X19" s="109">
        <v>276862</v>
      </c>
      <c r="Y19" s="109">
        <v>105270</v>
      </c>
    </row>
    <row r="20" spans="1:25" s="117" customFormat="1" ht="15.75" customHeight="1">
      <c r="A20" s="218" t="s">
        <v>349</v>
      </c>
      <c r="B20" s="271">
        <f>AVERAGE(B22:B35)</f>
        <v>283611.0833333333</v>
      </c>
      <c r="C20" s="272">
        <f aca="true" t="shared" si="0" ref="C20:Y20">AVERAGE(C22:C35)</f>
        <v>216506.41666666666</v>
      </c>
      <c r="D20" s="272">
        <f t="shared" si="0"/>
        <v>67104.66666666667</v>
      </c>
      <c r="E20" s="272">
        <f t="shared" si="0"/>
        <v>281918.3333333333</v>
      </c>
      <c r="F20" s="272">
        <f t="shared" si="0"/>
        <v>216640</v>
      </c>
      <c r="G20" s="272">
        <f t="shared" si="0"/>
        <v>65278.333333333336</v>
      </c>
      <c r="H20" s="272">
        <f t="shared" si="0"/>
        <v>254224.58333333334</v>
      </c>
      <c r="I20" s="272">
        <f t="shared" si="0"/>
        <v>220506.91666666666</v>
      </c>
      <c r="J20" s="272">
        <f t="shared" si="0"/>
        <v>33717.666666666664</v>
      </c>
      <c r="K20" s="272">
        <f t="shared" si="0"/>
        <v>259088.25</v>
      </c>
      <c r="L20" s="272">
        <f t="shared" si="0"/>
        <v>200646.83333333334</v>
      </c>
      <c r="M20" s="272">
        <f t="shared" si="0"/>
        <v>56774.75</v>
      </c>
      <c r="N20" s="272">
        <f t="shared" si="0"/>
        <v>209184.83333333334</v>
      </c>
      <c r="O20" s="272">
        <f t="shared" si="0"/>
        <v>166255.16666666666</v>
      </c>
      <c r="P20" s="272">
        <f t="shared" si="0"/>
        <v>42929.666666666664</v>
      </c>
      <c r="Q20" s="272">
        <f t="shared" si="0"/>
        <v>251039.16666666666</v>
      </c>
      <c r="R20" s="272">
        <f t="shared" si="0"/>
        <v>200632.83333333334</v>
      </c>
      <c r="S20" s="272">
        <f t="shared" si="0"/>
        <v>50406.333333333336</v>
      </c>
      <c r="T20" s="272">
        <f t="shared" si="0"/>
        <v>125296.75</v>
      </c>
      <c r="U20" s="272">
        <f t="shared" si="0"/>
        <v>108536.66666666667</v>
      </c>
      <c r="V20" s="272">
        <f t="shared" si="0"/>
        <v>16760.083333333332</v>
      </c>
      <c r="W20" s="272">
        <f t="shared" si="0"/>
        <v>388878.0833333333</v>
      </c>
      <c r="X20" s="272">
        <f t="shared" si="0"/>
        <v>281135.6666666667</v>
      </c>
      <c r="Y20" s="272">
        <f t="shared" si="0"/>
        <v>107742.41666666667</v>
      </c>
    </row>
    <row r="21" spans="1:25" ht="15.75" customHeight="1">
      <c r="A21" s="6"/>
      <c r="B21" s="111"/>
      <c r="C21" s="112"/>
      <c r="D21" s="112"/>
      <c r="E21" s="112"/>
      <c r="F21" s="112"/>
      <c r="G21" s="113"/>
      <c r="H21" s="112"/>
      <c r="I21" s="112"/>
      <c r="J21" s="113"/>
      <c r="K21" s="112"/>
      <c r="L21" s="112"/>
      <c r="M21" s="112"/>
      <c r="N21" s="113"/>
      <c r="O21" s="112"/>
      <c r="P21" s="112"/>
      <c r="Q21" s="112"/>
      <c r="R21" s="112"/>
      <c r="S21" s="112"/>
      <c r="T21" s="112"/>
      <c r="U21" s="112"/>
      <c r="V21" s="112"/>
      <c r="W21" s="112"/>
      <c r="X21" s="112"/>
      <c r="Y21" s="112"/>
    </row>
    <row r="22" spans="1:25" ht="15.75" customHeight="1">
      <c r="A22" s="8" t="s">
        <v>181</v>
      </c>
      <c r="B22" s="110">
        <v>222079</v>
      </c>
      <c r="C22" s="109">
        <v>213157</v>
      </c>
      <c r="D22" s="109">
        <v>8922</v>
      </c>
      <c r="E22" s="109">
        <v>223497</v>
      </c>
      <c r="F22" s="109">
        <v>212613</v>
      </c>
      <c r="G22" s="114">
        <v>10884</v>
      </c>
      <c r="H22" s="109">
        <v>227000</v>
      </c>
      <c r="I22" s="109">
        <v>227000</v>
      </c>
      <c r="J22" s="114">
        <v>0</v>
      </c>
      <c r="K22" s="109">
        <v>203326</v>
      </c>
      <c r="L22" s="109">
        <v>188379</v>
      </c>
      <c r="M22" s="109">
        <v>14947</v>
      </c>
      <c r="N22" s="112">
        <v>176320</v>
      </c>
      <c r="O22" s="109">
        <v>176320</v>
      </c>
      <c r="P22" s="109">
        <v>0</v>
      </c>
      <c r="Q22" s="109">
        <v>175781</v>
      </c>
      <c r="R22" s="109">
        <v>175781</v>
      </c>
      <c r="S22" s="109">
        <v>0</v>
      </c>
      <c r="T22" s="109">
        <v>103448</v>
      </c>
      <c r="U22" s="109">
        <v>96739</v>
      </c>
      <c r="V22" s="109">
        <v>6709</v>
      </c>
      <c r="W22" s="109">
        <v>276040</v>
      </c>
      <c r="X22" s="109">
        <v>276040</v>
      </c>
      <c r="Y22" s="109">
        <v>0</v>
      </c>
    </row>
    <row r="23" spans="1:25" ht="15.75" customHeight="1">
      <c r="A23" s="219" t="s">
        <v>350</v>
      </c>
      <c r="B23" s="110">
        <v>217532</v>
      </c>
      <c r="C23" s="109">
        <v>216872</v>
      </c>
      <c r="D23" s="109">
        <v>660</v>
      </c>
      <c r="E23" s="109">
        <v>218589</v>
      </c>
      <c r="F23" s="109">
        <v>217727</v>
      </c>
      <c r="G23" s="109">
        <v>862</v>
      </c>
      <c r="H23" s="109">
        <v>245264</v>
      </c>
      <c r="I23" s="109">
        <v>245264</v>
      </c>
      <c r="J23" s="109">
        <v>0</v>
      </c>
      <c r="K23" s="109">
        <v>197305</v>
      </c>
      <c r="L23" s="109">
        <v>196529</v>
      </c>
      <c r="M23" s="109">
        <v>776</v>
      </c>
      <c r="N23" s="109">
        <v>179343</v>
      </c>
      <c r="O23" s="109">
        <v>179343</v>
      </c>
      <c r="P23" s="109">
        <v>0</v>
      </c>
      <c r="Q23" s="109">
        <v>179411</v>
      </c>
      <c r="R23" s="109">
        <v>179411</v>
      </c>
      <c r="S23" s="109">
        <v>0</v>
      </c>
      <c r="T23" s="109">
        <v>103797</v>
      </c>
      <c r="U23" s="109">
        <v>103721</v>
      </c>
      <c r="V23" s="109">
        <v>76</v>
      </c>
      <c r="W23" s="109">
        <v>276296</v>
      </c>
      <c r="X23" s="109">
        <v>275509</v>
      </c>
      <c r="Y23" s="109">
        <v>787</v>
      </c>
    </row>
    <row r="24" spans="1:25" ht="15.75" customHeight="1">
      <c r="A24" s="219" t="s">
        <v>351</v>
      </c>
      <c r="B24" s="110">
        <v>247425</v>
      </c>
      <c r="C24" s="109">
        <v>216918</v>
      </c>
      <c r="D24" s="109">
        <v>30507</v>
      </c>
      <c r="E24" s="109">
        <v>236565</v>
      </c>
      <c r="F24" s="109">
        <v>218006</v>
      </c>
      <c r="G24" s="109">
        <v>18559</v>
      </c>
      <c r="H24" s="109">
        <v>257350</v>
      </c>
      <c r="I24" s="109">
        <v>246349</v>
      </c>
      <c r="J24" s="109">
        <v>11001</v>
      </c>
      <c r="K24" s="109">
        <v>198948</v>
      </c>
      <c r="L24" s="109">
        <v>195061</v>
      </c>
      <c r="M24" s="109">
        <v>3887</v>
      </c>
      <c r="N24" s="109">
        <v>223965</v>
      </c>
      <c r="O24" s="109">
        <v>183377</v>
      </c>
      <c r="P24" s="109">
        <v>40588</v>
      </c>
      <c r="Q24" s="109">
        <v>173972</v>
      </c>
      <c r="R24" s="109">
        <v>173972</v>
      </c>
      <c r="S24" s="109">
        <v>0</v>
      </c>
      <c r="T24" s="109">
        <v>101956</v>
      </c>
      <c r="U24" s="109">
        <v>101833</v>
      </c>
      <c r="V24" s="109">
        <v>123</v>
      </c>
      <c r="W24" s="109">
        <v>304084</v>
      </c>
      <c r="X24" s="109">
        <v>281565</v>
      </c>
      <c r="Y24" s="109">
        <v>22519</v>
      </c>
    </row>
    <row r="25" spans="1:25" ht="15.75" customHeight="1">
      <c r="A25" s="219" t="s">
        <v>352</v>
      </c>
      <c r="B25" s="110">
        <v>222825</v>
      </c>
      <c r="C25" s="109">
        <v>213577</v>
      </c>
      <c r="D25" s="109">
        <v>9248</v>
      </c>
      <c r="E25" s="109">
        <v>224190</v>
      </c>
      <c r="F25" s="109">
        <v>213456</v>
      </c>
      <c r="G25" s="109">
        <v>10734</v>
      </c>
      <c r="H25" s="109">
        <v>263331</v>
      </c>
      <c r="I25" s="109">
        <v>209313</v>
      </c>
      <c r="J25" s="109">
        <v>54018</v>
      </c>
      <c r="K25" s="109">
        <v>200598</v>
      </c>
      <c r="L25" s="109">
        <v>199894</v>
      </c>
      <c r="M25" s="109">
        <v>704</v>
      </c>
      <c r="N25" s="109">
        <v>152693</v>
      </c>
      <c r="O25" s="109">
        <v>151696</v>
      </c>
      <c r="P25" s="109">
        <v>997</v>
      </c>
      <c r="Q25" s="109">
        <v>208819</v>
      </c>
      <c r="R25" s="109">
        <v>208819</v>
      </c>
      <c r="S25" s="109">
        <v>0</v>
      </c>
      <c r="T25" s="109">
        <v>112813</v>
      </c>
      <c r="U25" s="109">
        <v>112813</v>
      </c>
      <c r="V25" s="109">
        <v>0</v>
      </c>
      <c r="W25" s="109">
        <v>283756</v>
      </c>
      <c r="X25" s="109">
        <v>280586</v>
      </c>
      <c r="Y25" s="109">
        <v>3170</v>
      </c>
    </row>
    <row r="26" spans="1:25" ht="15.75" customHeight="1">
      <c r="A26" s="6"/>
      <c r="B26" s="111"/>
      <c r="C26" s="112"/>
      <c r="D26" s="112"/>
      <c r="E26" s="237"/>
      <c r="F26" s="112"/>
      <c r="G26" s="112"/>
      <c r="H26" s="112"/>
      <c r="I26" s="112"/>
      <c r="J26" s="112"/>
      <c r="K26" s="112"/>
      <c r="L26" s="112"/>
      <c r="M26" s="112"/>
      <c r="N26" s="112"/>
      <c r="O26" s="112"/>
      <c r="P26" s="112"/>
      <c r="Q26" s="112"/>
      <c r="R26" s="112"/>
      <c r="S26" s="112"/>
      <c r="T26" s="112"/>
      <c r="U26" s="112"/>
      <c r="V26" s="112"/>
      <c r="W26" s="112"/>
      <c r="X26" s="112"/>
      <c r="Y26" s="112"/>
    </row>
    <row r="27" spans="1:25" ht="15.75" customHeight="1">
      <c r="A27" s="219" t="s">
        <v>353</v>
      </c>
      <c r="B27" s="110">
        <v>222498</v>
      </c>
      <c r="C27" s="109">
        <v>214986</v>
      </c>
      <c r="D27" s="109">
        <v>7512</v>
      </c>
      <c r="E27" s="109">
        <v>226246</v>
      </c>
      <c r="F27" s="109">
        <v>216022</v>
      </c>
      <c r="G27" s="109">
        <v>10224</v>
      </c>
      <c r="H27" s="109">
        <v>211234</v>
      </c>
      <c r="I27" s="109">
        <v>210509</v>
      </c>
      <c r="J27" s="109">
        <v>725</v>
      </c>
      <c r="K27" s="109">
        <v>206185</v>
      </c>
      <c r="L27" s="109">
        <v>202381</v>
      </c>
      <c r="M27" s="109">
        <v>3804</v>
      </c>
      <c r="N27" s="109">
        <v>161709</v>
      </c>
      <c r="O27" s="109">
        <v>158170</v>
      </c>
      <c r="P27" s="109">
        <v>3539</v>
      </c>
      <c r="Q27" s="109">
        <v>211866</v>
      </c>
      <c r="R27" s="109">
        <v>208707</v>
      </c>
      <c r="S27" s="109">
        <v>3159</v>
      </c>
      <c r="T27" s="109">
        <v>109508</v>
      </c>
      <c r="U27" s="109">
        <v>108935</v>
      </c>
      <c r="V27" s="109">
        <v>573</v>
      </c>
      <c r="W27" s="109">
        <v>283758</v>
      </c>
      <c r="X27" s="109">
        <v>280173</v>
      </c>
      <c r="Y27" s="113">
        <v>3585</v>
      </c>
    </row>
    <row r="28" spans="1:25" ht="15.75" customHeight="1">
      <c r="A28" s="219" t="s">
        <v>354</v>
      </c>
      <c r="B28" s="110">
        <v>369630</v>
      </c>
      <c r="C28" s="109">
        <v>217834</v>
      </c>
      <c r="D28" s="109">
        <v>151796</v>
      </c>
      <c r="E28" s="109">
        <v>329289</v>
      </c>
      <c r="F28" s="109">
        <v>218692</v>
      </c>
      <c r="G28" s="109">
        <v>110597</v>
      </c>
      <c r="H28" s="109">
        <v>228602</v>
      </c>
      <c r="I28" s="109">
        <v>218894</v>
      </c>
      <c r="J28" s="109">
        <v>9708</v>
      </c>
      <c r="K28" s="109">
        <v>264473</v>
      </c>
      <c r="L28" s="109">
        <v>206496</v>
      </c>
      <c r="M28" s="109">
        <v>57977</v>
      </c>
      <c r="N28" s="109">
        <v>226990</v>
      </c>
      <c r="O28" s="109">
        <v>162710</v>
      </c>
      <c r="P28" s="109">
        <v>64280</v>
      </c>
      <c r="Q28" s="109">
        <v>232943</v>
      </c>
      <c r="R28" s="109">
        <v>215518</v>
      </c>
      <c r="S28" s="109">
        <v>17425</v>
      </c>
      <c r="T28" s="109">
        <v>113376</v>
      </c>
      <c r="U28" s="109">
        <v>113376</v>
      </c>
      <c r="V28" s="109">
        <v>0</v>
      </c>
      <c r="W28" s="109">
        <v>671508</v>
      </c>
      <c r="X28" s="109">
        <v>282168</v>
      </c>
      <c r="Y28" s="113">
        <v>389340</v>
      </c>
    </row>
    <row r="29" spans="1:25" ht="15.75" customHeight="1">
      <c r="A29" s="219" t="s">
        <v>355</v>
      </c>
      <c r="B29" s="110">
        <v>378231</v>
      </c>
      <c r="C29" s="109">
        <v>216066</v>
      </c>
      <c r="D29" s="109">
        <v>162165</v>
      </c>
      <c r="E29" s="109">
        <v>423359</v>
      </c>
      <c r="F29" s="109">
        <v>217461</v>
      </c>
      <c r="G29" s="109">
        <v>205898</v>
      </c>
      <c r="H29" s="109">
        <v>311290</v>
      </c>
      <c r="I29" s="109">
        <v>227132</v>
      </c>
      <c r="J29" s="109">
        <v>84158</v>
      </c>
      <c r="K29" s="109">
        <v>451375</v>
      </c>
      <c r="L29" s="109">
        <v>204458</v>
      </c>
      <c r="M29" s="109">
        <v>246917</v>
      </c>
      <c r="N29" s="109">
        <v>289521</v>
      </c>
      <c r="O29" s="109">
        <v>157664</v>
      </c>
      <c r="P29" s="109">
        <v>131857</v>
      </c>
      <c r="Q29" s="109">
        <v>484779</v>
      </c>
      <c r="R29" s="109">
        <v>212671</v>
      </c>
      <c r="S29" s="109">
        <v>272108</v>
      </c>
      <c r="T29" s="109">
        <v>185684</v>
      </c>
      <c r="U29" s="109">
        <v>114124</v>
      </c>
      <c r="V29" s="109">
        <v>71560</v>
      </c>
      <c r="W29" s="109">
        <v>509586</v>
      </c>
      <c r="X29" s="109">
        <v>281750</v>
      </c>
      <c r="Y29" s="113">
        <v>227836</v>
      </c>
    </row>
    <row r="30" spans="1:25" ht="15.75" customHeight="1">
      <c r="A30" s="219" t="s">
        <v>356</v>
      </c>
      <c r="B30" s="110">
        <v>236545</v>
      </c>
      <c r="C30" s="109">
        <v>215683</v>
      </c>
      <c r="D30" s="109">
        <v>20862</v>
      </c>
      <c r="E30" s="109">
        <v>230709</v>
      </c>
      <c r="F30" s="109">
        <v>215235</v>
      </c>
      <c r="G30" s="109">
        <v>15474</v>
      </c>
      <c r="H30" s="109">
        <v>240698</v>
      </c>
      <c r="I30" s="109">
        <v>210218</v>
      </c>
      <c r="J30" s="109">
        <v>30480</v>
      </c>
      <c r="K30" s="109">
        <v>211569</v>
      </c>
      <c r="L30" s="109">
        <v>201482</v>
      </c>
      <c r="M30" s="109">
        <v>10087</v>
      </c>
      <c r="N30" s="109">
        <v>172480</v>
      </c>
      <c r="O30" s="109">
        <v>164470</v>
      </c>
      <c r="P30" s="109">
        <v>8010</v>
      </c>
      <c r="Q30" s="109">
        <v>206749</v>
      </c>
      <c r="R30" s="109">
        <v>206287</v>
      </c>
      <c r="S30" s="109">
        <v>462</v>
      </c>
      <c r="T30" s="109">
        <v>137693</v>
      </c>
      <c r="U30" s="109">
        <v>109138</v>
      </c>
      <c r="V30" s="109">
        <v>28555</v>
      </c>
      <c r="W30" s="109">
        <v>284421</v>
      </c>
      <c r="X30" s="109">
        <v>282292</v>
      </c>
      <c r="Y30" s="109">
        <v>2129</v>
      </c>
    </row>
    <row r="31" spans="1:25" ht="15.75" customHeight="1">
      <c r="A31" s="6"/>
      <c r="B31" s="111"/>
      <c r="C31" s="112"/>
      <c r="D31" s="112"/>
      <c r="E31" s="112"/>
      <c r="F31" s="112"/>
      <c r="G31" s="112"/>
      <c r="H31" s="112"/>
      <c r="I31" s="112"/>
      <c r="J31" s="112"/>
      <c r="K31" s="112"/>
      <c r="L31" s="112"/>
      <c r="M31" s="112"/>
      <c r="N31" s="112"/>
      <c r="O31" s="112"/>
      <c r="P31" s="112"/>
      <c r="Q31" s="112"/>
      <c r="R31" s="112"/>
      <c r="S31" s="112"/>
      <c r="T31" s="112"/>
      <c r="U31" s="112"/>
      <c r="V31" s="112"/>
      <c r="W31" s="112"/>
      <c r="X31" s="112"/>
      <c r="Y31" s="112"/>
    </row>
    <row r="32" spans="1:25" ht="15.75" customHeight="1">
      <c r="A32" s="219" t="s">
        <v>357</v>
      </c>
      <c r="B32" s="110">
        <v>219533</v>
      </c>
      <c r="C32" s="109">
        <v>215415</v>
      </c>
      <c r="D32" s="109">
        <v>4118</v>
      </c>
      <c r="E32" s="109">
        <v>219915</v>
      </c>
      <c r="F32" s="109">
        <v>215270</v>
      </c>
      <c r="G32" s="109">
        <v>4645</v>
      </c>
      <c r="H32" s="109">
        <v>210675</v>
      </c>
      <c r="I32" s="109">
        <v>209453</v>
      </c>
      <c r="J32" s="109">
        <v>1222</v>
      </c>
      <c r="K32" s="109">
        <v>208114</v>
      </c>
      <c r="L32" s="109">
        <v>204623</v>
      </c>
      <c r="M32" s="109">
        <v>3491</v>
      </c>
      <c r="N32" s="109">
        <v>161610</v>
      </c>
      <c r="O32" s="109">
        <v>161610</v>
      </c>
      <c r="P32" s="109">
        <v>0</v>
      </c>
      <c r="Q32" s="109">
        <v>206507</v>
      </c>
      <c r="R32" s="109">
        <v>206507</v>
      </c>
      <c r="S32" s="109">
        <v>0</v>
      </c>
      <c r="T32" s="109">
        <v>110036</v>
      </c>
      <c r="U32" s="109">
        <v>110036</v>
      </c>
      <c r="V32" s="109">
        <v>0</v>
      </c>
      <c r="W32" s="109">
        <v>284908</v>
      </c>
      <c r="X32" s="109">
        <v>284908</v>
      </c>
      <c r="Y32" s="109">
        <v>0</v>
      </c>
    </row>
    <row r="33" spans="1:25" ht="15.75" customHeight="1">
      <c r="A33" s="219" t="s">
        <v>584</v>
      </c>
      <c r="B33" s="110">
        <v>223754</v>
      </c>
      <c r="C33" s="109">
        <v>217736</v>
      </c>
      <c r="D33" s="109">
        <v>6018</v>
      </c>
      <c r="E33" s="109">
        <v>225409</v>
      </c>
      <c r="F33" s="109">
        <v>217189</v>
      </c>
      <c r="G33" s="109">
        <v>8220</v>
      </c>
      <c r="H33" s="109">
        <v>218974</v>
      </c>
      <c r="I33" s="109">
        <v>218645</v>
      </c>
      <c r="J33" s="109">
        <v>329</v>
      </c>
      <c r="K33" s="109">
        <v>202588</v>
      </c>
      <c r="L33" s="109">
        <v>202110</v>
      </c>
      <c r="M33" s="109">
        <v>478</v>
      </c>
      <c r="N33" s="109">
        <v>169457</v>
      </c>
      <c r="O33" s="109">
        <v>164736</v>
      </c>
      <c r="P33" s="109">
        <v>4721</v>
      </c>
      <c r="Q33" s="109">
        <v>203078</v>
      </c>
      <c r="R33" s="109">
        <v>203078</v>
      </c>
      <c r="S33" s="109">
        <v>0</v>
      </c>
      <c r="T33" s="109">
        <v>110634</v>
      </c>
      <c r="U33" s="109">
        <v>110634</v>
      </c>
      <c r="V33" s="109">
        <v>0</v>
      </c>
      <c r="W33" s="109">
        <v>280640</v>
      </c>
      <c r="X33" s="109">
        <v>280640</v>
      </c>
      <c r="Y33" s="109">
        <v>0</v>
      </c>
    </row>
    <row r="34" spans="1:25" ht="15.75" customHeight="1">
      <c r="A34" s="219" t="s">
        <v>585</v>
      </c>
      <c r="B34" s="110">
        <v>228915</v>
      </c>
      <c r="C34" s="109">
        <v>220488</v>
      </c>
      <c r="D34" s="109">
        <v>8427</v>
      </c>
      <c r="E34" s="109">
        <v>230982</v>
      </c>
      <c r="F34" s="109">
        <v>220344</v>
      </c>
      <c r="G34" s="109">
        <v>10638</v>
      </c>
      <c r="H34" s="109">
        <v>249548</v>
      </c>
      <c r="I34" s="109">
        <v>218912</v>
      </c>
      <c r="J34" s="109">
        <v>30636</v>
      </c>
      <c r="K34" s="109">
        <v>211497</v>
      </c>
      <c r="L34" s="109">
        <v>203383</v>
      </c>
      <c r="M34" s="109">
        <v>8114</v>
      </c>
      <c r="N34" s="109">
        <v>164399</v>
      </c>
      <c r="O34" s="109">
        <v>164399</v>
      </c>
      <c r="P34" s="109">
        <v>0</v>
      </c>
      <c r="Q34" s="109">
        <v>207584</v>
      </c>
      <c r="R34" s="109">
        <v>207584</v>
      </c>
      <c r="S34" s="109">
        <v>0</v>
      </c>
      <c r="T34" s="109">
        <v>111228</v>
      </c>
      <c r="U34" s="109">
        <v>111228</v>
      </c>
      <c r="V34" s="109">
        <v>0</v>
      </c>
      <c r="W34" s="109">
        <v>284162</v>
      </c>
      <c r="X34" s="109">
        <v>284162</v>
      </c>
      <c r="Y34" s="109">
        <v>0</v>
      </c>
    </row>
    <row r="35" spans="1:25" ht="15.75" customHeight="1">
      <c r="A35" s="219" t="s">
        <v>586</v>
      </c>
      <c r="B35" s="110">
        <v>614366</v>
      </c>
      <c r="C35" s="109">
        <v>219345</v>
      </c>
      <c r="D35" s="109">
        <v>395021</v>
      </c>
      <c r="E35" s="109">
        <v>594270</v>
      </c>
      <c r="F35" s="109">
        <v>217665</v>
      </c>
      <c r="G35" s="109">
        <v>376605</v>
      </c>
      <c r="H35" s="109">
        <v>386729</v>
      </c>
      <c r="I35" s="109">
        <v>204394</v>
      </c>
      <c r="J35" s="109">
        <v>182335</v>
      </c>
      <c r="K35" s="109">
        <v>553081</v>
      </c>
      <c r="L35" s="109">
        <v>202966</v>
      </c>
      <c r="M35" s="109">
        <v>330115</v>
      </c>
      <c r="N35" s="109">
        <v>431731</v>
      </c>
      <c r="O35" s="109">
        <v>170567</v>
      </c>
      <c r="P35" s="109">
        <v>261164</v>
      </c>
      <c r="Q35" s="109">
        <v>520981</v>
      </c>
      <c r="R35" s="109">
        <v>209259</v>
      </c>
      <c r="S35" s="109">
        <v>311722</v>
      </c>
      <c r="T35" s="109">
        <v>203388</v>
      </c>
      <c r="U35" s="109">
        <v>109863</v>
      </c>
      <c r="V35" s="109">
        <v>93525</v>
      </c>
      <c r="W35" s="109">
        <v>927378</v>
      </c>
      <c r="X35" s="109">
        <v>283835</v>
      </c>
      <c r="Y35" s="109">
        <v>643543</v>
      </c>
    </row>
    <row r="36" spans="1:25" ht="15.75" customHeight="1">
      <c r="A36" s="43"/>
      <c r="B36" s="110"/>
      <c r="C36" s="109"/>
      <c r="D36" s="109"/>
      <c r="E36" s="109"/>
      <c r="F36" s="109"/>
      <c r="G36" s="109"/>
      <c r="H36" s="109"/>
      <c r="I36" s="109"/>
      <c r="J36" s="109"/>
      <c r="K36" s="109"/>
      <c r="L36" s="109"/>
      <c r="M36" s="109"/>
      <c r="N36" s="109"/>
      <c r="O36" s="109"/>
      <c r="P36" s="114"/>
      <c r="Q36" s="109"/>
      <c r="R36" s="109"/>
      <c r="S36" s="114"/>
      <c r="T36" s="109"/>
      <c r="U36" s="109"/>
      <c r="V36" s="114"/>
      <c r="W36" s="109"/>
      <c r="X36" s="109"/>
      <c r="Y36" s="114"/>
    </row>
    <row r="37" spans="1:25" ht="15.75" customHeight="1">
      <c r="A37" s="118" t="s">
        <v>2</v>
      </c>
      <c r="B37" s="113"/>
      <c r="C37" s="112"/>
      <c r="D37" s="112"/>
      <c r="E37" s="112"/>
      <c r="F37" s="112"/>
      <c r="G37" s="112"/>
      <c r="H37" s="112"/>
      <c r="I37" s="112"/>
      <c r="J37" s="112"/>
      <c r="K37" s="112"/>
      <c r="L37" s="112"/>
      <c r="M37" s="112"/>
      <c r="N37" s="112"/>
      <c r="O37" s="112"/>
      <c r="P37" s="112"/>
      <c r="Q37" s="112"/>
      <c r="R37" s="112"/>
      <c r="S37" s="112"/>
      <c r="T37" s="112"/>
      <c r="U37" s="112"/>
      <c r="V37" s="112"/>
      <c r="W37" s="112"/>
      <c r="X37" s="112"/>
      <c r="Y37" s="112"/>
    </row>
    <row r="38" spans="1:25" ht="15.75" customHeight="1">
      <c r="A38" s="6" t="s">
        <v>182</v>
      </c>
      <c r="B38" s="115">
        <v>333762</v>
      </c>
      <c r="C38" s="109">
        <v>250226</v>
      </c>
      <c r="D38" s="109">
        <v>83536</v>
      </c>
      <c r="E38" s="109">
        <v>331092</v>
      </c>
      <c r="F38" s="109">
        <v>249401</v>
      </c>
      <c r="G38" s="109">
        <v>81691</v>
      </c>
      <c r="H38" s="109">
        <v>319365</v>
      </c>
      <c r="I38" s="109">
        <v>248805</v>
      </c>
      <c r="J38" s="109">
        <v>70560</v>
      </c>
      <c r="K38" s="109">
        <v>314636</v>
      </c>
      <c r="L38" s="109">
        <v>243237</v>
      </c>
      <c r="M38" s="109">
        <v>71399</v>
      </c>
      <c r="N38" s="109">
        <v>311079</v>
      </c>
      <c r="O38" s="109">
        <v>236858</v>
      </c>
      <c r="P38" s="109">
        <v>74221</v>
      </c>
      <c r="Q38" s="109">
        <v>291188</v>
      </c>
      <c r="R38" s="109">
        <v>229769</v>
      </c>
      <c r="S38" s="109">
        <v>61419</v>
      </c>
      <c r="T38" s="109">
        <v>220160</v>
      </c>
      <c r="U38" s="109">
        <v>181232</v>
      </c>
      <c r="V38" s="109">
        <v>38928</v>
      </c>
      <c r="W38" s="109">
        <v>430506</v>
      </c>
      <c r="X38" s="109">
        <v>309225</v>
      </c>
      <c r="Y38" s="109">
        <v>121281</v>
      </c>
    </row>
    <row r="39" spans="1:25" ht="15.75" customHeight="1">
      <c r="A39" s="217" t="s">
        <v>348</v>
      </c>
      <c r="B39" s="110">
        <v>348428</v>
      </c>
      <c r="C39" s="109">
        <v>260837</v>
      </c>
      <c r="D39" s="109">
        <v>87591</v>
      </c>
      <c r="E39" s="109">
        <v>345251</v>
      </c>
      <c r="F39" s="109">
        <v>259588</v>
      </c>
      <c r="G39" s="109">
        <v>85663</v>
      </c>
      <c r="H39" s="109">
        <v>323514</v>
      </c>
      <c r="I39" s="109">
        <v>253194</v>
      </c>
      <c r="J39" s="109">
        <v>70320</v>
      </c>
      <c r="K39" s="109">
        <v>329732</v>
      </c>
      <c r="L39" s="109">
        <v>255729</v>
      </c>
      <c r="M39" s="109">
        <v>74003</v>
      </c>
      <c r="N39" s="109">
        <v>331257</v>
      </c>
      <c r="O39" s="109">
        <v>251814</v>
      </c>
      <c r="P39" s="109">
        <v>79443</v>
      </c>
      <c r="Q39" s="109">
        <v>301293</v>
      </c>
      <c r="R39" s="109">
        <v>239533</v>
      </c>
      <c r="S39" s="109">
        <v>61760</v>
      </c>
      <c r="T39" s="109">
        <v>221344</v>
      </c>
      <c r="U39" s="109">
        <v>186749</v>
      </c>
      <c r="V39" s="109">
        <v>34595</v>
      </c>
      <c r="W39" s="109">
        <v>444756</v>
      </c>
      <c r="X39" s="109">
        <v>318560</v>
      </c>
      <c r="Y39" s="109">
        <v>126196</v>
      </c>
    </row>
    <row r="40" spans="1:25" s="117" customFormat="1" ht="15.75" customHeight="1">
      <c r="A40" s="218" t="s">
        <v>349</v>
      </c>
      <c r="B40" s="271">
        <f>AVERAGE(B42:B55)</f>
        <v>347477.5833333333</v>
      </c>
      <c r="C40" s="272">
        <f aca="true" t="shared" si="1" ref="C40:Y40">AVERAGE(C42:C55)</f>
        <v>262996.1666666667</v>
      </c>
      <c r="D40" s="272">
        <f t="shared" si="1"/>
        <v>84481.41666666667</v>
      </c>
      <c r="E40" s="272">
        <f t="shared" si="1"/>
        <v>341715.25</v>
      </c>
      <c r="F40" s="272">
        <f t="shared" si="1"/>
        <v>260906.16666666666</v>
      </c>
      <c r="G40" s="272">
        <f t="shared" si="1"/>
        <v>80809.08333333333</v>
      </c>
      <c r="H40" s="272">
        <f t="shared" si="1"/>
        <v>277779.5</v>
      </c>
      <c r="I40" s="272">
        <f t="shared" si="1"/>
        <v>239568.08333333334</v>
      </c>
      <c r="J40" s="272">
        <f t="shared" si="1"/>
        <v>38211.416666666664</v>
      </c>
      <c r="K40" s="272">
        <f t="shared" si="1"/>
        <v>331493.9166666667</v>
      </c>
      <c r="L40" s="272">
        <f t="shared" si="1"/>
        <v>257781.91666666666</v>
      </c>
      <c r="M40" s="272">
        <f t="shared" si="1"/>
        <v>73712</v>
      </c>
      <c r="N40" s="272">
        <f t="shared" si="1"/>
        <v>306308.75</v>
      </c>
      <c r="O40" s="272">
        <f t="shared" si="1"/>
        <v>236840.75</v>
      </c>
      <c r="P40" s="272">
        <f t="shared" si="1"/>
        <v>69468</v>
      </c>
      <c r="Q40" s="272">
        <f t="shared" si="1"/>
        <v>313979.8333333333</v>
      </c>
      <c r="R40" s="272">
        <f t="shared" si="1"/>
        <v>253405.08333333334</v>
      </c>
      <c r="S40" s="272">
        <f t="shared" si="1"/>
        <v>60574.75</v>
      </c>
      <c r="T40" s="272">
        <f t="shared" si="1"/>
        <v>222261.66666666666</v>
      </c>
      <c r="U40" s="272">
        <f t="shared" si="1"/>
        <v>191065.08333333334</v>
      </c>
      <c r="V40" s="272">
        <f t="shared" si="1"/>
        <v>31196.583333333332</v>
      </c>
      <c r="W40" s="272">
        <f t="shared" si="1"/>
        <v>453166.1666666667</v>
      </c>
      <c r="X40" s="272">
        <f t="shared" si="1"/>
        <v>325910.5833333333</v>
      </c>
      <c r="Y40" s="272">
        <f t="shared" si="1"/>
        <v>127255.58333333333</v>
      </c>
    </row>
    <row r="41" spans="1:25" ht="15.75" customHeight="1">
      <c r="A41" s="6"/>
      <c r="B41" s="111"/>
      <c r="C41" s="112"/>
      <c r="D41" s="112"/>
      <c r="E41" s="112"/>
      <c r="F41" s="112"/>
      <c r="G41" s="112"/>
      <c r="H41" s="112"/>
      <c r="I41" s="112"/>
      <c r="J41" s="112"/>
      <c r="K41" s="112"/>
      <c r="L41" s="112"/>
      <c r="M41" s="112"/>
      <c r="N41" s="113"/>
      <c r="O41" s="112"/>
      <c r="P41" s="112"/>
      <c r="Q41" s="112"/>
      <c r="R41" s="112"/>
      <c r="S41" s="112"/>
      <c r="T41" s="112"/>
      <c r="U41" s="112"/>
      <c r="V41" s="112"/>
      <c r="W41" s="112"/>
      <c r="X41" s="112"/>
      <c r="Y41" s="112"/>
    </row>
    <row r="42" spans="1:25" ht="15.75" customHeight="1">
      <c r="A42" s="8" t="s">
        <v>181</v>
      </c>
      <c r="B42" s="110">
        <v>271375</v>
      </c>
      <c r="C42" s="109">
        <v>261844</v>
      </c>
      <c r="D42" s="109">
        <v>9531</v>
      </c>
      <c r="E42" s="109">
        <v>268899</v>
      </c>
      <c r="F42" s="109">
        <v>258584</v>
      </c>
      <c r="G42" s="109">
        <v>10315</v>
      </c>
      <c r="H42" s="109">
        <v>242304</v>
      </c>
      <c r="I42" s="109">
        <v>242304</v>
      </c>
      <c r="J42" s="109">
        <v>0</v>
      </c>
      <c r="K42" s="109">
        <v>264752</v>
      </c>
      <c r="L42" s="109">
        <v>250798</v>
      </c>
      <c r="M42" s="109">
        <v>13954</v>
      </c>
      <c r="N42" s="112">
        <v>256992</v>
      </c>
      <c r="O42" s="109">
        <v>256992</v>
      </c>
      <c r="P42" s="109">
        <v>0</v>
      </c>
      <c r="Q42" s="109">
        <v>242988</v>
      </c>
      <c r="R42" s="109">
        <v>242988</v>
      </c>
      <c r="S42" s="109">
        <v>0</v>
      </c>
      <c r="T42" s="109">
        <v>192938</v>
      </c>
      <c r="U42" s="109">
        <v>189022</v>
      </c>
      <c r="V42" s="109">
        <v>3916</v>
      </c>
      <c r="W42" s="109">
        <v>319857</v>
      </c>
      <c r="X42" s="109">
        <v>319857</v>
      </c>
      <c r="Y42" s="109">
        <v>0</v>
      </c>
    </row>
    <row r="43" spans="1:25" ht="15.75" customHeight="1">
      <c r="A43" s="219" t="s">
        <v>350</v>
      </c>
      <c r="B43" s="110">
        <v>267825</v>
      </c>
      <c r="C43" s="109">
        <v>266767</v>
      </c>
      <c r="D43" s="109">
        <v>1058</v>
      </c>
      <c r="E43" s="109">
        <v>265834</v>
      </c>
      <c r="F43" s="109">
        <v>264550</v>
      </c>
      <c r="G43" s="109">
        <v>1284</v>
      </c>
      <c r="H43" s="109">
        <v>260682</v>
      </c>
      <c r="I43" s="109">
        <v>260682</v>
      </c>
      <c r="J43" s="109">
        <v>0</v>
      </c>
      <c r="K43" s="109">
        <v>263597</v>
      </c>
      <c r="L43" s="109">
        <v>262225</v>
      </c>
      <c r="M43" s="109">
        <v>1372</v>
      </c>
      <c r="N43" s="109">
        <v>259470</v>
      </c>
      <c r="O43" s="109">
        <v>259470</v>
      </c>
      <c r="P43" s="109">
        <v>0</v>
      </c>
      <c r="Q43" s="109">
        <v>251131</v>
      </c>
      <c r="R43" s="109">
        <v>251131</v>
      </c>
      <c r="S43" s="109">
        <v>0</v>
      </c>
      <c r="T43" s="109">
        <v>181945</v>
      </c>
      <c r="U43" s="109">
        <v>181582</v>
      </c>
      <c r="V43" s="109">
        <v>363</v>
      </c>
      <c r="W43" s="109">
        <v>322711</v>
      </c>
      <c r="X43" s="109">
        <v>321602</v>
      </c>
      <c r="Y43" s="109">
        <v>1109</v>
      </c>
    </row>
    <row r="44" spans="1:25" ht="15.75" customHeight="1">
      <c r="A44" s="219" t="s">
        <v>351</v>
      </c>
      <c r="B44" s="110">
        <v>305167</v>
      </c>
      <c r="C44" s="109">
        <v>266863</v>
      </c>
      <c r="D44" s="109">
        <v>38304</v>
      </c>
      <c r="E44" s="109">
        <v>287110</v>
      </c>
      <c r="F44" s="109">
        <v>264677</v>
      </c>
      <c r="G44" s="109">
        <v>22433</v>
      </c>
      <c r="H44" s="109">
        <v>273407</v>
      </c>
      <c r="I44" s="109">
        <v>261738</v>
      </c>
      <c r="J44" s="109">
        <v>11669</v>
      </c>
      <c r="K44" s="109">
        <v>265018</v>
      </c>
      <c r="L44" s="109">
        <v>260132</v>
      </c>
      <c r="M44" s="109">
        <v>4886</v>
      </c>
      <c r="N44" s="109">
        <v>322824</v>
      </c>
      <c r="O44" s="109">
        <v>261215</v>
      </c>
      <c r="P44" s="109">
        <v>61609</v>
      </c>
      <c r="Q44" s="109">
        <v>242957</v>
      </c>
      <c r="R44" s="109">
        <v>242957</v>
      </c>
      <c r="S44" s="109">
        <v>0</v>
      </c>
      <c r="T44" s="109">
        <v>185097</v>
      </c>
      <c r="U44" s="109">
        <v>184265</v>
      </c>
      <c r="V44" s="109">
        <v>832</v>
      </c>
      <c r="W44" s="109">
        <v>349136</v>
      </c>
      <c r="X44" s="109">
        <v>325972</v>
      </c>
      <c r="Y44" s="109">
        <v>23164</v>
      </c>
    </row>
    <row r="45" spans="1:25" ht="15.75" customHeight="1">
      <c r="A45" s="219" t="s">
        <v>352</v>
      </c>
      <c r="B45" s="110">
        <v>272952</v>
      </c>
      <c r="C45" s="109">
        <v>258921</v>
      </c>
      <c r="D45" s="109">
        <v>14031</v>
      </c>
      <c r="E45" s="109">
        <v>271622</v>
      </c>
      <c r="F45" s="109">
        <v>256081</v>
      </c>
      <c r="G45" s="109">
        <v>15541</v>
      </c>
      <c r="H45" s="109">
        <v>292346</v>
      </c>
      <c r="I45" s="109">
        <v>228767</v>
      </c>
      <c r="J45" s="109">
        <v>63579</v>
      </c>
      <c r="K45" s="109">
        <v>254410</v>
      </c>
      <c r="L45" s="109">
        <v>253577</v>
      </c>
      <c r="M45" s="109">
        <v>833</v>
      </c>
      <c r="N45" s="109">
        <v>211199</v>
      </c>
      <c r="O45" s="109">
        <v>209109</v>
      </c>
      <c r="P45" s="109">
        <v>2090</v>
      </c>
      <c r="Q45" s="109">
        <v>256975</v>
      </c>
      <c r="R45" s="109">
        <v>256975</v>
      </c>
      <c r="S45" s="109">
        <v>0</v>
      </c>
      <c r="T45" s="109">
        <v>191947</v>
      </c>
      <c r="U45" s="109">
        <v>191947</v>
      </c>
      <c r="V45" s="114">
        <v>0</v>
      </c>
      <c r="W45" s="109">
        <v>327869</v>
      </c>
      <c r="X45" s="109">
        <v>323921</v>
      </c>
      <c r="Y45" s="109">
        <v>3948</v>
      </c>
    </row>
    <row r="46" spans="1:25" ht="15.75" customHeight="1">
      <c r="A46" s="6"/>
      <c r="B46" s="111"/>
      <c r="C46" s="112"/>
      <c r="D46" s="112"/>
      <c r="E46" s="112"/>
      <c r="F46" s="112"/>
      <c r="G46" s="112"/>
      <c r="H46" s="112"/>
      <c r="I46" s="112"/>
      <c r="J46" s="112"/>
      <c r="K46" s="112"/>
      <c r="L46" s="112"/>
      <c r="M46" s="112"/>
      <c r="N46" s="112"/>
      <c r="O46" s="112"/>
      <c r="P46" s="112"/>
      <c r="Q46" s="112"/>
      <c r="R46" s="112"/>
      <c r="S46" s="112"/>
      <c r="T46" s="112"/>
      <c r="U46" s="112"/>
      <c r="V46" s="113"/>
      <c r="W46" s="112"/>
      <c r="X46" s="112"/>
      <c r="Y46" s="112"/>
    </row>
    <row r="47" spans="1:25" ht="15.75" customHeight="1">
      <c r="A47" s="219" t="s">
        <v>353</v>
      </c>
      <c r="B47" s="110">
        <v>270999</v>
      </c>
      <c r="C47" s="109">
        <v>260130</v>
      </c>
      <c r="D47" s="109">
        <v>10869</v>
      </c>
      <c r="E47" s="109">
        <v>273046</v>
      </c>
      <c r="F47" s="109">
        <v>259139</v>
      </c>
      <c r="G47" s="109">
        <v>13907</v>
      </c>
      <c r="H47" s="109">
        <v>228575</v>
      </c>
      <c r="I47" s="109">
        <v>227838</v>
      </c>
      <c r="J47" s="109">
        <v>737</v>
      </c>
      <c r="K47" s="109">
        <v>262202</v>
      </c>
      <c r="L47" s="109">
        <v>257061</v>
      </c>
      <c r="M47" s="109">
        <v>5141</v>
      </c>
      <c r="N47" s="109">
        <v>225627</v>
      </c>
      <c r="O47" s="109">
        <v>220743</v>
      </c>
      <c r="P47" s="109">
        <v>4884</v>
      </c>
      <c r="Q47" s="109">
        <v>260827</v>
      </c>
      <c r="R47" s="109">
        <v>256905</v>
      </c>
      <c r="S47" s="109">
        <v>3922</v>
      </c>
      <c r="T47" s="109">
        <v>191005</v>
      </c>
      <c r="U47" s="109">
        <v>189532</v>
      </c>
      <c r="V47" s="109">
        <v>1473</v>
      </c>
      <c r="W47" s="109">
        <v>328899</v>
      </c>
      <c r="X47" s="109">
        <v>324964</v>
      </c>
      <c r="Y47" s="109">
        <v>3935</v>
      </c>
    </row>
    <row r="48" spans="1:25" ht="15.75" customHeight="1">
      <c r="A48" s="219" t="s">
        <v>354</v>
      </c>
      <c r="B48" s="110">
        <v>448170</v>
      </c>
      <c r="C48" s="109">
        <v>263066</v>
      </c>
      <c r="D48" s="109">
        <v>185104</v>
      </c>
      <c r="E48" s="109">
        <v>399439</v>
      </c>
      <c r="F48" s="109">
        <v>261928</v>
      </c>
      <c r="G48" s="109">
        <v>137511</v>
      </c>
      <c r="H48" s="109">
        <v>244380</v>
      </c>
      <c r="I48" s="109">
        <v>233942</v>
      </c>
      <c r="J48" s="109">
        <v>10438</v>
      </c>
      <c r="K48" s="109">
        <v>342285</v>
      </c>
      <c r="L48" s="109">
        <v>261602</v>
      </c>
      <c r="M48" s="109">
        <v>80683</v>
      </c>
      <c r="N48" s="109">
        <v>349090</v>
      </c>
      <c r="O48" s="109">
        <v>229123</v>
      </c>
      <c r="P48" s="109">
        <v>119967</v>
      </c>
      <c r="Q48" s="109">
        <v>280828</v>
      </c>
      <c r="R48" s="109">
        <v>265433</v>
      </c>
      <c r="S48" s="109">
        <v>15395</v>
      </c>
      <c r="T48" s="109">
        <v>191555</v>
      </c>
      <c r="U48" s="109">
        <v>191555</v>
      </c>
      <c r="V48" s="109">
        <v>0</v>
      </c>
      <c r="W48" s="109">
        <v>806714</v>
      </c>
      <c r="X48" s="109">
        <v>326250</v>
      </c>
      <c r="Y48" s="109">
        <v>480464</v>
      </c>
    </row>
    <row r="49" spans="1:25" ht="15.75" customHeight="1">
      <c r="A49" s="219" t="s">
        <v>355</v>
      </c>
      <c r="B49" s="110">
        <v>470448</v>
      </c>
      <c r="C49" s="109">
        <v>262028</v>
      </c>
      <c r="D49" s="109">
        <v>208420</v>
      </c>
      <c r="E49" s="109">
        <v>511646</v>
      </c>
      <c r="F49" s="109">
        <v>261105</v>
      </c>
      <c r="G49" s="109">
        <v>250541</v>
      </c>
      <c r="H49" s="109">
        <v>342106</v>
      </c>
      <c r="I49" s="109">
        <v>247540</v>
      </c>
      <c r="J49" s="109">
        <v>94566</v>
      </c>
      <c r="K49" s="109">
        <v>579834</v>
      </c>
      <c r="L49" s="109">
        <v>259662</v>
      </c>
      <c r="M49" s="109">
        <v>320172</v>
      </c>
      <c r="N49" s="109">
        <v>429427</v>
      </c>
      <c r="O49" s="109">
        <v>227910</v>
      </c>
      <c r="P49" s="109">
        <v>201517</v>
      </c>
      <c r="Q49" s="109">
        <v>595835</v>
      </c>
      <c r="R49" s="109">
        <v>262116</v>
      </c>
      <c r="S49" s="109">
        <v>333719</v>
      </c>
      <c r="T49" s="109">
        <v>336170</v>
      </c>
      <c r="U49" s="109">
        <v>194049</v>
      </c>
      <c r="V49" s="109">
        <v>142121</v>
      </c>
      <c r="W49" s="109">
        <v>576953</v>
      </c>
      <c r="X49" s="109">
        <v>325936</v>
      </c>
      <c r="Y49" s="109">
        <v>251017</v>
      </c>
    </row>
    <row r="50" spans="1:25" ht="15.75" customHeight="1">
      <c r="A50" s="219" t="s">
        <v>356</v>
      </c>
      <c r="B50" s="110">
        <v>287432</v>
      </c>
      <c r="C50" s="109">
        <v>261271</v>
      </c>
      <c r="D50" s="109">
        <v>26161</v>
      </c>
      <c r="E50" s="109">
        <v>278201</v>
      </c>
      <c r="F50" s="109">
        <v>258494</v>
      </c>
      <c r="G50" s="109">
        <v>19707</v>
      </c>
      <c r="H50" s="109">
        <v>267088</v>
      </c>
      <c r="I50" s="109">
        <v>232439</v>
      </c>
      <c r="J50" s="109">
        <v>34649</v>
      </c>
      <c r="K50" s="109">
        <v>268201</v>
      </c>
      <c r="L50" s="109">
        <v>256515</v>
      </c>
      <c r="M50" s="109">
        <v>11686</v>
      </c>
      <c r="N50" s="109">
        <v>244874</v>
      </c>
      <c r="O50" s="109">
        <v>233662</v>
      </c>
      <c r="P50" s="109">
        <v>11212</v>
      </c>
      <c r="Q50" s="109">
        <v>253022</v>
      </c>
      <c r="R50" s="109">
        <v>252663</v>
      </c>
      <c r="S50" s="109">
        <v>359</v>
      </c>
      <c r="T50" s="109">
        <v>233423</v>
      </c>
      <c r="U50" s="109">
        <v>194261</v>
      </c>
      <c r="V50" s="109">
        <v>39162</v>
      </c>
      <c r="W50" s="109">
        <v>329759</v>
      </c>
      <c r="X50" s="109">
        <v>327645</v>
      </c>
      <c r="Y50" s="109">
        <v>2114</v>
      </c>
    </row>
    <row r="51" spans="1:25" ht="15.75" customHeight="1">
      <c r="A51" s="6"/>
      <c r="B51" s="111"/>
      <c r="C51" s="112"/>
      <c r="D51" s="112"/>
      <c r="E51" s="112"/>
      <c r="F51" s="112"/>
      <c r="G51" s="112"/>
      <c r="H51" s="112"/>
      <c r="I51" s="112"/>
      <c r="J51" s="112"/>
      <c r="K51" s="112"/>
      <c r="L51" s="112"/>
      <c r="M51" s="112"/>
      <c r="N51" s="112"/>
      <c r="O51" s="112"/>
      <c r="P51" s="112"/>
      <c r="Q51" s="112"/>
      <c r="R51" s="112"/>
      <c r="S51" s="112"/>
      <c r="T51" s="112"/>
      <c r="U51" s="112"/>
      <c r="V51" s="112"/>
      <c r="W51" s="112"/>
      <c r="X51" s="112"/>
      <c r="Y51" s="112"/>
    </row>
    <row r="52" spans="1:25" ht="15.75" customHeight="1">
      <c r="A52" s="219" t="s">
        <v>357</v>
      </c>
      <c r="B52" s="110">
        <v>267374</v>
      </c>
      <c r="C52" s="109">
        <v>261731</v>
      </c>
      <c r="D52" s="109">
        <v>5643</v>
      </c>
      <c r="E52" s="109">
        <v>265637</v>
      </c>
      <c r="F52" s="109">
        <v>259428</v>
      </c>
      <c r="G52" s="109">
        <v>6209</v>
      </c>
      <c r="H52" s="109">
        <v>234983</v>
      </c>
      <c r="I52" s="113">
        <v>233599</v>
      </c>
      <c r="J52" s="109">
        <v>1384</v>
      </c>
      <c r="K52" s="109">
        <v>264576</v>
      </c>
      <c r="L52" s="109">
        <v>260239</v>
      </c>
      <c r="M52" s="109">
        <v>4337</v>
      </c>
      <c r="N52" s="109">
        <v>229801</v>
      </c>
      <c r="O52" s="109">
        <v>229801</v>
      </c>
      <c r="P52" s="109">
        <v>0</v>
      </c>
      <c r="Q52" s="109">
        <v>252750</v>
      </c>
      <c r="R52" s="109">
        <v>252750</v>
      </c>
      <c r="S52" s="109">
        <v>0</v>
      </c>
      <c r="T52" s="109">
        <v>194508</v>
      </c>
      <c r="U52" s="109">
        <v>194508</v>
      </c>
      <c r="V52" s="109">
        <v>0</v>
      </c>
      <c r="W52" s="109">
        <v>328592</v>
      </c>
      <c r="X52" s="109">
        <v>328592</v>
      </c>
      <c r="Y52" s="109">
        <v>0</v>
      </c>
    </row>
    <row r="53" spans="1:25" ht="15.75" customHeight="1">
      <c r="A53" s="219" t="s">
        <v>584</v>
      </c>
      <c r="B53" s="110">
        <v>272150</v>
      </c>
      <c r="C53" s="109">
        <v>263255</v>
      </c>
      <c r="D53" s="109">
        <v>8895</v>
      </c>
      <c r="E53" s="109">
        <v>272674</v>
      </c>
      <c r="F53" s="109">
        <v>261300</v>
      </c>
      <c r="G53" s="109">
        <v>11374</v>
      </c>
      <c r="H53" s="109">
        <v>240020</v>
      </c>
      <c r="I53" s="113">
        <v>239687</v>
      </c>
      <c r="J53" s="109">
        <v>333</v>
      </c>
      <c r="K53" s="109">
        <v>256496</v>
      </c>
      <c r="L53" s="109">
        <v>256157</v>
      </c>
      <c r="M53" s="109">
        <v>339</v>
      </c>
      <c r="N53" s="109">
        <v>237535</v>
      </c>
      <c r="O53" s="109">
        <v>233994</v>
      </c>
      <c r="P53" s="109">
        <v>3541</v>
      </c>
      <c r="Q53" s="109">
        <v>248015</v>
      </c>
      <c r="R53" s="109">
        <v>248015</v>
      </c>
      <c r="S53" s="109">
        <v>0</v>
      </c>
      <c r="T53" s="109">
        <v>193599</v>
      </c>
      <c r="U53" s="109">
        <v>193599</v>
      </c>
      <c r="V53" s="109">
        <v>0</v>
      </c>
      <c r="W53" s="109">
        <v>325817</v>
      </c>
      <c r="X53" s="109">
        <v>325817</v>
      </c>
      <c r="Y53" s="109">
        <v>0</v>
      </c>
    </row>
    <row r="54" spans="1:25" ht="15.75" customHeight="1">
      <c r="A54" s="219" t="s">
        <v>585</v>
      </c>
      <c r="B54" s="110">
        <v>276171</v>
      </c>
      <c r="C54" s="109">
        <v>264902</v>
      </c>
      <c r="D54" s="109">
        <v>11269</v>
      </c>
      <c r="E54" s="109">
        <v>277348</v>
      </c>
      <c r="F54" s="109">
        <v>263895</v>
      </c>
      <c r="G54" s="109">
        <v>13453</v>
      </c>
      <c r="H54" s="109">
        <v>271199</v>
      </c>
      <c r="I54" s="113">
        <v>240636</v>
      </c>
      <c r="J54" s="109">
        <v>30563</v>
      </c>
      <c r="K54" s="109">
        <v>268910</v>
      </c>
      <c r="L54" s="109">
        <v>257533</v>
      </c>
      <c r="M54" s="109">
        <v>11377</v>
      </c>
      <c r="N54" s="109">
        <v>235624</v>
      </c>
      <c r="O54" s="109">
        <v>235624</v>
      </c>
      <c r="P54" s="109">
        <v>0</v>
      </c>
      <c r="Q54" s="109">
        <v>253205</v>
      </c>
      <c r="R54" s="109">
        <v>253205</v>
      </c>
      <c r="S54" s="109">
        <v>0</v>
      </c>
      <c r="T54" s="109">
        <v>192717</v>
      </c>
      <c r="U54" s="109">
        <v>192717</v>
      </c>
      <c r="V54" s="109">
        <v>0</v>
      </c>
      <c r="W54" s="109">
        <v>330080</v>
      </c>
      <c r="X54" s="109">
        <v>330080</v>
      </c>
      <c r="Y54" s="109">
        <v>0</v>
      </c>
    </row>
    <row r="55" spans="1:25" ht="15.75" customHeight="1">
      <c r="A55" s="219" t="s">
        <v>586</v>
      </c>
      <c r="B55" s="110">
        <v>759668</v>
      </c>
      <c r="C55" s="109">
        <v>265176</v>
      </c>
      <c r="D55" s="109">
        <v>494492</v>
      </c>
      <c r="E55" s="109">
        <v>729127</v>
      </c>
      <c r="F55" s="109">
        <v>261693</v>
      </c>
      <c r="G55" s="109">
        <v>467434</v>
      </c>
      <c r="H55" s="109">
        <v>436264</v>
      </c>
      <c r="I55" s="113">
        <v>225645</v>
      </c>
      <c r="J55" s="109">
        <v>210619</v>
      </c>
      <c r="K55" s="109">
        <v>687646</v>
      </c>
      <c r="L55" s="109">
        <v>257882</v>
      </c>
      <c r="M55" s="109">
        <v>429764</v>
      </c>
      <c r="N55" s="109">
        <v>673242</v>
      </c>
      <c r="O55" s="109">
        <v>244446</v>
      </c>
      <c r="P55" s="109">
        <v>428796</v>
      </c>
      <c r="Q55" s="109">
        <v>629225</v>
      </c>
      <c r="R55" s="109">
        <v>255723</v>
      </c>
      <c r="S55" s="109">
        <v>373502</v>
      </c>
      <c r="T55" s="109">
        <v>382236</v>
      </c>
      <c r="U55" s="109">
        <v>195744</v>
      </c>
      <c r="V55" s="109">
        <v>186492</v>
      </c>
      <c r="W55" s="109">
        <v>1091607</v>
      </c>
      <c r="X55" s="109">
        <v>330291</v>
      </c>
      <c r="Y55" s="109">
        <v>761316</v>
      </c>
    </row>
    <row r="56" spans="1:25" ht="15.75" customHeight="1">
      <c r="A56" s="43"/>
      <c r="B56" s="110"/>
      <c r="C56" s="109"/>
      <c r="D56" s="109"/>
      <c r="E56" s="109"/>
      <c r="F56" s="109"/>
      <c r="G56" s="109"/>
      <c r="H56" s="109"/>
      <c r="I56" s="109"/>
      <c r="J56" s="109"/>
      <c r="K56" s="109"/>
      <c r="L56" s="109"/>
      <c r="M56" s="109"/>
      <c r="N56" s="109"/>
      <c r="O56" s="109"/>
      <c r="P56" s="114"/>
      <c r="Q56" s="109"/>
      <c r="R56" s="109"/>
      <c r="S56" s="114"/>
      <c r="T56" s="109"/>
      <c r="U56" s="109"/>
      <c r="V56" s="114"/>
      <c r="W56" s="109"/>
      <c r="X56" s="109"/>
      <c r="Y56" s="114"/>
    </row>
    <row r="57" spans="1:25" ht="15.75" customHeight="1">
      <c r="A57" s="119" t="s">
        <v>125</v>
      </c>
      <c r="B57" s="111"/>
      <c r="C57" s="112"/>
      <c r="D57" s="112"/>
      <c r="E57" s="112"/>
      <c r="F57" s="112"/>
      <c r="G57" s="112"/>
      <c r="H57" s="112"/>
      <c r="I57" s="112"/>
      <c r="J57" s="112"/>
      <c r="K57" s="109"/>
      <c r="L57" s="112"/>
      <c r="M57" s="112"/>
      <c r="N57" s="112"/>
      <c r="O57" s="112"/>
      <c r="P57" s="112"/>
      <c r="Q57" s="112"/>
      <c r="R57" s="112"/>
      <c r="S57" s="112"/>
      <c r="T57" s="112"/>
      <c r="U57" s="112"/>
      <c r="V57" s="112"/>
      <c r="W57" s="112"/>
      <c r="X57" s="112"/>
      <c r="Y57" s="112"/>
    </row>
    <row r="58" spans="1:25" ht="15.75" customHeight="1">
      <c r="A58" s="6" t="s">
        <v>182</v>
      </c>
      <c r="B58" s="110">
        <v>177560</v>
      </c>
      <c r="C58" s="109">
        <v>137101</v>
      </c>
      <c r="D58" s="109">
        <v>40459</v>
      </c>
      <c r="E58" s="109">
        <v>167775</v>
      </c>
      <c r="F58" s="109">
        <v>128809</v>
      </c>
      <c r="G58" s="109">
        <v>38966</v>
      </c>
      <c r="H58" s="109">
        <v>160279</v>
      </c>
      <c r="I58" s="113">
        <v>127457</v>
      </c>
      <c r="J58" s="109">
        <v>32822</v>
      </c>
      <c r="K58" s="109">
        <v>143935</v>
      </c>
      <c r="L58" s="109">
        <v>114033</v>
      </c>
      <c r="M58" s="109">
        <v>29902</v>
      </c>
      <c r="N58" s="109">
        <v>145466</v>
      </c>
      <c r="O58" s="109">
        <v>114611</v>
      </c>
      <c r="P58" s="109">
        <v>30855</v>
      </c>
      <c r="Q58" s="109">
        <v>138215</v>
      </c>
      <c r="R58" s="109">
        <v>110096</v>
      </c>
      <c r="S58" s="109">
        <v>28119</v>
      </c>
      <c r="T58" s="109">
        <v>106449</v>
      </c>
      <c r="U58" s="109">
        <v>90500</v>
      </c>
      <c r="V58" s="109">
        <v>15949</v>
      </c>
      <c r="W58" s="109">
        <v>221835</v>
      </c>
      <c r="X58" s="109">
        <v>169143</v>
      </c>
      <c r="Y58" s="109">
        <v>52692</v>
      </c>
    </row>
    <row r="59" spans="1:25" ht="15.75" customHeight="1">
      <c r="A59" s="217" t="s">
        <v>348</v>
      </c>
      <c r="B59" s="110">
        <v>181655</v>
      </c>
      <c r="C59" s="109">
        <v>141001</v>
      </c>
      <c r="D59" s="109">
        <v>40654</v>
      </c>
      <c r="E59" s="109">
        <v>172306</v>
      </c>
      <c r="F59" s="109">
        <v>132993</v>
      </c>
      <c r="G59" s="109">
        <v>39313</v>
      </c>
      <c r="H59" s="109">
        <v>163433</v>
      </c>
      <c r="I59" s="113">
        <v>129830</v>
      </c>
      <c r="J59" s="109">
        <v>33603</v>
      </c>
      <c r="K59" s="109">
        <v>148341</v>
      </c>
      <c r="L59" s="109">
        <v>118772</v>
      </c>
      <c r="M59" s="109">
        <v>29569</v>
      </c>
      <c r="N59" s="109">
        <v>158253</v>
      </c>
      <c r="O59" s="109">
        <v>122626</v>
      </c>
      <c r="P59" s="109">
        <v>35627</v>
      </c>
      <c r="Q59" s="109">
        <v>143310</v>
      </c>
      <c r="R59" s="109">
        <v>115333</v>
      </c>
      <c r="S59" s="109">
        <v>27977</v>
      </c>
      <c r="T59" s="109">
        <v>104031</v>
      </c>
      <c r="U59" s="109">
        <v>91381</v>
      </c>
      <c r="V59" s="109">
        <v>12650</v>
      </c>
      <c r="W59" s="109">
        <v>225601</v>
      </c>
      <c r="X59" s="109">
        <v>171630</v>
      </c>
      <c r="Y59" s="109">
        <v>53971</v>
      </c>
    </row>
    <row r="60" spans="1:25" s="117" customFormat="1" ht="15.75" customHeight="1">
      <c r="A60" s="218" t="s">
        <v>349</v>
      </c>
      <c r="B60" s="271">
        <f>AVERAGE(B62:B75)</f>
        <v>182039.08333333334</v>
      </c>
      <c r="C60" s="272">
        <f aca="true" t="shared" si="2" ref="C60:Y60">AVERAGE(C62:C75)</f>
        <v>143013.83333333334</v>
      </c>
      <c r="D60" s="272">
        <f t="shared" si="2"/>
        <v>39025.25</v>
      </c>
      <c r="E60" s="272">
        <f t="shared" si="2"/>
        <v>167729.08333333334</v>
      </c>
      <c r="F60" s="272">
        <f t="shared" si="2"/>
        <v>132564.75</v>
      </c>
      <c r="G60" s="272">
        <f t="shared" si="2"/>
        <v>35164.333333333336</v>
      </c>
      <c r="H60" s="272">
        <f t="shared" si="2"/>
        <v>135300</v>
      </c>
      <c r="I60" s="273">
        <f t="shared" si="2"/>
        <v>121475.91666666667</v>
      </c>
      <c r="J60" s="272">
        <f t="shared" si="2"/>
        <v>13824.083333333334</v>
      </c>
      <c r="K60" s="272">
        <f t="shared" si="2"/>
        <v>149801.08333333334</v>
      </c>
      <c r="L60" s="272">
        <f t="shared" si="2"/>
        <v>119008.33333333333</v>
      </c>
      <c r="M60" s="272">
        <f t="shared" si="2"/>
        <v>30792.75</v>
      </c>
      <c r="N60" s="272">
        <f t="shared" si="2"/>
        <v>125229.25</v>
      </c>
      <c r="O60" s="272">
        <f t="shared" si="2"/>
        <v>106078.66666666667</v>
      </c>
      <c r="P60" s="272">
        <f t="shared" si="2"/>
        <v>19150.583333333332</v>
      </c>
      <c r="Q60" s="272">
        <f t="shared" si="2"/>
        <v>160069.16666666666</v>
      </c>
      <c r="R60" s="272">
        <f t="shared" si="2"/>
        <v>126664.66666666667</v>
      </c>
      <c r="S60" s="272">
        <f t="shared" si="2"/>
        <v>33404.5</v>
      </c>
      <c r="T60" s="272">
        <f t="shared" si="2"/>
        <v>110892.33333333333</v>
      </c>
      <c r="U60" s="272">
        <f t="shared" si="2"/>
        <v>96388.16666666667</v>
      </c>
      <c r="V60" s="272">
        <f t="shared" si="2"/>
        <v>14504.166666666666</v>
      </c>
      <c r="W60" s="272">
        <f t="shared" si="2"/>
        <v>196329.75</v>
      </c>
      <c r="X60" s="272">
        <f t="shared" si="2"/>
        <v>149002.66666666666</v>
      </c>
      <c r="Y60" s="272">
        <f t="shared" si="2"/>
        <v>47327.083333333336</v>
      </c>
    </row>
    <row r="61" spans="1:25" ht="15.75" customHeight="1">
      <c r="A61" s="6"/>
      <c r="B61" s="111"/>
      <c r="C61" s="112"/>
      <c r="D61" s="112"/>
      <c r="E61" s="112"/>
      <c r="F61" s="112"/>
      <c r="G61" s="112"/>
      <c r="H61" s="112"/>
      <c r="I61" s="113"/>
      <c r="J61" s="112"/>
      <c r="K61" s="112"/>
      <c r="L61" s="112"/>
      <c r="M61" s="112"/>
      <c r="N61" s="112"/>
      <c r="O61" s="112"/>
      <c r="P61" s="112"/>
      <c r="Q61" s="112"/>
      <c r="R61" s="112"/>
      <c r="S61" s="112"/>
      <c r="T61" s="112"/>
      <c r="U61" s="112"/>
      <c r="V61" s="112"/>
      <c r="W61" s="112"/>
      <c r="X61" s="112"/>
      <c r="Y61" s="112"/>
    </row>
    <row r="62" spans="1:25" ht="15.75" customHeight="1">
      <c r="A62" s="8" t="s">
        <v>181</v>
      </c>
      <c r="B62" s="110">
        <v>149203</v>
      </c>
      <c r="C62" s="109">
        <v>141182</v>
      </c>
      <c r="D62" s="109">
        <v>8021</v>
      </c>
      <c r="E62" s="109">
        <v>142552</v>
      </c>
      <c r="F62" s="109">
        <v>130655</v>
      </c>
      <c r="G62" s="109">
        <v>11897</v>
      </c>
      <c r="H62" s="109">
        <v>121366</v>
      </c>
      <c r="I62" s="113">
        <v>121366</v>
      </c>
      <c r="J62" s="109">
        <v>0</v>
      </c>
      <c r="K62" s="109">
        <v>132215</v>
      </c>
      <c r="L62" s="109">
        <v>116119</v>
      </c>
      <c r="M62" s="109">
        <v>16096</v>
      </c>
      <c r="N62" s="109">
        <v>118533</v>
      </c>
      <c r="O62" s="109">
        <v>118533</v>
      </c>
      <c r="P62" s="109">
        <v>0</v>
      </c>
      <c r="Q62" s="109">
        <v>119036</v>
      </c>
      <c r="R62" s="109">
        <v>119036</v>
      </c>
      <c r="S62" s="109">
        <v>0</v>
      </c>
      <c r="T62" s="109">
        <v>92977</v>
      </c>
      <c r="U62" s="109">
        <v>85941</v>
      </c>
      <c r="V62" s="109">
        <v>7036</v>
      </c>
      <c r="W62" s="109">
        <v>169717</v>
      </c>
      <c r="X62" s="109">
        <v>169717</v>
      </c>
      <c r="Y62" s="109">
        <v>0</v>
      </c>
    </row>
    <row r="63" spans="1:25" ht="15.75" customHeight="1">
      <c r="A63" s="219" t="s">
        <v>350</v>
      </c>
      <c r="B63" s="110">
        <v>142937</v>
      </c>
      <c r="C63" s="109">
        <v>142868</v>
      </c>
      <c r="D63" s="109">
        <v>69</v>
      </c>
      <c r="E63" s="109">
        <v>133981</v>
      </c>
      <c r="F63" s="109">
        <v>133876</v>
      </c>
      <c r="G63" s="109">
        <v>105</v>
      </c>
      <c r="H63" s="109">
        <v>134652</v>
      </c>
      <c r="I63" s="113">
        <v>134652</v>
      </c>
      <c r="J63" s="109">
        <v>0</v>
      </c>
      <c r="K63" s="109">
        <v>120241</v>
      </c>
      <c r="L63" s="109">
        <v>120157</v>
      </c>
      <c r="M63" s="109">
        <v>84</v>
      </c>
      <c r="N63" s="109">
        <v>121601</v>
      </c>
      <c r="O63" s="109">
        <v>121601</v>
      </c>
      <c r="P63" s="109">
        <v>0</v>
      </c>
      <c r="Q63" s="109">
        <v>118881</v>
      </c>
      <c r="R63" s="109">
        <v>118881</v>
      </c>
      <c r="S63" s="109">
        <v>0</v>
      </c>
      <c r="T63" s="109">
        <v>94655</v>
      </c>
      <c r="U63" s="109">
        <v>94612</v>
      </c>
      <c r="V63" s="109">
        <v>43</v>
      </c>
      <c r="W63" s="109">
        <v>162902</v>
      </c>
      <c r="X63" s="109">
        <v>162902</v>
      </c>
      <c r="Y63" s="109">
        <v>0</v>
      </c>
    </row>
    <row r="64" spans="1:25" ht="15.75" customHeight="1">
      <c r="A64" s="219" t="s">
        <v>351</v>
      </c>
      <c r="B64" s="110">
        <v>161667</v>
      </c>
      <c r="C64" s="109">
        <v>142740</v>
      </c>
      <c r="D64" s="109">
        <v>18927</v>
      </c>
      <c r="E64" s="109">
        <v>145752</v>
      </c>
      <c r="F64" s="109">
        <v>134153</v>
      </c>
      <c r="G64" s="109">
        <v>11599</v>
      </c>
      <c r="H64" s="109">
        <v>138391</v>
      </c>
      <c r="I64" s="113">
        <v>132339</v>
      </c>
      <c r="J64" s="109">
        <v>6052</v>
      </c>
      <c r="K64" s="109">
        <v>121854</v>
      </c>
      <c r="L64" s="109">
        <v>119133</v>
      </c>
      <c r="M64" s="109">
        <v>2721</v>
      </c>
      <c r="N64" s="109">
        <v>151888</v>
      </c>
      <c r="O64" s="109">
        <v>126625</v>
      </c>
      <c r="P64" s="109">
        <v>25263</v>
      </c>
      <c r="Q64" s="109">
        <v>115859</v>
      </c>
      <c r="R64" s="109">
        <v>115859</v>
      </c>
      <c r="S64" s="109">
        <v>0</v>
      </c>
      <c r="T64" s="109">
        <v>92251</v>
      </c>
      <c r="U64" s="109">
        <v>92211</v>
      </c>
      <c r="V64" s="109">
        <v>40</v>
      </c>
      <c r="W64" s="109">
        <v>193124</v>
      </c>
      <c r="X64" s="109">
        <v>172192</v>
      </c>
      <c r="Y64" s="109">
        <v>20932</v>
      </c>
    </row>
    <row r="65" spans="1:25" ht="15.75" customHeight="1">
      <c r="A65" s="219" t="s">
        <v>352</v>
      </c>
      <c r="B65" s="110">
        <v>142718</v>
      </c>
      <c r="C65" s="109">
        <v>141114</v>
      </c>
      <c r="D65" s="109">
        <v>1604</v>
      </c>
      <c r="E65" s="109">
        <v>133447</v>
      </c>
      <c r="F65" s="109">
        <v>131909</v>
      </c>
      <c r="G65" s="109">
        <v>1538</v>
      </c>
      <c r="H65" s="109">
        <v>119397</v>
      </c>
      <c r="I65" s="113">
        <v>112810</v>
      </c>
      <c r="J65" s="109">
        <v>6587</v>
      </c>
      <c r="K65" s="109">
        <v>119265</v>
      </c>
      <c r="L65" s="109">
        <v>118756</v>
      </c>
      <c r="M65" s="109">
        <v>509</v>
      </c>
      <c r="N65" s="109">
        <v>99323</v>
      </c>
      <c r="O65" s="109">
        <v>99323</v>
      </c>
      <c r="P65" s="109">
        <v>0</v>
      </c>
      <c r="Q65" s="109">
        <v>128148</v>
      </c>
      <c r="R65" s="109">
        <v>128148</v>
      </c>
      <c r="S65" s="109">
        <v>0</v>
      </c>
      <c r="T65" s="109">
        <v>99929</v>
      </c>
      <c r="U65" s="109">
        <v>99929</v>
      </c>
      <c r="V65" s="109">
        <v>0</v>
      </c>
      <c r="W65" s="109">
        <v>143301</v>
      </c>
      <c r="X65" s="109">
        <v>142609</v>
      </c>
      <c r="Y65" s="109">
        <v>692</v>
      </c>
    </row>
    <row r="66" spans="1:25" ht="15.75" customHeight="1">
      <c r="A66" s="6"/>
      <c r="B66" s="111"/>
      <c r="C66" s="112"/>
      <c r="D66" s="112"/>
      <c r="E66" s="112"/>
      <c r="F66" s="112"/>
      <c r="G66" s="112"/>
      <c r="H66" s="112"/>
      <c r="I66" s="113"/>
      <c r="J66" s="112"/>
      <c r="K66" s="112"/>
      <c r="L66" s="112"/>
      <c r="M66" s="112"/>
      <c r="N66" s="112"/>
      <c r="O66" s="112"/>
      <c r="P66" s="112"/>
      <c r="Q66" s="112"/>
      <c r="R66" s="112"/>
      <c r="S66" s="112"/>
      <c r="T66" s="112"/>
      <c r="U66" s="112"/>
      <c r="V66" s="112"/>
      <c r="W66" s="112"/>
      <c r="X66" s="112"/>
      <c r="Y66" s="112"/>
    </row>
    <row r="67" spans="1:25" ht="15.75" customHeight="1">
      <c r="A67" s="219" t="s">
        <v>353</v>
      </c>
      <c r="B67" s="110">
        <v>143932</v>
      </c>
      <c r="C67" s="109">
        <v>141857</v>
      </c>
      <c r="D67" s="109">
        <v>2075</v>
      </c>
      <c r="E67" s="109">
        <v>135363</v>
      </c>
      <c r="F67" s="109">
        <v>132292</v>
      </c>
      <c r="G67" s="109">
        <v>3071</v>
      </c>
      <c r="H67" s="109">
        <v>105601</v>
      </c>
      <c r="I67" s="113">
        <v>104946</v>
      </c>
      <c r="J67" s="109">
        <v>655</v>
      </c>
      <c r="K67" s="109">
        <v>120126</v>
      </c>
      <c r="L67" s="109">
        <v>118376</v>
      </c>
      <c r="M67" s="109">
        <v>1750</v>
      </c>
      <c r="N67" s="109">
        <v>103333</v>
      </c>
      <c r="O67" s="109">
        <v>101022</v>
      </c>
      <c r="P67" s="109">
        <v>2311</v>
      </c>
      <c r="Q67" s="109">
        <v>130483</v>
      </c>
      <c r="R67" s="109">
        <v>128593</v>
      </c>
      <c r="S67" s="109">
        <v>1890</v>
      </c>
      <c r="T67" s="109">
        <v>96103</v>
      </c>
      <c r="U67" s="109">
        <v>95678</v>
      </c>
      <c r="V67" s="109">
        <v>425</v>
      </c>
      <c r="W67" s="109">
        <v>142882</v>
      </c>
      <c r="X67" s="109">
        <v>140391</v>
      </c>
      <c r="Y67" s="109">
        <v>2491</v>
      </c>
    </row>
    <row r="68" spans="1:25" ht="15.75" customHeight="1">
      <c r="A68" s="219" t="s">
        <v>354</v>
      </c>
      <c r="B68" s="110">
        <v>242433</v>
      </c>
      <c r="C68" s="109">
        <v>144579</v>
      </c>
      <c r="D68" s="109">
        <v>97854</v>
      </c>
      <c r="E68" s="109">
        <v>192720</v>
      </c>
      <c r="F68" s="109">
        <v>134520</v>
      </c>
      <c r="G68" s="109">
        <v>58200</v>
      </c>
      <c r="H68" s="109">
        <v>122067</v>
      </c>
      <c r="I68" s="113">
        <v>117285</v>
      </c>
      <c r="J68" s="109">
        <v>4782</v>
      </c>
      <c r="K68" s="109">
        <v>145114</v>
      </c>
      <c r="L68" s="109">
        <v>121968</v>
      </c>
      <c r="M68" s="109">
        <v>23146</v>
      </c>
      <c r="N68" s="109">
        <v>116469</v>
      </c>
      <c r="O68" s="109">
        <v>102594</v>
      </c>
      <c r="P68" s="109">
        <v>13875</v>
      </c>
      <c r="Q68" s="109">
        <v>153294</v>
      </c>
      <c r="R68" s="109">
        <v>132492</v>
      </c>
      <c r="S68" s="109">
        <v>20802</v>
      </c>
      <c r="T68" s="109">
        <v>100720</v>
      </c>
      <c r="U68" s="109">
        <v>100720</v>
      </c>
      <c r="V68" s="109">
        <v>0</v>
      </c>
      <c r="W68" s="109">
        <v>247512</v>
      </c>
      <c r="X68" s="109">
        <v>143930</v>
      </c>
      <c r="Y68" s="109">
        <v>103582</v>
      </c>
    </row>
    <row r="69" spans="1:25" ht="15.75" customHeight="1">
      <c r="A69" s="219" t="s">
        <v>355</v>
      </c>
      <c r="B69" s="110">
        <v>229704</v>
      </c>
      <c r="C69" s="109">
        <v>142039</v>
      </c>
      <c r="D69" s="109">
        <v>87665</v>
      </c>
      <c r="E69" s="109">
        <v>253035</v>
      </c>
      <c r="F69" s="109">
        <v>133262</v>
      </c>
      <c r="G69" s="109">
        <v>119773</v>
      </c>
      <c r="H69" s="109">
        <v>150571</v>
      </c>
      <c r="I69" s="113">
        <v>120692</v>
      </c>
      <c r="J69" s="109">
        <v>29879</v>
      </c>
      <c r="K69" s="109">
        <v>255093</v>
      </c>
      <c r="L69" s="109">
        <v>120108</v>
      </c>
      <c r="M69" s="109">
        <v>134985</v>
      </c>
      <c r="N69" s="109">
        <v>163466</v>
      </c>
      <c r="O69" s="109">
        <v>94373</v>
      </c>
      <c r="P69" s="109">
        <v>69093</v>
      </c>
      <c r="Q69" s="109">
        <v>300299</v>
      </c>
      <c r="R69" s="109">
        <v>130536</v>
      </c>
      <c r="S69" s="109">
        <v>169763</v>
      </c>
      <c r="T69" s="109">
        <v>161638</v>
      </c>
      <c r="U69" s="109">
        <v>101353</v>
      </c>
      <c r="V69" s="109">
        <v>60285</v>
      </c>
      <c r="W69" s="109">
        <v>297650</v>
      </c>
      <c r="X69" s="109">
        <v>142742</v>
      </c>
      <c r="Y69" s="109">
        <v>154908</v>
      </c>
    </row>
    <row r="70" spans="1:25" ht="15.75" customHeight="1">
      <c r="A70" s="219" t="s">
        <v>356</v>
      </c>
      <c r="B70" s="110">
        <v>154393</v>
      </c>
      <c r="C70" s="109">
        <v>142085</v>
      </c>
      <c r="D70" s="109">
        <v>12308</v>
      </c>
      <c r="E70" s="109">
        <v>138784</v>
      </c>
      <c r="F70" s="109">
        <v>131503</v>
      </c>
      <c r="G70" s="109">
        <v>7281</v>
      </c>
      <c r="H70" s="109">
        <v>131240</v>
      </c>
      <c r="I70" s="113">
        <v>118052</v>
      </c>
      <c r="J70" s="109">
        <v>13188</v>
      </c>
      <c r="K70" s="109">
        <v>125105</v>
      </c>
      <c r="L70" s="109">
        <v>117461</v>
      </c>
      <c r="M70" s="109">
        <v>7644</v>
      </c>
      <c r="N70" s="109">
        <v>107779</v>
      </c>
      <c r="O70" s="109">
        <v>102631</v>
      </c>
      <c r="P70" s="109">
        <v>5148</v>
      </c>
      <c r="Q70" s="109">
        <v>129409</v>
      </c>
      <c r="R70" s="109">
        <v>128776</v>
      </c>
      <c r="S70" s="109">
        <v>633</v>
      </c>
      <c r="T70" s="109">
        <v>122435</v>
      </c>
      <c r="U70" s="109">
        <v>95571</v>
      </c>
      <c r="V70" s="109">
        <v>26864</v>
      </c>
      <c r="W70" s="109">
        <v>141225</v>
      </c>
      <c r="X70" s="109">
        <v>139048</v>
      </c>
      <c r="Y70" s="109">
        <v>2177</v>
      </c>
    </row>
    <row r="71" spans="1:25" ht="15.75" customHeight="1">
      <c r="A71" s="6"/>
      <c r="B71" s="111"/>
      <c r="C71" s="112"/>
      <c r="D71" s="112"/>
      <c r="E71" s="112"/>
      <c r="F71" s="112"/>
      <c r="G71" s="113"/>
      <c r="H71" s="112"/>
      <c r="I71" s="113"/>
      <c r="J71" s="113"/>
      <c r="K71" s="112"/>
      <c r="L71" s="112"/>
      <c r="M71" s="112"/>
      <c r="N71" s="112"/>
      <c r="O71" s="112"/>
      <c r="P71" s="112"/>
      <c r="Q71" s="112"/>
      <c r="R71" s="112"/>
      <c r="S71" s="112"/>
      <c r="T71" s="112"/>
      <c r="U71" s="112"/>
      <c r="V71" s="112"/>
      <c r="W71" s="112"/>
      <c r="X71" s="112"/>
      <c r="Y71" s="112"/>
    </row>
    <row r="72" spans="1:25" ht="15.75" customHeight="1">
      <c r="A72" s="219" t="s">
        <v>357</v>
      </c>
      <c r="B72" s="110">
        <v>142208</v>
      </c>
      <c r="C72" s="109">
        <v>140556</v>
      </c>
      <c r="D72" s="109">
        <v>1652</v>
      </c>
      <c r="E72" s="109">
        <v>131330</v>
      </c>
      <c r="F72" s="109">
        <v>129715</v>
      </c>
      <c r="G72" s="116">
        <v>1615</v>
      </c>
      <c r="H72" s="109">
        <v>110069</v>
      </c>
      <c r="I72" s="113">
        <v>109519</v>
      </c>
      <c r="J72" s="114">
        <v>550</v>
      </c>
      <c r="K72" s="109">
        <v>121373</v>
      </c>
      <c r="L72" s="109">
        <v>119182</v>
      </c>
      <c r="M72" s="109">
        <v>2191</v>
      </c>
      <c r="N72" s="109">
        <v>100630</v>
      </c>
      <c r="O72" s="109">
        <v>100630</v>
      </c>
      <c r="P72" s="109">
        <v>0</v>
      </c>
      <c r="Q72" s="109">
        <v>128526</v>
      </c>
      <c r="R72" s="109">
        <v>128526</v>
      </c>
      <c r="S72" s="109">
        <v>0</v>
      </c>
      <c r="T72" s="109">
        <v>97184</v>
      </c>
      <c r="U72" s="109">
        <v>97184</v>
      </c>
      <c r="V72" s="109">
        <v>0</v>
      </c>
      <c r="W72" s="109">
        <v>147789</v>
      </c>
      <c r="X72" s="109">
        <v>147789</v>
      </c>
      <c r="Y72" s="109">
        <v>0</v>
      </c>
    </row>
    <row r="73" spans="1:25" ht="15.75" customHeight="1">
      <c r="A73" s="219" t="s">
        <v>584</v>
      </c>
      <c r="B73" s="110">
        <v>145486</v>
      </c>
      <c r="C73" s="109">
        <v>144120</v>
      </c>
      <c r="D73" s="109">
        <v>1366</v>
      </c>
      <c r="E73" s="109">
        <v>133704</v>
      </c>
      <c r="F73" s="109">
        <v>131605</v>
      </c>
      <c r="G73" s="116">
        <v>2099</v>
      </c>
      <c r="H73" s="109">
        <v>133059</v>
      </c>
      <c r="I73" s="113">
        <v>132749</v>
      </c>
      <c r="J73" s="114">
        <v>310</v>
      </c>
      <c r="K73" s="109">
        <v>119292</v>
      </c>
      <c r="L73" s="109">
        <v>118598</v>
      </c>
      <c r="M73" s="109">
        <v>694</v>
      </c>
      <c r="N73" s="109">
        <v>108307</v>
      </c>
      <c r="O73" s="109">
        <v>102526</v>
      </c>
      <c r="P73" s="109">
        <v>5781</v>
      </c>
      <c r="Q73" s="109">
        <v>127221</v>
      </c>
      <c r="R73" s="109">
        <v>127221</v>
      </c>
      <c r="S73" s="109">
        <v>0</v>
      </c>
      <c r="T73" s="109">
        <v>97968</v>
      </c>
      <c r="U73" s="109">
        <v>97968</v>
      </c>
      <c r="V73" s="109">
        <v>0</v>
      </c>
      <c r="W73" s="109">
        <v>141030</v>
      </c>
      <c r="X73" s="109">
        <v>141030</v>
      </c>
      <c r="Y73" s="109">
        <v>0</v>
      </c>
    </row>
    <row r="74" spans="1:25" ht="15.75" customHeight="1">
      <c r="A74" s="219" t="s">
        <v>585</v>
      </c>
      <c r="B74" s="110">
        <v>152166</v>
      </c>
      <c r="C74" s="109">
        <v>148355</v>
      </c>
      <c r="D74" s="109">
        <v>3811</v>
      </c>
      <c r="E74" s="109">
        <v>140545</v>
      </c>
      <c r="F74" s="109">
        <v>135399</v>
      </c>
      <c r="G74" s="116">
        <v>5146</v>
      </c>
      <c r="H74" s="109">
        <v>162024</v>
      </c>
      <c r="I74" s="113">
        <v>131092</v>
      </c>
      <c r="J74" s="114">
        <v>30932</v>
      </c>
      <c r="K74" s="109">
        <v>122955</v>
      </c>
      <c r="L74" s="109">
        <v>119873</v>
      </c>
      <c r="M74" s="109">
        <v>3082</v>
      </c>
      <c r="N74" s="109">
        <v>99874</v>
      </c>
      <c r="O74" s="109">
        <v>99874</v>
      </c>
      <c r="P74" s="109">
        <v>0</v>
      </c>
      <c r="Q74" s="109">
        <v>130833</v>
      </c>
      <c r="R74" s="109">
        <v>130833</v>
      </c>
      <c r="S74" s="109">
        <v>0</v>
      </c>
      <c r="T74" s="109">
        <v>98715</v>
      </c>
      <c r="U74" s="109">
        <v>98715</v>
      </c>
      <c r="V74" s="109">
        <v>0</v>
      </c>
      <c r="W74" s="109">
        <v>144006</v>
      </c>
      <c r="X74" s="109">
        <v>144006</v>
      </c>
      <c r="Y74" s="109">
        <v>0</v>
      </c>
    </row>
    <row r="75" spans="1:25" ht="15.75" customHeight="1">
      <c r="A75" s="219" t="s">
        <v>586</v>
      </c>
      <c r="B75" s="110">
        <v>377622</v>
      </c>
      <c r="C75" s="109">
        <v>144671</v>
      </c>
      <c r="D75" s="109">
        <v>232951</v>
      </c>
      <c r="E75" s="109">
        <v>331536</v>
      </c>
      <c r="F75" s="109">
        <v>131888</v>
      </c>
      <c r="G75" s="109">
        <v>199648</v>
      </c>
      <c r="H75" s="109">
        <v>195163</v>
      </c>
      <c r="I75" s="120">
        <v>122209</v>
      </c>
      <c r="J75" s="114">
        <v>72954</v>
      </c>
      <c r="K75" s="109">
        <v>294980</v>
      </c>
      <c r="L75" s="109">
        <v>118369</v>
      </c>
      <c r="M75" s="109">
        <v>176611</v>
      </c>
      <c r="N75" s="109">
        <v>211548</v>
      </c>
      <c r="O75" s="109">
        <v>103212</v>
      </c>
      <c r="P75" s="109">
        <v>108336</v>
      </c>
      <c r="Q75" s="109">
        <v>338841</v>
      </c>
      <c r="R75" s="109">
        <v>131075</v>
      </c>
      <c r="S75" s="109">
        <v>207766</v>
      </c>
      <c r="T75" s="109">
        <v>176133</v>
      </c>
      <c r="U75" s="109">
        <v>96776</v>
      </c>
      <c r="V75" s="109">
        <v>79357</v>
      </c>
      <c r="W75" s="109">
        <v>424819</v>
      </c>
      <c r="X75" s="109">
        <v>141676</v>
      </c>
      <c r="Y75" s="109">
        <v>283143</v>
      </c>
    </row>
    <row r="76" spans="1:25" s="56" customFormat="1" ht="15.75" customHeight="1">
      <c r="A76" s="121"/>
      <c r="B76" s="122"/>
      <c r="C76" s="122"/>
      <c r="D76" s="122"/>
      <c r="E76" s="122"/>
      <c r="F76" s="122"/>
      <c r="H76" s="122"/>
      <c r="I76" s="122"/>
      <c r="J76" s="122"/>
      <c r="K76" s="122"/>
      <c r="L76" s="122"/>
      <c r="M76" s="122"/>
      <c r="N76" s="122"/>
      <c r="O76" s="122"/>
      <c r="P76" s="122"/>
      <c r="Q76" s="122"/>
      <c r="R76" s="122"/>
      <c r="S76" s="122"/>
      <c r="T76" s="122"/>
      <c r="U76" s="122"/>
      <c r="V76" s="122"/>
      <c r="W76" s="122"/>
      <c r="X76" s="122"/>
      <c r="Y76" s="122"/>
    </row>
    <row r="77" spans="1:25" ht="15.75" customHeight="1">
      <c r="A77" s="7" t="s">
        <v>117</v>
      </c>
      <c r="B77" s="19"/>
      <c r="C77" s="19"/>
      <c r="D77" s="19"/>
      <c r="E77" s="19"/>
      <c r="F77" s="19"/>
      <c r="H77" s="19"/>
      <c r="I77" s="19"/>
      <c r="J77" s="19"/>
      <c r="K77" s="19"/>
      <c r="L77" s="19"/>
      <c r="M77" s="19"/>
      <c r="N77" s="19"/>
      <c r="O77" s="19"/>
      <c r="P77" s="19"/>
      <c r="Q77" s="19"/>
      <c r="R77" s="19"/>
      <c r="S77" s="19"/>
      <c r="T77" s="19"/>
      <c r="U77" s="19"/>
      <c r="V77" s="19"/>
      <c r="W77" s="19"/>
      <c r="X77" s="19"/>
      <c r="Y77" s="19"/>
    </row>
    <row r="78" spans="1:25" ht="14.25" customHeight="1">
      <c r="A78" s="7"/>
      <c r="B78" s="19"/>
      <c r="C78" s="19"/>
      <c r="D78" s="19"/>
      <c r="E78" s="19"/>
      <c r="F78" s="19"/>
      <c r="H78" s="19"/>
      <c r="I78" s="19"/>
      <c r="J78" s="19"/>
      <c r="K78" s="19"/>
      <c r="L78" s="19"/>
      <c r="M78" s="19"/>
      <c r="N78" s="19"/>
      <c r="O78" s="19"/>
      <c r="P78" s="19"/>
      <c r="Q78" s="19"/>
      <c r="R78" s="19"/>
      <c r="S78" s="19"/>
      <c r="T78" s="19"/>
      <c r="U78" s="19"/>
      <c r="V78" s="19"/>
      <c r="W78" s="19"/>
      <c r="X78" s="19"/>
      <c r="Y78" s="19"/>
    </row>
    <row r="79" spans="1:25" ht="14.25" customHeight="1">
      <c r="A79" s="7"/>
      <c r="B79" s="19"/>
      <c r="C79" s="19"/>
      <c r="D79" s="19"/>
      <c r="E79" s="19"/>
      <c r="F79" s="19"/>
      <c r="H79" s="19"/>
      <c r="I79" s="19"/>
      <c r="J79" s="19"/>
      <c r="K79" s="19"/>
      <c r="L79" s="19"/>
      <c r="M79" s="19"/>
      <c r="N79" s="19"/>
      <c r="O79" s="19"/>
      <c r="P79" s="19"/>
      <c r="Q79" s="19"/>
      <c r="R79" s="19"/>
      <c r="S79" s="19"/>
      <c r="T79" s="19"/>
      <c r="U79" s="19"/>
      <c r="V79" s="19"/>
      <c r="W79" s="19"/>
      <c r="X79" s="19"/>
      <c r="Y79" s="19"/>
    </row>
    <row r="80" spans="1:25" ht="14.25" customHeight="1">
      <c r="A80" s="7"/>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4.25" customHeight="1">
      <c r="A81" s="7"/>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4.25" customHeight="1">
      <c r="A82" s="7"/>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4.25" customHeight="1">
      <c r="A83" s="7"/>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4.25" customHeight="1">
      <c r="A84" s="7"/>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4.25" customHeight="1">
      <c r="A85" s="7"/>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4.25" customHeight="1">
      <c r="A86" s="7"/>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4.25" customHeight="1">
      <c r="A87" s="7"/>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4.25" customHeight="1">
      <c r="A88" s="7"/>
      <c r="B88" s="19"/>
      <c r="C88" s="19"/>
      <c r="D88" s="19"/>
      <c r="E88" s="19"/>
      <c r="F88" s="19"/>
      <c r="G88" s="19"/>
      <c r="H88" s="19"/>
      <c r="I88" s="19"/>
      <c r="J88" s="19"/>
      <c r="K88" s="19"/>
      <c r="L88" s="19"/>
      <c r="M88" s="19"/>
      <c r="N88" s="19"/>
      <c r="O88" s="19"/>
      <c r="P88" s="19"/>
      <c r="Q88" s="19"/>
      <c r="R88" s="19"/>
      <c r="S88" s="19"/>
      <c r="T88" s="19"/>
      <c r="U88" s="19"/>
      <c r="V88" s="19"/>
      <c r="W88" s="19"/>
      <c r="X88" s="19"/>
      <c r="Y88" s="19"/>
    </row>
  </sheetData>
  <sheetProtection/>
  <mergeCells count="35">
    <mergeCell ref="S14:S15"/>
    <mergeCell ref="T14:T15"/>
    <mergeCell ref="Y14:Y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14:A15"/>
    <mergeCell ref="B14:B15"/>
    <mergeCell ref="C14:C15"/>
    <mergeCell ref="D14:D15"/>
    <mergeCell ref="E14:E15"/>
    <mergeCell ref="F14:F15"/>
    <mergeCell ref="A6:Y6"/>
    <mergeCell ref="B12:D13"/>
    <mergeCell ref="E12:G13"/>
    <mergeCell ref="H12:J13"/>
    <mergeCell ref="K12:Y12"/>
    <mergeCell ref="K13:M13"/>
    <mergeCell ref="N13:P13"/>
    <mergeCell ref="Q13:S13"/>
    <mergeCell ref="T13:V13"/>
    <mergeCell ref="W13:Y13"/>
  </mergeCells>
  <printOptions horizontalCentered="1"/>
  <pageMargins left="0.5905511811023623" right="0.5905511811023623" top="0.5905511811023623" bottom="0.3937007874015748" header="0" footer="0"/>
  <pageSetup fitToHeight="1" fitToWidth="1" horizontalDpi="600" verticalDpi="600" orientation="landscape" paperSize="8" scale="6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Y75"/>
  <sheetViews>
    <sheetView tabSelected="1" zoomScaleSheetLayoutView="75" zoomScalePageLayoutView="0" workbookViewId="0" topLeftCell="J16">
      <selection activeCell="A1" sqref="A1"/>
    </sheetView>
  </sheetViews>
  <sheetFormatPr defaultColWidth="9.00390625" defaultRowHeight="13.5"/>
  <cols>
    <col min="1" max="1" width="15.125" style="1" customWidth="1"/>
    <col min="2" max="25" width="11.625" style="1" customWidth="1"/>
    <col min="26" max="16384" width="9.00390625" style="1" customWidth="1"/>
  </cols>
  <sheetData>
    <row r="1" spans="1:25" ht="15.75" customHeight="1">
      <c r="A1" s="226" t="s">
        <v>477</v>
      </c>
      <c r="B1" s="38"/>
      <c r="C1" s="38"/>
      <c r="D1" s="38"/>
      <c r="E1" s="38"/>
      <c r="F1" s="38"/>
      <c r="G1" s="38"/>
      <c r="H1" s="38"/>
      <c r="I1" s="38"/>
      <c r="J1" s="38"/>
      <c r="K1" s="38"/>
      <c r="L1" s="38"/>
      <c r="M1" s="38"/>
      <c r="N1" s="38"/>
      <c r="O1" s="38"/>
      <c r="P1" s="38"/>
      <c r="Q1" s="38"/>
      <c r="R1" s="38"/>
      <c r="S1" s="38"/>
      <c r="T1" s="38"/>
      <c r="U1" s="38"/>
      <c r="V1" s="38"/>
      <c r="W1" s="38"/>
      <c r="X1" s="38"/>
      <c r="Y1" s="3" t="s">
        <v>478</v>
      </c>
    </row>
    <row r="2" spans="1:25" ht="15.75" customHeight="1">
      <c r="A2" s="38"/>
      <c r="B2" s="38"/>
      <c r="C2" s="38"/>
      <c r="D2" s="38"/>
      <c r="E2" s="38"/>
      <c r="F2" s="38"/>
      <c r="G2" s="38"/>
      <c r="H2" s="38"/>
      <c r="I2" s="38"/>
      <c r="J2" s="38"/>
      <c r="K2" s="38"/>
      <c r="L2" s="38"/>
      <c r="M2" s="38"/>
      <c r="N2" s="38"/>
      <c r="O2" s="38"/>
      <c r="P2" s="38"/>
      <c r="Q2" s="38"/>
      <c r="R2" s="38"/>
      <c r="S2" s="38"/>
      <c r="T2" s="38"/>
      <c r="U2" s="38"/>
      <c r="V2" s="38"/>
      <c r="W2" s="38"/>
      <c r="X2" s="38"/>
      <c r="Y2" s="91"/>
    </row>
    <row r="3" spans="1:25" ht="15.75" customHeight="1">
      <c r="A3" s="38"/>
      <c r="B3" s="38"/>
      <c r="C3" s="38"/>
      <c r="D3" s="38"/>
      <c r="E3" s="38"/>
      <c r="F3" s="38"/>
      <c r="G3" s="38"/>
      <c r="H3" s="38"/>
      <c r="I3" s="38"/>
      <c r="J3" s="38"/>
      <c r="K3" s="38"/>
      <c r="L3" s="38"/>
      <c r="M3" s="38"/>
      <c r="N3" s="38"/>
      <c r="O3" s="38"/>
      <c r="P3" s="38"/>
      <c r="Q3" s="38"/>
      <c r="R3" s="38"/>
      <c r="S3" s="38"/>
      <c r="T3" s="38"/>
      <c r="U3" s="38"/>
      <c r="V3" s="38"/>
      <c r="W3" s="38"/>
      <c r="X3" s="38"/>
      <c r="Y3" s="91"/>
    </row>
    <row r="4" spans="1:25" ht="15.75" customHeight="1">
      <c r="A4" s="38"/>
      <c r="B4" s="38"/>
      <c r="C4" s="38"/>
      <c r="D4" s="38"/>
      <c r="E4" s="38"/>
      <c r="F4" s="38"/>
      <c r="G4" s="38"/>
      <c r="H4" s="38"/>
      <c r="I4" s="38"/>
      <c r="J4" s="38"/>
      <c r="K4" s="38"/>
      <c r="L4" s="38"/>
      <c r="M4" s="38"/>
      <c r="N4" s="38"/>
      <c r="O4" s="38"/>
      <c r="P4" s="38"/>
      <c r="Q4" s="38"/>
      <c r="R4" s="38"/>
      <c r="S4" s="38"/>
      <c r="T4" s="38"/>
      <c r="U4" s="38"/>
      <c r="V4" s="38"/>
      <c r="W4" s="38"/>
      <c r="X4" s="38"/>
      <c r="Y4" s="91"/>
    </row>
    <row r="5" spans="1:25" ht="15.75" customHeight="1">
      <c r="A5" s="38"/>
      <c r="B5" s="38"/>
      <c r="C5" s="38"/>
      <c r="D5" s="38"/>
      <c r="E5" s="38"/>
      <c r="F5" s="38"/>
      <c r="G5" s="38"/>
      <c r="H5" s="38"/>
      <c r="I5" s="38"/>
      <c r="J5" s="38"/>
      <c r="K5" s="38"/>
      <c r="L5" s="38"/>
      <c r="M5" s="38"/>
      <c r="N5" s="38"/>
      <c r="O5" s="38"/>
      <c r="P5" s="38"/>
      <c r="Q5" s="38"/>
      <c r="R5" s="38"/>
      <c r="S5" s="38"/>
      <c r="T5" s="38"/>
      <c r="U5" s="38"/>
      <c r="V5" s="38"/>
      <c r="W5" s="38"/>
      <c r="X5" s="38"/>
      <c r="Y5" s="38"/>
    </row>
    <row r="6" spans="1:25" ht="17.25" customHeight="1">
      <c r="A6" s="325" t="s">
        <v>562</v>
      </c>
      <c r="B6" s="325"/>
      <c r="C6" s="325"/>
      <c r="D6" s="325"/>
      <c r="E6" s="325"/>
      <c r="F6" s="325"/>
      <c r="G6" s="325"/>
      <c r="H6" s="325"/>
      <c r="I6" s="325"/>
      <c r="J6" s="325"/>
      <c r="K6" s="325"/>
      <c r="L6" s="325"/>
      <c r="M6" s="325"/>
      <c r="N6" s="325"/>
      <c r="O6" s="325"/>
      <c r="P6" s="325"/>
      <c r="Q6" s="325"/>
      <c r="R6" s="325"/>
      <c r="S6" s="325"/>
      <c r="T6" s="325"/>
      <c r="U6" s="325"/>
      <c r="V6" s="325"/>
      <c r="W6" s="325"/>
      <c r="X6" s="325"/>
      <c r="Y6" s="325"/>
    </row>
    <row r="7" spans="1:25" ht="15.75" customHeight="1">
      <c r="A7" s="38"/>
      <c r="B7" s="37"/>
      <c r="C7" s="38"/>
      <c r="D7" s="38"/>
      <c r="E7" s="38"/>
      <c r="F7" s="38"/>
      <c r="G7" s="38"/>
      <c r="H7" s="37"/>
      <c r="I7" s="38"/>
      <c r="J7" s="38"/>
      <c r="K7" s="38"/>
      <c r="L7" s="38"/>
      <c r="M7" s="38"/>
      <c r="N7" s="38"/>
      <c r="O7" s="38"/>
      <c r="P7" s="38"/>
      <c r="Q7" s="38"/>
      <c r="R7" s="38"/>
      <c r="S7" s="38"/>
      <c r="T7" s="38"/>
      <c r="U7" s="38"/>
      <c r="V7" s="38"/>
      <c r="W7" s="38"/>
      <c r="X7" s="38"/>
      <c r="Y7" s="38"/>
    </row>
    <row r="8" spans="1:25" ht="15.75" customHeight="1">
      <c r="A8" s="38"/>
      <c r="B8" s="37"/>
      <c r="C8" s="38"/>
      <c r="D8" s="38"/>
      <c r="E8" s="38"/>
      <c r="F8" s="38"/>
      <c r="G8" s="38"/>
      <c r="H8" s="37"/>
      <c r="I8" s="38"/>
      <c r="J8" s="38"/>
      <c r="K8" s="38"/>
      <c r="L8" s="38"/>
      <c r="M8" s="38"/>
      <c r="N8" s="38"/>
      <c r="O8" s="38"/>
      <c r="P8" s="38"/>
      <c r="Q8" s="38"/>
      <c r="R8" s="38"/>
      <c r="S8" s="38"/>
      <c r="T8" s="38"/>
      <c r="U8" s="38"/>
      <c r="V8" s="38"/>
      <c r="W8" s="38"/>
      <c r="X8" s="38"/>
      <c r="Y8" s="38"/>
    </row>
    <row r="9" spans="1:25" ht="15.75" customHeight="1">
      <c r="A9" s="38"/>
      <c r="B9" s="37"/>
      <c r="C9" s="38"/>
      <c r="D9" s="38"/>
      <c r="E9" s="38"/>
      <c r="F9" s="38"/>
      <c r="G9" s="38"/>
      <c r="H9" s="37"/>
      <c r="I9" s="38"/>
      <c r="J9" s="38"/>
      <c r="K9" s="38"/>
      <c r="L9" s="38"/>
      <c r="M9" s="38"/>
      <c r="N9" s="38"/>
      <c r="O9" s="38"/>
      <c r="P9" s="38"/>
      <c r="Q9" s="38"/>
      <c r="R9" s="38"/>
      <c r="S9" s="38"/>
      <c r="T9" s="38"/>
      <c r="U9" s="38"/>
      <c r="V9" s="38"/>
      <c r="W9" s="38"/>
      <c r="X9" s="38"/>
      <c r="Y9" s="38"/>
    </row>
    <row r="10" spans="1:25" ht="15.75" customHeight="1" thickBot="1">
      <c r="A10" s="38"/>
      <c r="B10" s="38"/>
      <c r="C10" s="38"/>
      <c r="D10" s="38"/>
      <c r="E10" s="38"/>
      <c r="F10" s="38"/>
      <c r="G10" s="38"/>
      <c r="H10" s="38"/>
      <c r="I10" s="38"/>
      <c r="J10" s="38"/>
      <c r="K10" s="38"/>
      <c r="L10" s="38"/>
      <c r="M10" s="38"/>
      <c r="N10" s="38"/>
      <c r="O10" s="38"/>
      <c r="P10" s="38"/>
      <c r="Q10" s="38"/>
      <c r="R10" s="38"/>
      <c r="S10" s="38"/>
      <c r="T10" s="38"/>
      <c r="U10" s="38"/>
      <c r="V10" s="38"/>
      <c r="W10" s="38"/>
      <c r="X10" s="38"/>
      <c r="Y10" s="9" t="s">
        <v>365</v>
      </c>
    </row>
    <row r="11" spans="1:25" ht="15.75" customHeight="1">
      <c r="A11" s="42" t="s">
        <v>118</v>
      </c>
      <c r="B11" s="530" t="s">
        <v>486</v>
      </c>
      <c r="C11" s="531"/>
      <c r="D11" s="531"/>
      <c r="E11" s="531"/>
      <c r="F11" s="531"/>
      <c r="G11" s="531"/>
      <c r="H11" s="531"/>
      <c r="I11" s="531"/>
      <c r="J11" s="531"/>
      <c r="K11" s="531"/>
      <c r="L11" s="531"/>
      <c r="M11" s="531"/>
      <c r="N11" s="531"/>
      <c r="O11" s="531"/>
      <c r="P11" s="544"/>
      <c r="Q11" s="358" t="s">
        <v>113</v>
      </c>
      <c r="R11" s="359"/>
      <c r="S11" s="347"/>
      <c r="T11" s="358" t="s">
        <v>480</v>
      </c>
      <c r="U11" s="359"/>
      <c r="V11" s="347"/>
      <c r="W11" s="358" t="s">
        <v>479</v>
      </c>
      <c r="X11" s="359"/>
      <c r="Y11" s="359"/>
    </row>
    <row r="12" spans="1:25" ht="15.75" customHeight="1">
      <c r="A12" s="13"/>
      <c r="B12" s="532" t="s">
        <v>485</v>
      </c>
      <c r="C12" s="533"/>
      <c r="D12" s="534"/>
      <c r="E12" s="532" t="s">
        <v>484</v>
      </c>
      <c r="F12" s="533"/>
      <c r="G12" s="534"/>
      <c r="H12" s="532" t="s">
        <v>483</v>
      </c>
      <c r="I12" s="533"/>
      <c r="J12" s="534"/>
      <c r="K12" s="532" t="s">
        <v>482</v>
      </c>
      <c r="L12" s="533"/>
      <c r="M12" s="534"/>
      <c r="N12" s="532" t="s">
        <v>481</v>
      </c>
      <c r="O12" s="533"/>
      <c r="P12" s="534"/>
      <c r="Q12" s="348"/>
      <c r="R12" s="351"/>
      <c r="S12" s="349"/>
      <c r="T12" s="348"/>
      <c r="U12" s="351"/>
      <c r="V12" s="349"/>
      <c r="W12" s="348"/>
      <c r="X12" s="351"/>
      <c r="Y12" s="351"/>
    </row>
    <row r="13" spans="1:25" ht="15.75" customHeight="1">
      <c r="A13" s="545" t="s">
        <v>295</v>
      </c>
      <c r="B13" s="540" t="s">
        <v>126</v>
      </c>
      <c r="C13" s="541" t="s">
        <v>123</v>
      </c>
      <c r="D13" s="541" t="s">
        <v>124</v>
      </c>
      <c r="E13" s="540" t="s">
        <v>126</v>
      </c>
      <c r="F13" s="541" t="s">
        <v>123</v>
      </c>
      <c r="G13" s="541" t="s">
        <v>124</v>
      </c>
      <c r="H13" s="540" t="s">
        <v>126</v>
      </c>
      <c r="I13" s="541" t="s">
        <v>123</v>
      </c>
      <c r="J13" s="541" t="s">
        <v>124</v>
      </c>
      <c r="K13" s="540" t="s">
        <v>126</v>
      </c>
      <c r="L13" s="541" t="s">
        <v>123</v>
      </c>
      <c r="M13" s="541" t="s">
        <v>124</v>
      </c>
      <c r="N13" s="540" t="s">
        <v>126</v>
      </c>
      <c r="O13" s="541" t="s">
        <v>123</v>
      </c>
      <c r="P13" s="541" t="s">
        <v>124</v>
      </c>
      <c r="Q13" s="540" t="s">
        <v>126</v>
      </c>
      <c r="R13" s="541" t="s">
        <v>123</v>
      </c>
      <c r="S13" s="541" t="s">
        <v>124</v>
      </c>
      <c r="T13" s="540" t="s">
        <v>126</v>
      </c>
      <c r="U13" s="541" t="s">
        <v>123</v>
      </c>
      <c r="V13" s="541" t="s">
        <v>124</v>
      </c>
      <c r="W13" s="540" t="s">
        <v>126</v>
      </c>
      <c r="X13" s="541" t="s">
        <v>123</v>
      </c>
      <c r="Y13" s="543" t="s">
        <v>124</v>
      </c>
    </row>
    <row r="14" spans="1:25" ht="15.75" customHeight="1">
      <c r="A14" s="546"/>
      <c r="B14" s="519"/>
      <c r="C14" s="542"/>
      <c r="D14" s="542"/>
      <c r="E14" s="519"/>
      <c r="F14" s="542"/>
      <c r="G14" s="542"/>
      <c r="H14" s="519"/>
      <c r="I14" s="542"/>
      <c r="J14" s="542"/>
      <c r="K14" s="519"/>
      <c r="L14" s="542"/>
      <c r="M14" s="542"/>
      <c r="N14" s="519"/>
      <c r="O14" s="542"/>
      <c r="P14" s="542"/>
      <c r="Q14" s="519"/>
      <c r="R14" s="542"/>
      <c r="S14" s="542"/>
      <c r="T14" s="519"/>
      <c r="U14" s="542"/>
      <c r="V14" s="542"/>
      <c r="W14" s="519"/>
      <c r="X14" s="542"/>
      <c r="Y14" s="348"/>
    </row>
    <row r="15" spans="1:25" ht="15.75" customHeight="1">
      <c r="A15" s="125"/>
      <c r="B15" s="31"/>
      <c r="C15" s="30"/>
      <c r="D15" s="30"/>
      <c r="E15" s="31"/>
      <c r="F15" s="30"/>
      <c r="G15" s="30"/>
      <c r="H15" s="31"/>
      <c r="I15" s="30"/>
      <c r="J15" s="30"/>
      <c r="K15" s="31"/>
      <c r="L15" s="30"/>
      <c r="M15" s="30"/>
      <c r="N15" s="31"/>
      <c r="O15" s="30"/>
      <c r="P15" s="30"/>
      <c r="Q15" s="31"/>
      <c r="R15" s="30"/>
      <c r="S15" s="30"/>
      <c r="T15" s="31"/>
      <c r="U15" s="30"/>
      <c r="V15" s="30"/>
      <c r="W15" s="31"/>
      <c r="X15" s="30"/>
      <c r="Y15" s="30"/>
    </row>
    <row r="16" spans="1:25" ht="15.75" customHeight="1">
      <c r="A16" s="135" t="s">
        <v>360</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row>
    <row r="17" spans="1:25" ht="15.75" customHeight="1">
      <c r="A17" s="11" t="s">
        <v>182</v>
      </c>
      <c r="B17" s="178">
        <v>206876</v>
      </c>
      <c r="C17" s="178">
        <v>163015</v>
      </c>
      <c r="D17" s="178">
        <v>43861</v>
      </c>
      <c r="E17" s="178">
        <v>249435</v>
      </c>
      <c r="F17" s="178">
        <v>196213</v>
      </c>
      <c r="G17" s="178">
        <v>53222</v>
      </c>
      <c r="H17" s="178">
        <v>325943</v>
      </c>
      <c r="I17" s="178">
        <v>250578</v>
      </c>
      <c r="J17" s="178">
        <v>75365</v>
      </c>
      <c r="K17" s="178">
        <v>181918</v>
      </c>
      <c r="L17" s="178">
        <v>140595</v>
      </c>
      <c r="M17" s="178">
        <v>41323</v>
      </c>
      <c r="N17" s="178">
        <v>234709</v>
      </c>
      <c r="O17" s="178">
        <v>185136</v>
      </c>
      <c r="P17" s="178">
        <v>49573</v>
      </c>
      <c r="Q17" s="178">
        <v>358375</v>
      </c>
      <c r="R17" s="179">
        <v>263842</v>
      </c>
      <c r="S17" s="178">
        <v>94533</v>
      </c>
      <c r="T17" s="178">
        <v>320535</v>
      </c>
      <c r="U17" s="178">
        <v>235152</v>
      </c>
      <c r="V17" s="178">
        <v>85383</v>
      </c>
      <c r="W17" s="178">
        <v>268896</v>
      </c>
      <c r="X17" s="178">
        <v>203584</v>
      </c>
      <c r="Y17" s="178">
        <v>65312</v>
      </c>
    </row>
    <row r="18" spans="1:25" ht="15.75" customHeight="1">
      <c r="A18" s="220" t="s">
        <v>348</v>
      </c>
      <c r="B18" s="178">
        <v>193569</v>
      </c>
      <c r="C18" s="178">
        <v>166121</v>
      </c>
      <c r="D18" s="178">
        <v>27448</v>
      </c>
      <c r="E18" s="178">
        <v>258393</v>
      </c>
      <c r="F18" s="178">
        <v>205961</v>
      </c>
      <c r="G18" s="178">
        <v>52432</v>
      </c>
      <c r="H18" s="178">
        <v>348472</v>
      </c>
      <c r="I18" s="178">
        <v>267401</v>
      </c>
      <c r="J18" s="178">
        <v>81071</v>
      </c>
      <c r="K18" s="178">
        <v>184029</v>
      </c>
      <c r="L18" s="178">
        <v>144628</v>
      </c>
      <c r="M18" s="178">
        <v>39401</v>
      </c>
      <c r="N18" s="178">
        <v>245490</v>
      </c>
      <c r="O18" s="178">
        <v>192425</v>
      </c>
      <c r="P18" s="178">
        <v>53065</v>
      </c>
      <c r="Q18" s="178">
        <v>374513</v>
      </c>
      <c r="R18" s="179">
        <v>272792</v>
      </c>
      <c r="S18" s="178">
        <v>101721</v>
      </c>
      <c r="T18" s="178">
        <v>334423</v>
      </c>
      <c r="U18" s="178">
        <v>243581</v>
      </c>
      <c r="V18" s="178">
        <v>90842</v>
      </c>
      <c r="W18" s="178">
        <v>279484</v>
      </c>
      <c r="X18" s="178">
        <v>211494</v>
      </c>
      <c r="Y18" s="178">
        <v>67990</v>
      </c>
    </row>
    <row r="19" spans="1:25" s="129" customFormat="1" ht="15.75" customHeight="1">
      <c r="A19" s="221" t="s">
        <v>349</v>
      </c>
      <c r="B19" s="254">
        <f>AVERAGE(B21:B34)</f>
        <v>246970.25</v>
      </c>
      <c r="C19" s="254">
        <f aca="true" t="shared" si="0" ref="C19:Y19">AVERAGE(C21:C34)</f>
        <v>179229.41666666666</v>
      </c>
      <c r="D19" s="254">
        <f t="shared" si="0"/>
        <v>67740.83333333333</v>
      </c>
      <c r="E19" s="254">
        <f t="shared" si="0"/>
        <v>288496.75</v>
      </c>
      <c r="F19" s="254">
        <f t="shared" si="0"/>
        <v>216935</v>
      </c>
      <c r="G19" s="254">
        <f t="shared" si="0"/>
        <v>71563.41666666667</v>
      </c>
      <c r="H19" s="254">
        <f t="shared" si="0"/>
        <v>349342.4166666667</v>
      </c>
      <c r="I19" s="254">
        <f t="shared" si="0"/>
        <v>269038.9166666667</v>
      </c>
      <c r="J19" s="254">
        <f t="shared" si="0"/>
        <v>80303.5</v>
      </c>
      <c r="K19" s="254">
        <f t="shared" si="0"/>
        <v>191413.16666666666</v>
      </c>
      <c r="L19" s="254">
        <f t="shared" si="0"/>
        <v>149959.91666666666</v>
      </c>
      <c r="M19" s="254">
        <f t="shared" si="0"/>
        <v>41453.25</v>
      </c>
      <c r="N19" s="254">
        <f t="shared" si="0"/>
        <v>247861.58333333334</v>
      </c>
      <c r="O19" s="254">
        <f t="shared" si="0"/>
        <v>193389.16666666666</v>
      </c>
      <c r="P19" s="254">
        <f t="shared" si="0"/>
        <v>54472.416666666664</v>
      </c>
      <c r="Q19" s="254">
        <f t="shared" si="0"/>
        <v>383039.9166666667</v>
      </c>
      <c r="R19" s="274">
        <f t="shared" si="0"/>
        <v>280844.6666666667</v>
      </c>
      <c r="S19" s="254">
        <f t="shared" si="0"/>
        <v>102195.25</v>
      </c>
      <c r="T19" s="254">
        <f t="shared" si="0"/>
        <v>332360.4166666667</v>
      </c>
      <c r="U19" s="254">
        <f t="shared" si="0"/>
        <v>245509.91666666666</v>
      </c>
      <c r="V19" s="254">
        <f t="shared" si="0"/>
        <v>86850.5</v>
      </c>
      <c r="W19" s="254">
        <f t="shared" si="0"/>
        <v>273061.25</v>
      </c>
      <c r="X19" s="254">
        <f t="shared" si="0"/>
        <v>209812.16666666666</v>
      </c>
      <c r="Y19" s="254">
        <f t="shared" si="0"/>
        <v>63249.083333333336</v>
      </c>
    </row>
    <row r="20" spans="1:25" ht="15.75" customHeight="1">
      <c r="A20" s="11"/>
      <c r="B20" s="178"/>
      <c r="C20" s="178"/>
      <c r="D20" s="178"/>
      <c r="E20" s="178"/>
      <c r="F20" s="178"/>
      <c r="G20" s="178"/>
      <c r="H20" s="178"/>
      <c r="I20" s="178"/>
      <c r="J20" s="178"/>
      <c r="K20" s="178"/>
      <c r="L20" s="178"/>
      <c r="M20" s="178"/>
      <c r="N20" s="178"/>
      <c r="O20" s="178"/>
      <c r="P20" s="178"/>
      <c r="Q20" s="178"/>
      <c r="R20" s="179"/>
      <c r="S20" s="178"/>
      <c r="T20" s="227"/>
      <c r="U20" s="178"/>
      <c r="V20" s="178"/>
      <c r="W20" s="178"/>
      <c r="X20" s="178"/>
      <c r="Y20" s="178"/>
    </row>
    <row r="21" spans="1:25" ht="15.75" customHeight="1">
      <c r="A21" s="53" t="s">
        <v>181</v>
      </c>
      <c r="B21" s="178">
        <v>356934</v>
      </c>
      <c r="C21" s="178">
        <v>163284</v>
      </c>
      <c r="D21" s="178">
        <v>193650</v>
      </c>
      <c r="E21" s="178">
        <v>231420</v>
      </c>
      <c r="F21" s="178">
        <v>203979</v>
      </c>
      <c r="G21" s="178">
        <v>27441</v>
      </c>
      <c r="H21" s="178">
        <v>265820</v>
      </c>
      <c r="I21" s="178">
        <v>259914</v>
      </c>
      <c r="J21" s="178">
        <v>5906</v>
      </c>
      <c r="K21" s="178">
        <v>165516</v>
      </c>
      <c r="L21" s="178">
        <v>135796</v>
      </c>
      <c r="M21" s="178">
        <v>29720</v>
      </c>
      <c r="N21" s="178">
        <v>187068</v>
      </c>
      <c r="O21" s="178">
        <v>186536</v>
      </c>
      <c r="P21" s="178">
        <v>532</v>
      </c>
      <c r="Q21" s="178">
        <v>284383</v>
      </c>
      <c r="R21" s="179">
        <v>284383</v>
      </c>
      <c r="S21" s="178">
        <v>0</v>
      </c>
      <c r="T21" s="178">
        <v>252113</v>
      </c>
      <c r="U21" s="178">
        <v>251576</v>
      </c>
      <c r="V21" s="178">
        <v>537</v>
      </c>
      <c r="W21" s="178">
        <v>229740</v>
      </c>
      <c r="X21" s="178">
        <v>213422</v>
      </c>
      <c r="Y21" s="178">
        <v>16318</v>
      </c>
    </row>
    <row r="22" spans="1:25" ht="15.75" customHeight="1">
      <c r="A22" s="222" t="s">
        <v>350</v>
      </c>
      <c r="B22" s="178">
        <v>167787</v>
      </c>
      <c r="C22" s="178">
        <v>167787</v>
      </c>
      <c r="D22" s="178">
        <v>0</v>
      </c>
      <c r="E22" s="178">
        <v>209754</v>
      </c>
      <c r="F22" s="178">
        <v>209754</v>
      </c>
      <c r="G22" s="178">
        <v>0</v>
      </c>
      <c r="H22" s="178">
        <v>275962</v>
      </c>
      <c r="I22" s="178">
        <v>275962</v>
      </c>
      <c r="J22" s="178">
        <v>0</v>
      </c>
      <c r="K22" s="178">
        <v>144528</v>
      </c>
      <c r="L22" s="178">
        <v>141680</v>
      </c>
      <c r="M22" s="178">
        <v>2848</v>
      </c>
      <c r="N22" s="178">
        <v>200312</v>
      </c>
      <c r="O22" s="178">
        <v>198308</v>
      </c>
      <c r="P22" s="178">
        <v>2004</v>
      </c>
      <c r="Q22" s="178">
        <v>274913</v>
      </c>
      <c r="R22" s="179">
        <v>274913</v>
      </c>
      <c r="S22" s="178">
        <v>0</v>
      </c>
      <c r="T22" s="178">
        <v>248556</v>
      </c>
      <c r="U22" s="178">
        <v>247419</v>
      </c>
      <c r="V22" s="178">
        <v>1137</v>
      </c>
      <c r="W22" s="178">
        <v>214206</v>
      </c>
      <c r="X22" s="178">
        <v>212412</v>
      </c>
      <c r="Y22" s="178">
        <v>1794</v>
      </c>
    </row>
    <row r="23" spans="1:25" ht="15.75" customHeight="1">
      <c r="A23" s="222" t="s">
        <v>351</v>
      </c>
      <c r="B23" s="178">
        <v>164469</v>
      </c>
      <c r="C23" s="178">
        <v>164469</v>
      </c>
      <c r="D23" s="178">
        <v>0</v>
      </c>
      <c r="E23" s="178">
        <v>208081</v>
      </c>
      <c r="F23" s="178">
        <v>208081</v>
      </c>
      <c r="G23" s="178">
        <v>0</v>
      </c>
      <c r="H23" s="178">
        <v>273220</v>
      </c>
      <c r="I23" s="178">
        <v>273220</v>
      </c>
      <c r="J23" s="178">
        <v>0</v>
      </c>
      <c r="K23" s="178">
        <v>142064</v>
      </c>
      <c r="L23" s="178">
        <v>142064</v>
      </c>
      <c r="M23" s="178">
        <v>0</v>
      </c>
      <c r="N23" s="178">
        <v>200490</v>
      </c>
      <c r="O23" s="178">
        <v>198715</v>
      </c>
      <c r="P23" s="178">
        <v>1775</v>
      </c>
      <c r="Q23" s="178">
        <v>304518</v>
      </c>
      <c r="R23" s="179">
        <v>272053</v>
      </c>
      <c r="S23" s="178">
        <v>32465</v>
      </c>
      <c r="T23" s="178">
        <v>265373</v>
      </c>
      <c r="U23" s="178">
        <v>247029</v>
      </c>
      <c r="V23" s="178">
        <v>18344</v>
      </c>
      <c r="W23" s="178">
        <v>248501</v>
      </c>
      <c r="X23" s="178">
        <v>215258</v>
      </c>
      <c r="Y23" s="178">
        <v>33243</v>
      </c>
    </row>
    <row r="24" spans="1:25" ht="15.75" customHeight="1">
      <c r="A24" s="222" t="s">
        <v>352</v>
      </c>
      <c r="B24" s="178">
        <v>182476</v>
      </c>
      <c r="C24" s="178">
        <v>181510</v>
      </c>
      <c r="D24" s="178">
        <v>966</v>
      </c>
      <c r="E24" s="178">
        <v>222981</v>
      </c>
      <c r="F24" s="178">
        <v>210448</v>
      </c>
      <c r="G24" s="178">
        <v>12553</v>
      </c>
      <c r="H24" s="178">
        <v>262423</v>
      </c>
      <c r="I24" s="178">
        <v>262423</v>
      </c>
      <c r="J24" s="178">
        <v>0</v>
      </c>
      <c r="K24" s="178">
        <v>150626</v>
      </c>
      <c r="L24" s="178">
        <v>150626</v>
      </c>
      <c r="M24" s="178">
        <v>0</v>
      </c>
      <c r="N24" s="178">
        <v>191496</v>
      </c>
      <c r="O24" s="178">
        <v>190430</v>
      </c>
      <c r="P24" s="178">
        <v>1066</v>
      </c>
      <c r="Q24" s="178">
        <v>273146</v>
      </c>
      <c r="R24" s="179">
        <v>273146</v>
      </c>
      <c r="S24" s="178">
        <v>0</v>
      </c>
      <c r="T24" s="178">
        <v>270745</v>
      </c>
      <c r="U24" s="178">
        <v>237751</v>
      </c>
      <c r="V24" s="178">
        <v>32994</v>
      </c>
      <c r="W24" s="178">
        <v>210393</v>
      </c>
      <c r="X24" s="178">
        <v>209732</v>
      </c>
      <c r="Y24" s="178">
        <v>661</v>
      </c>
    </row>
    <row r="25" spans="1:25" ht="15.75" customHeight="1">
      <c r="A25" s="11"/>
      <c r="B25" s="227"/>
      <c r="C25" s="178"/>
      <c r="D25" s="178"/>
      <c r="E25" s="178"/>
      <c r="F25" s="178"/>
      <c r="G25" s="178"/>
      <c r="H25" s="178"/>
      <c r="I25" s="178"/>
      <c r="J25" s="178"/>
      <c r="K25" s="178"/>
      <c r="L25" s="178"/>
      <c r="M25" s="178"/>
      <c r="N25" s="178"/>
      <c r="O25" s="178"/>
      <c r="P25" s="178"/>
      <c r="Q25" s="178"/>
      <c r="R25" s="179"/>
      <c r="S25" s="178"/>
      <c r="T25" s="178"/>
      <c r="U25" s="178"/>
      <c r="V25" s="178"/>
      <c r="W25" s="178"/>
      <c r="X25" s="178"/>
      <c r="Y25" s="178"/>
    </row>
    <row r="26" spans="1:25" ht="15.75" customHeight="1">
      <c r="A26" s="222" t="s">
        <v>353</v>
      </c>
      <c r="B26" s="178">
        <v>177912</v>
      </c>
      <c r="C26" s="178">
        <v>177058</v>
      </c>
      <c r="D26" s="178">
        <v>854</v>
      </c>
      <c r="E26" s="178">
        <v>220006</v>
      </c>
      <c r="F26" s="178">
        <v>217434</v>
      </c>
      <c r="G26" s="178">
        <v>2572</v>
      </c>
      <c r="H26" s="178">
        <v>276572</v>
      </c>
      <c r="I26" s="178">
        <v>269574</v>
      </c>
      <c r="J26" s="178">
        <v>6998</v>
      </c>
      <c r="K26" s="178">
        <v>158222</v>
      </c>
      <c r="L26" s="178">
        <v>155903</v>
      </c>
      <c r="M26" s="178">
        <v>2319</v>
      </c>
      <c r="N26" s="178">
        <v>192841</v>
      </c>
      <c r="O26" s="178">
        <v>188734</v>
      </c>
      <c r="P26" s="178">
        <v>4107</v>
      </c>
      <c r="Q26" s="178">
        <v>272248</v>
      </c>
      <c r="R26" s="179">
        <v>272248</v>
      </c>
      <c r="S26" s="178">
        <v>0</v>
      </c>
      <c r="T26" s="178">
        <v>250979</v>
      </c>
      <c r="U26" s="178">
        <v>240978</v>
      </c>
      <c r="V26" s="178">
        <v>10001</v>
      </c>
      <c r="W26" s="178">
        <v>251542</v>
      </c>
      <c r="X26" s="178">
        <v>211827</v>
      </c>
      <c r="Y26" s="178">
        <v>39715</v>
      </c>
    </row>
    <row r="27" spans="1:25" ht="15.75" customHeight="1">
      <c r="A27" s="222" t="s">
        <v>354</v>
      </c>
      <c r="B27" s="178">
        <v>184119</v>
      </c>
      <c r="C27" s="178">
        <v>184119</v>
      </c>
      <c r="D27" s="178">
        <v>0</v>
      </c>
      <c r="E27" s="114">
        <v>367445</v>
      </c>
      <c r="F27" s="178">
        <v>219956</v>
      </c>
      <c r="G27" s="178">
        <v>147489</v>
      </c>
      <c r="H27" s="178">
        <v>351131</v>
      </c>
      <c r="I27" s="178">
        <v>273098</v>
      </c>
      <c r="J27" s="178">
        <v>78033</v>
      </c>
      <c r="K27" s="178">
        <v>192750</v>
      </c>
      <c r="L27" s="178">
        <v>154200</v>
      </c>
      <c r="M27" s="178">
        <v>38550</v>
      </c>
      <c r="N27" s="178">
        <v>250244</v>
      </c>
      <c r="O27" s="178">
        <v>197892</v>
      </c>
      <c r="P27" s="178">
        <v>52352</v>
      </c>
      <c r="Q27" s="178">
        <v>841757</v>
      </c>
      <c r="R27" s="179">
        <v>284501</v>
      </c>
      <c r="S27" s="178">
        <v>557256</v>
      </c>
      <c r="T27" s="178">
        <v>430208</v>
      </c>
      <c r="U27" s="178">
        <v>245813</v>
      </c>
      <c r="V27" s="178">
        <v>184395</v>
      </c>
      <c r="W27" s="178">
        <v>279410</v>
      </c>
      <c r="X27" s="178">
        <v>207916</v>
      </c>
      <c r="Y27" s="178">
        <v>71494</v>
      </c>
    </row>
    <row r="28" spans="1:25" ht="15.75" customHeight="1">
      <c r="A28" s="222" t="s">
        <v>355</v>
      </c>
      <c r="B28" s="178">
        <v>471316</v>
      </c>
      <c r="C28" s="178">
        <v>182531</v>
      </c>
      <c r="D28" s="178">
        <v>288785</v>
      </c>
      <c r="E28" s="178">
        <v>378480</v>
      </c>
      <c r="F28" s="178">
        <v>217162</v>
      </c>
      <c r="G28" s="178">
        <v>161318</v>
      </c>
      <c r="H28" s="178">
        <v>647301</v>
      </c>
      <c r="I28" s="178">
        <v>269758</v>
      </c>
      <c r="J28" s="178">
        <v>377543</v>
      </c>
      <c r="K28" s="178">
        <v>323122</v>
      </c>
      <c r="L28" s="178">
        <v>154630</v>
      </c>
      <c r="M28" s="178">
        <v>168492</v>
      </c>
      <c r="N28" s="178">
        <v>439860</v>
      </c>
      <c r="O28" s="178">
        <v>196550</v>
      </c>
      <c r="P28" s="178">
        <v>243310</v>
      </c>
      <c r="Q28" s="178">
        <v>285797</v>
      </c>
      <c r="R28" s="179">
        <v>285797</v>
      </c>
      <c r="S28" s="178">
        <v>0</v>
      </c>
      <c r="T28" s="178">
        <v>433063</v>
      </c>
      <c r="U28" s="178">
        <v>239548</v>
      </c>
      <c r="V28" s="178">
        <v>193515</v>
      </c>
      <c r="W28" s="178">
        <v>402655</v>
      </c>
      <c r="X28" s="178">
        <v>206610</v>
      </c>
      <c r="Y28" s="178">
        <v>196045</v>
      </c>
    </row>
    <row r="29" spans="1:25" ht="15.75" customHeight="1">
      <c r="A29" s="222" t="s">
        <v>356</v>
      </c>
      <c r="B29" s="178">
        <v>196343</v>
      </c>
      <c r="C29" s="178">
        <v>178428</v>
      </c>
      <c r="D29" s="178">
        <v>17915</v>
      </c>
      <c r="E29" s="178">
        <v>299107</v>
      </c>
      <c r="F29" s="178">
        <v>215021</v>
      </c>
      <c r="G29" s="178">
        <v>84086</v>
      </c>
      <c r="H29" s="178">
        <v>279153</v>
      </c>
      <c r="I29" s="178">
        <v>266830</v>
      </c>
      <c r="J29" s="178">
        <v>12323</v>
      </c>
      <c r="K29" s="178">
        <v>154634</v>
      </c>
      <c r="L29" s="178">
        <v>152922</v>
      </c>
      <c r="M29" s="178">
        <v>1712</v>
      </c>
      <c r="N29" s="178">
        <v>200718</v>
      </c>
      <c r="O29" s="178">
        <v>191879</v>
      </c>
      <c r="P29" s="178">
        <v>8839</v>
      </c>
      <c r="Q29" s="178">
        <v>296701</v>
      </c>
      <c r="R29" s="179">
        <v>284397</v>
      </c>
      <c r="S29" s="178">
        <v>12304</v>
      </c>
      <c r="T29" s="178">
        <v>274318</v>
      </c>
      <c r="U29" s="178">
        <v>240718</v>
      </c>
      <c r="V29" s="178">
        <v>33600</v>
      </c>
      <c r="W29" s="178">
        <v>213673</v>
      </c>
      <c r="X29" s="178">
        <v>207987</v>
      </c>
      <c r="Y29" s="178">
        <v>5686</v>
      </c>
    </row>
    <row r="30" spans="1:25" ht="15.75" customHeight="1">
      <c r="A30" s="11"/>
      <c r="B30" s="178"/>
      <c r="C30" s="178"/>
      <c r="D30" s="178"/>
      <c r="E30" s="178"/>
      <c r="F30" s="178"/>
      <c r="G30" s="178"/>
      <c r="H30" s="178"/>
      <c r="I30" s="178"/>
      <c r="J30" s="178"/>
      <c r="K30" s="178"/>
      <c r="L30" s="178"/>
      <c r="M30" s="178"/>
      <c r="N30" s="178"/>
      <c r="O30" s="178"/>
      <c r="P30" s="178"/>
      <c r="Q30" s="178"/>
      <c r="R30" s="179"/>
      <c r="S30" s="178"/>
      <c r="T30" s="178"/>
      <c r="U30" s="178"/>
      <c r="V30" s="178"/>
      <c r="W30" s="178"/>
      <c r="X30" s="178"/>
      <c r="Y30" s="227"/>
    </row>
    <row r="31" spans="1:25" ht="15.75" customHeight="1">
      <c r="A31" s="222" t="s">
        <v>357</v>
      </c>
      <c r="B31" s="178">
        <v>188359</v>
      </c>
      <c r="C31" s="178">
        <v>188359</v>
      </c>
      <c r="D31" s="178">
        <v>0</v>
      </c>
      <c r="E31" s="178">
        <v>222073</v>
      </c>
      <c r="F31" s="178">
        <v>222073</v>
      </c>
      <c r="G31" s="178">
        <v>0</v>
      </c>
      <c r="H31" s="178">
        <v>283014</v>
      </c>
      <c r="I31" s="178">
        <v>274110</v>
      </c>
      <c r="J31" s="178">
        <v>8904</v>
      </c>
      <c r="K31" s="178">
        <v>154169</v>
      </c>
      <c r="L31" s="178">
        <v>154169</v>
      </c>
      <c r="M31" s="178">
        <v>0</v>
      </c>
      <c r="N31" s="178">
        <v>206020</v>
      </c>
      <c r="O31" s="178">
        <v>195574</v>
      </c>
      <c r="P31" s="178">
        <v>10446</v>
      </c>
      <c r="Q31" s="178">
        <v>284725</v>
      </c>
      <c r="R31" s="179">
        <v>284725</v>
      </c>
      <c r="S31" s="178">
        <v>0</v>
      </c>
      <c r="T31" s="178">
        <v>241729</v>
      </c>
      <c r="U31" s="178">
        <v>240009</v>
      </c>
      <c r="V31" s="178">
        <v>1720</v>
      </c>
      <c r="W31" s="178">
        <v>220186</v>
      </c>
      <c r="X31" s="178">
        <v>205429</v>
      </c>
      <c r="Y31" s="178">
        <v>14757</v>
      </c>
    </row>
    <row r="32" spans="1:25" ht="15.75" customHeight="1">
      <c r="A32" s="222" t="s">
        <v>584</v>
      </c>
      <c r="B32" s="178">
        <v>187785</v>
      </c>
      <c r="C32" s="178">
        <v>187785</v>
      </c>
      <c r="D32" s="178">
        <v>0</v>
      </c>
      <c r="E32" s="178">
        <v>224935</v>
      </c>
      <c r="F32" s="178">
        <v>224761</v>
      </c>
      <c r="G32" s="178">
        <v>174</v>
      </c>
      <c r="H32" s="178">
        <v>268326</v>
      </c>
      <c r="I32" s="178">
        <v>268326</v>
      </c>
      <c r="J32" s="178">
        <v>0</v>
      </c>
      <c r="K32" s="178">
        <v>153671</v>
      </c>
      <c r="L32" s="178">
        <v>153671</v>
      </c>
      <c r="M32" s="178">
        <v>0</v>
      </c>
      <c r="N32" s="178">
        <v>192519</v>
      </c>
      <c r="O32" s="178">
        <v>191495</v>
      </c>
      <c r="P32" s="178">
        <v>1024</v>
      </c>
      <c r="Q32" s="178">
        <v>279744</v>
      </c>
      <c r="R32" s="179">
        <v>279744</v>
      </c>
      <c r="S32" s="178">
        <v>0</v>
      </c>
      <c r="T32" s="178">
        <v>297804</v>
      </c>
      <c r="U32" s="178">
        <v>250056</v>
      </c>
      <c r="V32" s="178">
        <v>47748</v>
      </c>
      <c r="W32" s="178">
        <v>210648</v>
      </c>
      <c r="X32" s="178">
        <v>208216</v>
      </c>
      <c r="Y32" s="178">
        <v>2432</v>
      </c>
    </row>
    <row r="33" spans="1:25" ht="15.75" customHeight="1">
      <c r="A33" s="222" t="s">
        <v>585</v>
      </c>
      <c r="B33" s="178">
        <v>189436</v>
      </c>
      <c r="C33" s="178">
        <v>189436</v>
      </c>
      <c r="D33" s="178">
        <v>0</v>
      </c>
      <c r="E33" s="178">
        <v>227099</v>
      </c>
      <c r="F33" s="178">
        <v>227099</v>
      </c>
      <c r="G33" s="178">
        <v>0</v>
      </c>
      <c r="H33" s="178">
        <v>297629</v>
      </c>
      <c r="I33" s="178">
        <v>268092</v>
      </c>
      <c r="J33" s="178">
        <v>29537</v>
      </c>
      <c r="K33" s="178">
        <v>152361</v>
      </c>
      <c r="L33" s="178">
        <v>152361</v>
      </c>
      <c r="M33" s="178">
        <v>0</v>
      </c>
      <c r="N33" s="178">
        <v>202364</v>
      </c>
      <c r="O33" s="178">
        <v>194608</v>
      </c>
      <c r="P33" s="178">
        <v>7756</v>
      </c>
      <c r="Q33" s="178">
        <v>285159</v>
      </c>
      <c r="R33" s="179">
        <v>285159</v>
      </c>
      <c r="S33" s="178">
        <v>0</v>
      </c>
      <c r="T33" s="178">
        <v>255607</v>
      </c>
      <c r="U33" s="178">
        <v>252420</v>
      </c>
      <c r="V33" s="178">
        <v>3187</v>
      </c>
      <c r="W33" s="178">
        <v>227596</v>
      </c>
      <c r="X33" s="178">
        <v>209235</v>
      </c>
      <c r="Y33" s="178">
        <v>18361</v>
      </c>
    </row>
    <row r="34" spans="1:25" ht="15.75" customHeight="1">
      <c r="A34" s="222" t="s">
        <v>586</v>
      </c>
      <c r="B34" s="178">
        <v>496707</v>
      </c>
      <c r="C34" s="178">
        <v>185987</v>
      </c>
      <c r="D34" s="178">
        <v>310720</v>
      </c>
      <c r="E34" s="178">
        <v>650580</v>
      </c>
      <c r="F34" s="178">
        <v>227452</v>
      </c>
      <c r="G34" s="178">
        <v>423128</v>
      </c>
      <c r="H34" s="178">
        <v>711558</v>
      </c>
      <c r="I34" s="178">
        <v>267160</v>
      </c>
      <c r="J34" s="178">
        <v>444398</v>
      </c>
      <c r="K34" s="178">
        <v>405295</v>
      </c>
      <c r="L34" s="178">
        <v>151497</v>
      </c>
      <c r="M34" s="178">
        <v>253798</v>
      </c>
      <c r="N34" s="178">
        <v>510407</v>
      </c>
      <c r="O34" s="178">
        <v>189949</v>
      </c>
      <c r="P34" s="178">
        <v>320458</v>
      </c>
      <c r="Q34" s="178">
        <v>913388</v>
      </c>
      <c r="R34" s="179">
        <v>289070</v>
      </c>
      <c r="S34" s="178">
        <v>624318</v>
      </c>
      <c r="T34" s="178">
        <v>767830</v>
      </c>
      <c r="U34" s="178">
        <v>252802</v>
      </c>
      <c r="V34" s="178">
        <v>515028</v>
      </c>
      <c r="W34" s="178">
        <v>568185</v>
      </c>
      <c r="X34" s="178">
        <v>209702</v>
      </c>
      <c r="Y34" s="178">
        <v>358483</v>
      </c>
    </row>
    <row r="35" spans="1:25" ht="15.75" customHeight="1">
      <c r="A35" s="54"/>
      <c r="B35" s="178"/>
      <c r="C35" s="178"/>
      <c r="D35" s="178"/>
      <c r="E35" s="178"/>
      <c r="F35" s="178"/>
      <c r="G35" s="178"/>
      <c r="H35" s="178"/>
      <c r="I35" s="178"/>
      <c r="J35" s="178"/>
      <c r="K35" s="178"/>
      <c r="L35" s="178"/>
      <c r="M35" s="178"/>
      <c r="N35" s="178"/>
      <c r="O35" s="178"/>
      <c r="P35" s="178"/>
      <c r="Q35" s="178"/>
      <c r="R35" s="179"/>
      <c r="S35" s="178"/>
      <c r="T35" s="178"/>
      <c r="U35" s="178"/>
      <c r="V35" s="178"/>
      <c r="W35" s="227"/>
      <c r="X35" s="178"/>
      <c r="Y35" s="178"/>
    </row>
    <row r="36" spans="1:25" ht="15.75" customHeight="1">
      <c r="A36" s="127" t="s">
        <v>2</v>
      </c>
      <c r="B36" s="178"/>
      <c r="C36" s="178"/>
      <c r="D36" s="178"/>
      <c r="E36" s="178"/>
      <c r="F36" s="178"/>
      <c r="G36" s="178"/>
      <c r="H36" s="178"/>
      <c r="I36" s="178"/>
      <c r="J36" s="178"/>
      <c r="K36" s="178"/>
      <c r="L36" s="178"/>
      <c r="M36" s="178"/>
      <c r="N36" s="178"/>
      <c r="O36" s="178"/>
      <c r="P36" s="178"/>
      <c r="Q36" s="178"/>
      <c r="R36" s="179"/>
      <c r="S36" s="178"/>
      <c r="T36" s="178"/>
      <c r="U36" s="178"/>
      <c r="V36" s="178"/>
      <c r="W36" s="178"/>
      <c r="X36" s="178"/>
      <c r="Y36" s="178"/>
    </row>
    <row r="37" spans="1:25" ht="15.75" customHeight="1">
      <c r="A37" s="11" t="s">
        <v>182</v>
      </c>
      <c r="B37" s="178">
        <v>262697</v>
      </c>
      <c r="C37" s="178">
        <v>208099</v>
      </c>
      <c r="D37" s="178">
        <v>54598</v>
      </c>
      <c r="E37" s="178">
        <v>278391</v>
      </c>
      <c r="F37" s="178">
        <v>218254</v>
      </c>
      <c r="G37" s="178">
        <v>60137</v>
      </c>
      <c r="H37" s="178">
        <v>347553</v>
      </c>
      <c r="I37" s="178">
        <v>267189</v>
      </c>
      <c r="J37" s="178">
        <v>80364</v>
      </c>
      <c r="K37" s="178">
        <v>280549</v>
      </c>
      <c r="L37" s="178">
        <v>215625</v>
      </c>
      <c r="M37" s="178">
        <v>64924</v>
      </c>
      <c r="N37" s="178">
        <v>279604</v>
      </c>
      <c r="O37" s="178">
        <v>219175</v>
      </c>
      <c r="P37" s="178">
        <v>60429</v>
      </c>
      <c r="Q37" s="178">
        <v>380867</v>
      </c>
      <c r="R37" s="179">
        <v>279959</v>
      </c>
      <c r="S37" s="178">
        <v>100908</v>
      </c>
      <c r="T37" s="178">
        <v>330600</v>
      </c>
      <c r="U37" s="178">
        <v>245039</v>
      </c>
      <c r="V37" s="178">
        <v>85561</v>
      </c>
      <c r="W37" s="178">
        <v>325685</v>
      </c>
      <c r="X37" s="178">
        <v>242378</v>
      </c>
      <c r="Y37" s="178">
        <v>83307</v>
      </c>
    </row>
    <row r="38" spans="1:25" ht="15.75" customHeight="1">
      <c r="A38" s="220" t="s">
        <v>348</v>
      </c>
      <c r="B38" s="178">
        <v>249210</v>
      </c>
      <c r="C38" s="178">
        <v>213396</v>
      </c>
      <c r="D38" s="178">
        <v>35814</v>
      </c>
      <c r="E38" s="178">
        <v>289715</v>
      </c>
      <c r="F38" s="178">
        <v>230565</v>
      </c>
      <c r="G38" s="178">
        <v>59150</v>
      </c>
      <c r="H38" s="178">
        <v>368735</v>
      </c>
      <c r="I38" s="178">
        <v>283169</v>
      </c>
      <c r="J38" s="178">
        <v>85566</v>
      </c>
      <c r="K38" s="178">
        <v>292216</v>
      </c>
      <c r="L38" s="178">
        <v>227292</v>
      </c>
      <c r="M38" s="178">
        <v>64924</v>
      </c>
      <c r="N38" s="178">
        <v>294554</v>
      </c>
      <c r="O38" s="178">
        <v>229796</v>
      </c>
      <c r="P38" s="178">
        <v>64758</v>
      </c>
      <c r="Q38" s="178">
        <v>400702</v>
      </c>
      <c r="R38" s="179">
        <v>290796</v>
      </c>
      <c r="S38" s="178">
        <v>109906</v>
      </c>
      <c r="T38" s="178">
        <v>347549</v>
      </c>
      <c r="U38" s="178">
        <v>254970</v>
      </c>
      <c r="V38" s="178">
        <v>92579</v>
      </c>
      <c r="W38" s="178">
        <v>338558</v>
      </c>
      <c r="X38" s="178">
        <v>251909</v>
      </c>
      <c r="Y38" s="178">
        <v>86649</v>
      </c>
    </row>
    <row r="39" spans="1:25" s="129" customFormat="1" ht="15.75" customHeight="1">
      <c r="A39" s="221" t="s">
        <v>349</v>
      </c>
      <c r="B39" s="254">
        <f>AVERAGE(B41:B54)</f>
        <v>310880.6666666667</v>
      </c>
      <c r="C39" s="254">
        <f aca="true" t="shared" si="1" ref="C39:Y39">AVERAGE(C41:C54)</f>
        <v>226748.08333333334</v>
      </c>
      <c r="D39" s="254">
        <f t="shared" si="1"/>
        <v>84132.58333333333</v>
      </c>
      <c r="E39" s="254">
        <f t="shared" si="1"/>
        <v>314839.5833333333</v>
      </c>
      <c r="F39" s="254">
        <f t="shared" si="1"/>
        <v>237565.5</v>
      </c>
      <c r="G39" s="254">
        <f t="shared" si="1"/>
        <v>77274.08333333333</v>
      </c>
      <c r="H39" s="254">
        <f t="shared" si="1"/>
        <v>370877.6666666667</v>
      </c>
      <c r="I39" s="254">
        <f t="shared" si="1"/>
        <v>285534.9166666667</v>
      </c>
      <c r="J39" s="254">
        <f t="shared" si="1"/>
        <v>85342.75</v>
      </c>
      <c r="K39" s="254">
        <f t="shared" si="1"/>
        <v>277054.9166666667</v>
      </c>
      <c r="L39" s="254">
        <f t="shared" si="1"/>
        <v>218655.91666666666</v>
      </c>
      <c r="M39" s="254">
        <f t="shared" si="1"/>
        <v>58399</v>
      </c>
      <c r="N39" s="254">
        <f t="shared" si="1"/>
        <v>297456</v>
      </c>
      <c r="O39" s="254">
        <f t="shared" si="1"/>
        <v>232081.33333333334</v>
      </c>
      <c r="P39" s="254">
        <f t="shared" si="1"/>
        <v>65374.666666666664</v>
      </c>
      <c r="Q39" s="254">
        <f t="shared" si="1"/>
        <v>403039.5833333333</v>
      </c>
      <c r="R39" s="274">
        <f t="shared" si="1"/>
        <v>295668.1666666667</v>
      </c>
      <c r="S39" s="254">
        <f t="shared" si="1"/>
        <v>107371.41666666667</v>
      </c>
      <c r="T39" s="254">
        <f t="shared" si="1"/>
        <v>350792.3333333333</v>
      </c>
      <c r="U39" s="254">
        <f t="shared" si="1"/>
        <v>258110.25</v>
      </c>
      <c r="V39" s="254">
        <f t="shared" si="1"/>
        <v>92682.08333333333</v>
      </c>
      <c r="W39" s="254">
        <f t="shared" si="1"/>
        <v>337183.3333333333</v>
      </c>
      <c r="X39" s="254">
        <f t="shared" si="1"/>
        <v>254821</v>
      </c>
      <c r="Y39" s="254">
        <f t="shared" si="1"/>
        <v>82362.33333333333</v>
      </c>
    </row>
    <row r="40" spans="1:25" ht="15.75" customHeight="1">
      <c r="A40" s="11"/>
      <c r="B40" s="178"/>
      <c r="C40" s="178"/>
      <c r="D40" s="178"/>
      <c r="E40" s="178"/>
      <c r="F40" s="178"/>
      <c r="G40" s="178"/>
      <c r="H40" s="178"/>
      <c r="I40" s="178"/>
      <c r="J40" s="178"/>
      <c r="K40" s="178"/>
      <c r="L40" s="178"/>
      <c r="M40" s="178"/>
      <c r="N40" s="178"/>
      <c r="O40" s="178"/>
      <c r="P40" s="178"/>
      <c r="Q40" s="178"/>
      <c r="R40" s="179"/>
      <c r="S40" s="178"/>
      <c r="T40" s="178"/>
      <c r="U40" s="178"/>
      <c r="V40" s="178"/>
      <c r="W40" s="178"/>
      <c r="X40" s="178"/>
      <c r="Y40" s="178"/>
    </row>
    <row r="41" spans="1:25" ht="15.75" customHeight="1">
      <c r="A41" s="53" t="s">
        <v>181</v>
      </c>
      <c r="B41" s="178">
        <v>438008</v>
      </c>
      <c r="C41" s="178">
        <v>212922</v>
      </c>
      <c r="D41" s="178">
        <v>225086</v>
      </c>
      <c r="E41" s="178">
        <v>259240</v>
      </c>
      <c r="F41" s="178">
        <v>229660</v>
      </c>
      <c r="G41" s="178">
        <v>29580</v>
      </c>
      <c r="H41" s="178">
        <v>280065</v>
      </c>
      <c r="I41" s="178">
        <v>273939</v>
      </c>
      <c r="J41" s="178">
        <v>6126</v>
      </c>
      <c r="K41" s="178">
        <v>242569</v>
      </c>
      <c r="L41" s="178">
        <v>212191</v>
      </c>
      <c r="M41" s="178">
        <v>30378</v>
      </c>
      <c r="N41" s="178">
        <v>223517</v>
      </c>
      <c r="O41" s="178">
        <v>222773</v>
      </c>
      <c r="P41" s="178">
        <v>744</v>
      </c>
      <c r="Q41" s="178">
        <v>303112</v>
      </c>
      <c r="R41" s="179">
        <v>303112</v>
      </c>
      <c r="S41" s="178">
        <v>0</v>
      </c>
      <c r="T41" s="178">
        <v>264110</v>
      </c>
      <c r="U41" s="178">
        <v>263492</v>
      </c>
      <c r="V41" s="178">
        <v>618</v>
      </c>
      <c r="W41" s="178">
        <v>274399</v>
      </c>
      <c r="X41" s="178">
        <v>253929</v>
      </c>
      <c r="Y41" s="178">
        <v>20470</v>
      </c>
    </row>
    <row r="42" spans="1:25" ht="15.75" customHeight="1">
      <c r="A42" s="222" t="s">
        <v>350</v>
      </c>
      <c r="B42" s="178">
        <v>216997</v>
      </c>
      <c r="C42" s="178">
        <v>216997</v>
      </c>
      <c r="D42" s="178">
        <v>0</v>
      </c>
      <c r="E42" s="178">
        <v>236319</v>
      </c>
      <c r="F42" s="178">
        <v>236319</v>
      </c>
      <c r="G42" s="178">
        <v>0</v>
      </c>
      <c r="H42" s="178">
        <v>289398</v>
      </c>
      <c r="I42" s="178">
        <v>289398</v>
      </c>
      <c r="J42" s="178">
        <v>0</v>
      </c>
      <c r="K42" s="178">
        <v>236531</v>
      </c>
      <c r="L42" s="178">
        <v>226169</v>
      </c>
      <c r="M42" s="178">
        <v>10362</v>
      </c>
      <c r="N42" s="178">
        <v>240498</v>
      </c>
      <c r="O42" s="178">
        <v>237930</v>
      </c>
      <c r="P42" s="178">
        <v>2568</v>
      </c>
      <c r="Q42" s="178">
        <v>292174</v>
      </c>
      <c r="R42" s="179">
        <v>292174</v>
      </c>
      <c r="S42" s="178">
        <v>0</v>
      </c>
      <c r="T42" s="178">
        <v>259700</v>
      </c>
      <c r="U42" s="178">
        <v>258345</v>
      </c>
      <c r="V42" s="178">
        <v>1355</v>
      </c>
      <c r="W42" s="178">
        <v>255595</v>
      </c>
      <c r="X42" s="178">
        <v>253093</v>
      </c>
      <c r="Y42" s="178">
        <v>2502</v>
      </c>
    </row>
    <row r="43" spans="1:25" ht="15.75" customHeight="1">
      <c r="A43" s="222" t="s">
        <v>351</v>
      </c>
      <c r="B43" s="178">
        <v>212592</v>
      </c>
      <c r="C43" s="178">
        <v>212592</v>
      </c>
      <c r="D43" s="178">
        <v>0</v>
      </c>
      <c r="E43" s="178">
        <v>234732</v>
      </c>
      <c r="F43" s="178">
        <v>234732</v>
      </c>
      <c r="G43" s="178">
        <v>0</v>
      </c>
      <c r="H43" s="178">
        <v>288346</v>
      </c>
      <c r="I43" s="178">
        <v>288346</v>
      </c>
      <c r="J43" s="178">
        <v>0</v>
      </c>
      <c r="K43" s="178">
        <v>223907</v>
      </c>
      <c r="L43" s="178">
        <v>223907</v>
      </c>
      <c r="M43" s="178">
        <v>0</v>
      </c>
      <c r="N43" s="178">
        <v>240270</v>
      </c>
      <c r="O43" s="178">
        <v>237728</v>
      </c>
      <c r="P43" s="178">
        <v>2542</v>
      </c>
      <c r="Q43" s="178">
        <v>325332</v>
      </c>
      <c r="R43" s="179">
        <v>288833</v>
      </c>
      <c r="S43" s="178">
        <v>36499</v>
      </c>
      <c r="T43" s="178">
        <v>274553</v>
      </c>
      <c r="U43" s="178">
        <v>258032</v>
      </c>
      <c r="V43" s="178">
        <v>16521</v>
      </c>
      <c r="W43" s="178">
        <v>299664</v>
      </c>
      <c r="X43" s="178">
        <v>256322</v>
      </c>
      <c r="Y43" s="178">
        <v>43342</v>
      </c>
    </row>
    <row r="44" spans="1:25" ht="15.75" customHeight="1">
      <c r="A44" s="222" t="s">
        <v>352</v>
      </c>
      <c r="B44" s="178">
        <v>227797</v>
      </c>
      <c r="C44" s="178">
        <v>226781</v>
      </c>
      <c r="D44" s="178">
        <v>1016</v>
      </c>
      <c r="E44" s="178">
        <v>237028</v>
      </c>
      <c r="F44" s="178">
        <v>226813</v>
      </c>
      <c r="G44" s="178">
        <v>10215</v>
      </c>
      <c r="H44" s="178">
        <v>279177</v>
      </c>
      <c r="I44" s="178">
        <v>279177</v>
      </c>
      <c r="J44" s="178">
        <v>0</v>
      </c>
      <c r="K44" s="178">
        <v>215572</v>
      </c>
      <c r="L44" s="178">
        <v>215572</v>
      </c>
      <c r="M44" s="178">
        <v>0</v>
      </c>
      <c r="N44" s="178">
        <v>230853</v>
      </c>
      <c r="O44" s="178">
        <v>229933</v>
      </c>
      <c r="P44" s="178">
        <v>920</v>
      </c>
      <c r="Q44" s="178">
        <v>286486</v>
      </c>
      <c r="R44" s="179">
        <v>286486</v>
      </c>
      <c r="S44" s="178">
        <v>0</v>
      </c>
      <c r="T44" s="178">
        <v>288255</v>
      </c>
      <c r="U44" s="178">
        <v>250961</v>
      </c>
      <c r="V44" s="178">
        <v>37294</v>
      </c>
      <c r="W44" s="178">
        <v>255229</v>
      </c>
      <c r="X44" s="178">
        <v>254503</v>
      </c>
      <c r="Y44" s="178">
        <v>726</v>
      </c>
    </row>
    <row r="45" spans="1:25" ht="15.75" customHeight="1">
      <c r="A45" s="11"/>
      <c r="B45" s="178"/>
      <c r="C45" s="227"/>
      <c r="D45" s="178"/>
      <c r="E45" s="178"/>
      <c r="F45" s="178"/>
      <c r="G45" s="178"/>
      <c r="H45" s="178"/>
      <c r="I45" s="178"/>
      <c r="J45" s="178"/>
      <c r="K45" s="178"/>
      <c r="L45" s="178"/>
      <c r="M45" s="178"/>
      <c r="N45" s="178"/>
      <c r="O45" s="178"/>
      <c r="P45" s="178"/>
      <c r="Q45" s="178"/>
      <c r="R45" s="179"/>
      <c r="S45" s="178"/>
      <c r="T45" s="178"/>
      <c r="U45" s="178"/>
      <c r="V45" s="178"/>
      <c r="W45" s="178"/>
      <c r="X45" s="178"/>
      <c r="Y45" s="178"/>
    </row>
    <row r="46" spans="1:25" ht="15.75" customHeight="1">
      <c r="A46" s="222" t="s">
        <v>353</v>
      </c>
      <c r="B46" s="178">
        <v>222045</v>
      </c>
      <c r="C46" s="178">
        <v>220603</v>
      </c>
      <c r="D46" s="178">
        <v>1442</v>
      </c>
      <c r="E46" s="178">
        <v>238988</v>
      </c>
      <c r="F46" s="178">
        <v>236260</v>
      </c>
      <c r="G46" s="178">
        <v>2728</v>
      </c>
      <c r="H46" s="178">
        <v>294855</v>
      </c>
      <c r="I46" s="178">
        <v>287111</v>
      </c>
      <c r="J46" s="178">
        <v>7744</v>
      </c>
      <c r="K46" s="178">
        <v>225086</v>
      </c>
      <c r="L46" s="178">
        <v>221917</v>
      </c>
      <c r="M46" s="178">
        <v>3169</v>
      </c>
      <c r="N46" s="178">
        <v>232347</v>
      </c>
      <c r="O46" s="178">
        <v>227506</v>
      </c>
      <c r="P46" s="178">
        <v>4841</v>
      </c>
      <c r="Q46" s="178">
        <v>286211</v>
      </c>
      <c r="R46" s="179">
        <v>286211</v>
      </c>
      <c r="S46" s="178">
        <v>0</v>
      </c>
      <c r="T46" s="178">
        <v>265716</v>
      </c>
      <c r="U46" s="178">
        <v>254810</v>
      </c>
      <c r="V46" s="178">
        <v>10906</v>
      </c>
      <c r="W46" s="178">
        <v>316667</v>
      </c>
      <c r="X46" s="178">
        <v>260162</v>
      </c>
      <c r="Y46" s="178">
        <v>56505</v>
      </c>
    </row>
    <row r="47" spans="1:25" ht="15.75" customHeight="1">
      <c r="A47" s="222" t="s">
        <v>354</v>
      </c>
      <c r="B47" s="178">
        <v>228635</v>
      </c>
      <c r="C47" s="178">
        <v>228635</v>
      </c>
      <c r="D47" s="178">
        <v>0</v>
      </c>
      <c r="E47" s="178">
        <v>399332</v>
      </c>
      <c r="F47" s="178">
        <v>238840</v>
      </c>
      <c r="G47" s="178">
        <v>160492</v>
      </c>
      <c r="H47" s="178">
        <v>371283</v>
      </c>
      <c r="I47" s="178">
        <v>289329</v>
      </c>
      <c r="J47" s="178">
        <v>81954</v>
      </c>
      <c r="K47" s="178">
        <v>299591</v>
      </c>
      <c r="L47" s="178">
        <v>217348</v>
      </c>
      <c r="M47" s="178">
        <v>82243</v>
      </c>
      <c r="N47" s="178">
        <v>286943</v>
      </c>
      <c r="O47" s="178">
        <v>238519</v>
      </c>
      <c r="P47" s="178">
        <v>48424</v>
      </c>
      <c r="Q47" s="178">
        <v>886322</v>
      </c>
      <c r="R47" s="179">
        <v>299340</v>
      </c>
      <c r="S47" s="178">
        <v>586982</v>
      </c>
      <c r="T47" s="178">
        <v>462391</v>
      </c>
      <c r="U47" s="178">
        <v>259530</v>
      </c>
      <c r="V47" s="178">
        <v>202861</v>
      </c>
      <c r="W47" s="178">
        <v>349516</v>
      </c>
      <c r="X47" s="178">
        <v>255058</v>
      </c>
      <c r="Y47" s="178">
        <v>94458</v>
      </c>
    </row>
    <row r="48" spans="1:25" ht="15.75" customHeight="1">
      <c r="A48" s="222" t="s">
        <v>355</v>
      </c>
      <c r="B48" s="178">
        <v>590514</v>
      </c>
      <c r="C48" s="178">
        <v>228374</v>
      </c>
      <c r="D48" s="178">
        <v>362140</v>
      </c>
      <c r="E48" s="178">
        <v>406512</v>
      </c>
      <c r="F48" s="178">
        <v>235648</v>
      </c>
      <c r="G48" s="178">
        <v>170864</v>
      </c>
      <c r="H48" s="178">
        <v>687160</v>
      </c>
      <c r="I48" s="178">
        <v>285780</v>
      </c>
      <c r="J48" s="178">
        <v>401380</v>
      </c>
      <c r="K48" s="178">
        <v>433747</v>
      </c>
      <c r="L48" s="178">
        <v>221380</v>
      </c>
      <c r="M48" s="178">
        <v>212367</v>
      </c>
      <c r="N48" s="178">
        <v>545196</v>
      </c>
      <c r="O48" s="178">
        <v>236183</v>
      </c>
      <c r="P48" s="178">
        <v>309013</v>
      </c>
      <c r="Q48" s="178">
        <v>299328</v>
      </c>
      <c r="R48" s="179">
        <v>299328</v>
      </c>
      <c r="S48" s="178">
        <v>0</v>
      </c>
      <c r="T48" s="178">
        <v>455579</v>
      </c>
      <c r="U48" s="178">
        <v>253043</v>
      </c>
      <c r="V48" s="178">
        <v>202536</v>
      </c>
      <c r="W48" s="178">
        <v>502183</v>
      </c>
      <c r="X48" s="178">
        <v>252395</v>
      </c>
      <c r="Y48" s="178">
        <v>249788</v>
      </c>
    </row>
    <row r="49" spans="1:25" ht="15.75" customHeight="1">
      <c r="A49" s="222" t="s">
        <v>356</v>
      </c>
      <c r="B49" s="178">
        <v>252358</v>
      </c>
      <c r="C49" s="178">
        <v>227017</v>
      </c>
      <c r="D49" s="178">
        <v>25341</v>
      </c>
      <c r="E49" s="178">
        <v>328203</v>
      </c>
      <c r="F49" s="178">
        <v>233501</v>
      </c>
      <c r="G49" s="178">
        <v>94702</v>
      </c>
      <c r="H49" s="178">
        <v>298239</v>
      </c>
      <c r="I49" s="178">
        <v>284538</v>
      </c>
      <c r="J49" s="178">
        <v>13701</v>
      </c>
      <c r="K49" s="178">
        <v>220636</v>
      </c>
      <c r="L49" s="178">
        <v>220131</v>
      </c>
      <c r="M49" s="178">
        <v>505</v>
      </c>
      <c r="N49" s="178">
        <v>238785</v>
      </c>
      <c r="O49" s="178">
        <v>230492</v>
      </c>
      <c r="P49" s="178">
        <v>8293</v>
      </c>
      <c r="Q49" s="178">
        <v>312022</v>
      </c>
      <c r="R49" s="179">
        <v>298910</v>
      </c>
      <c r="S49" s="178">
        <v>13112</v>
      </c>
      <c r="T49" s="178">
        <v>289838</v>
      </c>
      <c r="U49" s="178">
        <v>252349</v>
      </c>
      <c r="V49" s="178">
        <v>37489</v>
      </c>
      <c r="W49" s="178">
        <v>260518</v>
      </c>
      <c r="X49" s="178">
        <v>254155</v>
      </c>
      <c r="Y49" s="178">
        <v>6363</v>
      </c>
    </row>
    <row r="50" spans="1:25" ht="15.75" customHeight="1">
      <c r="A50" s="11"/>
      <c r="B50" s="178"/>
      <c r="C50" s="178"/>
      <c r="D50" s="178"/>
      <c r="E50" s="178"/>
      <c r="F50" s="178"/>
      <c r="G50" s="178"/>
      <c r="H50" s="178"/>
      <c r="I50" s="178"/>
      <c r="J50" s="178"/>
      <c r="K50" s="178"/>
      <c r="L50" s="178"/>
      <c r="M50" s="178"/>
      <c r="N50" s="178"/>
      <c r="O50" s="178"/>
      <c r="P50" s="178"/>
      <c r="Q50" s="178"/>
      <c r="R50" s="179"/>
      <c r="S50" s="178"/>
      <c r="T50" s="178"/>
      <c r="U50" s="178"/>
      <c r="V50" s="178"/>
      <c r="W50" s="178"/>
      <c r="X50" s="178"/>
      <c r="Y50" s="178"/>
    </row>
    <row r="51" spans="1:25" ht="15.75" customHeight="1">
      <c r="A51" s="222" t="s">
        <v>357</v>
      </c>
      <c r="B51" s="178">
        <v>236330</v>
      </c>
      <c r="C51" s="178">
        <v>236330</v>
      </c>
      <c r="D51" s="178">
        <v>0</v>
      </c>
      <c r="E51" s="178">
        <v>241129</v>
      </c>
      <c r="F51" s="178">
        <v>241129</v>
      </c>
      <c r="G51" s="178">
        <v>0</v>
      </c>
      <c r="H51" s="178">
        <v>301905</v>
      </c>
      <c r="I51" s="178">
        <v>292800</v>
      </c>
      <c r="J51" s="178">
        <v>9105</v>
      </c>
      <c r="K51" s="178">
        <v>218753</v>
      </c>
      <c r="L51" s="178">
        <v>218753</v>
      </c>
      <c r="M51" s="178">
        <v>0</v>
      </c>
      <c r="N51" s="178">
        <v>243635</v>
      </c>
      <c r="O51" s="178">
        <v>234804</v>
      </c>
      <c r="P51" s="178">
        <v>8831</v>
      </c>
      <c r="Q51" s="178">
        <v>299140</v>
      </c>
      <c r="R51" s="179">
        <v>299140</v>
      </c>
      <c r="S51" s="178">
        <v>0</v>
      </c>
      <c r="T51" s="178">
        <v>254158</v>
      </c>
      <c r="U51" s="178">
        <v>252332</v>
      </c>
      <c r="V51" s="178">
        <v>1826</v>
      </c>
      <c r="W51" s="178">
        <v>273087</v>
      </c>
      <c r="X51" s="178">
        <v>250868</v>
      </c>
      <c r="Y51" s="178">
        <v>22219</v>
      </c>
    </row>
    <row r="52" spans="1:25" ht="15.75" customHeight="1">
      <c r="A52" s="222" t="s">
        <v>584</v>
      </c>
      <c r="B52" s="178">
        <v>236837</v>
      </c>
      <c r="C52" s="178">
        <v>236837</v>
      </c>
      <c r="D52" s="178">
        <v>0</v>
      </c>
      <c r="E52" s="178">
        <v>244481</v>
      </c>
      <c r="F52" s="178">
        <v>244356</v>
      </c>
      <c r="G52" s="178">
        <v>125</v>
      </c>
      <c r="H52" s="178">
        <v>286343</v>
      </c>
      <c r="I52" s="178">
        <v>286343</v>
      </c>
      <c r="J52" s="178">
        <v>0</v>
      </c>
      <c r="K52" s="178">
        <v>215863</v>
      </c>
      <c r="L52" s="178">
        <v>215863</v>
      </c>
      <c r="M52" s="178">
        <v>0</v>
      </c>
      <c r="N52" s="178">
        <v>230591</v>
      </c>
      <c r="O52" s="178">
        <v>229604</v>
      </c>
      <c r="P52" s="178">
        <v>987</v>
      </c>
      <c r="Q52" s="178">
        <v>293369</v>
      </c>
      <c r="R52" s="179">
        <v>293369</v>
      </c>
      <c r="S52" s="178">
        <v>0</v>
      </c>
      <c r="T52" s="178">
        <v>315362</v>
      </c>
      <c r="U52" s="178">
        <v>263868</v>
      </c>
      <c r="V52" s="178">
        <v>51494</v>
      </c>
      <c r="W52" s="178">
        <v>257400</v>
      </c>
      <c r="X52" s="178">
        <v>254513</v>
      </c>
      <c r="Y52" s="178">
        <v>2887</v>
      </c>
    </row>
    <row r="53" spans="1:25" ht="15.75" customHeight="1">
      <c r="A53" s="222" t="s">
        <v>585</v>
      </c>
      <c r="B53" s="178">
        <v>239043</v>
      </c>
      <c r="C53" s="178">
        <v>239043</v>
      </c>
      <c r="D53" s="178">
        <v>0</v>
      </c>
      <c r="E53" s="178">
        <v>246740</v>
      </c>
      <c r="F53" s="178">
        <v>246740</v>
      </c>
      <c r="G53" s="178">
        <v>0</v>
      </c>
      <c r="H53" s="178">
        <v>314306</v>
      </c>
      <c r="I53" s="178">
        <v>285325</v>
      </c>
      <c r="J53" s="178">
        <v>28981</v>
      </c>
      <c r="K53" s="178">
        <v>213740</v>
      </c>
      <c r="L53" s="178">
        <v>213740</v>
      </c>
      <c r="M53" s="178">
        <v>0</v>
      </c>
      <c r="N53" s="178">
        <v>242444</v>
      </c>
      <c r="O53" s="178">
        <v>232316</v>
      </c>
      <c r="P53" s="178">
        <v>10128</v>
      </c>
      <c r="Q53" s="178">
        <v>298454</v>
      </c>
      <c r="R53" s="179">
        <v>298454</v>
      </c>
      <c r="S53" s="178">
        <v>0</v>
      </c>
      <c r="T53" s="178">
        <v>269064</v>
      </c>
      <c r="U53" s="178">
        <v>265478</v>
      </c>
      <c r="V53" s="178">
        <v>3586</v>
      </c>
      <c r="W53" s="178">
        <v>280061</v>
      </c>
      <c r="X53" s="178">
        <v>256343</v>
      </c>
      <c r="Y53" s="178">
        <v>23718</v>
      </c>
    </row>
    <row r="54" spans="1:25" ht="15.75" customHeight="1">
      <c r="A54" s="222" t="s">
        <v>586</v>
      </c>
      <c r="B54" s="178">
        <v>629412</v>
      </c>
      <c r="C54" s="178">
        <v>234846</v>
      </c>
      <c r="D54" s="178">
        <v>394566</v>
      </c>
      <c r="E54" s="178">
        <v>705371</v>
      </c>
      <c r="F54" s="178">
        <v>246788</v>
      </c>
      <c r="G54" s="178">
        <v>458583</v>
      </c>
      <c r="H54" s="178">
        <v>759455</v>
      </c>
      <c r="I54" s="178">
        <v>284333</v>
      </c>
      <c r="J54" s="178">
        <v>475122</v>
      </c>
      <c r="K54" s="178">
        <v>578664</v>
      </c>
      <c r="L54" s="178">
        <v>216900</v>
      </c>
      <c r="M54" s="178">
        <v>361764</v>
      </c>
      <c r="N54" s="178">
        <v>614393</v>
      </c>
      <c r="O54" s="178">
        <v>227188</v>
      </c>
      <c r="P54" s="178">
        <v>387205</v>
      </c>
      <c r="Q54" s="178">
        <v>954525</v>
      </c>
      <c r="R54" s="179">
        <v>302661</v>
      </c>
      <c r="S54" s="178">
        <v>651864</v>
      </c>
      <c r="T54" s="178">
        <v>810782</v>
      </c>
      <c r="U54" s="178">
        <v>265083</v>
      </c>
      <c r="V54" s="178">
        <v>545699</v>
      </c>
      <c r="W54" s="178">
        <v>721881</v>
      </c>
      <c r="X54" s="178">
        <v>256511</v>
      </c>
      <c r="Y54" s="178">
        <v>465370</v>
      </c>
    </row>
    <row r="55" spans="1:25" ht="15.75" customHeight="1">
      <c r="A55" s="54"/>
      <c r="B55" s="178"/>
      <c r="C55" s="178"/>
      <c r="D55" s="178"/>
      <c r="E55" s="178"/>
      <c r="F55" s="178"/>
      <c r="G55" s="178"/>
      <c r="H55" s="178"/>
      <c r="I55" s="178"/>
      <c r="J55" s="178"/>
      <c r="K55" s="178"/>
      <c r="L55" s="178"/>
      <c r="M55" s="178"/>
      <c r="N55" s="178"/>
      <c r="O55" s="178"/>
      <c r="P55" s="178"/>
      <c r="Q55" s="178"/>
      <c r="R55" s="179"/>
      <c r="S55" s="178"/>
      <c r="T55" s="178"/>
      <c r="U55" s="178"/>
      <c r="V55" s="178"/>
      <c r="W55" s="178"/>
      <c r="X55" s="178"/>
      <c r="Y55" s="178"/>
    </row>
    <row r="56" spans="1:25" ht="15.75" customHeight="1">
      <c r="A56" s="127" t="s">
        <v>125</v>
      </c>
      <c r="B56" s="178"/>
      <c r="C56" s="178"/>
      <c r="D56" s="178"/>
      <c r="E56" s="178"/>
      <c r="F56" s="178"/>
      <c r="G56" s="178"/>
      <c r="H56" s="178"/>
      <c r="I56" s="178"/>
      <c r="J56" s="178"/>
      <c r="K56" s="178"/>
      <c r="L56" s="178"/>
      <c r="M56" s="178"/>
      <c r="N56" s="178"/>
      <c r="O56" s="178"/>
      <c r="P56" s="178"/>
      <c r="Q56" s="178"/>
      <c r="R56" s="179"/>
      <c r="S56" s="178"/>
      <c r="T56" s="178"/>
      <c r="U56" s="178"/>
      <c r="V56" s="178"/>
      <c r="W56" s="178"/>
      <c r="X56" s="178"/>
      <c r="Y56" s="178"/>
    </row>
    <row r="57" spans="1:25" ht="15.75" customHeight="1">
      <c r="A57" s="11" t="s">
        <v>182</v>
      </c>
      <c r="B57" s="178">
        <v>149551</v>
      </c>
      <c r="C57" s="178">
        <v>116624</v>
      </c>
      <c r="D57" s="178">
        <v>32927</v>
      </c>
      <c r="E57" s="178">
        <v>156698</v>
      </c>
      <c r="F57" s="178">
        <v>125792</v>
      </c>
      <c r="G57" s="178">
        <v>30906</v>
      </c>
      <c r="H57" s="178">
        <v>208308</v>
      </c>
      <c r="I57" s="178">
        <v>159985</v>
      </c>
      <c r="J57" s="178">
        <v>48323</v>
      </c>
      <c r="K57" s="178">
        <v>142391</v>
      </c>
      <c r="L57" s="178">
        <v>110501</v>
      </c>
      <c r="M57" s="178">
        <v>31890</v>
      </c>
      <c r="N57" s="178">
        <v>139086</v>
      </c>
      <c r="O57" s="178">
        <v>112466</v>
      </c>
      <c r="P57" s="178">
        <v>26620</v>
      </c>
      <c r="Q57" s="178">
        <v>208574</v>
      </c>
      <c r="R57" s="179">
        <v>156598</v>
      </c>
      <c r="S57" s="178">
        <v>51976</v>
      </c>
      <c r="T57" s="178">
        <v>267476</v>
      </c>
      <c r="U57" s="178">
        <v>183354</v>
      </c>
      <c r="V57" s="178">
        <v>84122</v>
      </c>
      <c r="W57" s="178">
        <v>156689</v>
      </c>
      <c r="X57" s="178">
        <v>127077</v>
      </c>
      <c r="Y57" s="178">
        <v>29612</v>
      </c>
    </row>
    <row r="58" spans="1:25" ht="15.75" customHeight="1">
      <c r="A58" s="220" t="s">
        <v>348</v>
      </c>
      <c r="B58" s="178">
        <v>137311</v>
      </c>
      <c r="C58" s="178">
        <v>118272</v>
      </c>
      <c r="D58" s="178">
        <v>19039</v>
      </c>
      <c r="E58" s="178">
        <v>160858</v>
      </c>
      <c r="F58" s="178">
        <v>129112</v>
      </c>
      <c r="G58" s="178">
        <v>31746</v>
      </c>
      <c r="H58" s="178">
        <v>231705</v>
      </c>
      <c r="I58" s="178">
        <v>176958</v>
      </c>
      <c r="J58" s="178">
        <v>54747</v>
      </c>
      <c r="K58" s="178">
        <v>143665</v>
      </c>
      <c r="L58" s="178">
        <v>113701</v>
      </c>
      <c r="M58" s="178">
        <v>29964</v>
      </c>
      <c r="N58" s="178">
        <v>146838</v>
      </c>
      <c r="O58" s="178">
        <v>117081</v>
      </c>
      <c r="P58" s="178">
        <v>29757</v>
      </c>
      <c r="Q58" s="178">
        <v>213033</v>
      </c>
      <c r="R58" s="179">
        <v>160491</v>
      </c>
      <c r="S58" s="178">
        <v>52542</v>
      </c>
      <c r="T58" s="178">
        <v>271158</v>
      </c>
      <c r="U58" s="178">
        <v>188699</v>
      </c>
      <c r="V58" s="178">
        <v>82459</v>
      </c>
      <c r="W58" s="178">
        <v>159726</v>
      </c>
      <c r="X58" s="178">
        <v>129810</v>
      </c>
      <c r="Y58" s="178">
        <v>29916</v>
      </c>
    </row>
    <row r="59" spans="1:25" s="129" customFormat="1" ht="15.75" customHeight="1">
      <c r="A59" s="221" t="s">
        <v>349</v>
      </c>
      <c r="B59" s="254">
        <f>AVERAGE(B61:B74)</f>
        <v>172743.75</v>
      </c>
      <c r="C59" s="254">
        <f aca="true" t="shared" si="2" ref="C59:Y59">AVERAGE(C61:C74)</f>
        <v>124212.58333333333</v>
      </c>
      <c r="D59" s="254">
        <f t="shared" si="2"/>
        <v>48531.166666666664</v>
      </c>
      <c r="E59" s="254">
        <f t="shared" si="2"/>
        <v>183206.75</v>
      </c>
      <c r="F59" s="254">
        <f t="shared" si="2"/>
        <v>136211.66666666666</v>
      </c>
      <c r="G59" s="254">
        <f t="shared" si="2"/>
        <v>46995.083333333336</v>
      </c>
      <c r="H59" s="254">
        <f t="shared" si="2"/>
        <v>210081.75</v>
      </c>
      <c r="I59" s="254">
        <f t="shared" si="2"/>
        <v>163106.25</v>
      </c>
      <c r="J59" s="254">
        <f t="shared" si="2"/>
        <v>46975.5</v>
      </c>
      <c r="K59" s="254">
        <f t="shared" si="2"/>
        <v>142509.16666666666</v>
      </c>
      <c r="L59" s="254">
        <f t="shared" si="2"/>
        <v>111718.91666666667</v>
      </c>
      <c r="M59" s="254">
        <f t="shared" si="2"/>
        <v>30790.25</v>
      </c>
      <c r="N59" s="254">
        <f t="shared" si="2"/>
        <v>158118.33333333334</v>
      </c>
      <c r="O59" s="254">
        <f t="shared" si="2"/>
        <v>122862.25</v>
      </c>
      <c r="P59" s="254">
        <f t="shared" si="2"/>
        <v>35256.083333333336</v>
      </c>
      <c r="Q59" s="254">
        <f t="shared" si="2"/>
        <v>201111.91666666666</v>
      </c>
      <c r="R59" s="274">
        <f t="shared" si="2"/>
        <v>149592.83333333334</v>
      </c>
      <c r="S59" s="254">
        <f t="shared" si="2"/>
        <v>51519.083333333336</v>
      </c>
      <c r="T59" s="254">
        <f t="shared" si="2"/>
        <v>204362.83333333334</v>
      </c>
      <c r="U59" s="254">
        <f t="shared" si="2"/>
        <v>161098.41666666666</v>
      </c>
      <c r="V59" s="254">
        <f t="shared" si="2"/>
        <v>43264.416666666664</v>
      </c>
      <c r="W59" s="254">
        <f t="shared" si="2"/>
        <v>155143.91666666666</v>
      </c>
      <c r="X59" s="254">
        <f t="shared" si="2"/>
        <v>126237.33333333333</v>
      </c>
      <c r="Y59" s="254">
        <f t="shared" si="2"/>
        <v>28906.583333333332</v>
      </c>
    </row>
    <row r="60" spans="1:25" ht="15.75" customHeight="1">
      <c r="A60" s="11"/>
      <c r="B60" s="178"/>
      <c r="C60" s="178"/>
      <c r="D60" s="178"/>
      <c r="E60" s="178"/>
      <c r="F60" s="178"/>
      <c r="G60" s="178"/>
      <c r="H60" s="178"/>
      <c r="I60" s="178"/>
      <c r="J60" s="178"/>
      <c r="K60" s="178"/>
      <c r="L60" s="178"/>
      <c r="M60" s="178"/>
      <c r="N60" s="178"/>
      <c r="O60" s="178"/>
      <c r="P60" s="178"/>
      <c r="Q60" s="178"/>
      <c r="R60" s="179"/>
      <c r="S60" s="178"/>
      <c r="T60" s="178"/>
      <c r="U60" s="178"/>
      <c r="V60" s="178"/>
      <c r="W60" s="178"/>
      <c r="X60" s="178"/>
      <c r="Y60" s="227"/>
    </row>
    <row r="61" spans="1:25" ht="15.75" customHeight="1">
      <c r="A61" s="53" t="s">
        <v>181</v>
      </c>
      <c r="B61" s="178">
        <v>277016</v>
      </c>
      <c r="C61" s="178">
        <v>114355</v>
      </c>
      <c r="D61" s="178">
        <v>162661</v>
      </c>
      <c r="E61" s="178">
        <v>146793</v>
      </c>
      <c r="F61" s="178">
        <v>125858</v>
      </c>
      <c r="G61" s="178">
        <v>20935</v>
      </c>
      <c r="H61" s="178">
        <v>181899</v>
      </c>
      <c r="I61" s="178">
        <v>177285</v>
      </c>
      <c r="J61" s="178">
        <v>4614</v>
      </c>
      <c r="K61" s="178">
        <v>136653</v>
      </c>
      <c r="L61" s="178">
        <v>107179</v>
      </c>
      <c r="M61" s="178">
        <v>29474</v>
      </c>
      <c r="N61" s="178">
        <v>113820</v>
      </c>
      <c r="O61" s="178">
        <v>113714</v>
      </c>
      <c r="P61" s="178">
        <v>106</v>
      </c>
      <c r="Q61" s="178">
        <v>164449</v>
      </c>
      <c r="R61" s="179">
        <v>164449</v>
      </c>
      <c r="S61" s="178">
        <v>0</v>
      </c>
      <c r="T61" s="178">
        <v>194373</v>
      </c>
      <c r="U61" s="178">
        <v>194226</v>
      </c>
      <c r="V61" s="178">
        <v>147</v>
      </c>
      <c r="W61" s="178">
        <v>136038</v>
      </c>
      <c r="X61" s="178">
        <v>128433</v>
      </c>
      <c r="Y61" s="178">
        <v>7605</v>
      </c>
    </row>
    <row r="62" spans="1:25" ht="15.75" customHeight="1">
      <c r="A62" s="222" t="s">
        <v>350</v>
      </c>
      <c r="B62" s="178">
        <v>119344</v>
      </c>
      <c r="C62" s="178">
        <v>119344</v>
      </c>
      <c r="D62" s="178">
        <v>0</v>
      </c>
      <c r="E62" s="178">
        <v>129105</v>
      </c>
      <c r="F62" s="178">
        <v>129105</v>
      </c>
      <c r="G62" s="178">
        <v>0</v>
      </c>
      <c r="H62" s="178">
        <v>196402</v>
      </c>
      <c r="I62" s="178">
        <v>196402</v>
      </c>
      <c r="J62" s="178">
        <v>0</v>
      </c>
      <c r="K62" s="178">
        <v>109657</v>
      </c>
      <c r="L62" s="178">
        <v>109657</v>
      </c>
      <c r="M62" s="178">
        <v>0</v>
      </c>
      <c r="N62" s="178">
        <v>119445</v>
      </c>
      <c r="O62" s="178">
        <v>118578</v>
      </c>
      <c r="P62" s="178">
        <v>867</v>
      </c>
      <c r="Q62" s="178">
        <v>161995</v>
      </c>
      <c r="R62" s="179">
        <v>161995</v>
      </c>
      <c r="S62" s="178">
        <v>0</v>
      </c>
      <c r="T62" s="178">
        <v>194975</v>
      </c>
      <c r="U62" s="178">
        <v>194887</v>
      </c>
      <c r="V62" s="178">
        <v>88</v>
      </c>
      <c r="W62" s="178">
        <v>126884</v>
      </c>
      <c r="X62" s="178">
        <v>126584</v>
      </c>
      <c r="Y62" s="178">
        <v>300</v>
      </c>
    </row>
    <row r="63" spans="1:25" ht="15.75" customHeight="1">
      <c r="A63" s="222" t="s">
        <v>351</v>
      </c>
      <c r="B63" s="178">
        <v>116972</v>
      </c>
      <c r="C63" s="178">
        <v>116972</v>
      </c>
      <c r="D63" s="178">
        <v>0</v>
      </c>
      <c r="E63" s="178">
        <v>127824</v>
      </c>
      <c r="F63" s="178">
        <v>127824</v>
      </c>
      <c r="G63" s="178">
        <v>0</v>
      </c>
      <c r="H63" s="178">
        <v>183841</v>
      </c>
      <c r="I63" s="178">
        <v>183841</v>
      </c>
      <c r="J63" s="178">
        <v>0</v>
      </c>
      <c r="K63" s="178">
        <v>110804</v>
      </c>
      <c r="L63" s="178">
        <v>110804</v>
      </c>
      <c r="M63" s="178">
        <v>0</v>
      </c>
      <c r="N63" s="178">
        <v>120360</v>
      </c>
      <c r="O63" s="178">
        <v>120130</v>
      </c>
      <c r="P63" s="178">
        <v>230</v>
      </c>
      <c r="Q63" s="178">
        <v>168356</v>
      </c>
      <c r="R63" s="179">
        <v>162282</v>
      </c>
      <c r="S63" s="178">
        <v>6074</v>
      </c>
      <c r="T63" s="178">
        <v>221597</v>
      </c>
      <c r="U63" s="178">
        <v>194560</v>
      </c>
      <c r="V63" s="178">
        <v>27037</v>
      </c>
      <c r="W63" s="178">
        <v>141686</v>
      </c>
      <c r="X63" s="178">
        <v>129526</v>
      </c>
      <c r="Y63" s="178">
        <v>12160</v>
      </c>
    </row>
    <row r="64" spans="1:25" ht="15.75" customHeight="1">
      <c r="A64" s="222" t="s">
        <v>352</v>
      </c>
      <c r="B64" s="178">
        <v>125257</v>
      </c>
      <c r="C64" s="178">
        <v>124355</v>
      </c>
      <c r="D64" s="178">
        <v>902</v>
      </c>
      <c r="E64" s="178">
        <v>163346</v>
      </c>
      <c r="F64" s="178">
        <v>140970</v>
      </c>
      <c r="G64" s="178">
        <v>22376</v>
      </c>
      <c r="H64" s="178">
        <v>152535</v>
      </c>
      <c r="I64" s="178">
        <v>152535</v>
      </c>
      <c r="J64" s="178">
        <v>0</v>
      </c>
      <c r="K64" s="178">
        <v>113348</v>
      </c>
      <c r="L64" s="178">
        <v>113348</v>
      </c>
      <c r="M64" s="178">
        <v>0</v>
      </c>
      <c r="N64" s="178">
        <v>123857</v>
      </c>
      <c r="O64" s="178">
        <v>122540</v>
      </c>
      <c r="P64" s="178">
        <v>1317</v>
      </c>
      <c r="Q64" s="178">
        <v>141366</v>
      </c>
      <c r="R64" s="179">
        <v>141366</v>
      </c>
      <c r="S64" s="178">
        <v>0</v>
      </c>
      <c r="T64" s="178">
        <v>159007</v>
      </c>
      <c r="U64" s="178">
        <v>153450</v>
      </c>
      <c r="V64" s="178">
        <v>5557</v>
      </c>
      <c r="W64" s="178">
        <v>128765</v>
      </c>
      <c r="X64" s="178">
        <v>128224</v>
      </c>
      <c r="Y64" s="178">
        <v>541</v>
      </c>
    </row>
    <row r="65" spans="1:25" ht="15.75" customHeight="1">
      <c r="A65" s="11"/>
      <c r="B65" s="178"/>
      <c r="C65" s="178"/>
      <c r="D65" s="178"/>
      <c r="E65" s="178"/>
      <c r="F65" s="178"/>
      <c r="G65" s="178"/>
      <c r="H65" s="178"/>
      <c r="I65" s="178"/>
      <c r="J65" s="178"/>
      <c r="K65" s="178"/>
      <c r="L65" s="178"/>
      <c r="M65" s="178"/>
      <c r="N65" s="178"/>
      <c r="O65" s="178"/>
      <c r="P65" s="178"/>
      <c r="Q65" s="178"/>
      <c r="R65" s="179"/>
      <c r="S65" s="178"/>
      <c r="T65" s="178"/>
      <c r="U65" s="178"/>
      <c r="V65" s="178"/>
      <c r="W65" s="178"/>
      <c r="X65" s="178"/>
      <c r="Y65" s="178"/>
    </row>
    <row r="66" spans="1:25" ht="15.75" customHeight="1">
      <c r="A66" s="222" t="s">
        <v>353</v>
      </c>
      <c r="B66" s="178">
        <v>122713</v>
      </c>
      <c r="C66" s="178">
        <v>122594</v>
      </c>
      <c r="D66" s="178">
        <v>119</v>
      </c>
      <c r="E66" s="178">
        <v>138555</v>
      </c>
      <c r="F66" s="178">
        <v>136653</v>
      </c>
      <c r="G66" s="178">
        <v>1902</v>
      </c>
      <c r="H66" s="178">
        <v>156435</v>
      </c>
      <c r="I66" s="178">
        <v>154339</v>
      </c>
      <c r="J66" s="178">
        <v>2096</v>
      </c>
      <c r="K66" s="178">
        <v>115419</v>
      </c>
      <c r="L66" s="178">
        <v>113645</v>
      </c>
      <c r="M66" s="178">
        <v>1774</v>
      </c>
      <c r="N66" s="178">
        <v>124389</v>
      </c>
      <c r="O66" s="178">
        <v>121555</v>
      </c>
      <c r="P66" s="178">
        <v>2834</v>
      </c>
      <c r="Q66" s="178">
        <v>139691</v>
      </c>
      <c r="R66" s="179">
        <v>139691</v>
      </c>
      <c r="S66" s="178">
        <v>0</v>
      </c>
      <c r="T66" s="178">
        <v>155427</v>
      </c>
      <c r="U66" s="178">
        <v>151300</v>
      </c>
      <c r="V66" s="178">
        <v>4127</v>
      </c>
      <c r="W66" s="178">
        <v>134923</v>
      </c>
      <c r="X66" s="178">
        <v>125273</v>
      </c>
      <c r="Y66" s="178">
        <v>9650</v>
      </c>
    </row>
    <row r="67" spans="1:25" ht="15.75" customHeight="1">
      <c r="A67" s="222" t="s">
        <v>354</v>
      </c>
      <c r="B67" s="178">
        <v>129067</v>
      </c>
      <c r="C67" s="178">
        <v>129067</v>
      </c>
      <c r="D67" s="178">
        <v>0</v>
      </c>
      <c r="E67" s="178">
        <v>230220</v>
      </c>
      <c r="F67" s="178">
        <v>138690</v>
      </c>
      <c r="G67" s="178">
        <v>91530</v>
      </c>
      <c r="H67" s="178">
        <v>219111</v>
      </c>
      <c r="I67" s="178">
        <v>166769</v>
      </c>
      <c r="J67" s="178">
        <v>52342</v>
      </c>
      <c r="K67" s="178">
        <v>124859</v>
      </c>
      <c r="L67" s="178">
        <v>114074</v>
      </c>
      <c r="M67" s="178">
        <v>10785</v>
      </c>
      <c r="N67" s="178">
        <v>185140</v>
      </c>
      <c r="O67" s="178">
        <v>125821</v>
      </c>
      <c r="P67" s="178">
        <v>59319</v>
      </c>
      <c r="Q67" s="178">
        <v>418389</v>
      </c>
      <c r="R67" s="179">
        <v>143525</v>
      </c>
      <c r="S67" s="178">
        <v>274864</v>
      </c>
      <c r="T67" s="178">
        <v>219439</v>
      </c>
      <c r="U67" s="178">
        <v>155975</v>
      </c>
      <c r="V67" s="178">
        <v>63464</v>
      </c>
      <c r="W67" s="178">
        <v>154730</v>
      </c>
      <c r="X67" s="178">
        <v>124077</v>
      </c>
      <c r="Y67" s="178">
        <v>30653</v>
      </c>
    </row>
    <row r="68" spans="1:25" ht="15.75" customHeight="1">
      <c r="A68" s="222" t="s">
        <v>355</v>
      </c>
      <c r="B68" s="178">
        <v>325309</v>
      </c>
      <c r="C68" s="178">
        <v>126377</v>
      </c>
      <c r="D68" s="178">
        <v>198932</v>
      </c>
      <c r="E68" s="178">
        <v>257425</v>
      </c>
      <c r="F68" s="178">
        <v>137333</v>
      </c>
      <c r="G68" s="178">
        <v>120092</v>
      </c>
      <c r="H68" s="178">
        <v>385459</v>
      </c>
      <c r="I68" s="178">
        <v>164504</v>
      </c>
      <c r="J68" s="178">
        <v>220955</v>
      </c>
      <c r="K68" s="178">
        <v>253532</v>
      </c>
      <c r="L68" s="178">
        <v>112640</v>
      </c>
      <c r="M68" s="178">
        <v>140892</v>
      </c>
      <c r="N68" s="178">
        <v>253118</v>
      </c>
      <c r="O68" s="178">
        <v>126288</v>
      </c>
      <c r="P68" s="178">
        <v>126830</v>
      </c>
      <c r="Q68" s="178">
        <v>157087</v>
      </c>
      <c r="R68" s="179">
        <v>157087</v>
      </c>
      <c r="S68" s="178">
        <v>0</v>
      </c>
      <c r="T68" s="178">
        <v>284475</v>
      </c>
      <c r="U68" s="178">
        <v>150494</v>
      </c>
      <c r="V68" s="178">
        <v>133981</v>
      </c>
      <c r="W68" s="178">
        <v>225852</v>
      </c>
      <c r="X68" s="178">
        <v>125276</v>
      </c>
      <c r="Y68" s="178">
        <v>100576</v>
      </c>
    </row>
    <row r="69" spans="1:25" ht="15.75" customHeight="1">
      <c r="A69" s="222" t="s">
        <v>356</v>
      </c>
      <c r="B69" s="178">
        <v>129238</v>
      </c>
      <c r="C69" s="178">
        <v>120218</v>
      </c>
      <c r="D69" s="178">
        <v>9020</v>
      </c>
      <c r="E69" s="178">
        <v>172964</v>
      </c>
      <c r="F69" s="178">
        <v>134901</v>
      </c>
      <c r="G69" s="178">
        <v>38063</v>
      </c>
      <c r="H69" s="178">
        <v>155196</v>
      </c>
      <c r="I69" s="178">
        <v>151827</v>
      </c>
      <c r="J69" s="178">
        <v>3369</v>
      </c>
      <c r="K69" s="178">
        <v>113269</v>
      </c>
      <c r="L69" s="178">
        <v>110801</v>
      </c>
      <c r="M69" s="178">
        <v>2468</v>
      </c>
      <c r="N69" s="178">
        <v>133148</v>
      </c>
      <c r="O69" s="178">
        <v>123338</v>
      </c>
      <c r="P69" s="178">
        <v>9810</v>
      </c>
      <c r="Q69" s="178">
        <v>150863</v>
      </c>
      <c r="R69" s="179">
        <v>146250</v>
      </c>
      <c r="S69" s="178">
        <v>4613</v>
      </c>
      <c r="T69" s="178">
        <v>152503</v>
      </c>
      <c r="U69" s="178">
        <v>149423</v>
      </c>
      <c r="V69" s="178">
        <v>3080</v>
      </c>
      <c r="W69" s="178">
        <v>129950</v>
      </c>
      <c r="X69" s="178">
        <v>125474</v>
      </c>
      <c r="Y69" s="178">
        <v>4476</v>
      </c>
    </row>
    <row r="70" spans="1:25" ht="15.75" customHeight="1">
      <c r="A70" s="11"/>
      <c r="B70" s="178"/>
      <c r="C70" s="178"/>
      <c r="D70" s="178"/>
      <c r="E70" s="178"/>
      <c r="F70" s="227"/>
      <c r="G70" s="178"/>
      <c r="H70" s="178"/>
      <c r="I70" s="178"/>
      <c r="J70" s="178"/>
      <c r="K70" s="178"/>
      <c r="L70" s="178"/>
      <c r="M70" s="178"/>
      <c r="N70" s="178"/>
      <c r="O70" s="178"/>
      <c r="P70" s="178"/>
      <c r="Q70" s="178"/>
      <c r="R70" s="238"/>
      <c r="S70" s="178"/>
      <c r="T70" s="178"/>
      <c r="U70" s="178"/>
      <c r="V70" s="178"/>
      <c r="W70" s="178"/>
      <c r="X70" s="178"/>
      <c r="Y70" s="178"/>
    </row>
    <row r="71" spans="1:25" ht="15.75" customHeight="1">
      <c r="A71" s="222" t="s">
        <v>357</v>
      </c>
      <c r="B71" s="178">
        <v>130383</v>
      </c>
      <c r="C71" s="178">
        <v>130383</v>
      </c>
      <c r="D71" s="178">
        <v>0</v>
      </c>
      <c r="E71" s="178">
        <v>138770</v>
      </c>
      <c r="F71" s="178">
        <v>138770</v>
      </c>
      <c r="G71" s="178">
        <v>0</v>
      </c>
      <c r="H71" s="178">
        <v>161173</v>
      </c>
      <c r="I71" s="178">
        <v>153560</v>
      </c>
      <c r="J71" s="178">
        <v>7613</v>
      </c>
      <c r="K71" s="178">
        <v>113090</v>
      </c>
      <c r="L71" s="178">
        <v>113090</v>
      </c>
      <c r="M71" s="178">
        <v>0</v>
      </c>
      <c r="N71" s="178">
        <v>138955</v>
      </c>
      <c r="O71" s="178">
        <v>125629</v>
      </c>
      <c r="P71" s="178">
        <v>13326</v>
      </c>
      <c r="Q71" s="178">
        <v>147419</v>
      </c>
      <c r="R71" s="179">
        <v>147419</v>
      </c>
      <c r="S71" s="178">
        <v>0</v>
      </c>
      <c r="T71" s="178">
        <v>145366</v>
      </c>
      <c r="U71" s="178">
        <v>144463</v>
      </c>
      <c r="V71" s="178">
        <v>903</v>
      </c>
      <c r="W71" s="178">
        <v>125373</v>
      </c>
      <c r="X71" s="178">
        <v>123991</v>
      </c>
      <c r="Y71" s="178">
        <v>1382</v>
      </c>
    </row>
    <row r="72" spans="1:25" ht="15.75" customHeight="1">
      <c r="A72" s="222" t="s">
        <v>584</v>
      </c>
      <c r="B72" s="179">
        <v>128784</v>
      </c>
      <c r="C72" s="179">
        <v>128784</v>
      </c>
      <c r="D72" s="179">
        <v>0</v>
      </c>
      <c r="E72" s="179">
        <v>139805</v>
      </c>
      <c r="F72" s="179">
        <v>139416</v>
      </c>
      <c r="G72" s="179">
        <v>389</v>
      </c>
      <c r="H72" s="179">
        <v>150131</v>
      </c>
      <c r="I72" s="179">
        <v>150131</v>
      </c>
      <c r="J72" s="179">
        <v>0</v>
      </c>
      <c r="K72" s="179">
        <v>113329</v>
      </c>
      <c r="L72" s="179">
        <v>113329</v>
      </c>
      <c r="M72" s="179">
        <v>0</v>
      </c>
      <c r="N72" s="179">
        <v>125045</v>
      </c>
      <c r="O72" s="179">
        <v>123954</v>
      </c>
      <c r="P72" s="179">
        <v>1091</v>
      </c>
      <c r="Q72" s="179">
        <v>142225</v>
      </c>
      <c r="R72" s="179">
        <v>142225</v>
      </c>
      <c r="S72" s="179">
        <v>0</v>
      </c>
      <c r="T72" s="179">
        <v>162996</v>
      </c>
      <c r="U72" s="179">
        <v>144008</v>
      </c>
      <c r="V72" s="179">
        <v>18988</v>
      </c>
      <c r="W72" s="179">
        <v>127303</v>
      </c>
      <c r="X72" s="179">
        <v>125681</v>
      </c>
      <c r="Y72" s="179">
        <v>1622</v>
      </c>
    </row>
    <row r="73" spans="1:25" ht="15.75" customHeight="1">
      <c r="A73" s="222" t="s">
        <v>585</v>
      </c>
      <c r="B73" s="179">
        <v>130374</v>
      </c>
      <c r="C73" s="179">
        <v>130374</v>
      </c>
      <c r="D73" s="179">
        <v>0</v>
      </c>
      <c r="E73" s="179">
        <v>141819</v>
      </c>
      <c r="F73" s="179">
        <v>141819</v>
      </c>
      <c r="G73" s="179">
        <v>0</v>
      </c>
      <c r="H73" s="179">
        <v>186694</v>
      </c>
      <c r="I73" s="179">
        <v>153457</v>
      </c>
      <c r="J73" s="179">
        <v>33237</v>
      </c>
      <c r="K73" s="179">
        <v>112790</v>
      </c>
      <c r="L73" s="179">
        <v>112790</v>
      </c>
      <c r="M73" s="179">
        <v>0</v>
      </c>
      <c r="N73" s="179">
        <v>131513</v>
      </c>
      <c r="O73" s="179">
        <v>127949</v>
      </c>
      <c r="P73" s="179">
        <v>3564</v>
      </c>
      <c r="Q73" s="179">
        <v>143650</v>
      </c>
      <c r="R73" s="179">
        <v>143650</v>
      </c>
      <c r="S73" s="179">
        <v>0</v>
      </c>
      <c r="T73" s="179">
        <v>149015</v>
      </c>
      <c r="U73" s="179">
        <v>148995</v>
      </c>
      <c r="V73" s="179">
        <v>20</v>
      </c>
      <c r="W73" s="179">
        <v>134399</v>
      </c>
      <c r="X73" s="179">
        <v>125556</v>
      </c>
      <c r="Y73" s="179">
        <v>8843</v>
      </c>
    </row>
    <row r="74" spans="1:25" ht="15.75" customHeight="1">
      <c r="A74" s="222" t="s">
        <v>586</v>
      </c>
      <c r="B74" s="179">
        <v>338468</v>
      </c>
      <c r="C74" s="179">
        <v>127728</v>
      </c>
      <c r="D74" s="179">
        <v>210740</v>
      </c>
      <c r="E74" s="179">
        <v>411855</v>
      </c>
      <c r="F74" s="179">
        <v>143201</v>
      </c>
      <c r="G74" s="179">
        <v>268654</v>
      </c>
      <c r="H74" s="179">
        <v>392105</v>
      </c>
      <c r="I74" s="179">
        <v>152625</v>
      </c>
      <c r="J74" s="179">
        <v>239480</v>
      </c>
      <c r="K74" s="179">
        <v>293360</v>
      </c>
      <c r="L74" s="179">
        <v>109270</v>
      </c>
      <c r="M74" s="179">
        <v>184090</v>
      </c>
      <c r="N74" s="179">
        <v>328630</v>
      </c>
      <c r="O74" s="179">
        <v>124851</v>
      </c>
      <c r="P74" s="179">
        <v>203779</v>
      </c>
      <c r="Q74" s="179">
        <v>477853</v>
      </c>
      <c r="R74" s="179">
        <v>145175</v>
      </c>
      <c r="S74" s="179">
        <v>332678</v>
      </c>
      <c r="T74" s="179">
        <v>413181</v>
      </c>
      <c r="U74" s="179">
        <v>151400</v>
      </c>
      <c r="V74" s="179">
        <v>261781</v>
      </c>
      <c r="W74" s="179">
        <v>295824</v>
      </c>
      <c r="X74" s="179">
        <v>126753</v>
      </c>
      <c r="Y74" s="179">
        <v>169071</v>
      </c>
    </row>
    <row r="75" spans="1:25" ht="14.25">
      <c r="A75" s="128"/>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row>
  </sheetData>
  <sheetProtection/>
  <mergeCells count="35">
    <mergeCell ref="S13:S14"/>
    <mergeCell ref="T13:T14"/>
    <mergeCell ref="Y13:Y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6:Y6"/>
    <mergeCell ref="B11:P11"/>
    <mergeCell ref="Q11:S12"/>
    <mergeCell ref="T11:V12"/>
    <mergeCell ref="W11:Y12"/>
    <mergeCell ref="B12:D12"/>
    <mergeCell ref="E12:G12"/>
    <mergeCell ref="H12:J12"/>
    <mergeCell ref="K12:M12"/>
    <mergeCell ref="N12:P12"/>
  </mergeCells>
  <printOptions horizontalCentered="1"/>
  <pageMargins left="0.5905511811023623" right="0.5905511811023623" top="0.5905511811023623" bottom="0.3937007874015748" header="0" footer="0"/>
  <pageSetup fitToHeight="1" fitToWidth="1" horizontalDpi="600" verticalDpi="600" orientation="landscape" paperSize="8" scale="6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S75"/>
  <sheetViews>
    <sheetView tabSelected="1" zoomScaleSheetLayoutView="75" zoomScalePageLayoutView="0" workbookViewId="0" topLeftCell="G1">
      <selection activeCell="A1" sqref="A1"/>
    </sheetView>
  </sheetViews>
  <sheetFormatPr defaultColWidth="9.00390625" defaultRowHeight="13.5"/>
  <cols>
    <col min="1" max="1" width="16.50390625" style="1" customWidth="1"/>
    <col min="2" max="19" width="14.125" style="1" customWidth="1"/>
    <col min="20" max="16384" width="9.00390625" style="1" customWidth="1"/>
  </cols>
  <sheetData>
    <row r="1" spans="1:19" ht="15" customHeight="1">
      <c r="A1" s="226" t="s">
        <v>358</v>
      </c>
      <c r="B1" s="38"/>
      <c r="C1" s="38"/>
      <c r="D1" s="38"/>
      <c r="E1" s="38"/>
      <c r="F1" s="38"/>
      <c r="G1" s="38"/>
      <c r="H1" s="38"/>
      <c r="I1" s="38"/>
      <c r="J1" s="38"/>
      <c r="K1" s="38"/>
      <c r="L1" s="38"/>
      <c r="M1" s="38"/>
      <c r="N1" s="38"/>
      <c r="O1" s="38"/>
      <c r="P1" s="38"/>
      <c r="Q1" s="38"/>
      <c r="R1" s="38"/>
      <c r="S1" s="3" t="s">
        <v>359</v>
      </c>
    </row>
    <row r="2" spans="1:19" ht="15" customHeight="1">
      <c r="A2" s="38"/>
      <c r="B2" s="38"/>
      <c r="C2" s="38"/>
      <c r="D2" s="38"/>
      <c r="E2" s="38"/>
      <c r="F2" s="38"/>
      <c r="G2" s="38"/>
      <c r="H2" s="38"/>
      <c r="I2" s="38"/>
      <c r="J2" s="38"/>
      <c r="K2" s="38"/>
      <c r="L2" s="38"/>
      <c r="M2" s="38"/>
      <c r="N2" s="38"/>
      <c r="O2" s="38"/>
      <c r="P2" s="38"/>
      <c r="Q2" s="38"/>
      <c r="R2" s="38"/>
      <c r="S2" s="91"/>
    </row>
    <row r="3" spans="1:19" ht="15" customHeight="1">
      <c r="A3" s="38"/>
      <c r="B3" s="38"/>
      <c r="C3" s="38"/>
      <c r="D3" s="38"/>
      <c r="E3" s="38"/>
      <c r="F3" s="38"/>
      <c r="G3" s="38"/>
      <c r="H3" s="38"/>
      <c r="I3" s="38"/>
      <c r="J3" s="38"/>
      <c r="K3" s="38"/>
      <c r="L3" s="38"/>
      <c r="M3" s="38"/>
      <c r="N3" s="38"/>
      <c r="O3" s="38"/>
      <c r="P3" s="38"/>
      <c r="Q3" s="38"/>
      <c r="R3" s="38"/>
      <c r="S3" s="91"/>
    </row>
    <row r="4" spans="1:19" ht="15" customHeight="1">
      <c r="A4" s="38"/>
      <c r="B4" s="38"/>
      <c r="C4" s="38"/>
      <c r="D4" s="38"/>
      <c r="E4" s="38"/>
      <c r="F4" s="38"/>
      <c r="G4" s="38"/>
      <c r="H4" s="38"/>
      <c r="I4" s="38"/>
      <c r="J4" s="38"/>
      <c r="K4" s="38"/>
      <c r="L4" s="38"/>
      <c r="M4" s="38"/>
      <c r="N4" s="38"/>
      <c r="O4" s="38"/>
      <c r="P4" s="38"/>
      <c r="Q4" s="38"/>
      <c r="R4" s="38"/>
      <c r="S4" s="91"/>
    </row>
    <row r="5" spans="1:19" ht="15" customHeight="1">
      <c r="A5" s="38"/>
      <c r="B5" s="38"/>
      <c r="C5" s="38"/>
      <c r="D5" s="38"/>
      <c r="E5" s="38"/>
      <c r="F5" s="38"/>
      <c r="G5" s="38"/>
      <c r="H5" s="38"/>
      <c r="I5" s="38"/>
      <c r="J5" s="38"/>
      <c r="K5" s="38"/>
      <c r="L5" s="38"/>
      <c r="M5" s="38"/>
      <c r="N5" s="38"/>
      <c r="O5" s="38"/>
      <c r="P5" s="38"/>
      <c r="Q5" s="38"/>
      <c r="R5" s="38"/>
      <c r="S5" s="38"/>
    </row>
    <row r="6" spans="1:19" ht="19.5" customHeight="1">
      <c r="A6" s="325" t="s">
        <v>562</v>
      </c>
      <c r="B6" s="325"/>
      <c r="C6" s="325"/>
      <c r="D6" s="325"/>
      <c r="E6" s="325"/>
      <c r="F6" s="325"/>
      <c r="G6" s="325"/>
      <c r="H6" s="325"/>
      <c r="I6" s="325"/>
      <c r="J6" s="325"/>
      <c r="K6" s="325"/>
      <c r="L6" s="325"/>
      <c r="M6" s="325"/>
      <c r="N6" s="325"/>
      <c r="O6" s="325"/>
      <c r="P6" s="325"/>
      <c r="Q6" s="325"/>
      <c r="R6" s="325"/>
      <c r="S6" s="325"/>
    </row>
    <row r="7" spans="1:19" ht="15" customHeight="1">
      <c r="A7" s="38"/>
      <c r="B7" s="37"/>
      <c r="C7" s="38"/>
      <c r="D7" s="38"/>
      <c r="E7" s="37"/>
      <c r="F7" s="38"/>
      <c r="G7" s="38"/>
      <c r="H7" s="38"/>
      <c r="I7" s="38"/>
      <c r="J7" s="38"/>
      <c r="K7" s="38"/>
      <c r="L7" s="38"/>
      <c r="M7" s="38"/>
      <c r="N7" s="38"/>
      <c r="O7" s="38"/>
      <c r="P7" s="38"/>
      <c r="Q7" s="38"/>
      <c r="R7" s="38"/>
      <c r="S7" s="38"/>
    </row>
    <row r="8" spans="1:19" ht="15" customHeight="1">
      <c r="A8" s="38"/>
      <c r="B8" s="37"/>
      <c r="C8" s="38"/>
      <c r="D8" s="38"/>
      <c r="E8" s="37"/>
      <c r="F8" s="38"/>
      <c r="G8" s="38"/>
      <c r="H8" s="38"/>
      <c r="I8" s="38"/>
      <c r="J8" s="38"/>
      <c r="K8" s="38"/>
      <c r="L8" s="38"/>
      <c r="M8" s="38"/>
      <c r="N8" s="38"/>
      <c r="O8" s="38"/>
      <c r="P8" s="38"/>
      <c r="Q8" s="38"/>
      <c r="R8" s="38"/>
      <c r="S8" s="38"/>
    </row>
    <row r="9" spans="1:19" ht="15" customHeight="1">
      <c r="A9" s="38"/>
      <c r="B9" s="37"/>
      <c r="C9" s="38"/>
      <c r="D9" s="38"/>
      <c r="E9" s="37"/>
      <c r="F9" s="38"/>
      <c r="G9" s="38"/>
      <c r="H9" s="38"/>
      <c r="I9" s="38"/>
      <c r="J9" s="38"/>
      <c r="K9" s="38"/>
      <c r="L9" s="38"/>
      <c r="M9" s="38"/>
      <c r="N9" s="38"/>
      <c r="O9" s="38"/>
      <c r="P9" s="38"/>
      <c r="Q9" s="38"/>
      <c r="R9" s="38"/>
      <c r="S9" s="38"/>
    </row>
    <row r="10" spans="1:19" ht="15" customHeight="1" thickBot="1">
      <c r="A10" s="38"/>
      <c r="B10" s="37"/>
      <c r="C10" s="38"/>
      <c r="D10" s="38"/>
      <c r="E10" s="38"/>
      <c r="F10" s="38"/>
      <c r="G10" s="38"/>
      <c r="H10" s="38"/>
      <c r="I10" s="38"/>
      <c r="J10" s="38"/>
      <c r="K10" s="38"/>
      <c r="L10" s="38"/>
      <c r="M10" s="38"/>
      <c r="N10" s="38"/>
      <c r="O10" s="38"/>
      <c r="P10" s="38"/>
      <c r="Q10" s="38"/>
      <c r="R10" s="38"/>
      <c r="S10" s="9" t="s">
        <v>365</v>
      </c>
    </row>
    <row r="11" spans="1:19" ht="15" customHeight="1">
      <c r="A11" s="42" t="s">
        <v>118</v>
      </c>
      <c r="B11" s="358" t="s">
        <v>363</v>
      </c>
      <c r="C11" s="359"/>
      <c r="D11" s="347"/>
      <c r="E11" s="530" t="s">
        <v>364</v>
      </c>
      <c r="F11" s="531"/>
      <c r="G11" s="531"/>
      <c r="H11" s="531"/>
      <c r="I11" s="531"/>
      <c r="J11" s="531"/>
      <c r="K11" s="531"/>
      <c r="L11" s="531"/>
      <c r="M11" s="531"/>
      <c r="N11" s="531"/>
      <c r="O11" s="531"/>
      <c r="P11" s="531"/>
      <c r="Q11" s="531"/>
      <c r="R11" s="531"/>
      <c r="S11" s="531"/>
    </row>
    <row r="12" spans="1:19" ht="15" customHeight="1">
      <c r="A12" s="44"/>
      <c r="B12" s="348"/>
      <c r="C12" s="351"/>
      <c r="D12" s="349"/>
      <c r="E12" s="532" t="s">
        <v>362</v>
      </c>
      <c r="F12" s="533"/>
      <c r="G12" s="534"/>
      <c r="H12" s="532" t="s">
        <v>127</v>
      </c>
      <c r="I12" s="533"/>
      <c r="J12" s="534"/>
      <c r="K12" s="532" t="s">
        <v>128</v>
      </c>
      <c r="L12" s="533"/>
      <c r="M12" s="534"/>
      <c r="N12" s="532" t="s">
        <v>361</v>
      </c>
      <c r="O12" s="533"/>
      <c r="P12" s="534"/>
      <c r="Q12" s="532" t="s">
        <v>129</v>
      </c>
      <c r="R12" s="533"/>
      <c r="S12" s="533"/>
    </row>
    <row r="13" spans="1:19" ht="18" customHeight="1">
      <c r="A13" s="538" t="s">
        <v>296</v>
      </c>
      <c r="B13" s="540" t="s">
        <v>126</v>
      </c>
      <c r="C13" s="541" t="s">
        <v>123</v>
      </c>
      <c r="D13" s="541" t="s">
        <v>124</v>
      </c>
      <c r="E13" s="540" t="s">
        <v>126</v>
      </c>
      <c r="F13" s="541" t="s">
        <v>123</v>
      </c>
      <c r="G13" s="541" t="s">
        <v>124</v>
      </c>
      <c r="H13" s="540" t="s">
        <v>126</v>
      </c>
      <c r="I13" s="541" t="s">
        <v>123</v>
      </c>
      <c r="J13" s="541" t="s">
        <v>124</v>
      </c>
      <c r="K13" s="540" t="s">
        <v>126</v>
      </c>
      <c r="L13" s="541" t="s">
        <v>123</v>
      </c>
      <c r="M13" s="541" t="s">
        <v>124</v>
      </c>
      <c r="N13" s="540" t="s">
        <v>126</v>
      </c>
      <c r="O13" s="541" t="s">
        <v>123</v>
      </c>
      <c r="P13" s="541" t="s">
        <v>124</v>
      </c>
      <c r="Q13" s="540" t="s">
        <v>126</v>
      </c>
      <c r="R13" s="541" t="s">
        <v>123</v>
      </c>
      <c r="S13" s="543" t="s">
        <v>124</v>
      </c>
    </row>
    <row r="14" spans="1:19" ht="18" customHeight="1">
      <c r="A14" s="539"/>
      <c r="B14" s="519"/>
      <c r="C14" s="542"/>
      <c r="D14" s="542"/>
      <c r="E14" s="519"/>
      <c r="F14" s="542"/>
      <c r="G14" s="542"/>
      <c r="H14" s="519"/>
      <c r="I14" s="542"/>
      <c r="J14" s="542"/>
      <c r="K14" s="519"/>
      <c r="L14" s="542"/>
      <c r="M14" s="542"/>
      <c r="N14" s="519"/>
      <c r="O14" s="542"/>
      <c r="P14" s="542"/>
      <c r="Q14" s="519"/>
      <c r="R14" s="542"/>
      <c r="S14" s="348"/>
    </row>
    <row r="15" spans="1:19" ht="15" customHeight="1">
      <c r="A15" s="107"/>
      <c r="B15" s="130"/>
      <c r="C15" s="131"/>
      <c r="D15" s="131"/>
      <c r="E15" s="130"/>
      <c r="F15" s="131"/>
      <c r="G15" s="131"/>
      <c r="H15" s="130"/>
      <c r="I15" s="131"/>
      <c r="J15" s="131"/>
      <c r="K15" s="130"/>
      <c r="L15" s="131"/>
      <c r="M15" s="131"/>
      <c r="N15" s="130"/>
      <c r="O15" s="131"/>
      <c r="P15" s="131"/>
      <c r="Q15" s="130"/>
      <c r="R15" s="131"/>
      <c r="S15" s="131"/>
    </row>
    <row r="16" spans="1:19" ht="15" customHeight="1">
      <c r="A16" s="135" t="s">
        <v>360</v>
      </c>
      <c r="B16" s="227"/>
      <c r="C16" s="227"/>
      <c r="D16" s="227"/>
      <c r="E16" s="227"/>
      <c r="F16" s="227"/>
      <c r="G16" s="227"/>
      <c r="H16" s="227"/>
      <c r="I16" s="227"/>
      <c r="J16" s="227"/>
      <c r="K16" s="227"/>
      <c r="L16" s="227"/>
      <c r="M16" s="227"/>
      <c r="N16" s="227"/>
      <c r="O16" s="227"/>
      <c r="P16" s="227"/>
      <c r="Q16" s="227"/>
      <c r="R16" s="227"/>
      <c r="S16" s="227"/>
    </row>
    <row r="17" spans="1:19" ht="15" customHeight="1">
      <c r="A17" s="11" t="s">
        <v>182</v>
      </c>
      <c r="B17" s="178">
        <v>372768</v>
      </c>
      <c r="C17" s="178">
        <v>255203</v>
      </c>
      <c r="D17" s="178">
        <v>117565</v>
      </c>
      <c r="E17" s="178">
        <v>266402</v>
      </c>
      <c r="F17" s="178">
        <v>200676</v>
      </c>
      <c r="G17" s="178">
        <v>65726</v>
      </c>
      <c r="H17" s="178">
        <v>139405</v>
      </c>
      <c r="I17" s="178">
        <v>130123</v>
      </c>
      <c r="J17" s="178">
        <v>9282</v>
      </c>
      <c r="K17" s="178">
        <v>258415</v>
      </c>
      <c r="L17" s="178">
        <v>202293</v>
      </c>
      <c r="M17" s="178">
        <v>56122</v>
      </c>
      <c r="N17" s="178">
        <v>352608</v>
      </c>
      <c r="O17" s="178">
        <v>249999</v>
      </c>
      <c r="P17" s="178">
        <v>102609</v>
      </c>
      <c r="Q17" s="178">
        <v>277292</v>
      </c>
      <c r="R17" s="178">
        <v>199506</v>
      </c>
      <c r="S17" s="178">
        <v>77786</v>
      </c>
    </row>
    <row r="18" spans="1:19" ht="15" customHeight="1">
      <c r="A18" s="220" t="s">
        <v>348</v>
      </c>
      <c r="B18" s="178">
        <v>389669</v>
      </c>
      <c r="C18" s="178">
        <v>262003</v>
      </c>
      <c r="D18" s="178">
        <v>127666</v>
      </c>
      <c r="E18" s="178">
        <v>275400</v>
      </c>
      <c r="F18" s="178">
        <v>207845</v>
      </c>
      <c r="G18" s="178">
        <v>67555</v>
      </c>
      <c r="H18" s="178">
        <v>150061</v>
      </c>
      <c r="I18" s="178">
        <v>140693</v>
      </c>
      <c r="J18" s="178">
        <v>9368</v>
      </c>
      <c r="K18" s="178">
        <v>264104</v>
      </c>
      <c r="L18" s="178">
        <v>205853</v>
      </c>
      <c r="M18" s="178">
        <v>58251</v>
      </c>
      <c r="N18" s="178">
        <v>366126</v>
      </c>
      <c r="O18" s="178">
        <v>258821</v>
      </c>
      <c r="P18" s="178">
        <v>107305</v>
      </c>
      <c r="Q18" s="178">
        <v>292829</v>
      </c>
      <c r="R18" s="178">
        <v>209903</v>
      </c>
      <c r="S18" s="178">
        <v>82926</v>
      </c>
    </row>
    <row r="19" spans="1:19" s="129" customFormat="1" ht="15" customHeight="1">
      <c r="A19" s="221" t="s">
        <v>349</v>
      </c>
      <c r="B19" s="254">
        <f>AVERAGE(B21:B34)</f>
        <v>379377.1666666667</v>
      </c>
      <c r="C19" s="254">
        <f aca="true" t="shared" si="0" ref="C19:S19">AVERAGE(C21:C34)</f>
        <v>264249.9166666667</v>
      </c>
      <c r="D19" s="254">
        <f t="shared" si="0"/>
        <v>115127.25</v>
      </c>
      <c r="E19" s="254">
        <f t="shared" si="0"/>
        <v>288228.6666666667</v>
      </c>
      <c r="F19" s="254">
        <f t="shared" si="0"/>
        <v>216137.5</v>
      </c>
      <c r="G19" s="254">
        <f t="shared" si="0"/>
        <v>72091.16666666667</v>
      </c>
      <c r="H19" s="254">
        <f t="shared" si="0"/>
        <v>172593.91666666666</v>
      </c>
      <c r="I19" s="254">
        <f t="shared" si="0"/>
        <v>157187.41666666666</v>
      </c>
      <c r="J19" s="254">
        <f t="shared" si="0"/>
        <v>15406.5</v>
      </c>
      <c r="K19" s="254">
        <f t="shared" si="0"/>
        <v>278614.3333333333</v>
      </c>
      <c r="L19" s="254">
        <f t="shared" si="0"/>
        <v>212355.75</v>
      </c>
      <c r="M19" s="254">
        <f t="shared" si="0"/>
        <v>66258.58333333333</v>
      </c>
      <c r="N19" s="254">
        <f t="shared" si="0"/>
        <v>393296.5833333333</v>
      </c>
      <c r="O19" s="254">
        <f t="shared" si="0"/>
        <v>279277.4166666667</v>
      </c>
      <c r="P19" s="254">
        <f t="shared" si="0"/>
        <v>114019.16666666667</v>
      </c>
      <c r="Q19" s="254">
        <f t="shared" si="0"/>
        <v>281469.9166666667</v>
      </c>
      <c r="R19" s="254">
        <f t="shared" si="0"/>
        <v>201898.83333333334</v>
      </c>
      <c r="S19" s="254">
        <f t="shared" si="0"/>
        <v>79571.08333333333</v>
      </c>
    </row>
    <row r="20" spans="1:19" ht="15" customHeight="1">
      <c r="A20" s="11"/>
      <c r="B20" s="178"/>
      <c r="C20" s="178"/>
      <c r="D20" s="178"/>
      <c r="E20" s="178"/>
      <c r="F20" s="178"/>
      <c r="G20" s="178"/>
      <c r="H20" s="178"/>
      <c r="I20" s="178"/>
      <c r="J20" s="178"/>
      <c r="K20" s="178"/>
      <c r="L20" s="178"/>
      <c r="M20" s="178"/>
      <c r="N20" s="178"/>
      <c r="O20" s="178"/>
      <c r="P20" s="178"/>
      <c r="Q20" s="178"/>
      <c r="R20" s="178"/>
      <c r="S20" s="178"/>
    </row>
    <row r="21" spans="1:19" ht="15" customHeight="1">
      <c r="A21" s="53" t="s">
        <v>181</v>
      </c>
      <c r="B21" s="178">
        <v>268697</v>
      </c>
      <c r="C21" s="178">
        <v>259417</v>
      </c>
      <c r="D21" s="178">
        <v>9280</v>
      </c>
      <c r="E21" s="178">
        <v>218178</v>
      </c>
      <c r="F21" s="178">
        <v>214651</v>
      </c>
      <c r="G21" s="178">
        <v>3527</v>
      </c>
      <c r="H21" s="178">
        <v>146407</v>
      </c>
      <c r="I21" s="178">
        <v>146407</v>
      </c>
      <c r="J21" s="178">
        <v>0</v>
      </c>
      <c r="K21" s="178">
        <v>213773</v>
      </c>
      <c r="L21" s="178">
        <v>213773</v>
      </c>
      <c r="M21" s="178">
        <v>0</v>
      </c>
      <c r="N21" s="178">
        <v>271361</v>
      </c>
      <c r="O21" s="178">
        <v>269145</v>
      </c>
      <c r="P21" s="178">
        <v>2216</v>
      </c>
      <c r="Q21" s="178">
        <v>225490</v>
      </c>
      <c r="R21" s="178">
        <v>213753</v>
      </c>
      <c r="S21" s="178">
        <v>11737</v>
      </c>
    </row>
    <row r="22" spans="1:19" ht="15" customHeight="1">
      <c r="A22" s="222" t="s">
        <v>350</v>
      </c>
      <c r="B22" s="178">
        <v>265229</v>
      </c>
      <c r="C22" s="178">
        <v>265229</v>
      </c>
      <c r="D22" s="178">
        <v>0</v>
      </c>
      <c r="E22" s="178">
        <v>214630</v>
      </c>
      <c r="F22" s="178">
        <v>214525</v>
      </c>
      <c r="G22" s="178">
        <v>105</v>
      </c>
      <c r="H22" s="178">
        <v>143789</v>
      </c>
      <c r="I22" s="178">
        <v>143789</v>
      </c>
      <c r="J22" s="178">
        <v>0</v>
      </c>
      <c r="K22" s="178">
        <v>213102</v>
      </c>
      <c r="L22" s="178">
        <v>213102</v>
      </c>
      <c r="M22" s="178">
        <v>0</v>
      </c>
      <c r="N22" s="178">
        <v>270370</v>
      </c>
      <c r="O22" s="178">
        <v>269978</v>
      </c>
      <c r="P22" s="178">
        <v>392</v>
      </c>
      <c r="Q22" s="178">
        <v>214291</v>
      </c>
      <c r="R22" s="178">
        <v>214291</v>
      </c>
      <c r="S22" s="178">
        <v>0</v>
      </c>
    </row>
    <row r="23" spans="1:19" ht="15" customHeight="1">
      <c r="A23" s="222" t="s">
        <v>351</v>
      </c>
      <c r="B23" s="178">
        <v>361951</v>
      </c>
      <c r="C23" s="178">
        <v>272535</v>
      </c>
      <c r="D23" s="178">
        <v>89416</v>
      </c>
      <c r="E23" s="178">
        <v>277346</v>
      </c>
      <c r="F23" s="178">
        <v>213922</v>
      </c>
      <c r="G23" s="178">
        <v>63424</v>
      </c>
      <c r="H23" s="178">
        <v>140022</v>
      </c>
      <c r="I23" s="178">
        <v>140022</v>
      </c>
      <c r="J23" s="178">
        <v>0</v>
      </c>
      <c r="K23" s="178">
        <v>249367</v>
      </c>
      <c r="L23" s="178">
        <v>215757</v>
      </c>
      <c r="M23" s="178">
        <v>33610</v>
      </c>
      <c r="N23" s="178">
        <v>385603</v>
      </c>
      <c r="O23" s="178">
        <v>268698</v>
      </c>
      <c r="P23" s="178">
        <v>116905</v>
      </c>
      <c r="Q23" s="178">
        <v>302376</v>
      </c>
      <c r="R23" s="178">
        <v>212777</v>
      </c>
      <c r="S23" s="178">
        <v>89599</v>
      </c>
    </row>
    <row r="24" spans="1:19" ht="15" customHeight="1">
      <c r="A24" s="222" t="s">
        <v>352</v>
      </c>
      <c r="B24" s="178">
        <v>262056</v>
      </c>
      <c r="C24" s="178">
        <v>257382</v>
      </c>
      <c r="D24" s="178">
        <v>4674</v>
      </c>
      <c r="E24" s="178">
        <v>219084</v>
      </c>
      <c r="F24" s="178">
        <v>213908</v>
      </c>
      <c r="G24" s="178">
        <v>5176</v>
      </c>
      <c r="H24" s="178">
        <v>150632</v>
      </c>
      <c r="I24" s="178">
        <v>150612</v>
      </c>
      <c r="J24" s="178">
        <v>20</v>
      </c>
      <c r="K24" s="178">
        <v>211659</v>
      </c>
      <c r="L24" s="178">
        <v>211659</v>
      </c>
      <c r="M24" s="178">
        <v>0</v>
      </c>
      <c r="N24" s="178">
        <v>281871</v>
      </c>
      <c r="O24" s="178">
        <v>281861</v>
      </c>
      <c r="P24" s="178">
        <v>10</v>
      </c>
      <c r="Q24" s="178">
        <v>215197</v>
      </c>
      <c r="R24" s="178">
        <v>195639</v>
      </c>
      <c r="S24" s="178">
        <v>19558</v>
      </c>
    </row>
    <row r="25" spans="1:19" ht="15" customHeight="1">
      <c r="A25" s="11"/>
      <c r="B25" s="178"/>
      <c r="C25" s="178"/>
      <c r="D25" s="178"/>
      <c r="E25" s="178"/>
      <c r="F25" s="178"/>
      <c r="G25" s="178"/>
      <c r="H25" s="178"/>
      <c r="I25" s="178"/>
      <c r="J25" s="178"/>
      <c r="K25" s="178"/>
      <c r="L25" s="178"/>
      <c r="M25" s="178"/>
      <c r="N25" s="178"/>
      <c r="O25" s="178"/>
      <c r="P25" s="178"/>
      <c r="Q25" s="178"/>
      <c r="R25" s="178"/>
      <c r="S25" s="178"/>
    </row>
    <row r="26" spans="1:19" ht="15" customHeight="1">
      <c r="A26" s="222" t="s">
        <v>353</v>
      </c>
      <c r="B26" s="178">
        <v>264921</v>
      </c>
      <c r="C26" s="178">
        <v>264240</v>
      </c>
      <c r="D26" s="178">
        <v>681</v>
      </c>
      <c r="E26" s="178">
        <v>212310</v>
      </c>
      <c r="F26" s="178">
        <v>212170</v>
      </c>
      <c r="G26" s="178">
        <v>140</v>
      </c>
      <c r="H26" s="178">
        <v>153611</v>
      </c>
      <c r="I26" s="178">
        <v>153593</v>
      </c>
      <c r="J26" s="178">
        <v>18</v>
      </c>
      <c r="K26" s="178">
        <v>209225</v>
      </c>
      <c r="L26" s="178">
        <v>209225</v>
      </c>
      <c r="M26" s="178">
        <v>0</v>
      </c>
      <c r="N26" s="178">
        <v>275202</v>
      </c>
      <c r="O26" s="178">
        <v>275187</v>
      </c>
      <c r="P26" s="178">
        <v>15</v>
      </c>
      <c r="Q26" s="178">
        <v>196675</v>
      </c>
      <c r="R26" s="178">
        <v>196179</v>
      </c>
      <c r="S26" s="178">
        <v>496</v>
      </c>
    </row>
    <row r="27" spans="1:19" ht="15" customHeight="1">
      <c r="A27" s="222" t="s">
        <v>354</v>
      </c>
      <c r="B27" s="178">
        <v>702444</v>
      </c>
      <c r="C27" s="178">
        <v>258883</v>
      </c>
      <c r="D27" s="178">
        <v>443561</v>
      </c>
      <c r="E27" s="178">
        <v>479058</v>
      </c>
      <c r="F27" s="178">
        <v>215505</v>
      </c>
      <c r="G27" s="178">
        <v>263553</v>
      </c>
      <c r="H27" s="178">
        <v>171861</v>
      </c>
      <c r="I27" s="178">
        <v>160640</v>
      </c>
      <c r="J27" s="178">
        <v>11221</v>
      </c>
      <c r="K27" s="178">
        <v>490339</v>
      </c>
      <c r="L27" s="178">
        <v>209611</v>
      </c>
      <c r="M27" s="178">
        <v>280728</v>
      </c>
      <c r="N27" s="178">
        <v>711360</v>
      </c>
      <c r="O27" s="178">
        <v>275461</v>
      </c>
      <c r="P27" s="178">
        <v>435899</v>
      </c>
      <c r="Q27" s="178">
        <v>465217</v>
      </c>
      <c r="R27" s="178">
        <v>202835</v>
      </c>
      <c r="S27" s="178">
        <v>262382</v>
      </c>
    </row>
    <row r="28" spans="1:19" ht="15" customHeight="1">
      <c r="A28" s="222" t="s">
        <v>355</v>
      </c>
      <c r="B28" s="178">
        <v>430136</v>
      </c>
      <c r="C28" s="178">
        <v>261521</v>
      </c>
      <c r="D28" s="178">
        <v>168615</v>
      </c>
      <c r="E28" s="178">
        <v>255904</v>
      </c>
      <c r="F28" s="178">
        <v>212285</v>
      </c>
      <c r="G28" s="178">
        <v>43619</v>
      </c>
      <c r="H28" s="178">
        <v>199323</v>
      </c>
      <c r="I28" s="178">
        <v>152384</v>
      </c>
      <c r="J28" s="178">
        <v>46939</v>
      </c>
      <c r="K28" s="178">
        <v>213293</v>
      </c>
      <c r="L28" s="178">
        <v>208191</v>
      </c>
      <c r="M28" s="178">
        <v>5102</v>
      </c>
      <c r="N28" s="178">
        <v>300834</v>
      </c>
      <c r="O28" s="178">
        <v>275868</v>
      </c>
      <c r="P28" s="178">
        <v>24966</v>
      </c>
      <c r="Q28" s="178">
        <v>297499</v>
      </c>
      <c r="R28" s="178">
        <v>198354</v>
      </c>
      <c r="S28" s="178">
        <v>99145</v>
      </c>
    </row>
    <row r="29" spans="1:19" ht="15" customHeight="1">
      <c r="A29" s="222" t="s">
        <v>356</v>
      </c>
      <c r="B29" s="178">
        <v>284778</v>
      </c>
      <c r="C29" s="178">
        <v>267731</v>
      </c>
      <c r="D29" s="178">
        <v>17047</v>
      </c>
      <c r="E29" s="178">
        <v>252395</v>
      </c>
      <c r="F29" s="178">
        <v>216900</v>
      </c>
      <c r="G29" s="178">
        <v>35495</v>
      </c>
      <c r="H29" s="178">
        <v>185613</v>
      </c>
      <c r="I29" s="178">
        <v>164933</v>
      </c>
      <c r="J29" s="178">
        <v>20680</v>
      </c>
      <c r="K29" s="178">
        <v>242044</v>
      </c>
      <c r="L29" s="178">
        <v>208012</v>
      </c>
      <c r="M29" s="178">
        <v>34032</v>
      </c>
      <c r="N29" s="178">
        <v>344072</v>
      </c>
      <c r="O29" s="178">
        <v>283436</v>
      </c>
      <c r="P29" s="178">
        <v>60636</v>
      </c>
      <c r="Q29" s="178">
        <v>223189</v>
      </c>
      <c r="R29" s="178">
        <v>199712</v>
      </c>
      <c r="S29" s="178">
        <v>23477</v>
      </c>
    </row>
    <row r="30" spans="1:19" ht="15" customHeight="1">
      <c r="A30" s="11"/>
      <c r="B30" s="178"/>
      <c r="C30" s="178"/>
      <c r="D30" s="178"/>
      <c r="E30" s="178"/>
      <c r="F30" s="178"/>
      <c r="G30" s="178"/>
      <c r="H30" s="178"/>
      <c r="I30" s="178"/>
      <c r="J30" s="178"/>
      <c r="K30" s="178"/>
      <c r="L30" s="178"/>
      <c r="M30" s="178"/>
      <c r="N30" s="178"/>
      <c r="O30" s="178"/>
      <c r="P30" s="178"/>
      <c r="Q30" s="178"/>
      <c r="R30" s="178"/>
      <c r="S30" s="178"/>
    </row>
    <row r="31" spans="1:19" ht="15" customHeight="1">
      <c r="A31" s="222" t="s">
        <v>357</v>
      </c>
      <c r="B31" s="178">
        <v>256144</v>
      </c>
      <c r="C31" s="178">
        <v>255060</v>
      </c>
      <c r="D31" s="178">
        <v>1084</v>
      </c>
      <c r="E31" s="178">
        <v>218496</v>
      </c>
      <c r="F31" s="178">
        <v>215808</v>
      </c>
      <c r="G31" s="178">
        <v>2688</v>
      </c>
      <c r="H31" s="178">
        <v>169883</v>
      </c>
      <c r="I31" s="178">
        <v>159761</v>
      </c>
      <c r="J31" s="178">
        <v>10122</v>
      </c>
      <c r="K31" s="178">
        <v>209046</v>
      </c>
      <c r="L31" s="178">
        <v>208227</v>
      </c>
      <c r="M31" s="178">
        <v>819</v>
      </c>
      <c r="N31" s="178">
        <v>288089</v>
      </c>
      <c r="O31" s="178">
        <v>286313</v>
      </c>
      <c r="P31" s="178">
        <v>1776</v>
      </c>
      <c r="Q31" s="178">
        <v>196287</v>
      </c>
      <c r="R31" s="178">
        <v>196287</v>
      </c>
      <c r="S31" s="178">
        <v>0</v>
      </c>
    </row>
    <row r="32" spans="1:19" ht="15" customHeight="1">
      <c r="A32" s="222" t="s">
        <v>584</v>
      </c>
      <c r="B32" s="178">
        <v>262814</v>
      </c>
      <c r="C32" s="178">
        <v>259518</v>
      </c>
      <c r="D32" s="178">
        <v>3296</v>
      </c>
      <c r="E32" s="178">
        <v>219284</v>
      </c>
      <c r="F32" s="178">
        <v>219212</v>
      </c>
      <c r="G32" s="178">
        <v>72</v>
      </c>
      <c r="H32" s="178">
        <v>172617</v>
      </c>
      <c r="I32" s="178">
        <v>172586</v>
      </c>
      <c r="J32" s="178">
        <v>31</v>
      </c>
      <c r="K32" s="178">
        <v>212455</v>
      </c>
      <c r="L32" s="178">
        <v>212455</v>
      </c>
      <c r="M32" s="178">
        <v>0</v>
      </c>
      <c r="N32" s="178">
        <v>284480</v>
      </c>
      <c r="O32" s="178">
        <v>284228</v>
      </c>
      <c r="P32" s="178">
        <v>252</v>
      </c>
      <c r="Q32" s="178">
        <v>197220</v>
      </c>
      <c r="R32" s="178">
        <v>197220</v>
      </c>
      <c r="S32" s="178">
        <v>0</v>
      </c>
    </row>
    <row r="33" spans="1:19" ht="15" customHeight="1">
      <c r="A33" s="222" t="s">
        <v>585</v>
      </c>
      <c r="B33" s="178">
        <v>284949</v>
      </c>
      <c r="C33" s="178">
        <v>284530</v>
      </c>
      <c r="D33" s="178">
        <v>419</v>
      </c>
      <c r="E33" s="178">
        <v>223332</v>
      </c>
      <c r="F33" s="178">
        <v>220877</v>
      </c>
      <c r="G33" s="178">
        <v>2455</v>
      </c>
      <c r="H33" s="178">
        <v>194498</v>
      </c>
      <c r="I33" s="178">
        <v>182124</v>
      </c>
      <c r="J33" s="178">
        <v>12374</v>
      </c>
      <c r="K33" s="178">
        <v>214717</v>
      </c>
      <c r="L33" s="178">
        <v>214717</v>
      </c>
      <c r="M33" s="178">
        <v>0</v>
      </c>
      <c r="N33" s="178">
        <v>285107</v>
      </c>
      <c r="O33" s="178">
        <v>285107</v>
      </c>
      <c r="P33" s="178">
        <v>0</v>
      </c>
      <c r="Q33" s="178">
        <v>193537</v>
      </c>
      <c r="R33" s="178">
        <v>193537</v>
      </c>
      <c r="S33" s="178">
        <v>0</v>
      </c>
    </row>
    <row r="34" spans="1:19" ht="15" customHeight="1">
      <c r="A34" s="222" t="s">
        <v>586</v>
      </c>
      <c r="B34" s="178">
        <v>908407</v>
      </c>
      <c r="C34" s="178">
        <v>264953</v>
      </c>
      <c r="D34" s="178">
        <v>643454</v>
      </c>
      <c r="E34" s="114">
        <v>668727</v>
      </c>
      <c r="F34" s="178">
        <v>223887</v>
      </c>
      <c r="G34" s="178">
        <v>444840</v>
      </c>
      <c r="H34" s="178">
        <v>242871</v>
      </c>
      <c r="I34" s="178">
        <v>159398</v>
      </c>
      <c r="J34" s="178">
        <v>83473</v>
      </c>
      <c r="K34" s="178">
        <v>664352</v>
      </c>
      <c r="L34" s="178">
        <v>223540</v>
      </c>
      <c r="M34" s="178">
        <v>440812</v>
      </c>
      <c r="N34" s="180">
        <v>1021210</v>
      </c>
      <c r="O34" s="178">
        <v>296047</v>
      </c>
      <c r="P34" s="178">
        <v>725163</v>
      </c>
      <c r="Q34" s="178">
        <v>650661</v>
      </c>
      <c r="R34" s="178">
        <v>202202</v>
      </c>
      <c r="S34" s="178">
        <v>448459</v>
      </c>
    </row>
    <row r="35" spans="1:19" ht="15" customHeight="1">
      <c r="A35" s="54"/>
      <c r="B35" s="178"/>
      <c r="C35" s="178"/>
      <c r="D35" s="178"/>
      <c r="E35" s="178"/>
      <c r="F35" s="178"/>
      <c r="G35" s="178"/>
      <c r="H35" s="178"/>
      <c r="I35" s="178"/>
      <c r="J35" s="178"/>
      <c r="K35" s="178"/>
      <c r="L35" s="178"/>
      <c r="M35" s="178"/>
      <c r="N35" s="178"/>
      <c r="O35" s="178"/>
      <c r="P35" s="178"/>
      <c r="Q35" s="178"/>
      <c r="R35" s="178"/>
      <c r="S35" s="178"/>
    </row>
    <row r="36" spans="1:19" ht="15" customHeight="1">
      <c r="A36" s="127" t="s">
        <v>2</v>
      </c>
      <c r="B36" s="178"/>
      <c r="C36" s="178"/>
      <c r="D36" s="178"/>
      <c r="E36" s="178"/>
      <c r="F36" s="178"/>
      <c r="G36" s="178"/>
      <c r="H36" s="178"/>
      <c r="I36" s="178"/>
      <c r="J36" s="178"/>
      <c r="K36" s="178"/>
      <c r="L36" s="178"/>
      <c r="M36" s="178"/>
      <c r="N36" s="178"/>
      <c r="O36" s="178"/>
      <c r="P36" s="178"/>
      <c r="Q36" s="178"/>
      <c r="R36" s="178"/>
      <c r="S36" s="178"/>
    </row>
    <row r="37" spans="1:19" ht="15" customHeight="1">
      <c r="A37" s="11" t="s">
        <v>182</v>
      </c>
      <c r="B37" s="178">
        <v>466720</v>
      </c>
      <c r="C37" s="178">
        <v>317158</v>
      </c>
      <c r="D37" s="178">
        <v>149562</v>
      </c>
      <c r="E37" s="178">
        <v>343833</v>
      </c>
      <c r="F37" s="178">
        <v>253312</v>
      </c>
      <c r="G37" s="178">
        <v>90521</v>
      </c>
      <c r="H37" s="178">
        <v>204115</v>
      </c>
      <c r="I37" s="178">
        <v>182372</v>
      </c>
      <c r="J37" s="178">
        <v>21743</v>
      </c>
      <c r="K37" s="178">
        <v>356926</v>
      </c>
      <c r="L37" s="178">
        <v>285698</v>
      </c>
      <c r="M37" s="178">
        <v>71228</v>
      </c>
      <c r="N37" s="178">
        <v>399738</v>
      </c>
      <c r="O37" s="178">
        <v>283715</v>
      </c>
      <c r="P37" s="178">
        <v>116023</v>
      </c>
      <c r="Q37" s="178">
        <v>334181</v>
      </c>
      <c r="R37" s="178">
        <v>237108</v>
      </c>
      <c r="S37" s="178">
        <v>97073</v>
      </c>
    </row>
    <row r="38" spans="1:19" ht="15" customHeight="1">
      <c r="A38" s="220" t="s">
        <v>348</v>
      </c>
      <c r="B38" s="178">
        <v>491430</v>
      </c>
      <c r="C38" s="178">
        <v>327142</v>
      </c>
      <c r="D38" s="178">
        <v>164288</v>
      </c>
      <c r="E38" s="178">
        <v>360389</v>
      </c>
      <c r="F38" s="178">
        <v>265577</v>
      </c>
      <c r="G38" s="178">
        <v>94812</v>
      </c>
      <c r="H38" s="178">
        <v>214034</v>
      </c>
      <c r="I38" s="178">
        <v>192886</v>
      </c>
      <c r="J38" s="178">
        <v>21148</v>
      </c>
      <c r="K38" s="178">
        <v>379077</v>
      </c>
      <c r="L38" s="178">
        <v>299650</v>
      </c>
      <c r="M38" s="178">
        <v>79427</v>
      </c>
      <c r="N38" s="178">
        <v>419404</v>
      </c>
      <c r="O38" s="178">
        <v>296499</v>
      </c>
      <c r="P38" s="178">
        <v>122905</v>
      </c>
      <c r="Q38" s="178">
        <v>352262</v>
      </c>
      <c r="R38" s="178">
        <v>249568</v>
      </c>
      <c r="S38" s="178">
        <v>102694</v>
      </c>
    </row>
    <row r="39" spans="1:19" s="129" customFormat="1" ht="15" customHeight="1">
      <c r="A39" s="221" t="s">
        <v>349</v>
      </c>
      <c r="B39" s="254">
        <f>AVERAGE(B41:B54)</f>
        <v>574446.3333333334</v>
      </c>
      <c r="C39" s="254">
        <f aca="true" t="shared" si="1" ref="C39:S39">AVERAGE(C41:C54)</f>
        <v>374272.5833333333</v>
      </c>
      <c r="D39" s="254">
        <f t="shared" si="1"/>
        <v>200173.75</v>
      </c>
      <c r="E39" s="254">
        <f t="shared" si="1"/>
        <v>368260.75</v>
      </c>
      <c r="F39" s="254">
        <f t="shared" si="1"/>
        <v>270515.8333333333</v>
      </c>
      <c r="G39" s="254">
        <f t="shared" si="1"/>
        <v>97744.91666666667</v>
      </c>
      <c r="H39" s="254">
        <f t="shared" si="1"/>
        <v>221593.16666666666</v>
      </c>
      <c r="I39" s="254">
        <f t="shared" si="1"/>
        <v>193287.75</v>
      </c>
      <c r="J39" s="254">
        <f t="shared" si="1"/>
        <v>28305.333333333332</v>
      </c>
      <c r="K39" s="254">
        <f t="shared" si="1"/>
        <v>408524</v>
      </c>
      <c r="L39" s="254">
        <f t="shared" si="1"/>
        <v>318329.6666666667</v>
      </c>
      <c r="M39" s="254">
        <f t="shared" si="1"/>
        <v>90194.33333333333</v>
      </c>
      <c r="N39" s="254">
        <f t="shared" si="1"/>
        <v>430953.4166666667</v>
      </c>
      <c r="O39" s="254">
        <f t="shared" si="1"/>
        <v>307158.5833333333</v>
      </c>
      <c r="P39" s="254">
        <f t="shared" si="1"/>
        <v>123794.83333333333</v>
      </c>
      <c r="Q39" s="254">
        <f t="shared" si="1"/>
        <v>342612.25</v>
      </c>
      <c r="R39" s="254">
        <f t="shared" si="1"/>
        <v>241963.66666666666</v>
      </c>
      <c r="S39" s="254">
        <f t="shared" si="1"/>
        <v>100648.58333333333</v>
      </c>
    </row>
    <row r="40" spans="1:19" ht="15" customHeight="1">
      <c r="A40" s="11"/>
      <c r="B40" s="178"/>
      <c r="C40" s="178"/>
      <c r="D40" s="178"/>
      <c r="E40" s="178"/>
      <c r="F40" s="178"/>
      <c r="G40" s="178"/>
      <c r="H40" s="178"/>
      <c r="I40" s="178"/>
      <c r="J40" s="178"/>
      <c r="K40" s="178"/>
      <c r="L40" s="178"/>
      <c r="M40" s="178"/>
      <c r="N40" s="178"/>
      <c r="O40" s="178"/>
      <c r="P40" s="178"/>
      <c r="Q40" s="178"/>
      <c r="R40" s="178"/>
      <c r="S40" s="178"/>
    </row>
    <row r="41" spans="1:19" ht="15" customHeight="1">
      <c r="A41" s="53" t="s">
        <v>181</v>
      </c>
      <c r="B41" s="178">
        <v>342936</v>
      </c>
      <c r="C41" s="178">
        <v>329585</v>
      </c>
      <c r="D41" s="178">
        <v>13351</v>
      </c>
      <c r="E41" s="178">
        <v>280552</v>
      </c>
      <c r="F41" s="178">
        <v>273929</v>
      </c>
      <c r="G41" s="178">
        <v>6623</v>
      </c>
      <c r="H41" s="178">
        <v>196806</v>
      </c>
      <c r="I41" s="178">
        <v>196806</v>
      </c>
      <c r="J41" s="178">
        <v>0</v>
      </c>
      <c r="K41" s="178">
        <v>313451</v>
      </c>
      <c r="L41" s="178">
        <v>313451</v>
      </c>
      <c r="M41" s="178">
        <v>0</v>
      </c>
      <c r="N41" s="178">
        <v>311510</v>
      </c>
      <c r="O41" s="178">
        <v>309588</v>
      </c>
      <c r="P41" s="178">
        <v>1922</v>
      </c>
      <c r="Q41" s="178">
        <v>270228</v>
      </c>
      <c r="R41" s="178">
        <v>253288</v>
      </c>
      <c r="S41" s="178">
        <v>16940</v>
      </c>
    </row>
    <row r="42" spans="1:19" ht="15" customHeight="1">
      <c r="A42" s="222" t="s">
        <v>350</v>
      </c>
      <c r="B42" s="178">
        <v>331396</v>
      </c>
      <c r="C42" s="178">
        <v>331396</v>
      </c>
      <c r="D42" s="178">
        <v>0</v>
      </c>
      <c r="E42" s="178">
        <v>275197</v>
      </c>
      <c r="F42" s="178">
        <v>274976</v>
      </c>
      <c r="G42" s="178">
        <v>221</v>
      </c>
      <c r="H42" s="178">
        <v>198537</v>
      </c>
      <c r="I42" s="178">
        <v>198537</v>
      </c>
      <c r="J42" s="178">
        <v>0</v>
      </c>
      <c r="K42" s="178">
        <v>313170</v>
      </c>
      <c r="L42" s="178">
        <v>313170</v>
      </c>
      <c r="M42" s="178">
        <v>0</v>
      </c>
      <c r="N42" s="178">
        <v>310717</v>
      </c>
      <c r="O42" s="178">
        <v>310105</v>
      </c>
      <c r="P42" s="178">
        <v>612</v>
      </c>
      <c r="Q42" s="178">
        <v>253953</v>
      </c>
      <c r="R42" s="178">
        <v>253953</v>
      </c>
      <c r="S42" s="178">
        <v>0</v>
      </c>
    </row>
    <row r="43" spans="1:19" ht="15" customHeight="1">
      <c r="A43" s="222" t="s">
        <v>351</v>
      </c>
      <c r="B43" s="178">
        <v>452934</v>
      </c>
      <c r="C43" s="178">
        <v>338878</v>
      </c>
      <c r="D43" s="178">
        <v>114056</v>
      </c>
      <c r="E43" s="178">
        <v>372569</v>
      </c>
      <c r="F43" s="178">
        <v>275023</v>
      </c>
      <c r="G43" s="178">
        <v>97546</v>
      </c>
      <c r="H43" s="178">
        <v>194844</v>
      </c>
      <c r="I43" s="178">
        <v>194844</v>
      </c>
      <c r="J43" s="178">
        <v>0</v>
      </c>
      <c r="K43" s="178">
        <v>374989</v>
      </c>
      <c r="L43" s="178">
        <v>325619</v>
      </c>
      <c r="M43" s="178">
        <v>49370</v>
      </c>
      <c r="N43" s="178">
        <v>441152</v>
      </c>
      <c r="O43" s="178">
        <v>309505</v>
      </c>
      <c r="P43" s="178">
        <v>131647</v>
      </c>
      <c r="Q43" s="178">
        <v>372736</v>
      </c>
      <c r="R43" s="178">
        <v>251577</v>
      </c>
      <c r="S43" s="178">
        <v>121159</v>
      </c>
    </row>
    <row r="44" spans="1:19" ht="15" customHeight="1">
      <c r="A44" s="222" t="s">
        <v>352</v>
      </c>
      <c r="B44" s="178">
        <v>385246</v>
      </c>
      <c r="C44" s="178">
        <v>379040</v>
      </c>
      <c r="D44" s="178">
        <v>6206</v>
      </c>
      <c r="E44" s="178">
        <v>277727</v>
      </c>
      <c r="F44" s="178">
        <v>269117</v>
      </c>
      <c r="G44" s="178">
        <v>8610</v>
      </c>
      <c r="H44" s="178">
        <v>197895</v>
      </c>
      <c r="I44" s="178">
        <v>197895</v>
      </c>
      <c r="J44" s="178">
        <v>0</v>
      </c>
      <c r="K44" s="178">
        <v>309517</v>
      </c>
      <c r="L44" s="178">
        <v>309517</v>
      </c>
      <c r="M44" s="178">
        <v>0</v>
      </c>
      <c r="N44" s="178">
        <v>305606</v>
      </c>
      <c r="O44" s="178">
        <v>305593</v>
      </c>
      <c r="P44" s="178">
        <v>13</v>
      </c>
      <c r="Q44" s="178">
        <v>267156</v>
      </c>
      <c r="R44" s="178">
        <v>238024</v>
      </c>
      <c r="S44" s="178">
        <v>29132</v>
      </c>
    </row>
    <row r="45" spans="1:19" ht="15" customHeight="1">
      <c r="A45" s="11"/>
      <c r="B45" s="178"/>
      <c r="C45" s="178"/>
      <c r="D45" s="178"/>
      <c r="E45" s="178"/>
      <c r="F45" s="178"/>
      <c r="G45" s="178"/>
      <c r="H45" s="178"/>
      <c r="I45" s="178"/>
      <c r="J45" s="178"/>
      <c r="K45" s="178"/>
      <c r="L45" s="178"/>
      <c r="M45" s="178"/>
      <c r="N45" s="178"/>
      <c r="O45" s="178"/>
      <c r="P45" s="178"/>
      <c r="Q45" s="178"/>
      <c r="R45" s="178"/>
      <c r="S45" s="178"/>
    </row>
    <row r="46" spans="1:19" ht="15" customHeight="1">
      <c r="A46" s="222" t="s">
        <v>353</v>
      </c>
      <c r="B46" s="178">
        <v>379680</v>
      </c>
      <c r="C46" s="178">
        <v>378720</v>
      </c>
      <c r="D46" s="178">
        <v>960</v>
      </c>
      <c r="E46" s="178">
        <v>263718</v>
      </c>
      <c r="F46" s="178">
        <v>263653</v>
      </c>
      <c r="G46" s="178">
        <v>65</v>
      </c>
      <c r="H46" s="178">
        <v>189996</v>
      </c>
      <c r="I46" s="178">
        <v>189996</v>
      </c>
      <c r="J46" s="178">
        <v>0</v>
      </c>
      <c r="K46" s="178">
        <v>311109</v>
      </c>
      <c r="L46" s="178">
        <v>311109</v>
      </c>
      <c r="M46" s="178">
        <v>0</v>
      </c>
      <c r="N46" s="178">
        <v>298173</v>
      </c>
      <c r="O46" s="178">
        <v>298157</v>
      </c>
      <c r="P46" s="178">
        <v>16</v>
      </c>
      <c r="Q46" s="178">
        <v>234733</v>
      </c>
      <c r="R46" s="178">
        <v>234543</v>
      </c>
      <c r="S46" s="178">
        <v>190</v>
      </c>
    </row>
    <row r="47" spans="1:19" ht="15" customHeight="1">
      <c r="A47" s="222" t="s">
        <v>354</v>
      </c>
      <c r="B47" s="178">
        <v>1167629</v>
      </c>
      <c r="C47" s="178">
        <v>371486</v>
      </c>
      <c r="D47" s="178">
        <v>796143</v>
      </c>
      <c r="E47" s="178">
        <v>621714</v>
      </c>
      <c r="F47" s="178">
        <v>267122</v>
      </c>
      <c r="G47" s="178">
        <v>354592</v>
      </c>
      <c r="H47" s="178">
        <v>213096</v>
      </c>
      <c r="I47" s="178">
        <v>192565</v>
      </c>
      <c r="J47" s="178">
        <v>20531</v>
      </c>
      <c r="K47" s="178">
        <v>685839</v>
      </c>
      <c r="L47" s="178">
        <v>309820</v>
      </c>
      <c r="M47" s="178">
        <v>376019</v>
      </c>
      <c r="N47" s="178">
        <v>771461</v>
      </c>
      <c r="O47" s="178">
        <v>298091</v>
      </c>
      <c r="P47" s="178">
        <v>473370</v>
      </c>
      <c r="Q47" s="178">
        <v>594629</v>
      </c>
      <c r="R47" s="178">
        <v>244814</v>
      </c>
      <c r="S47" s="178">
        <v>349815</v>
      </c>
    </row>
    <row r="48" spans="1:19" ht="15" customHeight="1">
      <c r="A48" s="222" t="s">
        <v>355</v>
      </c>
      <c r="B48" s="178">
        <v>658569</v>
      </c>
      <c r="C48" s="178">
        <v>379221</v>
      </c>
      <c r="D48" s="178">
        <v>279348</v>
      </c>
      <c r="E48" s="178">
        <v>324521</v>
      </c>
      <c r="F48" s="178">
        <v>265296</v>
      </c>
      <c r="G48" s="178">
        <v>59225</v>
      </c>
      <c r="H48" s="178">
        <v>274039</v>
      </c>
      <c r="I48" s="178">
        <v>188257</v>
      </c>
      <c r="J48" s="178">
        <v>85781</v>
      </c>
      <c r="K48" s="178">
        <v>316995</v>
      </c>
      <c r="L48" s="178">
        <v>313882</v>
      </c>
      <c r="M48" s="178">
        <v>3113</v>
      </c>
      <c r="N48" s="178">
        <v>328014</v>
      </c>
      <c r="O48" s="178">
        <v>298507</v>
      </c>
      <c r="P48" s="178">
        <v>29507</v>
      </c>
      <c r="Q48" s="178">
        <v>347940</v>
      </c>
      <c r="R48" s="178">
        <v>239481</v>
      </c>
      <c r="S48" s="178">
        <v>108459</v>
      </c>
    </row>
    <row r="49" spans="1:19" ht="15" customHeight="1">
      <c r="A49" s="222" t="s">
        <v>356</v>
      </c>
      <c r="B49" s="178">
        <v>424316</v>
      </c>
      <c r="C49" s="178">
        <v>392249</v>
      </c>
      <c r="D49" s="178">
        <v>32067</v>
      </c>
      <c r="E49" s="178">
        <v>320238</v>
      </c>
      <c r="F49" s="178">
        <v>271139</v>
      </c>
      <c r="G49" s="178">
        <v>49099</v>
      </c>
      <c r="H49" s="178">
        <v>232627</v>
      </c>
      <c r="I49" s="178">
        <v>193998</v>
      </c>
      <c r="J49" s="178">
        <v>38629</v>
      </c>
      <c r="K49" s="178">
        <v>364308</v>
      </c>
      <c r="L49" s="178">
        <v>316082</v>
      </c>
      <c r="M49" s="178">
        <v>48226</v>
      </c>
      <c r="N49" s="178">
        <v>373965</v>
      </c>
      <c r="O49" s="178">
        <v>307739</v>
      </c>
      <c r="P49" s="178">
        <v>66226</v>
      </c>
      <c r="Q49" s="178">
        <v>274962</v>
      </c>
      <c r="R49" s="178">
        <v>243055</v>
      </c>
      <c r="S49" s="178">
        <v>31907</v>
      </c>
    </row>
    <row r="50" spans="1:19" ht="15" customHeight="1">
      <c r="A50" s="11"/>
      <c r="B50" s="178"/>
      <c r="C50" s="178"/>
      <c r="D50" s="178"/>
      <c r="E50" s="178"/>
      <c r="F50" s="178"/>
      <c r="G50" s="178"/>
      <c r="H50" s="178"/>
      <c r="I50" s="178"/>
      <c r="J50" s="178"/>
      <c r="K50" s="178"/>
      <c r="L50" s="178"/>
      <c r="M50" s="178"/>
      <c r="N50" s="178"/>
      <c r="O50" s="178"/>
      <c r="P50" s="178"/>
      <c r="Q50" s="178"/>
      <c r="R50" s="178"/>
      <c r="S50" s="178"/>
    </row>
    <row r="51" spans="1:19" ht="15" customHeight="1">
      <c r="A51" s="222" t="s">
        <v>357</v>
      </c>
      <c r="B51" s="178">
        <v>386794</v>
      </c>
      <c r="C51" s="178">
        <v>384240</v>
      </c>
      <c r="D51" s="178">
        <v>2554</v>
      </c>
      <c r="E51" s="178">
        <v>273529</v>
      </c>
      <c r="F51" s="178">
        <v>269891</v>
      </c>
      <c r="G51" s="178">
        <v>3638</v>
      </c>
      <c r="H51" s="178">
        <v>209356</v>
      </c>
      <c r="I51" s="178">
        <v>189394</v>
      </c>
      <c r="J51" s="178">
        <v>19962</v>
      </c>
      <c r="K51" s="178">
        <v>318886</v>
      </c>
      <c r="L51" s="178">
        <v>318559</v>
      </c>
      <c r="M51" s="178">
        <v>327</v>
      </c>
      <c r="N51" s="178">
        <v>312202</v>
      </c>
      <c r="O51" s="178">
        <v>310893</v>
      </c>
      <c r="P51" s="178">
        <v>1309</v>
      </c>
      <c r="Q51" s="178">
        <v>236426</v>
      </c>
      <c r="R51" s="178">
        <v>236426</v>
      </c>
      <c r="S51" s="178">
        <v>0</v>
      </c>
    </row>
    <row r="52" spans="1:19" ht="15" customHeight="1">
      <c r="A52" s="222" t="s">
        <v>584</v>
      </c>
      <c r="B52" s="178">
        <v>393648</v>
      </c>
      <c r="C52" s="178">
        <v>389850</v>
      </c>
      <c r="D52" s="178">
        <v>3798</v>
      </c>
      <c r="E52" s="178">
        <v>270296</v>
      </c>
      <c r="F52" s="178">
        <v>270159</v>
      </c>
      <c r="G52" s="178">
        <v>137</v>
      </c>
      <c r="H52" s="178">
        <v>194765</v>
      </c>
      <c r="I52" s="178">
        <v>194724</v>
      </c>
      <c r="J52" s="178">
        <v>41</v>
      </c>
      <c r="K52" s="178">
        <v>323689</v>
      </c>
      <c r="L52" s="178">
        <v>323689</v>
      </c>
      <c r="M52" s="178">
        <v>0</v>
      </c>
      <c r="N52" s="178">
        <v>308605</v>
      </c>
      <c r="O52" s="178">
        <v>308289</v>
      </c>
      <c r="P52" s="178">
        <v>316</v>
      </c>
      <c r="Q52" s="178">
        <v>236637</v>
      </c>
      <c r="R52" s="178">
        <v>236637</v>
      </c>
      <c r="S52" s="178">
        <v>0</v>
      </c>
    </row>
    <row r="53" spans="1:19" ht="15" customHeight="1">
      <c r="A53" s="222" t="s">
        <v>585</v>
      </c>
      <c r="B53" s="178">
        <v>420914</v>
      </c>
      <c r="C53" s="178">
        <v>419959</v>
      </c>
      <c r="D53" s="178">
        <v>955</v>
      </c>
      <c r="E53" s="178">
        <v>272009</v>
      </c>
      <c r="F53" s="178">
        <v>268463</v>
      </c>
      <c r="G53" s="178">
        <v>3546</v>
      </c>
      <c r="H53" s="178">
        <v>216449</v>
      </c>
      <c r="I53" s="178">
        <v>193241</v>
      </c>
      <c r="J53" s="178">
        <v>23208</v>
      </c>
      <c r="K53" s="178">
        <v>325677</v>
      </c>
      <c r="L53" s="178">
        <v>325677</v>
      </c>
      <c r="M53" s="178">
        <v>0</v>
      </c>
      <c r="N53" s="178">
        <v>308707</v>
      </c>
      <c r="O53" s="178">
        <v>308707</v>
      </c>
      <c r="P53" s="178">
        <v>0</v>
      </c>
      <c r="Q53" s="178">
        <v>230797</v>
      </c>
      <c r="R53" s="178">
        <v>230797</v>
      </c>
      <c r="S53" s="178">
        <v>0</v>
      </c>
    </row>
    <row r="54" spans="1:19" ht="15" customHeight="1">
      <c r="A54" s="222" t="s">
        <v>586</v>
      </c>
      <c r="B54" s="178">
        <v>1549294</v>
      </c>
      <c r="C54" s="178">
        <v>396647</v>
      </c>
      <c r="D54" s="178">
        <v>1152647</v>
      </c>
      <c r="E54" s="178">
        <v>867059</v>
      </c>
      <c r="F54" s="178">
        <v>277422</v>
      </c>
      <c r="G54" s="178">
        <v>589637</v>
      </c>
      <c r="H54" s="178">
        <v>340708</v>
      </c>
      <c r="I54" s="178">
        <v>189196</v>
      </c>
      <c r="J54" s="178">
        <v>151512</v>
      </c>
      <c r="K54" s="178">
        <v>944658</v>
      </c>
      <c r="L54" s="178">
        <v>339381</v>
      </c>
      <c r="M54" s="178">
        <v>605277</v>
      </c>
      <c r="N54" s="180">
        <v>1101329</v>
      </c>
      <c r="O54" s="178">
        <v>320729</v>
      </c>
      <c r="P54" s="178">
        <v>780600</v>
      </c>
      <c r="Q54" s="178">
        <v>791150</v>
      </c>
      <c r="R54" s="178">
        <v>240969</v>
      </c>
      <c r="S54" s="178">
        <v>550181</v>
      </c>
    </row>
    <row r="55" spans="1:19" ht="15" customHeight="1">
      <c r="A55" s="54"/>
      <c r="B55" s="178"/>
      <c r="C55" s="178"/>
      <c r="D55" s="178"/>
      <c r="E55" s="178"/>
      <c r="F55" s="178"/>
      <c r="G55" s="178"/>
      <c r="H55" s="178"/>
      <c r="I55" s="178"/>
      <c r="J55" s="178"/>
      <c r="K55" s="178"/>
      <c r="L55" s="178"/>
      <c r="M55" s="178"/>
      <c r="N55" s="178"/>
      <c r="O55" s="178"/>
      <c r="P55" s="178"/>
      <c r="Q55" s="178"/>
      <c r="R55" s="178"/>
      <c r="S55" s="178"/>
    </row>
    <row r="56" spans="1:19" ht="15" customHeight="1">
      <c r="A56" s="127" t="s">
        <v>125</v>
      </c>
      <c r="B56" s="178"/>
      <c r="C56" s="178"/>
      <c r="D56" s="178"/>
      <c r="E56" s="178"/>
      <c r="F56" s="178"/>
      <c r="G56" s="178"/>
      <c r="H56" s="178"/>
      <c r="I56" s="178"/>
      <c r="J56" s="178"/>
      <c r="K56" s="178"/>
      <c r="L56" s="178"/>
      <c r="M56" s="178"/>
      <c r="N56" s="178"/>
      <c r="O56" s="178"/>
      <c r="P56" s="178"/>
      <c r="Q56" s="178"/>
      <c r="R56" s="178"/>
      <c r="S56" s="178"/>
    </row>
    <row r="57" spans="1:19" ht="15" customHeight="1">
      <c r="A57" s="11" t="s">
        <v>182</v>
      </c>
      <c r="B57" s="178">
        <v>264244</v>
      </c>
      <c r="C57" s="178">
        <v>183270</v>
      </c>
      <c r="D57" s="178">
        <v>80974</v>
      </c>
      <c r="E57" s="178">
        <v>195708</v>
      </c>
      <c r="F57" s="178">
        <v>152541</v>
      </c>
      <c r="G57" s="178">
        <v>43167</v>
      </c>
      <c r="H57" s="178">
        <v>108818</v>
      </c>
      <c r="I57" s="178">
        <v>105362</v>
      </c>
      <c r="J57" s="178">
        <v>3456</v>
      </c>
      <c r="K57" s="178">
        <v>224822</v>
      </c>
      <c r="L57" s="178">
        <v>175815</v>
      </c>
      <c r="M57" s="178">
        <v>51007</v>
      </c>
      <c r="N57" s="178">
        <v>276920</v>
      </c>
      <c r="O57" s="178">
        <v>195786</v>
      </c>
      <c r="P57" s="178">
        <v>81134</v>
      </c>
      <c r="Q57" s="178">
        <v>166561</v>
      </c>
      <c r="R57" s="178">
        <v>126494</v>
      </c>
      <c r="S57" s="178">
        <v>40067</v>
      </c>
    </row>
    <row r="58" spans="1:19" ht="15" customHeight="1">
      <c r="A58" s="220" t="s">
        <v>348</v>
      </c>
      <c r="B58" s="178">
        <v>272853</v>
      </c>
      <c r="C58" s="178">
        <v>186837</v>
      </c>
      <c r="D58" s="178">
        <v>86016</v>
      </c>
      <c r="E58" s="178">
        <v>199290</v>
      </c>
      <c r="F58" s="178">
        <v>156120</v>
      </c>
      <c r="G58" s="178">
        <v>43170</v>
      </c>
      <c r="H58" s="178">
        <v>118934</v>
      </c>
      <c r="I58" s="178">
        <v>115466</v>
      </c>
      <c r="J58" s="178">
        <v>3468</v>
      </c>
      <c r="K58" s="178">
        <v>226002</v>
      </c>
      <c r="L58" s="178">
        <v>174763</v>
      </c>
      <c r="M58" s="178">
        <v>51239</v>
      </c>
      <c r="N58" s="178">
        <v>274201</v>
      </c>
      <c r="O58" s="178">
        <v>193962</v>
      </c>
      <c r="P58" s="178">
        <v>80239</v>
      </c>
      <c r="Q58" s="178">
        <v>178672</v>
      </c>
      <c r="R58" s="178">
        <v>133293</v>
      </c>
      <c r="S58" s="178">
        <v>45379</v>
      </c>
    </row>
    <row r="59" spans="1:19" s="129" customFormat="1" ht="15" customHeight="1">
      <c r="A59" s="221" t="s">
        <v>349</v>
      </c>
      <c r="B59" s="254">
        <f>AVERAGE(B61:B74)</f>
        <v>259238.33333333334</v>
      </c>
      <c r="C59" s="254">
        <f aca="true" t="shared" si="2" ref="C59:S59">AVERAGE(C61:C74)</f>
        <v>192753.75</v>
      </c>
      <c r="D59" s="254">
        <f t="shared" si="2"/>
        <v>66484.58333333333</v>
      </c>
      <c r="E59" s="254">
        <f t="shared" si="2"/>
        <v>208696.33333333334</v>
      </c>
      <c r="F59" s="254">
        <f t="shared" si="2"/>
        <v>162506.83333333334</v>
      </c>
      <c r="G59" s="254">
        <f t="shared" si="2"/>
        <v>46189.5</v>
      </c>
      <c r="H59" s="254">
        <f t="shared" si="2"/>
        <v>143038.58333333334</v>
      </c>
      <c r="I59" s="254">
        <f t="shared" si="2"/>
        <v>135846.83333333334</v>
      </c>
      <c r="J59" s="254">
        <f t="shared" si="2"/>
        <v>7191.75</v>
      </c>
      <c r="K59" s="254">
        <f t="shared" si="2"/>
        <v>239528.75</v>
      </c>
      <c r="L59" s="254">
        <f t="shared" si="2"/>
        <v>180281.66666666666</v>
      </c>
      <c r="M59" s="254">
        <f t="shared" si="2"/>
        <v>59247.083333333336</v>
      </c>
      <c r="N59" s="254">
        <f t="shared" si="2"/>
        <v>270918</v>
      </c>
      <c r="O59" s="254">
        <f t="shared" si="2"/>
        <v>192371.16666666666</v>
      </c>
      <c r="P59" s="254">
        <f t="shared" si="2"/>
        <v>78546.83333333333</v>
      </c>
      <c r="Q59" s="254">
        <f t="shared" si="2"/>
        <v>187066</v>
      </c>
      <c r="R59" s="254">
        <f t="shared" si="2"/>
        <v>139741.91666666666</v>
      </c>
      <c r="S59" s="254">
        <f t="shared" si="2"/>
        <v>47324.083333333336</v>
      </c>
    </row>
    <row r="60" spans="1:19" ht="15" customHeight="1">
      <c r="A60" s="11"/>
      <c r="B60" s="178"/>
      <c r="C60" s="178"/>
      <c r="D60" s="178"/>
      <c r="E60" s="178"/>
      <c r="F60" s="178"/>
      <c r="G60" s="178"/>
      <c r="H60" s="178"/>
      <c r="I60" s="178"/>
      <c r="J60" s="178"/>
      <c r="K60" s="178"/>
      <c r="L60" s="178"/>
      <c r="M60" s="178"/>
      <c r="N60" s="178"/>
      <c r="O60" s="178"/>
      <c r="P60" s="178"/>
      <c r="Q60" s="178"/>
      <c r="R60" s="178"/>
      <c r="S60" s="178"/>
    </row>
    <row r="61" spans="1:19" ht="15" customHeight="1">
      <c r="A61" s="53" t="s">
        <v>181</v>
      </c>
      <c r="B61" s="178">
        <v>185705</v>
      </c>
      <c r="C61" s="178">
        <v>180976</v>
      </c>
      <c r="D61" s="178">
        <v>4729</v>
      </c>
      <c r="E61" s="178">
        <v>161720</v>
      </c>
      <c r="F61" s="178">
        <v>160995</v>
      </c>
      <c r="G61" s="178">
        <v>725</v>
      </c>
      <c r="H61" s="178">
        <v>120766</v>
      </c>
      <c r="I61" s="178">
        <v>120766</v>
      </c>
      <c r="J61" s="178">
        <v>0</v>
      </c>
      <c r="K61" s="178">
        <v>180685</v>
      </c>
      <c r="L61" s="178">
        <v>180685</v>
      </c>
      <c r="M61" s="178">
        <v>0</v>
      </c>
      <c r="N61" s="178">
        <v>200628</v>
      </c>
      <c r="O61" s="178">
        <v>197895</v>
      </c>
      <c r="P61" s="178">
        <v>2733</v>
      </c>
      <c r="Q61" s="178">
        <v>136537</v>
      </c>
      <c r="R61" s="178">
        <v>135146</v>
      </c>
      <c r="S61" s="178">
        <v>1391</v>
      </c>
    </row>
    <row r="62" spans="1:19" ht="15" customHeight="1">
      <c r="A62" s="222" t="s">
        <v>350</v>
      </c>
      <c r="B62" s="178">
        <v>186689</v>
      </c>
      <c r="C62" s="178">
        <v>186689</v>
      </c>
      <c r="D62" s="178">
        <v>0</v>
      </c>
      <c r="E62" s="178">
        <v>159726</v>
      </c>
      <c r="F62" s="178">
        <v>159726</v>
      </c>
      <c r="G62" s="178">
        <v>0</v>
      </c>
      <c r="H62" s="178">
        <v>116683</v>
      </c>
      <c r="I62" s="178">
        <v>116683</v>
      </c>
      <c r="J62" s="178">
        <v>0</v>
      </c>
      <c r="K62" s="178">
        <v>179950</v>
      </c>
      <c r="L62" s="178">
        <v>179950</v>
      </c>
      <c r="M62" s="178">
        <v>0</v>
      </c>
      <c r="N62" s="178">
        <v>198810</v>
      </c>
      <c r="O62" s="178">
        <v>198810</v>
      </c>
      <c r="P62" s="178">
        <v>0</v>
      </c>
      <c r="Q62" s="178">
        <v>133747</v>
      </c>
      <c r="R62" s="178">
        <v>133747</v>
      </c>
      <c r="S62" s="178">
        <v>0</v>
      </c>
    </row>
    <row r="63" spans="1:19" ht="15" customHeight="1">
      <c r="A63" s="222" t="s">
        <v>351</v>
      </c>
      <c r="B63" s="178">
        <v>253063</v>
      </c>
      <c r="C63" s="178">
        <v>193137</v>
      </c>
      <c r="D63" s="178">
        <v>59926</v>
      </c>
      <c r="E63" s="178">
        <v>191482</v>
      </c>
      <c r="F63" s="178">
        <v>158826</v>
      </c>
      <c r="G63" s="178">
        <v>32656</v>
      </c>
      <c r="H63" s="178">
        <v>112587</v>
      </c>
      <c r="I63" s="178">
        <v>112587</v>
      </c>
      <c r="J63" s="178">
        <v>0</v>
      </c>
      <c r="K63" s="178">
        <v>208537</v>
      </c>
      <c r="L63" s="178">
        <v>180049</v>
      </c>
      <c r="M63" s="178">
        <v>28488</v>
      </c>
      <c r="N63" s="178">
        <v>287048</v>
      </c>
      <c r="O63" s="178">
        <v>196299</v>
      </c>
      <c r="P63" s="178">
        <v>90749</v>
      </c>
      <c r="Q63" s="178">
        <v>166319</v>
      </c>
      <c r="R63" s="178">
        <v>137747</v>
      </c>
      <c r="S63" s="178">
        <v>28572</v>
      </c>
    </row>
    <row r="64" spans="1:19" ht="15" customHeight="1">
      <c r="A64" s="222" t="s">
        <v>352</v>
      </c>
      <c r="B64" s="178">
        <v>192271</v>
      </c>
      <c r="C64" s="178">
        <v>188465</v>
      </c>
      <c r="D64" s="178">
        <v>3806</v>
      </c>
      <c r="E64" s="178">
        <v>160189</v>
      </c>
      <c r="F64" s="178">
        <v>158461</v>
      </c>
      <c r="G64" s="178">
        <v>1728</v>
      </c>
      <c r="H64" s="178">
        <v>119000</v>
      </c>
      <c r="I64" s="178">
        <v>118966</v>
      </c>
      <c r="J64" s="178">
        <v>34</v>
      </c>
      <c r="K64" s="178">
        <v>181292</v>
      </c>
      <c r="L64" s="178">
        <v>181292</v>
      </c>
      <c r="M64" s="178">
        <v>0</v>
      </c>
      <c r="N64" s="178">
        <v>191997</v>
      </c>
      <c r="O64" s="178">
        <v>191997</v>
      </c>
      <c r="P64" s="178">
        <v>0</v>
      </c>
      <c r="Q64" s="178">
        <v>149080</v>
      </c>
      <c r="R64" s="178">
        <v>141704</v>
      </c>
      <c r="S64" s="178">
        <v>7376</v>
      </c>
    </row>
    <row r="65" spans="1:19" ht="15" customHeight="1">
      <c r="A65" s="11"/>
      <c r="B65" s="178"/>
      <c r="C65" s="178"/>
      <c r="D65" s="178"/>
      <c r="E65" s="178"/>
      <c r="F65" s="178"/>
      <c r="G65" s="178"/>
      <c r="H65" s="178"/>
      <c r="I65" s="178"/>
      <c r="J65" s="178"/>
      <c r="K65" s="178"/>
      <c r="L65" s="178"/>
      <c r="M65" s="178"/>
      <c r="N65" s="178"/>
      <c r="O65" s="178"/>
      <c r="P65" s="178"/>
      <c r="Q65" s="178"/>
      <c r="R65" s="178"/>
      <c r="S65" s="178"/>
    </row>
    <row r="66" spans="1:19" ht="15" customHeight="1">
      <c r="A66" s="222" t="s">
        <v>353</v>
      </c>
      <c r="B66" s="178">
        <v>199661</v>
      </c>
      <c r="C66" s="178">
        <v>199139</v>
      </c>
      <c r="D66" s="178">
        <v>522</v>
      </c>
      <c r="E66" s="178">
        <v>159923</v>
      </c>
      <c r="F66" s="178">
        <v>159707</v>
      </c>
      <c r="G66" s="178">
        <v>216</v>
      </c>
      <c r="H66" s="178">
        <v>130275</v>
      </c>
      <c r="I66" s="178">
        <v>130246</v>
      </c>
      <c r="J66" s="178">
        <v>29</v>
      </c>
      <c r="K66" s="178">
        <v>178678</v>
      </c>
      <c r="L66" s="178">
        <v>178678</v>
      </c>
      <c r="M66" s="178">
        <v>0</v>
      </c>
      <c r="N66" s="178">
        <v>186900</v>
      </c>
      <c r="O66" s="178">
        <v>186889</v>
      </c>
      <c r="P66" s="178">
        <v>11</v>
      </c>
      <c r="Q66" s="178">
        <v>143205</v>
      </c>
      <c r="R66" s="178">
        <v>142280</v>
      </c>
      <c r="S66" s="178">
        <v>925</v>
      </c>
    </row>
    <row r="67" spans="1:19" ht="15" customHeight="1">
      <c r="A67" s="222" t="s">
        <v>354</v>
      </c>
      <c r="B67" s="178">
        <v>442411</v>
      </c>
      <c r="C67" s="178">
        <v>195939</v>
      </c>
      <c r="D67" s="178">
        <v>246472</v>
      </c>
      <c r="E67" s="178">
        <v>334550</v>
      </c>
      <c r="F67" s="178">
        <v>163218</v>
      </c>
      <c r="G67" s="178">
        <v>171332</v>
      </c>
      <c r="H67" s="178">
        <v>145934</v>
      </c>
      <c r="I67" s="178">
        <v>140566</v>
      </c>
      <c r="J67" s="178">
        <v>5368</v>
      </c>
      <c r="K67" s="178">
        <v>432448</v>
      </c>
      <c r="L67" s="178">
        <v>179938</v>
      </c>
      <c r="M67" s="178">
        <v>252510</v>
      </c>
      <c r="N67" s="178">
        <v>479682</v>
      </c>
      <c r="O67" s="178">
        <v>188228</v>
      </c>
      <c r="P67" s="178">
        <v>291454</v>
      </c>
      <c r="Q67" s="178">
        <v>283668</v>
      </c>
      <c r="R67" s="178">
        <v>143943</v>
      </c>
      <c r="S67" s="178">
        <v>139725</v>
      </c>
    </row>
    <row r="68" spans="1:19" ht="15" customHeight="1">
      <c r="A68" s="222" t="s">
        <v>355</v>
      </c>
      <c r="B68" s="178">
        <v>302429</v>
      </c>
      <c r="C68" s="178">
        <v>195720</v>
      </c>
      <c r="D68" s="178">
        <v>106709</v>
      </c>
      <c r="E68" s="178">
        <v>186175</v>
      </c>
      <c r="F68" s="178">
        <v>158415</v>
      </c>
      <c r="G68" s="178">
        <v>27760</v>
      </c>
      <c r="H68" s="178">
        <v>151469</v>
      </c>
      <c r="I68" s="178">
        <v>129408</v>
      </c>
      <c r="J68" s="178">
        <v>22061</v>
      </c>
      <c r="K68" s="178">
        <v>182474</v>
      </c>
      <c r="L68" s="178">
        <v>176781</v>
      </c>
      <c r="M68" s="178">
        <v>5693</v>
      </c>
      <c r="N68" s="178">
        <v>195699</v>
      </c>
      <c r="O68" s="178">
        <v>188296</v>
      </c>
      <c r="P68" s="178">
        <v>7403</v>
      </c>
      <c r="Q68" s="178">
        <v>226478</v>
      </c>
      <c r="R68" s="178">
        <v>140447</v>
      </c>
      <c r="S68" s="178">
        <v>86031</v>
      </c>
    </row>
    <row r="69" spans="1:19" ht="15" customHeight="1">
      <c r="A69" s="222" t="s">
        <v>356</v>
      </c>
      <c r="B69" s="178">
        <v>206575</v>
      </c>
      <c r="C69" s="178">
        <v>197946</v>
      </c>
      <c r="D69" s="178">
        <v>8629</v>
      </c>
      <c r="E69" s="178">
        <v>183496</v>
      </c>
      <c r="F69" s="178">
        <v>161816</v>
      </c>
      <c r="G69" s="178">
        <v>21680</v>
      </c>
      <c r="H69" s="178">
        <v>155489</v>
      </c>
      <c r="I69" s="178">
        <v>146310</v>
      </c>
      <c r="J69" s="178">
        <v>9179</v>
      </c>
      <c r="K69" s="178">
        <v>206139</v>
      </c>
      <c r="L69" s="178">
        <v>176276</v>
      </c>
      <c r="M69" s="178">
        <v>29863</v>
      </c>
      <c r="N69" s="178">
        <v>227218</v>
      </c>
      <c r="O69" s="178">
        <v>188432</v>
      </c>
      <c r="P69" s="178">
        <v>38786</v>
      </c>
      <c r="Q69" s="178">
        <v>150042</v>
      </c>
      <c r="R69" s="178">
        <v>138475</v>
      </c>
      <c r="S69" s="178">
        <v>11567</v>
      </c>
    </row>
    <row r="70" spans="1:19" ht="15" customHeight="1">
      <c r="A70" s="11"/>
      <c r="B70" s="178"/>
      <c r="C70" s="178"/>
      <c r="D70" s="178"/>
      <c r="E70" s="178"/>
      <c r="F70" s="178"/>
      <c r="G70" s="178"/>
      <c r="H70" s="178"/>
      <c r="I70" s="178"/>
      <c r="J70" s="178"/>
      <c r="K70" s="178"/>
      <c r="L70" s="178"/>
      <c r="M70" s="178"/>
      <c r="N70" s="178"/>
      <c r="O70" s="178"/>
      <c r="P70" s="178"/>
      <c r="Q70" s="178"/>
      <c r="R70" s="178"/>
      <c r="S70" s="178"/>
    </row>
    <row r="71" spans="1:19" ht="15" customHeight="1">
      <c r="A71" s="222" t="s">
        <v>357</v>
      </c>
      <c r="B71" s="178">
        <v>184071</v>
      </c>
      <c r="C71" s="178">
        <v>183799</v>
      </c>
      <c r="D71" s="178">
        <v>272</v>
      </c>
      <c r="E71" s="178">
        <v>162464</v>
      </c>
      <c r="F71" s="178">
        <v>160743</v>
      </c>
      <c r="G71" s="178">
        <v>1721</v>
      </c>
      <c r="H71" s="178">
        <v>144548</v>
      </c>
      <c r="I71" s="178">
        <v>140742</v>
      </c>
      <c r="J71" s="178">
        <v>3806</v>
      </c>
      <c r="K71" s="178">
        <v>177147</v>
      </c>
      <c r="L71" s="178">
        <v>176185</v>
      </c>
      <c r="M71" s="178">
        <v>962</v>
      </c>
      <c r="N71" s="178">
        <v>193421</v>
      </c>
      <c r="O71" s="178">
        <v>189809</v>
      </c>
      <c r="P71" s="178">
        <v>3612</v>
      </c>
      <c r="Q71" s="178">
        <v>139279</v>
      </c>
      <c r="R71" s="178">
        <v>139279</v>
      </c>
      <c r="S71" s="178">
        <v>0</v>
      </c>
    </row>
    <row r="72" spans="1:19" ht="15" customHeight="1">
      <c r="A72" s="222" t="s">
        <v>584</v>
      </c>
      <c r="B72" s="178">
        <v>191377</v>
      </c>
      <c r="C72" s="178">
        <v>188355</v>
      </c>
      <c r="D72" s="178">
        <v>3022</v>
      </c>
      <c r="E72" s="178">
        <v>167335</v>
      </c>
      <c r="F72" s="178">
        <v>167329</v>
      </c>
      <c r="G72" s="178">
        <v>6</v>
      </c>
      <c r="H72" s="178">
        <v>158366</v>
      </c>
      <c r="I72" s="178">
        <v>158341</v>
      </c>
      <c r="J72" s="178">
        <v>25</v>
      </c>
      <c r="K72" s="178">
        <v>180645</v>
      </c>
      <c r="L72" s="178">
        <v>180645</v>
      </c>
      <c r="M72" s="178">
        <v>0</v>
      </c>
      <c r="N72" s="178">
        <v>189986</v>
      </c>
      <c r="O72" s="178">
        <v>189986</v>
      </c>
      <c r="P72" s="178">
        <v>0</v>
      </c>
      <c r="Q72" s="178">
        <v>141133</v>
      </c>
      <c r="R72" s="178">
        <v>141133</v>
      </c>
      <c r="S72" s="178">
        <v>0</v>
      </c>
    </row>
    <row r="73" spans="1:19" ht="15" customHeight="1">
      <c r="A73" s="222" t="s">
        <v>585</v>
      </c>
      <c r="B73" s="178">
        <v>210430</v>
      </c>
      <c r="C73" s="178">
        <v>210306</v>
      </c>
      <c r="D73" s="178">
        <v>124</v>
      </c>
      <c r="E73" s="178">
        <v>173660</v>
      </c>
      <c r="F73" s="178">
        <v>172318</v>
      </c>
      <c r="G73" s="178">
        <v>1342</v>
      </c>
      <c r="H73" s="178">
        <v>180527</v>
      </c>
      <c r="I73" s="178">
        <v>175048</v>
      </c>
      <c r="J73" s="178">
        <v>5479</v>
      </c>
      <c r="K73" s="178">
        <v>182721</v>
      </c>
      <c r="L73" s="178">
        <v>182721</v>
      </c>
      <c r="M73" s="178">
        <v>0</v>
      </c>
      <c r="N73" s="178">
        <v>192538</v>
      </c>
      <c r="O73" s="178">
        <v>192538</v>
      </c>
      <c r="P73" s="178">
        <v>0</v>
      </c>
      <c r="Q73" s="178">
        <v>140312</v>
      </c>
      <c r="R73" s="178">
        <v>140312</v>
      </c>
      <c r="S73" s="178">
        <v>0</v>
      </c>
    </row>
    <row r="74" spans="1:19" ht="15" customHeight="1">
      <c r="A74" s="222" t="s">
        <v>586</v>
      </c>
      <c r="B74" s="179">
        <v>556178</v>
      </c>
      <c r="C74" s="179">
        <v>192574</v>
      </c>
      <c r="D74" s="179">
        <v>363604</v>
      </c>
      <c r="E74" s="179">
        <v>463636</v>
      </c>
      <c r="F74" s="179">
        <v>168528</v>
      </c>
      <c r="G74" s="179">
        <v>295108</v>
      </c>
      <c r="H74" s="179">
        <v>180819</v>
      </c>
      <c r="I74" s="179">
        <v>140499</v>
      </c>
      <c r="J74" s="179">
        <v>40320</v>
      </c>
      <c r="K74" s="179">
        <v>583629</v>
      </c>
      <c r="L74" s="179">
        <v>190180</v>
      </c>
      <c r="M74" s="179">
        <v>393449</v>
      </c>
      <c r="N74" s="179">
        <v>707089</v>
      </c>
      <c r="O74" s="179">
        <v>199275</v>
      </c>
      <c r="P74" s="179">
        <v>507814</v>
      </c>
      <c r="Q74" s="179">
        <v>434992</v>
      </c>
      <c r="R74" s="179">
        <v>142690</v>
      </c>
      <c r="S74" s="179">
        <v>292302</v>
      </c>
    </row>
    <row r="75" spans="1:19" ht="14.25">
      <c r="A75" s="72"/>
      <c r="B75" s="182"/>
      <c r="C75" s="182"/>
      <c r="D75" s="182"/>
      <c r="E75" s="182"/>
      <c r="F75" s="182"/>
      <c r="G75" s="182"/>
      <c r="H75" s="182"/>
      <c r="I75" s="182"/>
      <c r="J75" s="182"/>
      <c r="K75" s="182"/>
      <c r="L75" s="182"/>
      <c r="M75" s="182"/>
      <c r="N75" s="182"/>
      <c r="O75" s="182"/>
      <c r="P75" s="182"/>
      <c r="Q75" s="182"/>
      <c r="R75" s="182"/>
      <c r="S75" s="182"/>
    </row>
  </sheetData>
  <sheetProtection/>
  <mergeCells count="27">
    <mergeCell ref="Q13:Q14"/>
    <mergeCell ref="R13:R14"/>
    <mergeCell ref="S13:S14"/>
    <mergeCell ref="M13:M14"/>
    <mergeCell ref="N13:N14"/>
    <mergeCell ref="O13:O14"/>
    <mergeCell ref="P13:P14"/>
    <mergeCell ref="G13:G14"/>
    <mergeCell ref="H13:H14"/>
    <mergeCell ref="I13:I14"/>
    <mergeCell ref="J13:J14"/>
    <mergeCell ref="K13:K14"/>
    <mergeCell ref="L13:L14"/>
    <mergeCell ref="A13:A14"/>
    <mergeCell ref="B13:B14"/>
    <mergeCell ref="C13:C14"/>
    <mergeCell ref="D13:D14"/>
    <mergeCell ref="E13:E14"/>
    <mergeCell ref="F13:F14"/>
    <mergeCell ref="A6:S6"/>
    <mergeCell ref="B11:D12"/>
    <mergeCell ref="E11:S11"/>
    <mergeCell ref="E12:G12"/>
    <mergeCell ref="H12:J12"/>
    <mergeCell ref="K12:M12"/>
    <mergeCell ref="N12:P12"/>
    <mergeCell ref="Q12:S12"/>
  </mergeCells>
  <printOptions horizontalCentered="1"/>
  <pageMargins left="0.5905511811023623" right="0.5905511811023623" top="0.5905511811023623" bottom="0.3937007874015748" header="0" footer="0"/>
  <pageSetup fitToHeight="1" fitToWidth="1" horizontalDpi="600" verticalDpi="600" orientation="landscape" paperSize="8"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2013-07-05T05:29:09Z</cp:lastPrinted>
  <dcterms:created xsi:type="dcterms:W3CDTF">2004-02-06T10:31:03Z</dcterms:created>
  <dcterms:modified xsi:type="dcterms:W3CDTF">2013-07-05T05:29:56Z</dcterms:modified>
  <cp:category/>
  <cp:version/>
  <cp:contentType/>
  <cp:contentStatus/>
</cp:coreProperties>
</file>