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20" windowHeight="8790" activeTab="7"/>
  </bookViews>
  <sheets>
    <sheet name="260" sheetId="1" r:id="rId1"/>
    <sheet name="262" sheetId="2" r:id="rId2"/>
    <sheet name="264" sheetId="3" r:id="rId3"/>
    <sheet name="266" sheetId="4" r:id="rId4"/>
    <sheet name="268" sheetId="5" r:id="rId5"/>
    <sheet name="270" sheetId="6" r:id="rId6"/>
    <sheet name="272" sheetId="7" r:id="rId7"/>
    <sheet name="274" sheetId="8" r:id="rId8"/>
  </sheets>
  <definedNames>
    <definedName name="_xlnm.Print_Area" localSheetId="0">'260'!$A$1:$BE$79</definedName>
    <definedName name="_xlnm.Print_Area" localSheetId="1">'262'!$A$1:$DD$80</definedName>
    <definedName name="_xlnm.Print_Area" localSheetId="2">'264'!$A$1:$DB$89</definedName>
    <definedName name="_xlnm.Print_Area" localSheetId="3">'266'!$A$1:$DE$78</definedName>
    <definedName name="_xlnm.Print_Area" localSheetId="4">'268'!$A$1:$DP$97</definedName>
    <definedName name="_xlnm.Print_Area" localSheetId="5">'270'!$A$1:$DP$83</definedName>
    <definedName name="_xlnm.Print_Area" localSheetId="6">'272'!$A$1:$DM$79</definedName>
    <definedName name="_xlnm.Print_Area" localSheetId="7">'274'!$A$1:$O$63</definedName>
  </definedNames>
  <calcPr fullCalcOnLoad="1"/>
</workbook>
</file>

<file path=xl/sharedStrings.xml><?xml version="1.0" encoding="utf-8"?>
<sst xmlns="http://schemas.openxmlformats.org/spreadsheetml/2006/main" count="4464" uniqueCount="492">
  <si>
    <t>19　　教　　　　　　　　育</t>
  </si>
  <si>
    <t>設置者別</t>
  </si>
  <si>
    <t>学校種別</t>
  </si>
  <si>
    <t>学校数</t>
  </si>
  <si>
    <t>総数</t>
  </si>
  <si>
    <t>本校</t>
  </si>
  <si>
    <t>分校</t>
  </si>
  <si>
    <t>学級数</t>
  </si>
  <si>
    <t>園児・児童・生徒・学生数</t>
  </si>
  <si>
    <t>計</t>
  </si>
  <si>
    <t>男</t>
  </si>
  <si>
    <t>女</t>
  </si>
  <si>
    <t>本務者</t>
  </si>
  <si>
    <t>兼務者</t>
  </si>
  <si>
    <t>教員数</t>
  </si>
  <si>
    <t>国立</t>
  </si>
  <si>
    <t>公立</t>
  </si>
  <si>
    <t>私立</t>
  </si>
  <si>
    <t>幼稚園</t>
  </si>
  <si>
    <t>小学校</t>
  </si>
  <si>
    <t>中学校</t>
  </si>
  <si>
    <t>高等学校</t>
  </si>
  <si>
    <t>短期大学</t>
  </si>
  <si>
    <t>大学</t>
  </si>
  <si>
    <t>専修学校</t>
  </si>
  <si>
    <t>各種学校</t>
  </si>
  <si>
    <t>盲学校</t>
  </si>
  <si>
    <t>ろう学校</t>
  </si>
  <si>
    <t>養護学校</t>
  </si>
  <si>
    <t>資料　石川県統計情報課「学校基本調査」並びに当該学校調</t>
  </si>
  <si>
    <t>学　　校　　　種　　別</t>
  </si>
  <si>
    <t>43　以上</t>
  </si>
  <si>
    <t>本務者</t>
  </si>
  <si>
    <t>職員数</t>
  </si>
  <si>
    <t>生徒数</t>
  </si>
  <si>
    <t>高等専門学校</t>
  </si>
  <si>
    <t>市郡別</t>
  </si>
  <si>
    <t>総数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</si>
  <si>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</si>
  <si>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</si>
  <si>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</si>
  <si>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</si>
  <si>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</si>
  <si>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</si>
  <si>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</si>
  <si>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</si>
  <si>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</si>
  <si>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</si>
  <si>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</si>
  <si>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</si>
  <si>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</si>
  <si>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</si>
  <si>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</si>
  <si>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</si>
  <si>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</si>
  <si>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</si>
  <si>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</si>
  <si>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</si>
  <si>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</si>
  <si>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</si>
  <si>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</si>
  <si>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</si>
  <si>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</si>
  <si>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石川県統計情報課「学校基本調査」による。</t>
  </si>
  <si>
    <t>理由別</t>
  </si>
  <si>
    <t>就学免除</t>
  </si>
  <si>
    <t>6歳～11歳</t>
  </si>
  <si>
    <t>12歳～14歳</t>
  </si>
  <si>
    <t>就学猶予</t>
  </si>
  <si>
    <t>盲及び弱視</t>
  </si>
  <si>
    <t>難聴及び聾</t>
  </si>
  <si>
    <t>肢体不自由</t>
  </si>
  <si>
    <t>病弱</t>
  </si>
  <si>
    <t>精神薄弱</t>
  </si>
  <si>
    <t>その他</t>
  </si>
  <si>
    <t>年次</t>
  </si>
  <si>
    <t>園数</t>
  </si>
  <si>
    <t>私立</t>
  </si>
  <si>
    <t>園児数</t>
  </si>
  <si>
    <t>市立</t>
  </si>
  <si>
    <t>町村立</t>
  </si>
  <si>
    <t>組合立</t>
  </si>
  <si>
    <t>校長</t>
  </si>
  <si>
    <t>教頭</t>
  </si>
  <si>
    <t>講師</t>
  </si>
  <si>
    <t>事務職員</t>
  </si>
  <si>
    <t>栄養</t>
  </si>
  <si>
    <t>1年</t>
  </si>
  <si>
    <t>2年</t>
  </si>
  <si>
    <t>3年</t>
  </si>
  <si>
    <t>4年</t>
  </si>
  <si>
    <t>5年</t>
  </si>
  <si>
    <t>6年</t>
  </si>
  <si>
    <t>1学級　当たり　児童数</t>
  </si>
  <si>
    <t>技術職員</t>
  </si>
  <si>
    <t>定時制</t>
  </si>
  <si>
    <t>普通</t>
  </si>
  <si>
    <t>農業</t>
  </si>
  <si>
    <t>水産</t>
  </si>
  <si>
    <t>工業</t>
  </si>
  <si>
    <t>商業</t>
  </si>
  <si>
    <t>家庭</t>
  </si>
  <si>
    <t>厚生</t>
  </si>
  <si>
    <t>学科数</t>
  </si>
  <si>
    <t>専攻科</t>
  </si>
  <si>
    <t>全日制</t>
  </si>
  <si>
    <t>学科別</t>
  </si>
  <si>
    <t>合計</t>
  </si>
  <si>
    <t>高等部</t>
  </si>
  <si>
    <t>小学部</t>
  </si>
  <si>
    <t>中学部</t>
  </si>
  <si>
    <t>別科</t>
  </si>
  <si>
    <t>幼稚部</t>
  </si>
  <si>
    <t>区分</t>
  </si>
  <si>
    <t>昼間</t>
  </si>
  <si>
    <t>高等課程</t>
  </si>
  <si>
    <t>専門課程</t>
  </si>
  <si>
    <t>一般課程</t>
  </si>
  <si>
    <t>学校法人</t>
  </si>
  <si>
    <t>準学校法人</t>
  </si>
  <si>
    <t>財団法人</t>
  </si>
  <si>
    <t>社団法人</t>
  </si>
  <si>
    <t>個人</t>
  </si>
  <si>
    <t>入学者数</t>
  </si>
  <si>
    <t>国立計</t>
  </si>
  <si>
    <t>看護</t>
  </si>
  <si>
    <t>准看護</t>
  </si>
  <si>
    <t>公立計</t>
  </si>
  <si>
    <t>私立計</t>
  </si>
  <si>
    <t>情報処理</t>
  </si>
  <si>
    <t>歯科衛生</t>
  </si>
  <si>
    <t>歯科技工</t>
  </si>
  <si>
    <t>調理</t>
  </si>
  <si>
    <t>理容</t>
  </si>
  <si>
    <t>美容</t>
  </si>
  <si>
    <t>家政</t>
  </si>
  <si>
    <t>和洋裁</t>
  </si>
  <si>
    <t>音楽</t>
  </si>
  <si>
    <t>年次及び設置者別</t>
  </si>
  <si>
    <t>ア　設置者別生徒数</t>
  </si>
  <si>
    <t>編物・手芸</t>
  </si>
  <si>
    <t>料理</t>
  </si>
  <si>
    <t>経営</t>
  </si>
  <si>
    <t>経理・簿記</t>
  </si>
  <si>
    <t>秘書</t>
  </si>
  <si>
    <t>自動車操縦</t>
  </si>
  <si>
    <t>演劇・映画</t>
  </si>
  <si>
    <t>茶華道</t>
  </si>
  <si>
    <t>予備校</t>
  </si>
  <si>
    <t>ア　中学校卒業者の卒業後の状況</t>
  </si>
  <si>
    <t>及び男女別</t>
  </si>
  <si>
    <t>進学者</t>
  </si>
  <si>
    <t>就職者</t>
  </si>
  <si>
    <t>無業者</t>
  </si>
  <si>
    <t>（死亡･不詳）</t>
  </si>
  <si>
    <t>イ　高等学校卒業者の卒業後の状況</t>
  </si>
  <si>
    <t>ウ　高等学校卒業者の産業別就職状況</t>
  </si>
  <si>
    <t>産業別</t>
  </si>
  <si>
    <t>60年</t>
  </si>
  <si>
    <t>59年</t>
  </si>
  <si>
    <t>第1次産業</t>
  </si>
  <si>
    <t>林業・狩猟業</t>
  </si>
  <si>
    <t>漁業・水産養殖業</t>
  </si>
  <si>
    <t>第2次産業</t>
  </si>
  <si>
    <t>鉱業</t>
  </si>
  <si>
    <t>建設業</t>
  </si>
  <si>
    <t>製造業</t>
  </si>
  <si>
    <t>第3次産業</t>
  </si>
  <si>
    <t>卸売業、小売業</t>
  </si>
  <si>
    <t>金融・保険業・不動産業</t>
  </si>
  <si>
    <t>サービス業</t>
  </si>
  <si>
    <t>公務</t>
  </si>
  <si>
    <t>建築学科</t>
  </si>
  <si>
    <t>入学状況</t>
  </si>
  <si>
    <t>教授</t>
  </si>
  <si>
    <t>助教授</t>
  </si>
  <si>
    <t>助手</t>
  </si>
  <si>
    <t>職名別</t>
  </si>
  <si>
    <t>学長</t>
  </si>
  <si>
    <t>事務系</t>
  </si>
  <si>
    <t>医療系</t>
  </si>
  <si>
    <t>教務系</t>
  </si>
  <si>
    <t>看護婦</t>
  </si>
  <si>
    <t>県立</t>
  </si>
  <si>
    <t>大学院</t>
  </si>
  <si>
    <t>文学部</t>
  </si>
  <si>
    <t>理学部</t>
  </si>
  <si>
    <t>工学部</t>
  </si>
  <si>
    <t>医学部</t>
  </si>
  <si>
    <t>薬学部</t>
  </si>
  <si>
    <t>教育学部</t>
  </si>
  <si>
    <t>入学者</t>
  </si>
  <si>
    <t>卒業者</t>
  </si>
  <si>
    <t>教養科</t>
  </si>
  <si>
    <t>農学科</t>
  </si>
  <si>
    <t>秘書科</t>
  </si>
  <si>
    <t>高等部</t>
  </si>
  <si>
    <t>技術技能系</t>
  </si>
  <si>
    <t>58年</t>
  </si>
  <si>
    <t>法文学部</t>
  </si>
  <si>
    <t>昭和56年</t>
  </si>
  <si>
    <t>教　　育　269</t>
  </si>
  <si>
    <t>57年</t>
  </si>
  <si>
    <t>経理簿記</t>
  </si>
  <si>
    <t>美術</t>
  </si>
  <si>
    <t>教育訓練機関</t>
  </si>
  <si>
    <t>就職進学者</t>
  </si>
  <si>
    <t>1人～　49</t>
  </si>
  <si>
    <t>－</t>
  </si>
  <si>
    <t>工業高等　　専門学校</t>
  </si>
  <si>
    <t>(1)　学　級　数　別　小　中　学　校　数</t>
  </si>
  <si>
    <t>（2）　児 童、生 徒 数 別 小 中 学 校 数</t>
  </si>
  <si>
    <t>260　教　　育</t>
  </si>
  <si>
    <t>教　　育　261</t>
  </si>
  <si>
    <t>資料　当該学校調</t>
  </si>
  <si>
    <t>(1)　　市郡別、年齢別不就学学齢児童生徒数</t>
  </si>
  <si>
    <t>注　　本表には、居所不明者・死亡者の数は含まない。</t>
  </si>
  <si>
    <t>262　教　　育</t>
  </si>
  <si>
    <t>　注　教員数には、兼務者を含む。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</si>
  <si>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</si>
  <si>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</si>
  <si>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</si>
  <si>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</si>
  <si>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</si>
  <si>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</si>
  <si>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</si>
  <si>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</si>
  <si>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</si>
  <si>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</si>
  <si>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</si>
  <si>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</si>
  <si>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</si>
  <si>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</si>
  <si>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</si>
  <si>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</si>
  <si>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総　　　数</t>
  </si>
  <si>
    <t>市　立</t>
  </si>
  <si>
    <t>　資料　石川県統計情報課「学校基本調査」並びに当該学校調</t>
  </si>
  <si>
    <t>教諭</t>
  </si>
  <si>
    <t>助教諭</t>
  </si>
  <si>
    <t>養護教諭　・　　　　助 教 諭</t>
  </si>
  <si>
    <t>男</t>
  </si>
  <si>
    <t>女</t>
  </si>
  <si>
    <t>職　　員(本務者)</t>
  </si>
  <si>
    <t>教　　育　263</t>
  </si>
  <si>
    <t>(1)　　設 置 者 別 学 校 数 及 び 学 級 数</t>
  </si>
  <si>
    <t>264　教　　育</t>
  </si>
  <si>
    <t>金沢市</t>
  </si>
  <si>
    <t>本務教員</t>
  </si>
  <si>
    <t>職員(本務者)</t>
  </si>
  <si>
    <t>私立</t>
  </si>
  <si>
    <t>国立</t>
  </si>
  <si>
    <t>職員数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</si>
  <si>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</si>
  <si>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</si>
  <si>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</si>
  <si>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年次及び　　　</t>
    </r>
    <r>
      <rPr>
        <sz val="12"/>
        <color indexed="9"/>
        <rFont val="ＭＳ 明朝"/>
        <family val="1"/>
      </rPr>
      <t>ああああ　　　</t>
    </r>
    <r>
      <rPr>
        <sz val="12"/>
        <rFont val="ＭＳ 明朝"/>
        <family val="1"/>
      </rPr>
      <t>市 郡 別</t>
    </r>
  </si>
  <si>
    <t>教　　育　265</t>
  </si>
  <si>
    <t>1学級　　当たり　　生徒数</t>
  </si>
  <si>
    <t>(3)　　学　年　別　生　徒　数</t>
  </si>
  <si>
    <t>(1)　　設置者別学校数及び学科数</t>
  </si>
  <si>
    <t>(2)　　職名別教員数及び職員数</t>
  </si>
  <si>
    <t>(2)　職名別教員数及び職員数</t>
  </si>
  <si>
    <t>(1)　　設置者別学校数及び学級数</t>
  </si>
  <si>
    <t>本校</t>
  </si>
  <si>
    <t>併置</t>
  </si>
  <si>
    <t>市立</t>
  </si>
  <si>
    <t>町村立</t>
  </si>
  <si>
    <t>組合立</t>
  </si>
  <si>
    <t>266　教　　育</t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</si>
  <si>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</si>
  <si>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総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数</t>
    </r>
  </si>
  <si>
    <r>
      <t>年次及び　　</t>
    </r>
    <r>
      <rPr>
        <sz val="12"/>
        <color indexed="9"/>
        <rFont val="ＭＳ 明朝"/>
        <family val="1"/>
      </rPr>
      <t>ああああ　　</t>
    </r>
    <r>
      <rPr>
        <sz val="12"/>
        <rFont val="ＭＳ 明朝"/>
        <family val="1"/>
      </rPr>
      <t>課 程 別</t>
    </r>
  </si>
  <si>
    <r>
      <t>普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通</t>
    </r>
  </si>
  <si>
    <r>
      <t>農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</si>
  <si>
    <r>
      <t>水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産</t>
    </r>
  </si>
  <si>
    <r>
      <t>工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</si>
  <si>
    <r>
      <t>商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</si>
  <si>
    <r>
      <t>家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庭</t>
    </r>
  </si>
  <si>
    <r>
      <t>厚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生</t>
    </r>
  </si>
  <si>
    <t>　注　教員数には兼務者を含む。</t>
  </si>
  <si>
    <t>教　　育　267</t>
  </si>
  <si>
    <t>昭和56年</t>
  </si>
  <si>
    <t>本科</t>
  </si>
  <si>
    <r>
      <t>年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次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</si>
  <si>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</si>
  <si>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t>ウ　市　郡　別　生　徒　数</t>
  </si>
  <si>
    <t>(1)　　教員数、職員数及び学級数</t>
  </si>
  <si>
    <t>(2)　　児　　童・生　　徒　　数</t>
  </si>
  <si>
    <t>イ　　学　科　別　生　徒　数</t>
  </si>
  <si>
    <t>(3)　　設　置　者　別　生　徒　数</t>
  </si>
  <si>
    <t>ア　　学　年　別　生　徒　数</t>
  </si>
  <si>
    <r>
      <t>総</t>
    </r>
    <r>
      <rPr>
        <b/>
        <sz val="12"/>
        <color indexed="9"/>
        <rFont val="ＭＳ ゴシック"/>
        <family val="3"/>
      </rPr>
      <t>あ</t>
    </r>
    <r>
      <rPr>
        <b/>
        <sz val="12"/>
        <rFont val="ＭＳ ゴシック"/>
        <family val="3"/>
      </rPr>
      <t>数</t>
    </r>
  </si>
  <si>
    <t>268　教　　育</t>
  </si>
  <si>
    <t>　資料　石川県統計情報課「学校基本調査」による。</t>
  </si>
  <si>
    <t>　注　1.入学者数は、昭和60年4月1日から5月1日までに入学したものである。</t>
  </si>
  <si>
    <t>　注　本年は「商業」学科を加え、「栄養」「調理」「保母養成」「音楽」「一般教養」「外国語」学科を省いた。</t>
  </si>
  <si>
    <t>幼稚部</t>
  </si>
  <si>
    <t>土木建築</t>
  </si>
  <si>
    <t>柔道整復</t>
  </si>
  <si>
    <t>国　　　　　　　　　立</t>
  </si>
  <si>
    <t>公　　　　　　　　　立</t>
  </si>
  <si>
    <t>私　　　　　　　　　立</t>
  </si>
  <si>
    <t>教　　　　員　　　　数</t>
  </si>
  <si>
    <t>職　　　　員　　　　数</t>
  </si>
  <si>
    <t>学　校　数</t>
  </si>
  <si>
    <t>性別</t>
  </si>
  <si>
    <t>その他法人</t>
  </si>
  <si>
    <t>課　程　数　</t>
  </si>
  <si>
    <t>(1)　教員数、職員数及び学級数</t>
  </si>
  <si>
    <t>(2)　幼児・児童・生徒数</t>
  </si>
  <si>
    <t>(1)　教員数、職員数及び学級数</t>
  </si>
  <si>
    <t>(1)　学校数及び学科数</t>
  </si>
  <si>
    <t>(2)　課程別、生徒数及び入学者数</t>
  </si>
  <si>
    <t>(3)　教員数及び職員数</t>
  </si>
  <si>
    <t>(1)　学校数、課程数及び男女別教職員数</t>
  </si>
  <si>
    <t>(2)　　生　　　徒　　　数</t>
  </si>
  <si>
    <t>イ　学科別生徒数　(昭和60.5.1現在)</t>
  </si>
  <si>
    <t>270　教　　育</t>
  </si>
  <si>
    <t>　資料　当該学校調</t>
  </si>
  <si>
    <t>職員のうち(再掲)</t>
  </si>
  <si>
    <t>学   科   別　　　　　　　　　　　　在学者数</t>
  </si>
  <si>
    <t>学  科  別　　　　　　　　志願者数</t>
  </si>
  <si>
    <t>学  科  別　　　　　　　入学者数</t>
  </si>
  <si>
    <t>土木工学科</t>
  </si>
  <si>
    <t>電気工学科</t>
  </si>
  <si>
    <t>機械工学科</t>
  </si>
  <si>
    <t>事務系</t>
  </si>
  <si>
    <t>副学長</t>
  </si>
  <si>
    <t>病院付属</t>
  </si>
  <si>
    <t>　注　大学「その他」には「別科、聴講生、専科生・研究生等」を含む。</t>
  </si>
  <si>
    <t>　注　医学部の専門課程、進学課程の区分を削除し、医学部とした。</t>
  </si>
  <si>
    <t>入学志願者</t>
  </si>
  <si>
    <t>教　　育　271</t>
  </si>
  <si>
    <t>　注　昭和59年度から秘書科を掲載した。</t>
  </si>
  <si>
    <t>経済　　　　学部</t>
  </si>
  <si>
    <t>法学部</t>
  </si>
  <si>
    <t>文学科</t>
  </si>
  <si>
    <t>家政科</t>
  </si>
  <si>
    <t>保育科</t>
  </si>
  <si>
    <t>英語科</t>
  </si>
  <si>
    <t>美術科</t>
  </si>
  <si>
    <t>情報処　　理学科</t>
  </si>
  <si>
    <t>(1)　職　名　別　教　員　数、　職　員　数</t>
  </si>
  <si>
    <t>ア　　教　　　員　　　数</t>
  </si>
  <si>
    <t>イ　　職　　　員　　　数</t>
  </si>
  <si>
    <t>(2)　　　学　　　　生　　　　数</t>
  </si>
  <si>
    <t>(3)　　学部(科)別入学志願者、入学者及び卒業者数</t>
  </si>
  <si>
    <t>ア　　大　　　　　　　　　　学</t>
  </si>
  <si>
    <t>イ　　　短　　　期　　　大　　　学</t>
  </si>
  <si>
    <t>272　教　　育</t>
  </si>
  <si>
    <t>　資料　石川県統計情報科「学校基本調査」及びに当該学校調</t>
  </si>
  <si>
    <t>石川郡</t>
  </si>
  <si>
    <t>公　　立</t>
  </si>
  <si>
    <t>総　　　　　　数</t>
  </si>
  <si>
    <t>教　　育　273</t>
  </si>
  <si>
    <t>(1)　卒　　　　業　　　　者　　　　数</t>
  </si>
  <si>
    <t>ア　学 校 種 別 卒 業 者 数</t>
  </si>
  <si>
    <t>イ　市 郡 別 卒 業 者 数</t>
  </si>
  <si>
    <t>ウ　高等学校学科別卒業者数</t>
  </si>
  <si>
    <t>エ　盲学校卒業者数(昭和56～60年)</t>
  </si>
  <si>
    <t>オ　ろう学校卒業者数(昭和56～60年)</t>
  </si>
  <si>
    <t>カ　養護学校卒業者数(昭和56～60年)</t>
  </si>
  <si>
    <t>（2）　卒　業　後　の　状　況　（昭和56～60年）</t>
  </si>
  <si>
    <t>等 入 学 者</t>
  </si>
  <si>
    <t>　注　国立の中学校、高等学校を除く。</t>
  </si>
  <si>
    <t>注　　本表では国立を除く本校、分校を各校として計上した。</t>
  </si>
  <si>
    <t>（2）　　理由別、状態別不就学学齢児童生徒数</t>
  </si>
  <si>
    <t>栄養　　ああ　　職員</t>
  </si>
  <si>
    <t>兼務教員</t>
  </si>
  <si>
    <t>一般課程</t>
  </si>
  <si>
    <t>運輸・通信業、電気・ガス・水道業</t>
  </si>
  <si>
    <t>－</t>
  </si>
  <si>
    <r>
      <t>私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立</t>
    </r>
  </si>
  <si>
    <r>
      <t>公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立</t>
    </r>
  </si>
  <si>
    <r>
      <t>国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立</t>
    </r>
  </si>
  <si>
    <r>
      <t>総</t>
    </r>
    <r>
      <rPr>
        <b/>
        <sz val="12"/>
        <color indexed="9"/>
        <rFont val="ＭＳ ゴシック"/>
        <family val="3"/>
      </rPr>
      <t>ああ</t>
    </r>
    <r>
      <rPr>
        <b/>
        <sz val="12"/>
        <rFont val="ＭＳ ゴシック"/>
        <family val="3"/>
      </rPr>
      <t>数</t>
    </r>
  </si>
  <si>
    <r>
      <t>区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分</t>
    </r>
  </si>
  <si>
    <t>274　教　　育</t>
  </si>
  <si>
    <t>　資料　石川県統計情報課「学校基本調査」による。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</si>
  <si>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color indexed="8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</si>
  <si>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</si>
  <si>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</si>
  <si>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</si>
  <si>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>年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次</t>
    </r>
  </si>
  <si>
    <t>－</t>
  </si>
  <si>
    <t>-</t>
  </si>
  <si>
    <t>1,500　　～　　1,999</t>
  </si>
  <si>
    <t>1,400　　～　　1,499</t>
  </si>
  <si>
    <t>1,300～1,399</t>
  </si>
  <si>
    <t>1,200～1,299</t>
  </si>
  <si>
    <t>1,100～1,199</t>
  </si>
  <si>
    <t>1,000～1,099</t>
  </si>
  <si>
    <t>900～999</t>
  </si>
  <si>
    <t>800～899</t>
  </si>
  <si>
    <t>700～799</t>
  </si>
  <si>
    <t>600～699</t>
  </si>
  <si>
    <t>500～599</t>
  </si>
  <si>
    <t>400～499</t>
  </si>
  <si>
    <t>300　～　399</t>
  </si>
  <si>
    <t>250　～　299</t>
  </si>
  <si>
    <t>200～249</t>
  </si>
  <si>
    <t>150～199</t>
  </si>
  <si>
    <t>100～149</t>
  </si>
  <si>
    <t>　－</t>
  </si>
  <si>
    <t>37～42</t>
  </si>
  <si>
    <t>31～36</t>
  </si>
  <si>
    <t>25～30</t>
  </si>
  <si>
    <t>19～24</t>
  </si>
  <si>
    <t>…</t>
  </si>
  <si>
    <t xml:space="preserve"> －</t>
  </si>
  <si>
    <t>タイピスト</t>
  </si>
  <si>
    <t>デザイン</t>
  </si>
  <si>
    <t>総あ数</t>
  </si>
  <si>
    <t>学あ部</t>
  </si>
  <si>
    <t>美術工芸　　学ああ部</t>
  </si>
  <si>
    <t>医あ療　　技術科</t>
  </si>
  <si>
    <t>食あ物　　栄養科</t>
  </si>
  <si>
    <t>幼あ児　　教育科</t>
  </si>
  <si>
    <t>経あ営　　実務科</t>
  </si>
  <si>
    <t>年 次　　   　　及 び　　   　　市郡別</t>
  </si>
  <si>
    <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</si>
  <si>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</si>
  <si>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</si>
  <si>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</si>
  <si>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sz val="11"/>
        <rFont val="ＭＳ 明朝"/>
        <family val="1"/>
      </rPr>
      <t>57</t>
    </r>
    <r>
      <rPr>
        <sz val="11"/>
        <color indexed="9"/>
        <rFont val="ＭＳ 明朝"/>
        <family val="1"/>
      </rPr>
      <t>年</t>
    </r>
  </si>
  <si>
    <r>
      <t>昭和</t>
    </r>
    <r>
      <rPr>
        <sz val="11"/>
        <rFont val="ＭＳ 明朝"/>
        <family val="1"/>
      </rPr>
      <t>58</t>
    </r>
    <r>
      <rPr>
        <sz val="11"/>
        <color indexed="9"/>
        <rFont val="ＭＳ 明朝"/>
        <family val="1"/>
      </rPr>
      <t>年</t>
    </r>
  </si>
  <si>
    <r>
      <t>昭和</t>
    </r>
    <r>
      <rPr>
        <sz val="11"/>
        <rFont val="ＭＳ 明朝"/>
        <family val="1"/>
      </rPr>
      <t>59</t>
    </r>
    <r>
      <rPr>
        <sz val="11"/>
        <color indexed="9"/>
        <rFont val="ＭＳ 明朝"/>
        <family val="1"/>
      </rPr>
      <t>年</t>
    </r>
  </si>
  <si>
    <r>
      <t>昭和</t>
    </r>
    <r>
      <rPr>
        <b/>
        <sz val="11"/>
        <rFont val="ＭＳ ゴシック"/>
        <family val="3"/>
      </rPr>
      <t>60</t>
    </r>
    <r>
      <rPr>
        <b/>
        <sz val="11"/>
        <color indexed="9"/>
        <rFont val="ＭＳ ゴシック"/>
        <family val="3"/>
      </rPr>
      <t>年</t>
    </r>
  </si>
  <si>
    <t>兼務
教員</t>
  </si>
  <si>
    <t>栄養
職員</t>
  </si>
  <si>
    <t>年 次　　　　　　及 び　　　　　　市郡別</t>
  </si>
  <si>
    <t>年 次　　　　　   　　　　　及 び　　　　　   　　　　　市郡別</t>
  </si>
  <si>
    <t>年  次
及  び
市郡別</t>
  </si>
  <si>
    <t>公  立</t>
  </si>
  <si>
    <t>公 立</t>
  </si>
  <si>
    <t>年 次　　　   　　　及 び　　　   　　　市郡別</t>
  </si>
  <si>
    <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</si>
  <si>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</si>
  <si>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</si>
  <si>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</si>
  <si>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t>年次及び　　　    　　　市 郡 別</t>
  </si>
  <si>
    <t>年  次    及  び    設置者別</t>
  </si>
  <si>
    <t>年  次　　　　　   　　　　　及  び　　　　　   　　　　　設置者別</t>
  </si>
  <si>
    <t>養護教諭・助教諭</t>
  </si>
  <si>
    <t>総 数</t>
  </si>
  <si>
    <t>性　別</t>
  </si>
  <si>
    <t>技 術　技能系</t>
  </si>
  <si>
    <t>健康管理
学生の</t>
  </si>
  <si>
    <t>設置
場所</t>
  </si>
  <si>
    <t>設置
者別</t>
  </si>
  <si>
    <t>―</t>
  </si>
  <si>
    <r>
      <t>118　学校種別、設置者別学校一覧表（</t>
    </r>
    <r>
      <rPr>
        <b/>
        <sz val="12"/>
        <rFont val="ＭＳ 明朝"/>
        <family val="1"/>
      </rPr>
      <t>昭和60.5.1現在</t>
    </r>
    <r>
      <rPr>
        <b/>
        <sz val="14"/>
        <rFont val="ＭＳ 明朝"/>
        <family val="1"/>
      </rPr>
      <t>）</t>
    </r>
  </si>
  <si>
    <t>－</t>
  </si>
  <si>
    <t xml:space="preserve"> </t>
  </si>
  <si>
    <t>－</t>
  </si>
  <si>
    <r>
      <t>119　　規　模　別　小　中　学　校　数（</t>
    </r>
    <r>
      <rPr>
        <b/>
        <sz val="12"/>
        <rFont val="ＭＳ 明朝"/>
        <family val="1"/>
      </rPr>
      <t>昭和60.5.1現在</t>
    </r>
    <r>
      <rPr>
        <b/>
        <sz val="14"/>
        <rFont val="ＭＳ 明朝"/>
        <family val="1"/>
      </rPr>
      <t>）</t>
    </r>
  </si>
  <si>
    <t>50   ～ 99</t>
  </si>
  <si>
    <r>
      <t>2,000　</t>
    </r>
    <r>
      <rPr>
        <sz val="12"/>
        <color indexed="9"/>
        <rFont val="ＭＳ 明朝"/>
        <family val="1"/>
      </rPr>
      <t xml:space="preserve">ああ </t>
    </r>
    <r>
      <rPr>
        <sz val="12"/>
        <rFont val="ＭＳ 明朝"/>
        <family val="1"/>
      </rPr>
      <t>以上</t>
    </r>
  </si>
  <si>
    <r>
      <t>120　　学 校 種 別 国 立 学 校 一 覧 表 （</t>
    </r>
    <r>
      <rPr>
        <b/>
        <sz val="12"/>
        <rFont val="ＭＳ 明朝"/>
        <family val="1"/>
      </rPr>
      <t>昭和60.5.1現在</t>
    </r>
    <r>
      <rPr>
        <b/>
        <sz val="14"/>
        <rFont val="ＭＳ 明朝"/>
        <family val="1"/>
      </rPr>
      <t>）</t>
    </r>
  </si>
  <si>
    <t>…</t>
  </si>
  <si>
    <r>
      <t>121　　不就学学齢児童生徒数　（</t>
    </r>
    <r>
      <rPr>
        <b/>
        <sz val="12"/>
        <rFont val="ＭＳ 明朝"/>
        <family val="1"/>
      </rPr>
      <t>昭和60.5.1現在</t>
    </r>
    <r>
      <rPr>
        <b/>
        <sz val="14"/>
        <rFont val="ＭＳ 明朝"/>
        <family val="1"/>
      </rPr>
      <t>）</t>
    </r>
  </si>
  <si>
    <t>－</t>
  </si>
  <si>
    <t>　－</t>
  </si>
  <si>
    <r>
      <t>122　　幼　　稚　　園（市郡別）（</t>
    </r>
    <r>
      <rPr>
        <b/>
        <sz val="12"/>
        <rFont val="ＭＳ 明朝"/>
        <family val="1"/>
      </rPr>
      <t>昭和56～60年）（</t>
    </r>
    <r>
      <rPr>
        <b/>
        <sz val="14"/>
        <rFont val="ＭＳ 明朝"/>
        <family val="1"/>
      </rPr>
      <t>各年5.1現在）</t>
    </r>
  </si>
  <si>
    <t>－</t>
  </si>
  <si>
    <r>
      <t>123　　小　　学　　校（市郡別）（</t>
    </r>
    <r>
      <rPr>
        <b/>
        <sz val="12"/>
        <rFont val="ＭＳ 明朝"/>
        <family val="1"/>
      </rPr>
      <t>昭和56～60年）（</t>
    </r>
    <r>
      <rPr>
        <b/>
        <sz val="14"/>
        <rFont val="ＭＳ 明朝"/>
        <family val="1"/>
      </rPr>
      <t>各年5.1現在）</t>
    </r>
  </si>
  <si>
    <t>(2)　　職　名　別　教　員　数　及　び　職　員　数</t>
  </si>
  <si>
    <t>(3)　　学　年　別　児　童　数</t>
  </si>
  <si>
    <r>
      <t>124　　中　　学　　校　(市郡別)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　(各年5.1現在)</t>
    </r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</si>
  <si>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</si>
  <si>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</si>
  <si>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</si>
  <si>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</si>
  <si>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</si>
  <si>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</si>
  <si>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</si>
  <si>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</si>
  <si>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</si>
  <si>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</si>
  <si>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r>
      <t>125　　高　等　学　校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　(各年5.1現在)</t>
    </r>
  </si>
  <si>
    <t xml:space="preserve"> －</t>
  </si>
  <si>
    <r>
      <t>126　　盲　　学　　校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　(各年5.1現在)</t>
    </r>
  </si>
  <si>
    <r>
      <t>127　　ろ　　　う　　　学　　　校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　(各年5.1現在)</t>
    </r>
  </si>
  <si>
    <r>
      <t>128　　養　　　護　　　学　　　校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　(各年5.1現在)</t>
    </r>
  </si>
  <si>
    <r>
      <t>130　　各種学校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　(各年5.1現在)</t>
    </r>
  </si>
  <si>
    <r>
      <t>129　　　専　　　修　　　学　　　校　(</t>
    </r>
    <r>
      <rPr>
        <b/>
        <sz val="12"/>
        <rFont val="ＭＳ 明朝"/>
        <family val="1"/>
      </rPr>
      <t>昭和60.5.1現在</t>
    </r>
    <r>
      <rPr>
        <b/>
        <sz val="14"/>
        <rFont val="ＭＳ 明朝"/>
        <family val="1"/>
      </rPr>
      <t>)</t>
    </r>
  </si>
  <si>
    <r>
      <t>131　　高等専門学校　(国立及び私立)　(</t>
    </r>
    <r>
      <rPr>
        <b/>
        <sz val="12"/>
        <rFont val="ＭＳ 明朝"/>
        <family val="1"/>
      </rPr>
      <t>昭和60.5.1現在</t>
    </r>
    <r>
      <rPr>
        <b/>
        <sz val="14"/>
        <rFont val="ＭＳ 明朝"/>
        <family val="1"/>
      </rPr>
      <t>)</t>
    </r>
  </si>
  <si>
    <r>
      <t>132　　大　　学、　短　　期　　大　　学　(</t>
    </r>
    <r>
      <rPr>
        <b/>
        <sz val="12"/>
        <rFont val="ＭＳ 明朝"/>
        <family val="1"/>
      </rPr>
      <t>昭和60.5.1現在</t>
    </r>
    <r>
      <rPr>
        <b/>
        <sz val="14"/>
        <rFont val="ＭＳ 明朝"/>
        <family val="1"/>
      </rPr>
      <t>)</t>
    </r>
  </si>
  <si>
    <r>
      <t>133　　卒　　　　　業　　　　　者　(</t>
    </r>
    <r>
      <rPr>
        <b/>
        <sz val="12"/>
        <rFont val="ＭＳ 明朝"/>
        <family val="1"/>
      </rPr>
      <t>昭和60.5.1現在</t>
    </r>
    <r>
      <rPr>
        <b/>
        <sz val="14"/>
        <rFont val="ＭＳ 明朝"/>
        <family val="1"/>
      </rPr>
      <t>)</t>
    </r>
  </si>
  <si>
    <t>　　　2.区分に、国立の「准看護」及び私立の「土木・建築」「商業」「美術」を加え、私立の「編物・手芸」を省いた。</t>
  </si>
  <si>
    <t>本表において入学志願者数及び入学者は昭和59年度、卒業者は昭和60年3月のものである。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</si>
</sst>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#0;\-##0"/>
    <numFmt numFmtId="179" formatCode="##,##0;\-##,##0"/>
    <numFmt numFmtId="180" formatCode="#0;\-#0"/>
    <numFmt numFmtId="181" formatCode="###,##0;\-###,##0"/>
    <numFmt numFmtId="182" formatCode="##0.0"/>
    <numFmt numFmtId="183" formatCode="##0;\-#0"/>
    <numFmt numFmtId="184" formatCode="0;\-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b/>
      <sz val="16"/>
      <name val="ＭＳ ゴシック"/>
      <family val="3"/>
    </font>
    <font>
      <sz val="11"/>
      <color indexed="9"/>
      <name val="ＭＳ 明朝"/>
      <family val="1"/>
    </font>
    <font>
      <b/>
      <sz val="11"/>
      <color indexed="9"/>
      <name val="ＭＳ 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ゴシック"/>
      <family val="3"/>
    </font>
    <font>
      <sz val="11"/>
      <color theme="0"/>
      <name val="ＭＳ 明朝"/>
      <family val="1"/>
    </font>
    <font>
      <b/>
      <sz val="11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80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48" applyNumberFormat="1" applyFont="1" applyFill="1" applyAlignment="1">
      <alignment horizontal="center" vertical="center"/>
    </xf>
    <xf numFmtId="0" fontId="2" fillId="0" borderId="0" xfId="48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textRotation="255"/>
    </xf>
    <xf numFmtId="0" fontId="2" fillId="0" borderId="0" xfId="0" applyFont="1" applyFill="1" applyBorder="1" applyAlignment="1">
      <alignment horizontal="left" vertical="center" textRotation="255"/>
    </xf>
    <xf numFmtId="0" fontId="2" fillId="0" borderId="1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37" fontId="4" fillId="0" borderId="0" xfId="48" applyNumberFormat="1" applyFont="1" applyFill="1" applyBorder="1" applyAlignment="1">
      <alignment horizontal="right" vertical="center"/>
    </xf>
    <xf numFmtId="37" fontId="6" fillId="0" borderId="0" xfId="48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3" fontId="6" fillId="0" borderId="19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3" fontId="6" fillId="0" borderId="19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2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37" fontId="4" fillId="0" borderId="0" xfId="0" applyNumberFormat="1" applyFont="1" applyFill="1" applyAlignment="1">
      <alignment horizontal="right" vertical="center"/>
    </xf>
    <xf numFmtId="37" fontId="6" fillId="0" borderId="0" xfId="0" applyNumberFormat="1" applyFont="1" applyFill="1" applyAlignment="1">
      <alignment horizontal="right" vertical="center"/>
    </xf>
    <xf numFmtId="37" fontId="4" fillId="0" borderId="0" xfId="48" applyNumberFormat="1" applyFont="1" applyFill="1" applyBorder="1" applyAlignment="1">
      <alignment horizontal="right" vertical="center"/>
    </xf>
    <xf numFmtId="37" fontId="6" fillId="0" borderId="0" xfId="48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37" fontId="4" fillId="0" borderId="19" xfId="48" applyNumberFormat="1" applyFont="1" applyFill="1" applyBorder="1" applyAlignment="1">
      <alignment horizontal="right" vertical="center"/>
    </xf>
    <xf numFmtId="37" fontId="6" fillId="0" borderId="19" xfId="48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52" fillId="0" borderId="0" xfId="0" applyFont="1" applyFill="1" applyBorder="1" applyAlignment="1">
      <alignment horizontal="distributed" vertical="center"/>
    </xf>
    <xf numFmtId="0" fontId="5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textRotation="255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textRotation="255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textRotation="255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9" fontId="6" fillId="0" borderId="19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178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79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 textRotation="255"/>
    </xf>
    <xf numFmtId="180" fontId="2" fillId="0" borderId="19" xfId="0" applyNumberFormat="1" applyFont="1" applyFill="1" applyBorder="1" applyAlignment="1">
      <alignment horizontal="right" vertical="center"/>
    </xf>
    <xf numFmtId="37" fontId="2" fillId="0" borderId="19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37" fontId="6" fillId="0" borderId="19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 textRotation="255" wrapText="1"/>
    </xf>
    <xf numFmtId="37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84" fontId="2" fillId="0" borderId="19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11</xdr:row>
      <xdr:rowOff>95250</xdr:rowOff>
    </xdr:from>
    <xdr:to>
      <xdr:col>0</xdr:col>
      <xdr:colOff>723900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47700" y="242887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15</xdr:row>
      <xdr:rowOff>57150</xdr:rowOff>
    </xdr:from>
    <xdr:to>
      <xdr:col>0</xdr:col>
      <xdr:colOff>704850</xdr:colOff>
      <xdr:row>18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28650" y="3152775"/>
          <a:ext cx="762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19</xdr:row>
      <xdr:rowOff>66675</xdr:rowOff>
    </xdr:from>
    <xdr:to>
      <xdr:col>0</xdr:col>
      <xdr:colOff>723900</xdr:colOff>
      <xdr:row>22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38175" y="3924300"/>
          <a:ext cx="8572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23</xdr:row>
      <xdr:rowOff>95250</xdr:rowOff>
    </xdr:from>
    <xdr:to>
      <xdr:col>0</xdr:col>
      <xdr:colOff>733425</xdr:colOff>
      <xdr:row>26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657225" y="4714875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27</xdr:row>
      <xdr:rowOff>38100</xdr:rowOff>
    </xdr:from>
    <xdr:to>
      <xdr:col>0</xdr:col>
      <xdr:colOff>752475</xdr:colOff>
      <xdr:row>30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676275" y="54197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31</xdr:row>
      <xdr:rowOff>28575</xdr:rowOff>
    </xdr:from>
    <xdr:to>
      <xdr:col>0</xdr:col>
      <xdr:colOff>762000</xdr:colOff>
      <xdr:row>34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666750" y="6172200"/>
          <a:ext cx="9525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35</xdr:row>
      <xdr:rowOff>66675</xdr:rowOff>
    </xdr:from>
    <xdr:to>
      <xdr:col>0</xdr:col>
      <xdr:colOff>723900</xdr:colOff>
      <xdr:row>38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647700" y="7010400"/>
          <a:ext cx="7620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39</xdr:row>
      <xdr:rowOff>38100</xdr:rowOff>
    </xdr:from>
    <xdr:to>
      <xdr:col>0</xdr:col>
      <xdr:colOff>733425</xdr:colOff>
      <xdr:row>42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657225" y="7743825"/>
          <a:ext cx="762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43</xdr:row>
      <xdr:rowOff>57150</xdr:rowOff>
    </xdr:from>
    <xdr:to>
      <xdr:col>0</xdr:col>
      <xdr:colOff>752475</xdr:colOff>
      <xdr:row>46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676275" y="8524875"/>
          <a:ext cx="762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47</xdr:row>
      <xdr:rowOff>28575</xdr:rowOff>
    </xdr:from>
    <xdr:to>
      <xdr:col>0</xdr:col>
      <xdr:colOff>733425</xdr:colOff>
      <xdr:row>50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657225" y="9258300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51</xdr:row>
      <xdr:rowOff>38100</xdr:rowOff>
    </xdr:from>
    <xdr:to>
      <xdr:col>0</xdr:col>
      <xdr:colOff>752475</xdr:colOff>
      <xdr:row>55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76275" y="100298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55</xdr:row>
      <xdr:rowOff>66675</xdr:rowOff>
    </xdr:from>
    <xdr:to>
      <xdr:col>0</xdr:col>
      <xdr:colOff>762000</xdr:colOff>
      <xdr:row>58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676275" y="10820400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55</xdr:col>
      <xdr:colOff>190500</xdr:colOff>
      <xdr:row>19</xdr:row>
      <xdr:rowOff>19050</xdr:rowOff>
    </xdr:from>
    <xdr:to>
      <xdr:col>56</xdr:col>
      <xdr:colOff>19050</xdr:colOff>
      <xdr:row>37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1668125" y="3724275"/>
          <a:ext cx="104775" cy="3419475"/>
        </a:xfrm>
        <a:prstGeom prst="leftBrace">
          <a:avLst>
            <a:gd name="adj" fmla="val -43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55</xdr:col>
      <xdr:colOff>209550</xdr:colOff>
      <xdr:row>57</xdr:row>
      <xdr:rowOff>19050</xdr:rowOff>
    </xdr:from>
    <xdr:to>
      <xdr:col>55</xdr:col>
      <xdr:colOff>266700</xdr:colOff>
      <xdr:row>73</xdr:row>
      <xdr:rowOff>180975</xdr:rowOff>
    </xdr:to>
    <xdr:sp>
      <xdr:nvSpPr>
        <xdr:cNvPr id="2" name="AutoShape 1"/>
        <xdr:cNvSpPr>
          <a:spLocks/>
        </xdr:cNvSpPr>
      </xdr:nvSpPr>
      <xdr:spPr>
        <a:xfrm>
          <a:off x="11687175" y="11058525"/>
          <a:ext cx="57150" cy="3209925"/>
        </a:xfrm>
        <a:prstGeom prst="leftBrace">
          <a:avLst>
            <a:gd name="adj" fmla="val -45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67</xdr:row>
      <xdr:rowOff>28575</xdr:rowOff>
    </xdr:from>
    <xdr:to>
      <xdr:col>1</xdr:col>
      <xdr:colOff>38100</xdr:colOff>
      <xdr:row>84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0025" y="12934950"/>
          <a:ext cx="47625" cy="3371850"/>
        </a:xfrm>
        <a:prstGeom prst="leftBrace">
          <a:avLst>
            <a:gd name="adj" fmla="val -47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55</xdr:col>
      <xdr:colOff>66675</xdr:colOff>
      <xdr:row>77</xdr:row>
      <xdr:rowOff>38100</xdr:rowOff>
    </xdr:from>
    <xdr:to>
      <xdr:col>55</xdr:col>
      <xdr:colOff>142875</xdr:colOff>
      <xdr:row>79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1953875" y="14849475"/>
          <a:ext cx="76200" cy="514350"/>
        </a:xfrm>
        <a:prstGeom prst="leftBrace">
          <a:avLst>
            <a:gd name="adj" fmla="val -401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55</xdr:col>
      <xdr:colOff>57150</xdr:colOff>
      <xdr:row>81</xdr:row>
      <xdr:rowOff>19050</xdr:rowOff>
    </xdr:from>
    <xdr:to>
      <xdr:col>55</xdr:col>
      <xdr:colOff>123825</xdr:colOff>
      <xdr:row>83</xdr:row>
      <xdr:rowOff>152400</xdr:rowOff>
    </xdr:to>
    <xdr:sp>
      <xdr:nvSpPr>
        <xdr:cNvPr id="3" name="AutoShape 2"/>
        <xdr:cNvSpPr>
          <a:spLocks/>
        </xdr:cNvSpPr>
      </xdr:nvSpPr>
      <xdr:spPr>
        <a:xfrm>
          <a:off x="11944350" y="15592425"/>
          <a:ext cx="66675" cy="514350"/>
        </a:xfrm>
        <a:prstGeom prst="leftBrace">
          <a:avLst>
            <a:gd name="adj" fmla="val -39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55</xdr:col>
      <xdr:colOff>66675</xdr:colOff>
      <xdr:row>16</xdr:row>
      <xdr:rowOff>19050</xdr:rowOff>
    </xdr:from>
    <xdr:to>
      <xdr:col>55</xdr:col>
      <xdr:colOff>133350</xdr:colOff>
      <xdr:row>33</xdr:row>
      <xdr:rowOff>171450</xdr:rowOff>
    </xdr:to>
    <xdr:sp>
      <xdr:nvSpPr>
        <xdr:cNvPr id="4" name="AutoShape 1"/>
        <xdr:cNvSpPr>
          <a:spLocks/>
        </xdr:cNvSpPr>
      </xdr:nvSpPr>
      <xdr:spPr>
        <a:xfrm>
          <a:off x="11953875" y="3114675"/>
          <a:ext cx="66675" cy="3390900"/>
        </a:xfrm>
        <a:prstGeom prst="leftBrace">
          <a:avLst>
            <a:gd name="adj" fmla="val -45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55</xdr:col>
      <xdr:colOff>57150</xdr:colOff>
      <xdr:row>85</xdr:row>
      <xdr:rowOff>28575</xdr:rowOff>
    </xdr:from>
    <xdr:to>
      <xdr:col>55</xdr:col>
      <xdr:colOff>133350</xdr:colOff>
      <xdr:row>87</xdr:row>
      <xdr:rowOff>161925</xdr:rowOff>
    </xdr:to>
    <xdr:sp>
      <xdr:nvSpPr>
        <xdr:cNvPr id="5" name="AutoShape 2"/>
        <xdr:cNvSpPr>
          <a:spLocks/>
        </xdr:cNvSpPr>
      </xdr:nvSpPr>
      <xdr:spPr>
        <a:xfrm>
          <a:off x="11944350" y="16363950"/>
          <a:ext cx="76200" cy="514350"/>
        </a:xfrm>
        <a:prstGeom prst="leftBrace">
          <a:avLst>
            <a:gd name="adj" fmla="val -39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19</xdr:row>
      <xdr:rowOff>19050</xdr:rowOff>
    </xdr:from>
    <xdr:to>
      <xdr:col>2</xdr:col>
      <xdr:colOff>0</xdr:colOff>
      <xdr:row>28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304800" y="3638550"/>
          <a:ext cx="95250" cy="1704975"/>
        </a:xfrm>
        <a:prstGeom prst="leftBrace">
          <a:avLst>
            <a:gd name="adj" fmla="val -44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114300</xdr:colOff>
      <xdr:row>30</xdr:row>
      <xdr:rowOff>19050</xdr:rowOff>
    </xdr:from>
    <xdr:to>
      <xdr:col>2</xdr:col>
      <xdr:colOff>0</xdr:colOff>
      <xdr:row>38</xdr:row>
      <xdr:rowOff>180975</xdr:rowOff>
    </xdr:to>
    <xdr:sp>
      <xdr:nvSpPr>
        <xdr:cNvPr id="2" name="AutoShape 4"/>
        <xdr:cNvSpPr>
          <a:spLocks/>
        </xdr:cNvSpPr>
      </xdr:nvSpPr>
      <xdr:spPr>
        <a:xfrm>
          <a:off x="314325" y="5734050"/>
          <a:ext cx="85725" cy="1685925"/>
        </a:xfrm>
        <a:prstGeom prst="leftBrace">
          <a:avLst>
            <a:gd name="adj" fmla="val -45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85725</xdr:colOff>
      <xdr:row>41</xdr:row>
      <xdr:rowOff>9525</xdr:rowOff>
    </xdr:from>
    <xdr:to>
      <xdr:col>1</xdr:col>
      <xdr:colOff>190500</xdr:colOff>
      <xdr:row>49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285750" y="7820025"/>
          <a:ext cx="104775" cy="1695450"/>
        </a:xfrm>
        <a:prstGeom prst="leftBrace">
          <a:avLst>
            <a:gd name="adj" fmla="val -450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64</xdr:col>
      <xdr:colOff>133350</xdr:colOff>
      <xdr:row>47</xdr:row>
      <xdr:rowOff>180975</xdr:rowOff>
    </xdr:from>
    <xdr:to>
      <xdr:col>65</xdr:col>
      <xdr:colOff>0</xdr:colOff>
      <xdr:row>50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13535025" y="9296400"/>
          <a:ext cx="76200" cy="533400"/>
        </a:xfrm>
        <a:prstGeom prst="leftBrace">
          <a:avLst>
            <a:gd name="adj" fmla="val -37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64</xdr:col>
      <xdr:colOff>152400</xdr:colOff>
      <xdr:row>44</xdr:row>
      <xdr:rowOff>28575</xdr:rowOff>
    </xdr:from>
    <xdr:to>
      <xdr:col>64</xdr:col>
      <xdr:colOff>200025</xdr:colOff>
      <xdr:row>47</xdr:row>
      <xdr:rowOff>28575</xdr:rowOff>
    </xdr:to>
    <xdr:sp>
      <xdr:nvSpPr>
        <xdr:cNvPr id="2" name="AutoShape 4"/>
        <xdr:cNvSpPr>
          <a:spLocks/>
        </xdr:cNvSpPr>
      </xdr:nvSpPr>
      <xdr:spPr>
        <a:xfrm>
          <a:off x="13554075" y="8572500"/>
          <a:ext cx="47625" cy="571500"/>
        </a:xfrm>
        <a:prstGeom prst="leftBrace">
          <a:avLst>
            <a:gd name="adj" fmla="val -43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39</xdr:row>
      <xdr:rowOff>123825</xdr:rowOff>
    </xdr:from>
    <xdr:to>
      <xdr:col>2</xdr:col>
      <xdr:colOff>28575</xdr:colOff>
      <xdr:row>46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247650" y="7620000"/>
          <a:ext cx="180975" cy="1343025"/>
        </a:xfrm>
        <a:prstGeom prst="leftBrace">
          <a:avLst>
            <a:gd name="adj" fmla="val -39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55</xdr:col>
      <xdr:colOff>152400</xdr:colOff>
      <xdr:row>37</xdr:row>
      <xdr:rowOff>142875</xdr:rowOff>
    </xdr:from>
    <xdr:to>
      <xdr:col>56</xdr:col>
      <xdr:colOff>47625</xdr:colOff>
      <xdr:row>41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13401675" y="7258050"/>
          <a:ext cx="95250" cy="752475"/>
        </a:xfrm>
        <a:prstGeom prst="leftBrace">
          <a:avLst>
            <a:gd name="adj" fmla="val -37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55</xdr:col>
      <xdr:colOff>161925</xdr:colOff>
      <xdr:row>42</xdr:row>
      <xdr:rowOff>123825</xdr:rowOff>
    </xdr:from>
    <xdr:to>
      <xdr:col>56</xdr:col>
      <xdr:colOff>28575</xdr:colOff>
      <xdr:row>46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3411200" y="8191500"/>
          <a:ext cx="66675" cy="771525"/>
        </a:xfrm>
        <a:prstGeom prst="leftBrace">
          <a:avLst>
            <a:gd name="adj" fmla="val -39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55</xdr:col>
      <xdr:colOff>171450</xdr:colOff>
      <xdr:row>47</xdr:row>
      <xdr:rowOff>142875</xdr:rowOff>
    </xdr:from>
    <xdr:to>
      <xdr:col>56</xdr:col>
      <xdr:colOff>19050</xdr:colOff>
      <xdr:row>51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3420725" y="9163050"/>
          <a:ext cx="47625" cy="742950"/>
        </a:xfrm>
        <a:prstGeom prst="leftBrace">
          <a:avLst>
            <a:gd name="adj" fmla="val -41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56</xdr:col>
      <xdr:colOff>104775</xdr:colOff>
      <xdr:row>69</xdr:row>
      <xdr:rowOff>142875</xdr:rowOff>
    </xdr:from>
    <xdr:to>
      <xdr:col>56</xdr:col>
      <xdr:colOff>161925</xdr:colOff>
      <xdr:row>73</xdr:row>
      <xdr:rowOff>123825</xdr:rowOff>
    </xdr:to>
    <xdr:sp>
      <xdr:nvSpPr>
        <xdr:cNvPr id="5" name="AutoShape 4"/>
        <xdr:cNvSpPr>
          <a:spLocks/>
        </xdr:cNvSpPr>
      </xdr:nvSpPr>
      <xdr:spPr>
        <a:xfrm>
          <a:off x="13554075" y="13354050"/>
          <a:ext cx="57150" cy="742950"/>
        </a:xfrm>
        <a:prstGeom prst="leftBrace">
          <a:avLst>
            <a:gd name="adj" fmla="val -430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56</xdr:col>
      <xdr:colOff>104775</xdr:colOff>
      <xdr:row>74</xdr:row>
      <xdr:rowOff>180975</xdr:rowOff>
    </xdr:from>
    <xdr:to>
      <xdr:col>56</xdr:col>
      <xdr:colOff>152400</xdr:colOff>
      <xdr:row>78</xdr:row>
      <xdr:rowOff>133350</xdr:rowOff>
    </xdr:to>
    <xdr:sp>
      <xdr:nvSpPr>
        <xdr:cNvPr id="6" name="AutoShape 4"/>
        <xdr:cNvSpPr>
          <a:spLocks/>
        </xdr:cNvSpPr>
      </xdr:nvSpPr>
      <xdr:spPr>
        <a:xfrm>
          <a:off x="13554075" y="14344650"/>
          <a:ext cx="47625" cy="914400"/>
        </a:xfrm>
        <a:prstGeom prst="leftBrace">
          <a:avLst>
            <a:gd name="adj" fmla="val -45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123825</xdr:colOff>
      <xdr:row>63</xdr:row>
      <xdr:rowOff>180975</xdr:rowOff>
    </xdr:from>
    <xdr:to>
      <xdr:col>3</xdr:col>
      <xdr:colOff>190500</xdr:colOff>
      <xdr:row>65</xdr:row>
      <xdr:rowOff>161925</xdr:rowOff>
    </xdr:to>
    <xdr:sp>
      <xdr:nvSpPr>
        <xdr:cNvPr id="7" name="AutoShape 4"/>
        <xdr:cNvSpPr>
          <a:spLocks/>
        </xdr:cNvSpPr>
      </xdr:nvSpPr>
      <xdr:spPr>
        <a:xfrm>
          <a:off x="723900" y="12249150"/>
          <a:ext cx="66675" cy="361950"/>
        </a:xfrm>
        <a:prstGeom prst="leftBrace">
          <a:avLst>
            <a:gd name="adj" fmla="val -32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133350</xdr:colOff>
      <xdr:row>66</xdr:row>
      <xdr:rowOff>0</xdr:rowOff>
    </xdr:from>
    <xdr:to>
      <xdr:col>4</xdr:col>
      <xdr:colOff>0</xdr:colOff>
      <xdr:row>67</xdr:row>
      <xdr:rowOff>161925</xdr:rowOff>
    </xdr:to>
    <xdr:sp>
      <xdr:nvSpPr>
        <xdr:cNvPr id="8" name="AutoShape 4"/>
        <xdr:cNvSpPr>
          <a:spLocks/>
        </xdr:cNvSpPr>
      </xdr:nvSpPr>
      <xdr:spPr>
        <a:xfrm>
          <a:off x="733425" y="12639675"/>
          <a:ext cx="66675" cy="352425"/>
        </a:xfrm>
        <a:prstGeom prst="leftBrace">
          <a:avLst>
            <a:gd name="adj" fmla="val -330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133350</xdr:colOff>
      <xdr:row>68</xdr:row>
      <xdr:rowOff>9525</xdr:rowOff>
    </xdr:from>
    <xdr:to>
      <xdr:col>3</xdr:col>
      <xdr:colOff>190500</xdr:colOff>
      <xdr:row>69</xdr:row>
      <xdr:rowOff>161925</xdr:rowOff>
    </xdr:to>
    <xdr:sp>
      <xdr:nvSpPr>
        <xdr:cNvPr id="9" name="AutoShape 4"/>
        <xdr:cNvSpPr>
          <a:spLocks/>
        </xdr:cNvSpPr>
      </xdr:nvSpPr>
      <xdr:spPr>
        <a:xfrm>
          <a:off x="733425" y="13030200"/>
          <a:ext cx="57150" cy="342900"/>
        </a:xfrm>
        <a:prstGeom prst="leftBrace">
          <a:avLst>
            <a:gd name="adj" fmla="val -33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152400</xdr:colOff>
      <xdr:row>70</xdr:row>
      <xdr:rowOff>0</xdr:rowOff>
    </xdr:from>
    <xdr:to>
      <xdr:col>3</xdr:col>
      <xdr:colOff>190500</xdr:colOff>
      <xdr:row>71</xdr:row>
      <xdr:rowOff>161925</xdr:rowOff>
    </xdr:to>
    <xdr:sp>
      <xdr:nvSpPr>
        <xdr:cNvPr id="10" name="AutoShape 4"/>
        <xdr:cNvSpPr>
          <a:spLocks/>
        </xdr:cNvSpPr>
      </xdr:nvSpPr>
      <xdr:spPr>
        <a:xfrm>
          <a:off x="752475" y="13401675"/>
          <a:ext cx="38100" cy="352425"/>
        </a:xfrm>
        <a:prstGeom prst="leftBrace">
          <a:avLst>
            <a:gd name="adj" fmla="val -3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142875</xdr:colOff>
      <xdr:row>60</xdr:row>
      <xdr:rowOff>0</xdr:rowOff>
    </xdr:from>
    <xdr:to>
      <xdr:col>4</xdr:col>
      <xdr:colOff>0</xdr:colOff>
      <xdr:row>62</xdr:row>
      <xdr:rowOff>171450</xdr:rowOff>
    </xdr:to>
    <xdr:sp>
      <xdr:nvSpPr>
        <xdr:cNvPr id="11" name="AutoShape 4"/>
        <xdr:cNvSpPr>
          <a:spLocks/>
        </xdr:cNvSpPr>
      </xdr:nvSpPr>
      <xdr:spPr>
        <a:xfrm>
          <a:off x="742950" y="11496675"/>
          <a:ext cx="57150" cy="552450"/>
        </a:xfrm>
        <a:prstGeom prst="leftBrace">
          <a:avLst>
            <a:gd name="adj" fmla="val -39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56</xdr:col>
      <xdr:colOff>114300</xdr:colOff>
      <xdr:row>64</xdr:row>
      <xdr:rowOff>161925</xdr:rowOff>
    </xdr:from>
    <xdr:to>
      <xdr:col>56</xdr:col>
      <xdr:colOff>180975</xdr:colOff>
      <xdr:row>68</xdr:row>
      <xdr:rowOff>104775</xdr:rowOff>
    </xdr:to>
    <xdr:sp>
      <xdr:nvSpPr>
        <xdr:cNvPr id="12" name="AutoShape 4"/>
        <xdr:cNvSpPr>
          <a:spLocks/>
        </xdr:cNvSpPr>
      </xdr:nvSpPr>
      <xdr:spPr>
        <a:xfrm>
          <a:off x="13563600" y="12420600"/>
          <a:ext cx="66675" cy="704850"/>
        </a:xfrm>
        <a:prstGeom prst="leftBrace">
          <a:avLst>
            <a:gd name="adj" fmla="val -41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123825</xdr:colOff>
      <xdr:row>72</xdr:row>
      <xdr:rowOff>9525</xdr:rowOff>
    </xdr:from>
    <xdr:to>
      <xdr:col>3</xdr:col>
      <xdr:colOff>190500</xdr:colOff>
      <xdr:row>73</xdr:row>
      <xdr:rowOff>180975</xdr:rowOff>
    </xdr:to>
    <xdr:sp>
      <xdr:nvSpPr>
        <xdr:cNvPr id="13" name="AutoShape 4"/>
        <xdr:cNvSpPr>
          <a:spLocks/>
        </xdr:cNvSpPr>
      </xdr:nvSpPr>
      <xdr:spPr>
        <a:xfrm>
          <a:off x="723900" y="13792200"/>
          <a:ext cx="66675" cy="361950"/>
        </a:xfrm>
        <a:prstGeom prst="leftBrace">
          <a:avLst>
            <a:gd name="adj" fmla="val -32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35</xdr:row>
      <xdr:rowOff>28575</xdr:rowOff>
    </xdr:from>
    <xdr:to>
      <xdr:col>1</xdr:col>
      <xdr:colOff>38100</xdr:colOff>
      <xdr:row>68</xdr:row>
      <xdr:rowOff>180975</xdr:rowOff>
    </xdr:to>
    <xdr:sp>
      <xdr:nvSpPr>
        <xdr:cNvPr id="1" name="AutoShape 4"/>
        <xdr:cNvSpPr>
          <a:spLocks/>
        </xdr:cNvSpPr>
      </xdr:nvSpPr>
      <xdr:spPr>
        <a:xfrm>
          <a:off x="171450" y="6724650"/>
          <a:ext cx="76200" cy="6438900"/>
        </a:xfrm>
        <a:prstGeom prst="leftBrace">
          <a:avLst>
            <a:gd name="adj" fmla="val -48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05"/>
  <sheetViews>
    <sheetView zoomScalePageLayoutView="0" workbookViewId="0" topLeftCell="A1">
      <selection activeCell="A1" sqref="A1"/>
    </sheetView>
  </sheetViews>
  <sheetFormatPr defaultColWidth="9.00390625" defaultRowHeight="17.25" customHeight="1"/>
  <cols>
    <col min="1" max="1" width="10.75390625" style="1" customWidth="1"/>
    <col min="2" max="2" width="9.00390625" style="1" customWidth="1"/>
    <col min="3" max="8" width="4.75390625" style="1" customWidth="1"/>
    <col min="9" max="10" width="5.75390625" style="1" customWidth="1"/>
    <col min="11" max="16" width="4.75390625" style="1" customWidth="1"/>
    <col min="17" max="18" width="6.875" style="1" customWidth="1"/>
    <col min="19" max="19" width="7.375" style="1" customWidth="1"/>
    <col min="20" max="21" width="3.125" style="1" customWidth="1"/>
    <col min="22" max="22" width="5.50390625" style="1" customWidth="1"/>
    <col min="23" max="24" width="5.00390625" style="1" customWidth="1"/>
    <col min="25" max="25" width="4.875" style="1" customWidth="1"/>
    <col min="26" max="27" width="3.125" style="1" customWidth="1"/>
    <col min="28" max="28" width="9.00390625" style="1" customWidth="1"/>
    <col min="29" max="29" width="12.625" style="1" customWidth="1"/>
    <col min="30" max="30" width="6.875" style="1" customWidth="1"/>
    <col min="31" max="34" width="3.875" style="1" customWidth="1"/>
    <col min="35" max="37" width="9.00390625" style="1" customWidth="1"/>
    <col min="38" max="41" width="4.50390625" style="1" customWidth="1"/>
    <col min="42" max="45" width="5.00390625" style="1" customWidth="1"/>
    <col min="46" max="47" width="4.75390625" style="1" customWidth="1"/>
    <col min="48" max="49" width="5.00390625" style="1" customWidth="1"/>
    <col min="50" max="53" width="4.50390625" style="1" customWidth="1"/>
    <col min="54" max="54" width="5.75390625" style="1" customWidth="1"/>
    <col min="55" max="56" width="3.625" style="1" customWidth="1"/>
    <col min="57" max="57" width="5.75390625" style="1" customWidth="1"/>
    <col min="58" max="16384" width="9.00390625" style="1" customWidth="1"/>
  </cols>
  <sheetData>
    <row r="1" spans="1:74" ht="15" customHeight="1">
      <c r="A1" s="65" t="s">
        <v>212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39" t="s">
        <v>213</v>
      </c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</row>
    <row r="2" spans="1:74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</row>
    <row r="3" spans="1:74" ht="21" customHeight="1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</row>
    <row r="5" spans="1:74" ht="20.25" customHeight="1">
      <c r="A5" s="107" t="s">
        <v>452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</row>
    <row r="6" spans="1:74" ht="1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</row>
    <row r="7" spans="1:74" ht="22.5" customHeight="1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107" t="s">
        <v>459</v>
      </c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</row>
    <row r="8" spans="1:74" ht="15" customHeight="1" thickBot="1">
      <c r="A8" s="108" t="s">
        <v>1</v>
      </c>
      <c r="B8" s="98"/>
      <c r="C8" s="98" t="s">
        <v>3</v>
      </c>
      <c r="D8" s="98"/>
      <c r="E8" s="98"/>
      <c r="F8" s="98"/>
      <c r="G8" s="98"/>
      <c r="H8" s="98"/>
      <c r="I8" s="98" t="s">
        <v>7</v>
      </c>
      <c r="J8" s="98"/>
      <c r="K8" s="98" t="s">
        <v>8</v>
      </c>
      <c r="L8" s="98"/>
      <c r="M8" s="98"/>
      <c r="N8" s="98"/>
      <c r="O8" s="98"/>
      <c r="P8" s="98"/>
      <c r="Q8" s="98" t="s">
        <v>14</v>
      </c>
      <c r="R8" s="98"/>
      <c r="S8" s="98"/>
      <c r="T8" s="98"/>
      <c r="U8" s="98"/>
      <c r="V8" s="98"/>
      <c r="W8" s="98"/>
      <c r="X8" s="98"/>
      <c r="Y8" s="98"/>
      <c r="Z8" s="98"/>
      <c r="AA8" s="99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</row>
    <row r="9" spans="1:74" ht="15" customHeight="1">
      <c r="A9" s="10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 t="s">
        <v>9</v>
      </c>
      <c r="R9" s="100"/>
      <c r="S9" s="100" t="s">
        <v>12</v>
      </c>
      <c r="T9" s="100"/>
      <c r="U9" s="100"/>
      <c r="V9" s="100"/>
      <c r="W9" s="100" t="s">
        <v>13</v>
      </c>
      <c r="X9" s="100"/>
      <c r="Y9" s="100"/>
      <c r="Z9" s="100"/>
      <c r="AA9" s="101"/>
      <c r="AB9" s="20"/>
      <c r="AC9" s="108" t="s">
        <v>2</v>
      </c>
      <c r="AD9" s="98"/>
      <c r="AE9" s="98" t="s">
        <v>3</v>
      </c>
      <c r="AF9" s="98"/>
      <c r="AG9" s="98" t="s">
        <v>7</v>
      </c>
      <c r="AH9" s="98"/>
      <c r="AI9" s="98" t="s">
        <v>14</v>
      </c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 t="s">
        <v>33</v>
      </c>
      <c r="AU9" s="98"/>
      <c r="AV9" s="98"/>
      <c r="AW9" s="98"/>
      <c r="AX9" s="98"/>
      <c r="AY9" s="98"/>
      <c r="AZ9" s="98" t="s">
        <v>34</v>
      </c>
      <c r="BA9" s="98"/>
      <c r="BB9" s="98"/>
      <c r="BC9" s="98"/>
      <c r="BD9" s="98"/>
      <c r="BE9" s="99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</row>
    <row r="10" spans="1:74" ht="15" customHeight="1">
      <c r="A10" s="109" t="s">
        <v>2</v>
      </c>
      <c r="B10" s="100"/>
      <c r="C10" s="100" t="s">
        <v>4</v>
      </c>
      <c r="D10" s="100"/>
      <c r="E10" s="100" t="s">
        <v>5</v>
      </c>
      <c r="F10" s="100"/>
      <c r="G10" s="100" t="s">
        <v>6</v>
      </c>
      <c r="H10" s="100"/>
      <c r="I10" s="100"/>
      <c r="J10" s="100"/>
      <c r="K10" s="100" t="s">
        <v>9</v>
      </c>
      <c r="L10" s="100"/>
      <c r="M10" s="100" t="s">
        <v>10</v>
      </c>
      <c r="N10" s="100"/>
      <c r="O10" s="100" t="s">
        <v>11</v>
      </c>
      <c r="P10" s="100"/>
      <c r="Q10" s="100"/>
      <c r="R10" s="100"/>
      <c r="S10" s="100" t="s">
        <v>10</v>
      </c>
      <c r="T10" s="100"/>
      <c r="U10" s="100" t="s">
        <v>11</v>
      </c>
      <c r="V10" s="100"/>
      <c r="W10" s="151" t="s">
        <v>10</v>
      </c>
      <c r="X10" s="152"/>
      <c r="Y10" s="151" t="s">
        <v>11</v>
      </c>
      <c r="Z10" s="152"/>
      <c r="AA10" s="152"/>
      <c r="AB10" s="20"/>
      <c r="AC10" s="109"/>
      <c r="AD10" s="100"/>
      <c r="AE10" s="100"/>
      <c r="AF10" s="100"/>
      <c r="AG10" s="100"/>
      <c r="AH10" s="100"/>
      <c r="AI10" s="100" t="s">
        <v>4</v>
      </c>
      <c r="AJ10" s="100"/>
      <c r="AK10" s="100"/>
      <c r="AL10" s="100" t="s">
        <v>32</v>
      </c>
      <c r="AM10" s="100"/>
      <c r="AN10" s="100"/>
      <c r="AO10" s="100"/>
      <c r="AP10" s="100" t="s">
        <v>13</v>
      </c>
      <c r="AQ10" s="100"/>
      <c r="AR10" s="100"/>
      <c r="AS10" s="100"/>
      <c r="AT10" s="100" t="s">
        <v>12</v>
      </c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1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</row>
    <row r="11" spans="1:74" ht="15" customHeight="1">
      <c r="A11" s="14"/>
      <c r="B11" s="14"/>
      <c r="C11" s="154"/>
      <c r="D11" s="155"/>
      <c r="E11" s="155"/>
      <c r="F11" s="155"/>
      <c r="G11" s="155"/>
      <c r="H11" s="155"/>
      <c r="I11" s="14"/>
      <c r="J11" s="14"/>
      <c r="K11" s="155" t="s">
        <v>454</v>
      </c>
      <c r="L11" s="155"/>
      <c r="M11" s="155"/>
      <c r="N11" s="155"/>
      <c r="O11" s="155"/>
      <c r="P11" s="155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20"/>
      <c r="AC11" s="109"/>
      <c r="AD11" s="100"/>
      <c r="AE11" s="100"/>
      <c r="AF11" s="100"/>
      <c r="AG11" s="100"/>
      <c r="AH11" s="100"/>
      <c r="AI11" s="10" t="s">
        <v>9</v>
      </c>
      <c r="AJ11" s="10" t="s">
        <v>10</v>
      </c>
      <c r="AK11" s="10" t="s">
        <v>11</v>
      </c>
      <c r="AL11" s="100" t="s">
        <v>10</v>
      </c>
      <c r="AM11" s="100"/>
      <c r="AN11" s="100" t="s">
        <v>11</v>
      </c>
      <c r="AO11" s="100"/>
      <c r="AP11" s="100" t="s">
        <v>10</v>
      </c>
      <c r="AQ11" s="100"/>
      <c r="AR11" s="100" t="s">
        <v>11</v>
      </c>
      <c r="AS11" s="100"/>
      <c r="AT11" s="100" t="s">
        <v>9</v>
      </c>
      <c r="AU11" s="100"/>
      <c r="AV11" s="100" t="s">
        <v>10</v>
      </c>
      <c r="AW11" s="100"/>
      <c r="AX11" s="100" t="s">
        <v>11</v>
      </c>
      <c r="AY11" s="100"/>
      <c r="AZ11" s="100" t="s">
        <v>9</v>
      </c>
      <c r="BA11" s="100"/>
      <c r="BB11" s="100" t="s">
        <v>10</v>
      </c>
      <c r="BC11" s="100"/>
      <c r="BD11" s="100" t="s">
        <v>11</v>
      </c>
      <c r="BE11" s="101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</row>
    <row r="12" spans="1:74" ht="15" customHeight="1">
      <c r="A12" s="150" t="s">
        <v>18</v>
      </c>
      <c r="B12" s="5" t="s">
        <v>9</v>
      </c>
      <c r="C12" s="105">
        <f>SUM(C13:D15)</f>
        <v>81</v>
      </c>
      <c r="D12" s="96"/>
      <c r="E12" s="96">
        <f>SUM(E13:F15)</f>
        <v>81</v>
      </c>
      <c r="F12" s="96"/>
      <c r="G12" s="96" t="s">
        <v>453</v>
      </c>
      <c r="H12" s="96"/>
      <c r="I12" s="96">
        <f>SUM(I13:J15)</f>
        <v>449</v>
      </c>
      <c r="J12" s="96"/>
      <c r="K12" s="96">
        <f>SUM(K13:L15)</f>
        <v>10732</v>
      </c>
      <c r="L12" s="96"/>
      <c r="M12" s="96">
        <f>SUM(M13:N15)</f>
        <v>5332</v>
      </c>
      <c r="N12" s="96"/>
      <c r="O12" s="96">
        <v>5400</v>
      </c>
      <c r="P12" s="96"/>
      <c r="Q12" s="96">
        <f>SUM(Q13:R15)</f>
        <v>639</v>
      </c>
      <c r="R12" s="96"/>
      <c r="S12" s="96">
        <f>SUM(S13:T15)</f>
        <v>40</v>
      </c>
      <c r="T12" s="96"/>
      <c r="U12" s="96">
        <f>SUM(U13:V15)</f>
        <v>546</v>
      </c>
      <c r="V12" s="96"/>
      <c r="W12" s="96">
        <f>SUM(W13:X15)</f>
        <v>28</v>
      </c>
      <c r="X12" s="96"/>
      <c r="Y12" s="96">
        <f>SUM(Y13:Z15)</f>
        <v>25</v>
      </c>
      <c r="Z12" s="96"/>
      <c r="AA12" s="96"/>
      <c r="AB12" s="20"/>
      <c r="AC12" s="14"/>
      <c r="AD12" s="14"/>
      <c r="AE12" s="18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</row>
    <row r="13" spans="1:74" ht="15" customHeight="1">
      <c r="A13" s="150"/>
      <c r="B13" s="5" t="s">
        <v>15</v>
      </c>
      <c r="C13" s="105">
        <f aca="true" t="shared" si="0" ref="C13:C29">SUM(E13:H13)</f>
        <v>1</v>
      </c>
      <c r="D13" s="96"/>
      <c r="E13" s="96">
        <v>1</v>
      </c>
      <c r="F13" s="96"/>
      <c r="G13" s="96" t="s">
        <v>385</v>
      </c>
      <c r="H13" s="96"/>
      <c r="I13" s="96">
        <v>2</v>
      </c>
      <c r="J13" s="96"/>
      <c r="K13" s="96">
        <f aca="true" t="shared" si="1" ref="K13:K29">SUM(M13:P13)</f>
        <v>68</v>
      </c>
      <c r="L13" s="96"/>
      <c r="M13" s="96">
        <v>34</v>
      </c>
      <c r="N13" s="96"/>
      <c r="O13" s="96">
        <v>34</v>
      </c>
      <c r="P13" s="96"/>
      <c r="Q13" s="96">
        <f aca="true" t="shared" si="2" ref="Q13:Q29">SUM(S13:AA13)</f>
        <v>6</v>
      </c>
      <c r="R13" s="96"/>
      <c r="S13" s="96" t="s">
        <v>385</v>
      </c>
      <c r="T13" s="96"/>
      <c r="U13" s="96">
        <v>3</v>
      </c>
      <c r="V13" s="96"/>
      <c r="W13" s="96">
        <v>1</v>
      </c>
      <c r="X13" s="96"/>
      <c r="Y13" s="96">
        <v>2</v>
      </c>
      <c r="Z13" s="96"/>
      <c r="AA13" s="96"/>
      <c r="AB13" s="20"/>
      <c r="AC13" s="102" t="s">
        <v>4</v>
      </c>
      <c r="AD13" s="102"/>
      <c r="AE13" s="104">
        <f>SUM(AE15:AF23)</f>
        <v>11</v>
      </c>
      <c r="AF13" s="97"/>
      <c r="AG13" s="106" t="s">
        <v>460</v>
      </c>
      <c r="AH13" s="106"/>
      <c r="AI13" s="76">
        <f>SUM(AI15:AI23)</f>
        <v>1770</v>
      </c>
      <c r="AJ13" s="76">
        <f>SUM(AJ15:AJ23)</f>
        <v>1531</v>
      </c>
      <c r="AK13" s="76">
        <f>SUM(AK15:AK23)</f>
        <v>239</v>
      </c>
      <c r="AL13" s="97">
        <f>SUM(AL15:AM23)</f>
        <v>1022</v>
      </c>
      <c r="AM13" s="97"/>
      <c r="AN13" s="97">
        <f>SUM(AN15:AO23)</f>
        <v>98</v>
      </c>
      <c r="AO13" s="97"/>
      <c r="AP13" s="97">
        <f>SUM(AP15:AQ23)</f>
        <v>509</v>
      </c>
      <c r="AQ13" s="97"/>
      <c r="AR13" s="97">
        <f>SUM(AR15:AS23)</f>
        <v>141</v>
      </c>
      <c r="AS13" s="97"/>
      <c r="AT13" s="97">
        <f>SUM(AT15:AU23)</f>
        <v>1299</v>
      </c>
      <c r="AU13" s="97"/>
      <c r="AV13" s="97">
        <f>SUM(AV15:AW23)</f>
        <v>662</v>
      </c>
      <c r="AW13" s="97"/>
      <c r="AX13" s="97">
        <f>SUM(AX15:AY23)</f>
        <v>637</v>
      </c>
      <c r="AY13" s="97"/>
      <c r="AZ13" s="97">
        <f>SUM(AZ15:BA23)</f>
        <v>11570</v>
      </c>
      <c r="BA13" s="97"/>
      <c r="BB13" s="97">
        <f>SUM(BB15:BC23)</f>
        <v>8264</v>
      </c>
      <c r="BC13" s="97"/>
      <c r="BD13" s="97">
        <f>SUM(BD15:BE23)</f>
        <v>3306</v>
      </c>
      <c r="BE13" s="97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</row>
    <row r="14" spans="1:74" ht="15" customHeight="1">
      <c r="A14" s="150"/>
      <c r="B14" s="5" t="s">
        <v>16</v>
      </c>
      <c r="C14" s="105">
        <f t="shared" si="0"/>
        <v>14</v>
      </c>
      <c r="D14" s="96"/>
      <c r="E14" s="96">
        <v>14</v>
      </c>
      <c r="F14" s="96"/>
      <c r="G14" s="96" t="s">
        <v>385</v>
      </c>
      <c r="H14" s="96"/>
      <c r="I14" s="96">
        <v>50</v>
      </c>
      <c r="J14" s="96"/>
      <c r="K14" s="96">
        <f t="shared" si="1"/>
        <v>1044</v>
      </c>
      <c r="L14" s="96"/>
      <c r="M14" s="96">
        <v>496</v>
      </c>
      <c r="N14" s="96"/>
      <c r="O14" s="96">
        <v>548</v>
      </c>
      <c r="P14" s="96"/>
      <c r="Q14" s="96">
        <f t="shared" si="2"/>
        <v>63</v>
      </c>
      <c r="R14" s="96"/>
      <c r="S14" s="96">
        <v>1</v>
      </c>
      <c r="T14" s="96"/>
      <c r="U14" s="96">
        <v>56</v>
      </c>
      <c r="V14" s="96"/>
      <c r="W14" s="96">
        <v>5</v>
      </c>
      <c r="X14" s="96"/>
      <c r="Y14" s="96">
        <v>1</v>
      </c>
      <c r="Z14" s="96"/>
      <c r="AA14" s="96"/>
      <c r="AB14" s="20"/>
      <c r="AC14" s="103"/>
      <c r="AD14" s="103"/>
      <c r="AE14" s="105"/>
      <c r="AF14" s="96"/>
      <c r="AG14" s="95"/>
      <c r="AH14" s="95"/>
      <c r="AI14" s="59"/>
      <c r="AJ14" s="59"/>
      <c r="AK14" s="59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</row>
    <row r="15" spans="1:74" ht="15" customHeight="1">
      <c r="A15" s="150"/>
      <c r="B15" s="5" t="s">
        <v>17</v>
      </c>
      <c r="C15" s="105">
        <f t="shared" si="0"/>
        <v>66</v>
      </c>
      <c r="D15" s="96"/>
      <c r="E15" s="96">
        <v>66</v>
      </c>
      <c r="F15" s="96"/>
      <c r="G15" s="96" t="s">
        <v>385</v>
      </c>
      <c r="H15" s="96"/>
      <c r="I15" s="96">
        <v>397</v>
      </c>
      <c r="J15" s="96"/>
      <c r="K15" s="96">
        <f t="shared" si="1"/>
        <v>9620</v>
      </c>
      <c r="L15" s="96"/>
      <c r="M15" s="96">
        <v>4802</v>
      </c>
      <c r="N15" s="96"/>
      <c r="O15" s="96">
        <v>4818</v>
      </c>
      <c r="P15" s="96"/>
      <c r="Q15" s="96">
        <f t="shared" si="2"/>
        <v>570</v>
      </c>
      <c r="R15" s="96"/>
      <c r="S15" s="96">
        <v>39</v>
      </c>
      <c r="T15" s="96"/>
      <c r="U15" s="96">
        <v>487</v>
      </c>
      <c r="V15" s="96"/>
      <c r="W15" s="96">
        <v>22</v>
      </c>
      <c r="X15" s="96"/>
      <c r="Y15" s="96">
        <v>22</v>
      </c>
      <c r="Z15" s="96"/>
      <c r="AA15" s="96"/>
      <c r="AB15" s="20"/>
      <c r="AC15" s="103" t="s">
        <v>18</v>
      </c>
      <c r="AD15" s="103"/>
      <c r="AE15" s="105">
        <v>1</v>
      </c>
      <c r="AF15" s="96"/>
      <c r="AG15" s="95">
        <v>2</v>
      </c>
      <c r="AH15" s="95"/>
      <c r="AI15" s="59">
        <v>6</v>
      </c>
      <c r="AJ15" s="59">
        <v>1</v>
      </c>
      <c r="AK15" s="59">
        <f aca="true" t="shared" si="3" ref="AK15:AK23">SUM(AN15,AR15)</f>
        <v>5</v>
      </c>
      <c r="AL15" s="95" t="s">
        <v>451</v>
      </c>
      <c r="AM15" s="95"/>
      <c r="AN15" s="95">
        <v>3</v>
      </c>
      <c r="AO15" s="95"/>
      <c r="AP15" s="95">
        <v>1</v>
      </c>
      <c r="AQ15" s="95"/>
      <c r="AR15" s="95">
        <v>2</v>
      </c>
      <c r="AS15" s="95"/>
      <c r="AT15" s="95">
        <f aca="true" t="shared" si="4" ref="AT15:AT23">SUM(AV15:AY15)</f>
        <v>1</v>
      </c>
      <c r="AU15" s="95"/>
      <c r="AV15" s="95" t="s">
        <v>385</v>
      </c>
      <c r="AW15" s="95"/>
      <c r="AX15" s="95">
        <v>1</v>
      </c>
      <c r="AY15" s="95"/>
      <c r="AZ15" s="95">
        <f aca="true" t="shared" si="5" ref="AZ15:AZ23">SUM(BB15:BE15)</f>
        <v>68</v>
      </c>
      <c r="BA15" s="95"/>
      <c r="BB15" s="95">
        <v>34</v>
      </c>
      <c r="BC15" s="95"/>
      <c r="BD15" s="95">
        <v>34</v>
      </c>
      <c r="BE15" s="95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</row>
    <row r="16" spans="1:74" ht="15" customHeight="1">
      <c r="A16" s="129" t="s">
        <v>19</v>
      </c>
      <c r="B16" s="5" t="s">
        <v>9</v>
      </c>
      <c r="C16" s="105">
        <f t="shared" si="0"/>
        <v>314</v>
      </c>
      <c r="D16" s="96"/>
      <c r="E16" s="96">
        <v>296</v>
      </c>
      <c r="F16" s="96"/>
      <c r="G16" s="96">
        <v>18</v>
      </c>
      <c r="H16" s="96"/>
      <c r="I16" s="96">
        <v>3468</v>
      </c>
      <c r="J16" s="96"/>
      <c r="K16" s="96">
        <f t="shared" si="1"/>
        <v>110543</v>
      </c>
      <c r="L16" s="96"/>
      <c r="M16" s="96">
        <v>56653</v>
      </c>
      <c r="N16" s="96"/>
      <c r="O16" s="96">
        <v>53890</v>
      </c>
      <c r="P16" s="96"/>
      <c r="Q16" s="96">
        <f t="shared" si="2"/>
        <v>4805</v>
      </c>
      <c r="R16" s="96"/>
      <c r="S16" s="96">
        <v>1925</v>
      </c>
      <c r="T16" s="96"/>
      <c r="U16" s="96">
        <v>2819</v>
      </c>
      <c r="V16" s="96"/>
      <c r="W16" s="96">
        <v>29</v>
      </c>
      <c r="X16" s="96"/>
      <c r="Y16" s="96">
        <v>32</v>
      </c>
      <c r="Z16" s="96"/>
      <c r="AA16" s="96"/>
      <c r="AB16" s="20"/>
      <c r="AC16" s="103" t="s">
        <v>19</v>
      </c>
      <c r="AD16" s="103"/>
      <c r="AE16" s="105">
        <v>1</v>
      </c>
      <c r="AF16" s="96"/>
      <c r="AG16" s="95">
        <v>19</v>
      </c>
      <c r="AH16" s="95"/>
      <c r="AI16" s="59">
        <v>29</v>
      </c>
      <c r="AJ16" s="59">
        <v>21</v>
      </c>
      <c r="AK16" s="59">
        <f t="shared" si="3"/>
        <v>8</v>
      </c>
      <c r="AL16" s="95">
        <v>20</v>
      </c>
      <c r="AM16" s="95"/>
      <c r="AN16" s="95">
        <v>7</v>
      </c>
      <c r="AO16" s="95"/>
      <c r="AP16" s="95">
        <v>1</v>
      </c>
      <c r="AQ16" s="95"/>
      <c r="AR16" s="95">
        <v>1</v>
      </c>
      <c r="AS16" s="95"/>
      <c r="AT16" s="95">
        <f t="shared" si="4"/>
        <v>13</v>
      </c>
      <c r="AU16" s="95"/>
      <c r="AV16" s="95">
        <v>9</v>
      </c>
      <c r="AW16" s="95"/>
      <c r="AX16" s="95">
        <v>4</v>
      </c>
      <c r="AY16" s="95"/>
      <c r="AZ16" s="95">
        <f t="shared" si="5"/>
        <v>658</v>
      </c>
      <c r="BA16" s="95"/>
      <c r="BB16" s="95">
        <v>334</v>
      </c>
      <c r="BC16" s="95"/>
      <c r="BD16" s="95">
        <v>324</v>
      </c>
      <c r="BE16" s="95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</row>
    <row r="17" spans="1:74" ht="15" customHeight="1">
      <c r="A17" s="129"/>
      <c r="B17" s="5" t="s">
        <v>15</v>
      </c>
      <c r="C17" s="105">
        <f t="shared" si="0"/>
        <v>1</v>
      </c>
      <c r="D17" s="96"/>
      <c r="E17" s="96">
        <v>1</v>
      </c>
      <c r="F17" s="96"/>
      <c r="G17" s="96" t="s">
        <v>385</v>
      </c>
      <c r="H17" s="96"/>
      <c r="I17" s="96">
        <v>19</v>
      </c>
      <c r="J17" s="96"/>
      <c r="K17" s="96">
        <f t="shared" si="1"/>
        <v>658</v>
      </c>
      <c r="L17" s="96"/>
      <c r="M17" s="96">
        <v>334</v>
      </c>
      <c r="N17" s="96"/>
      <c r="O17" s="96">
        <v>324</v>
      </c>
      <c r="P17" s="96"/>
      <c r="Q17" s="96">
        <f t="shared" si="2"/>
        <v>29</v>
      </c>
      <c r="R17" s="96"/>
      <c r="S17" s="96">
        <v>20</v>
      </c>
      <c r="T17" s="96"/>
      <c r="U17" s="96">
        <v>7</v>
      </c>
      <c r="V17" s="96"/>
      <c r="W17" s="96">
        <v>1</v>
      </c>
      <c r="X17" s="96"/>
      <c r="Y17" s="96">
        <v>1</v>
      </c>
      <c r="Z17" s="96"/>
      <c r="AA17" s="96"/>
      <c r="AB17" s="20"/>
      <c r="AC17" s="103" t="s">
        <v>20</v>
      </c>
      <c r="AD17" s="103"/>
      <c r="AE17" s="105">
        <v>1</v>
      </c>
      <c r="AF17" s="96"/>
      <c r="AG17" s="95">
        <v>12</v>
      </c>
      <c r="AH17" s="95"/>
      <c r="AI17" s="59">
        <v>29</v>
      </c>
      <c r="AJ17" s="59">
        <v>20</v>
      </c>
      <c r="AK17" s="59">
        <f t="shared" si="3"/>
        <v>9</v>
      </c>
      <c r="AL17" s="95">
        <v>18</v>
      </c>
      <c r="AM17" s="95"/>
      <c r="AN17" s="95">
        <v>6</v>
      </c>
      <c r="AO17" s="95"/>
      <c r="AP17" s="95">
        <v>2</v>
      </c>
      <c r="AQ17" s="95"/>
      <c r="AR17" s="95">
        <v>3</v>
      </c>
      <c r="AS17" s="95"/>
      <c r="AT17" s="95">
        <f t="shared" si="4"/>
        <v>2</v>
      </c>
      <c r="AU17" s="95"/>
      <c r="AV17" s="95" t="s">
        <v>385</v>
      </c>
      <c r="AW17" s="95"/>
      <c r="AX17" s="95">
        <v>2</v>
      </c>
      <c r="AY17" s="95"/>
      <c r="AZ17" s="95">
        <f t="shared" si="5"/>
        <v>494</v>
      </c>
      <c r="BA17" s="95"/>
      <c r="BB17" s="95">
        <v>258</v>
      </c>
      <c r="BC17" s="95"/>
      <c r="BD17" s="95">
        <v>236</v>
      </c>
      <c r="BE17" s="95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</row>
    <row r="18" spans="1:74" ht="15" customHeight="1">
      <c r="A18" s="129"/>
      <c r="B18" s="5" t="s">
        <v>16</v>
      </c>
      <c r="C18" s="105">
        <f t="shared" si="0"/>
        <v>312</v>
      </c>
      <c r="D18" s="96"/>
      <c r="E18" s="96">
        <v>294</v>
      </c>
      <c r="F18" s="96"/>
      <c r="G18" s="96">
        <v>18</v>
      </c>
      <c r="H18" s="96"/>
      <c r="I18" s="96">
        <v>3413</v>
      </c>
      <c r="J18" s="96"/>
      <c r="K18" s="96">
        <f t="shared" si="1"/>
        <v>109770</v>
      </c>
      <c r="L18" s="96"/>
      <c r="M18" s="96">
        <v>56276</v>
      </c>
      <c r="N18" s="96"/>
      <c r="O18" s="96">
        <v>53494</v>
      </c>
      <c r="P18" s="96"/>
      <c r="Q18" s="96">
        <f t="shared" si="2"/>
        <v>4763</v>
      </c>
      <c r="R18" s="96"/>
      <c r="S18" s="96">
        <v>1903</v>
      </c>
      <c r="T18" s="96"/>
      <c r="U18" s="96">
        <v>2806</v>
      </c>
      <c r="V18" s="96"/>
      <c r="W18" s="96">
        <v>27</v>
      </c>
      <c r="X18" s="96"/>
      <c r="Y18" s="96">
        <v>27</v>
      </c>
      <c r="Z18" s="96"/>
      <c r="AA18" s="96"/>
      <c r="AB18" s="20"/>
      <c r="AC18" s="103" t="s">
        <v>21</v>
      </c>
      <c r="AD18" s="103"/>
      <c r="AE18" s="105">
        <v>1</v>
      </c>
      <c r="AF18" s="96"/>
      <c r="AG18" s="95" t="s">
        <v>409</v>
      </c>
      <c r="AH18" s="95"/>
      <c r="AI18" s="59">
        <v>32</v>
      </c>
      <c r="AJ18" s="59">
        <v>24</v>
      </c>
      <c r="AK18" s="59">
        <f t="shared" si="3"/>
        <v>8</v>
      </c>
      <c r="AL18" s="95">
        <v>19</v>
      </c>
      <c r="AM18" s="95"/>
      <c r="AN18" s="95">
        <v>5</v>
      </c>
      <c r="AO18" s="95"/>
      <c r="AP18" s="95">
        <v>5</v>
      </c>
      <c r="AQ18" s="95"/>
      <c r="AR18" s="95">
        <v>3</v>
      </c>
      <c r="AS18" s="95"/>
      <c r="AT18" s="95">
        <f t="shared" si="4"/>
        <v>6</v>
      </c>
      <c r="AU18" s="95"/>
      <c r="AV18" s="95">
        <v>3</v>
      </c>
      <c r="AW18" s="95"/>
      <c r="AX18" s="95">
        <v>3</v>
      </c>
      <c r="AY18" s="95"/>
      <c r="AZ18" s="95">
        <f t="shared" si="5"/>
        <v>411</v>
      </c>
      <c r="BA18" s="95"/>
      <c r="BB18" s="95">
        <v>272</v>
      </c>
      <c r="BC18" s="95"/>
      <c r="BD18" s="95">
        <v>139</v>
      </c>
      <c r="BE18" s="95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</row>
    <row r="19" spans="1:74" ht="15" customHeight="1">
      <c r="A19" s="129"/>
      <c r="B19" s="5" t="s">
        <v>17</v>
      </c>
      <c r="C19" s="105">
        <f t="shared" si="0"/>
        <v>1</v>
      </c>
      <c r="D19" s="96"/>
      <c r="E19" s="96">
        <v>1</v>
      </c>
      <c r="F19" s="96"/>
      <c r="G19" s="96" t="s">
        <v>385</v>
      </c>
      <c r="H19" s="96"/>
      <c r="I19" s="96">
        <v>6</v>
      </c>
      <c r="J19" s="96"/>
      <c r="K19" s="96">
        <f t="shared" si="1"/>
        <v>115</v>
      </c>
      <c r="L19" s="96"/>
      <c r="M19" s="96">
        <v>43</v>
      </c>
      <c r="N19" s="96"/>
      <c r="O19" s="96">
        <v>72</v>
      </c>
      <c r="P19" s="96"/>
      <c r="Q19" s="96">
        <f t="shared" si="2"/>
        <v>13</v>
      </c>
      <c r="R19" s="96"/>
      <c r="S19" s="96">
        <v>2</v>
      </c>
      <c r="T19" s="96"/>
      <c r="U19" s="96">
        <v>6</v>
      </c>
      <c r="V19" s="96"/>
      <c r="W19" s="96">
        <v>1</v>
      </c>
      <c r="X19" s="96"/>
      <c r="Y19" s="96">
        <v>4</v>
      </c>
      <c r="Z19" s="96"/>
      <c r="AA19" s="96"/>
      <c r="AB19" s="20"/>
      <c r="AC19" s="103" t="s">
        <v>35</v>
      </c>
      <c r="AD19" s="103"/>
      <c r="AE19" s="105">
        <v>1</v>
      </c>
      <c r="AF19" s="96"/>
      <c r="AG19" s="95" t="s">
        <v>409</v>
      </c>
      <c r="AH19" s="95"/>
      <c r="AI19" s="59">
        <v>106</v>
      </c>
      <c r="AJ19" s="59">
        <v>104</v>
      </c>
      <c r="AK19" s="59">
        <f t="shared" si="3"/>
        <v>2</v>
      </c>
      <c r="AL19" s="95">
        <v>61</v>
      </c>
      <c r="AM19" s="95"/>
      <c r="AN19" s="95" t="s">
        <v>385</v>
      </c>
      <c r="AO19" s="95"/>
      <c r="AP19" s="95">
        <v>43</v>
      </c>
      <c r="AQ19" s="95"/>
      <c r="AR19" s="95">
        <v>2</v>
      </c>
      <c r="AS19" s="95"/>
      <c r="AT19" s="95">
        <f t="shared" si="4"/>
        <v>62</v>
      </c>
      <c r="AU19" s="95"/>
      <c r="AV19" s="95">
        <v>47</v>
      </c>
      <c r="AW19" s="95"/>
      <c r="AX19" s="95">
        <v>15</v>
      </c>
      <c r="AY19" s="95"/>
      <c r="AZ19" s="95">
        <f t="shared" si="5"/>
        <v>800</v>
      </c>
      <c r="BA19" s="95"/>
      <c r="BB19" s="95">
        <v>767</v>
      </c>
      <c r="BC19" s="95"/>
      <c r="BD19" s="95">
        <v>33</v>
      </c>
      <c r="BE19" s="95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</row>
    <row r="20" spans="1:74" ht="15" customHeight="1">
      <c r="A20" s="129" t="s">
        <v>20</v>
      </c>
      <c r="B20" s="5" t="s">
        <v>9</v>
      </c>
      <c r="C20" s="105">
        <f t="shared" si="0"/>
        <v>112</v>
      </c>
      <c r="D20" s="96"/>
      <c r="E20" s="96">
        <v>109</v>
      </c>
      <c r="F20" s="96"/>
      <c r="G20" s="96">
        <v>3</v>
      </c>
      <c r="H20" s="96"/>
      <c r="I20" s="96">
        <v>1493</v>
      </c>
      <c r="J20" s="96"/>
      <c r="K20" s="96">
        <f t="shared" si="1"/>
        <v>58389</v>
      </c>
      <c r="L20" s="96"/>
      <c r="M20" s="96">
        <v>29850</v>
      </c>
      <c r="N20" s="96"/>
      <c r="O20" s="96">
        <v>28539</v>
      </c>
      <c r="P20" s="96"/>
      <c r="Q20" s="96">
        <f t="shared" si="2"/>
        <v>2865</v>
      </c>
      <c r="R20" s="96"/>
      <c r="S20" s="96">
        <v>1768</v>
      </c>
      <c r="T20" s="96"/>
      <c r="U20" s="96">
        <v>1012</v>
      </c>
      <c r="V20" s="96"/>
      <c r="W20" s="96">
        <v>41</v>
      </c>
      <c r="X20" s="96"/>
      <c r="Y20" s="96">
        <v>44</v>
      </c>
      <c r="Z20" s="96"/>
      <c r="AA20" s="96"/>
      <c r="AB20" s="20"/>
      <c r="AC20" s="103" t="s">
        <v>22</v>
      </c>
      <c r="AD20" s="103"/>
      <c r="AE20" s="105">
        <v>1</v>
      </c>
      <c r="AF20" s="96"/>
      <c r="AG20" s="95" t="s">
        <v>409</v>
      </c>
      <c r="AH20" s="95"/>
      <c r="AI20" s="59">
        <v>171</v>
      </c>
      <c r="AJ20" s="59">
        <v>118</v>
      </c>
      <c r="AK20" s="59">
        <f t="shared" si="3"/>
        <v>53</v>
      </c>
      <c r="AL20" s="95">
        <v>45</v>
      </c>
      <c r="AM20" s="95"/>
      <c r="AN20" s="95">
        <v>19</v>
      </c>
      <c r="AO20" s="95"/>
      <c r="AP20" s="95">
        <v>73</v>
      </c>
      <c r="AQ20" s="95"/>
      <c r="AR20" s="95">
        <v>34</v>
      </c>
      <c r="AS20" s="95"/>
      <c r="AT20" s="95">
        <f t="shared" si="4"/>
        <v>17</v>
      </c>
      <c r="AU20" s="95"/>
      <c r="AV20" s="95">
        <v>12</v>
      </c>
      <c r="AW20" s="95"/>
      <c r="AX20" s="95">
        <v>5</v>
      </c>
      <c r="AY20" s="95"/>
      <c r="AZ20" s="95">
        <f t="shared" si="5"/>
        <v>637</v>
      </c>
      <c r="BA20" s="95"/>
      <c r="BB20" s="95">
        <v>131</v>
      </c>
      <c r="BC20" s="95"/>
      <c r="BD20" s="95">
        <v>506</v>
      </c>
      <c r="BE20" s="95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</row>
    <row r="21" spans="1:74" ht="15" customHeight="1">
      <c r="A21" s="129"/>
      <c r="B21" s="5" t="s">
        <v>15</v>
      </c>
      <c r="C21" s="105">
        <f t="shared" si="0"/>
        <v>1</v>
      </c>
      <c r="D21" s="96"/>
      <c r="E21" s="96">
        <v>1</v>
      </c>
      <c r="F21" s="96"/>
      <c r="G21" s="96" t="s">
        <v>385</v>
      </c>
      <c r="H21" s="96"/>
      <c r="I21" s="96">
        <v>12</v>
      </c>
      <c r="J21" s="96"/>
      <c r="K21" s="96">
        <f t="shared" si="1"/>
        <v>494</v>
      </c>
      <c r="L21" s="96"/>
      <c r="M21" s="96">
        <v>258</v>
      </c>
      <c r="N21" s="96"/>
      <c r="O21" s="96">
        <v>236</v>
      </c>
      <c r="P21" s="96"/>
      <c r="Q21" s="96">
        <f t="shared" si="2"/>
        <v>29</v>
      </c>
      <c r="R21" s="96"/>
      <c r="S21" s="96">
        <v>18</v>
      </c>
      <c r="T21" s="96"/>
      <c r="U21" s="96">
        <v>6</v>
      </c>
      <c r="V21" s="96"/>
      <c r="W21" s="96">
        <v>2</v>
      </c>
      <c r="X21" s="96"/>
      <c r="Y21" s="96">
        <v>3</v>
      </c>
      <c r="Z21" s="96"/>
      <c r="AA21" s="96"/>
      <c r="AB21" s="20"/>
      <c r="AC21" s="103" t="s">
        <v>23</v>
      </c>
      <c r="AD21" s="103"/>
      <c r="AE21" s="105">
        <v>1</v>
      </c>
      <c r="AF21" s="96"/>
      <c r="AG21" s="95" t="s">
        <v>409</v>
      </c>
      <c r="AH21" s="95"/>
      <c r="AI21" s="59">
        <v>1187</v>
      </c>
      <c r="AJ21" s="59">
        <v>1120</v>
      </c>
      <c r="AK21" s="59">
        <f t="shared" si="3"/>
        <v>67</v>
      </c>
      <c r="AL21" s="95">
        <v>846</v>
      </c>
      <c r="AM21" s="95"/>
      <c r="AN21" s="95">
        <v>37</v>
      </c>
      <c r="AO21" s="95"/>
      <c r="AP21" s="95">
        <v>274</v>
      </c>
      <c r="AQ21" s="95"/>
      <c r="AR21" s="95">
        <v>30</v>
      </c>
      <c r="AS21" s="95"/>
      <c r="AT21" s="95">
        <f t="shared" si="4"/>
        <v>1186</v>
      </c>
      <c r="AU21" s="95"/>
      <c r="AV21" s="95">
        <v>587</v>
      </c>
      <c r="AW21" s="95"/>
      <c r="AX21" s="95">
        <v>599</v>
      </c>
      <c r="AY21" s="95"/>
      <c r="AZ21" s="95">
        <f t="shared" si="5"/>
        <v>8156</v>
      </c>
      <c r="BA21" s="95"/>
      <c r="BB21" s="95">
        <v>6430</v>
      </c>
      <c r="BC21" s="95"/>
      <c r="BD21" s="95">
        <v>1726</v>
      </c>
      <c r="BE21" s="95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</row>
    <row r="22" spans="1:74" ht="15" customHeight="1">
      <c r="A22" s="129"/>
      <c r="B22" s="5" t="s">
        <v>16</v>
      </c>
      <c r="C22" s="105">
        <f t="shared" si="0"/>
        <v>108</v>
      </c>
      <c r="D22" s="96"/>
      <c r="E22" s="96">
        <v>105</v>
      </c>
      <c r="F22" s="96"/>
      <c r="G22" s="96">
        <v>3</v>
      </c>
      <c r="H22" s="96"/>
      <c r="I22" s="96">
        <v>1473</v>
      </c>
      <c r="J22" s="96"/>
      <c r="K22" s="96">
        <f t="shared" si="1"/>
        <v>57651</v>
      </c>
      <c r="L22" s="96"/>
      <c r="M22" s="96">
        <v>29487</v>
      </c>
      <c r="N22" s="96"/>
      <c r="O22" s="96">
        <v>28164</v>
      </c>
      <c r="P22" s="96"/>
      <c r="Q22" s="96">
        <f t="shared" si="2"/>
        <v>2769</v>
      </c>
      <c r="R22" s="96"/>
      <c r="S22" s="96">
        <v>1735</v>
      </c>
      <c r="T22" s="96"/>
      <c r="U22" s="96">
        <v>1002</v>
      </c>
      <c r="V22" s="96"/>
      <c r="W22" s="96">
        <v>8</v>
      </c>
      <c r="X22" s="96"/>
      <c r="Y22" s="96">
        <v>24</v>
      </c>
      <c r="Z22" s="96"/>
      <c r="AA22" s="96"/>
      <c r="AB22" s="20"/>
      <c r="AC22" s="103" t="s">
        <v>24</v>
      </c>
      <c r="AD22" s="103"/>
      <c r="AE22" s="105">
        <v>3</v>
      </c>
      <c r="AF22" s="96"/>
      <c r="AG22" s="95" t="s">
        <v>409</v>
      </c>
      <c r="AH22" s="95"/>
      <c r="AI22" s="59">
        <v>186</v>
      </c>
      <c r="AJ22" s="59">
        <v>110</v>
      </c>
      <c r="AK22" s="59">
        <f t="shared" si="3"/>
        <v>76</v>
      </c>
      <c r="AL22" s="95" t="s">
        <v>385</v>
      </c>
      <c r="AM22" s="95"/>
      <c r="AN22" s="95">
        <v>10</v>
      </c>
      <c r="AO22" s="95"/>
      <c r="AP22" s="95">
        <v>110</v>
      </c>
      <c r="AQ22" s="95"/>
      <c r="AR22" s="95">
        <v>66</v>
      </c>
      <c r="AS22" s="95"/>
      <c r="AT22" s="95">
        <f t="shared" si="4"/>
        <v>6</v>
      </c>
      <c r="AU22" s="95"/>
      <c r="AV22" s="95" t="s">
        <v>385</v>
      </c>
      <c r="AW22" s="95"/>
      <c r="AX22" s="95">
        <v>6</v>
      </c>
      <c r="AY22" s="95"/>
      <c r="AZ22" s="95">
        <f t="shared" si="5"/>
        <v>275</v>
      </c>
      <c r="BA22" s="95"/>
      <c r="BB22" s="95" t="s">
        <v>385</v>
      </c>
      <c r="BC22" s="95"/>
      <c r="BD22" s="95">
        <v>275</v>
      </c>
      <c r="BE22" s="95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</row>
    <row r="23" spans="1:74" ht="15" customHeight="1">
      <c r="A23" s="129"/>
      <c r="B23" s="5" t="s">
        <v>17</v>
      </c>
      <c r="C23" s="105">
        <f t="shared" si="0"/>
        <v>3</v>
      </c>
      <c r="D23" s="96"/>
      <c r="E23" s="96">
        <v>3</v>
      </c>
      <c r="F23" s="96"/>
      <c r="G23" s="96" t="s">
        <v>385</v>
      </c>
      <c r="H23" s="96"/>
      <c r="I23" s="96">
        <v>8</v>
      </c>
      <c r="J23" s="96"/>
      <c r="K23" s="96">
        <f t="shared" si="1"/>
        <v>244</v>
      </c>
      <c r="L23" s="96"/>
      <c r="M23" s="96">
        <v>105</v>
      </c>
      <c r="N23" s="96"/>
      <c r="O23" s="96">
        <v>139</v>
      </c>
      <c r="P23" s="96"/>
      <c r="Q23" s="96">
        <f t="shared" si="2"/>
        <v>67</v>
      </c>
      <c r="R23" s="96"/>
      <c r="S23" s="96">
        <v>15</v>
      </c>
      <c r="T23" s="96"/>
      <c r="U23" s="96">
        <v>4</v>
      </c>
      <c r="V23" s="96"/>
      <c r="W23" s="96">
        <v>31</v>
      </c>
      <c r="X23" s="96"/>
      <c r="Y23" s="96">
        <v>17</v>
      </c>
      <c r="Z23" s="96"/>
      <c r="AA23" s="96"/>
      <c r="AB23" s="20"/>
      <c r="AC23" s="103" t="s">
        <v>28</v>
      </c>
      <c r="AD23" s="103"/>
      <c r="AE23" s="105">
        <v>1</v>
      </c>
      <c r="AF23" s="96"/>
      <c r="AG23" s="95">
        <v>9</v>
      </c>
      <c r="AH23" s="95"/>
      <c r="AI23" s="59">
        <v>24</v>
      </c>
      <c r="AJ23" s="59">
        <v>13</v>
      </c>
      <c r="AK23" s="59">
        <f t="shared" si="3"/>
        <v>11</v>
      </c>
      <c r="AL23" s="95">
        <v>13</v>
      </c>
      <c r="AM23" s="95"/>
      <c r="AN23" s="95">
        <v>11</v>
      </c>
      <c r="AO23" s="95"/>
      <c r="AP23" s="95" t="s">
        <v>385</v>
      </c>
      <c r="AQ23" s="95"/>
      <c r="AR23" s="95" t="s">
        <v>385</v>
      </c>
      <c r="AS23" s="95"/>
      <c r="AT23" s="95">
        <f t="shared" si="4"/>
        <v>6</v>
      </c>
      <c r="AU23" s="95"/>
      <c r="AV23" s="95">
        <v>4</v>
      </c>
      <c r="AW23" s="95"/>
      <c r="AX23" s="95">
        <v>2</v>
      </c>
      <c r="AY23" s="95"/>
      <c r="AZ23" s="95">
        <f t="shared" si="5"/>
        <v>71</v>
      </c>
      <c r="BA23" s="95"/>
      <c r="BB23" s="95">
        <v>38</v>
      </c>
      <c r="BC23" s="95"/>
      <c r="BD23" s="95">
        <v>33</v>
      </c>
      <c r="BE23" s="95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</row>
    <row r="24" spans="1:74" ht="15" customHeight="1">
      <c r="A24" s="129" t="s">
        <v>21</v>
      </c>
      <c r="B24" s="5" t="s">
        <v>9</v>
      </c>
      <c r="C24" s="105">
        <f t="shared" si="0"/>
        <v>64</v>
      </c>
      <c r="D24" s="96"/>
      <c r="E24" s="96">
        <v>63</v>
      </c>
      <c r="F24" s="96"/>
      <c r="G24" s="96">
        <v>1</v>
      </c>
      <c r="H24" s="96"/>
      <c r="I24" s="96" t="s">
        <v>409</v>
      </c>
      <c r="J24" s="96"/>
      <c r="K24" s="96">
        <f t="shared" si="1"/>
        <v>48535</v>
      </c>
      <c r="L24" s="96"/>
      <c r="M24" s="96">
        <v>24050</v>
      </c>
      <c r="N24" s="96"/>
      <c r="O24" s="96">
        <v>24485</v>
      </c>
      <c r="P24" s="96"/>
      <c r="Q24" s="96">
        <f t="shared" si="2"/>
        <v>3289</v>
      </c>
      <c r="R24" s="96"/>
      <c r="S24" s="96">
        <v>2223</v>
      </c>
      <c r="T24" s="96"/>
      <c r="U24" s="96">
        <v>513</v>
      </c>
      <c r="V24" s="96"/>
      <c r="W24" s="96">
        <v>319</v>
      </c>
      <c r="X24" s="96"/>
      <c r="Y24" s="96">
        <v>234</v>
      </c>
      <c r="Z24" s="96"/>
      <c r="AA24" s="96"/>
      <c r="AB24" s="20"/>
      <c r="AC24" s="122"/>
      <c r="AD24" s="122"/>
      <c r="AE24" s="123"/>
      <c r="AF24" s="91"/>
      <c r="AG24" s="91"/>
      <c r="AH24" s="91"/>
      <c r="AI24" s="24"/>
      <c r="AJ24" s="24"/>
      <c r="AK24" s="24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</row>
    <row r="25" spans="1:74" ht="15" customHeight="1">
      <c r="A25" s="129"/>
      <c r="B25" s="5" t="s">
        <v>15</v>
      </c>
      <c r="C25" s="105">
        <f t="shared" si="0"/>
        <v>1</v>
      </c>
      <c r="D25" s="96"/>
      <c r="E25" s="96">
        <v>1</v>
      </c>
      <c r="F25" s="96"/>
      <c r="G25" s="96" t="s">
        <v>385</v>
      </c>
      <c r="H25" s="96"/>
      <c r="I25" s="96" t="s">
        <v>409</v>
      </c>
      <c r="J25" s="96"/>
      <c r="K25" s="96">
        <f t="shared" si="1"/>
        <v>411</v>
      </c>
      <c r="L25" s="96"/>
      <c r="M25" s="96">
        <v>272</v>
      </c>
      <c r="N25" s="96"/>
      <c r="O25" s="96">
        <v>139</v>
      </c>
      <c r="P25" s="96"/>
      <c r="Q25" s="96">
        <f t="shared" si="2"/>
        <v>32</v>
      </c>
      <c r="R25" s="96"/>
      <c r="S25" s="96">
        <v>19</v>
      </c>
      <c r="T25" s="96"/>
      <c r="U25" s="96">
        <v>5</v>
      </c>
      <c r="V25" s="96"/>
      <c r="W25" s="96">
        <v>5</v>
      </c>
      <c r="X25" s="96"/>
      <c r="Y25" s="96">
        <v>3</v>
      </c>
      <c r="Z25" s="96"/>
      <c r="AA25" s="96"/>
      <c r="AB25" s="20"/>
      <c r="AC25" s="110" t="s">
        <v>214</v>
      </c>
      <c r="AD25" s="11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</row>
    <row r="26" spans="1:74" ht="15" customHeight="1">
      <c r="A26" s="129"/>
      <c r="B26" s="5" t="s">
        <v>16</v>
      </c>
      <c r="C26" s="105">
        <f t="shared" si="0"/>
        <v>54</v>
      </c>
      <c r="D26" s="96"/>
      <c r="E26" s="96">
        <v>53</v>
      </c>
      <c r="F26" s="96"/>
      <c r="G26" s="96">
        <v>1</v>
      </c>
      <c r="H26" s="96"/>
      <c r="I26" s="96" t="s">
        <v>409</v>
      </c>
      <c r="J26" s="96"/>
      <c r="K26" s="96">
        <f t="shared" si="1"/>
        <v>39584</v>
      </c>
      <c r="L26" s="96"/>
      <c r="M26" s="96">
        <v>20154</v>
      </c>
      <c r="N26" s="96"/>
      <c r="O26" s="96">
        <v>19430</v>
      </c>
      <c r="P26" s="96"/>
      <c r="Q26" s="96">
        <f t="shared" si="2"/>
        <v>2731</v>
      </c>
      <c r="R26" s="96"/>
      <c r="S26" s="96">
        <v>1929</v>
      </c>
      <c r="T26" s="96"/>
      <c r="U26" s="96">
        <v>425</v>
      </c>
      <c r="V26" s="96"/>
      <c r="W26" s="96">
        <v>217</v>
      </c>
      <c r="X26" s="96"/>
      <c r="Y26" s="96">
        <v>160</v>
      </c>
      <c r="Z26" s="96"/>
      <c r="AA26" s="96"/>
      <c r="AB26" s="20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pans="1:74" ht="15" customHeight="1">
      <c r="A27" s="129"/>
      <c r="B27" s="5" t="s">
        <v>17</v>
      </c>
      <c r="C27" s="105">
        <f t="shared" si="0"/>
        <v>9</v>
      </c>
      <c r="D27" s="96"/>
      <c r="E27" s="96">
        <v>9</v>
      </c>
      <c r="F27" s="96"/>
      <c r="G27" s="96" t="s">
        <v>385</v>
      </c>
      <c r="H27" s="96"/>
      <c r="I27" s="96" t="s">
        <v>409</v>
      </c>
      <c r="J27" s="96"/>
      <c r="K27" s="96">
        <f t="shared" si="1"/>
        <v>8540</v>
      </c>
      <c r="L27" s="96"/>
      <c r="M27" s="96">
        <v>3624</v>
      </c>
      <c r="N27" s="96"/>
      <c r="O27" s="96">
        <v>4916</v>
      </c>
      <c r="P27" s="96"/>
      <c r="Q27" s="96">
        <f t="shared" si="2"/>
        <v>526</v>
      </c>
      <c r="R27" s="96"/>
      <c r="S27" s="96">
        <v>275</v>
      </c>
      <c r="T27" s="96"/>
      <c r="U27" s="96">
        <v>83</v>
      </c>
      <c r="V27" s="96"/>
      <c r="W27" s="96">
        <v>97</v>
      </c>
      <c r="X27" s="96"/>
      <c r="Y27" s="96">
        <v>71</v>
      </c>
      <c r="Z27" s="96"/>
      <c r="AA27" s="96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</row>
    <row r="28" spans="1:74" ht="15" customHeight="1">
      <c r="A28" s="131" t="s">
        <v>209</v>
      </c>
      <c r="B28" s="5" t="s">
        <v>9</v>
      </c>
      <c r="C28" s="105">
        <f t="shared" si="0"/>
        <v>2</v>
      </c>
      <c r="D28" s="96"/>
      <c r="E28" s="96">
        <v>2</v>
      </c>
      <c r="F28" s="96"/>
      <c r="G28" s="96" t="s">
        <v>385</v>
      </c>
      <c r="H28" s="96"/>
      <c r="I28" s="96" t="s">
        <v>409</v>
      </c>
      <c r="J28" s="96"/>
      <c r="K28" s="96">
        <f t="shared" si="1"/>
        <v>1348</v>
      </c>
      <c r="L28" s="96"/>
      <c r="M28" s="96">
        <v>1314</v>
      </c>
      <c r="N28" s="96"/>
      <c r="O28" s="96">
        <v>34</v>
      </c>
      <c r="P28" s="96"/>
      <c r="Q28" s="96">
        <f t="shared" si="2"/>
        <v>149</v>
      </c>
      <c r="R28" s="96"/>
      <c r="S28" s="96">
        <v>91</v>
      </c>
      <c r="T28" s="96"/>
      <c r="U28" s="96" t="s">
        <v>385</v>
      </c>
      <c r="V28" s="96"/>
      <c r="W28" s="96">
        <v>56</v>
      </c>
      <c r="X28" s="96"/>
      <c r="Y28" s="96">
        <v>2</v>
      </c>
      <c r="Z28" s="96"/>
      <c r="AA28" s="96"/>
      <c r="AB28" s="2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</row>
    <row r="29" spans="1:74" ht="15" customHeight="1">
      <c r="A29" s="131"/>
      <c r="B29" s="5" t="s">
        <v>15</v>
      </c>
      <c r="C29" s="105">
        <f t="shared" si="0"/>
        <v>1</v>
      </c>
      <c r="D29" s="96"/>
      <c r="E29" s="96">
        <v>1</v>
      </c>
      <c r="F29" s="96"/>
      <c r="G29" s="96" t="s">
        <v>385</v>
      </c>
      <c r="H29" s="96"/>
      <c r="I29" s="96" t="s">
        <v>409</v>
      </c>
      <c r="J29" s="96"/>
      <c r="K29" s="96">
        <f t="shared" si="1"/>
        <v>800</v>
      </c>
      <c r="L29" s="96"/>
      <c r="M29" s="96">
        <v>767</v>
      </c>
      <c r="N29" s="96"/>
      <c r="O29" s="96">
        <v>33</v>
      </c>
      <c r="P29" s="96"/>
      <c r="Q29" s="96">
        <f t="shared" si="2"/>
        <v>106</v>
      </c>
      <c r="R29" s="96"/>
      <c r="S29" s="96">
        <v>61</v>
      </c>
      <c r="T29" s="96"/>
      <c r="U29" s="96" t="s">
        <v>385</v>
      </c>
      <c r="V29" s="96"/>
      <c r="W29" s="96">
        <v>43</v>
      </c>
      <c r="X29" s="96"/>
      <c r="Y29" s="96">
        <v>2</v>
      </c>
      <c r="Z29" s="96"/>
      <c r="AA29" s="96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53"/>
      <c r="AR29" s="53"/>
      <c r="AS29" s="53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</row>
    <row r="30" spans="1:74" ht="15" customHeight="1">
      <c r="A30" s="131"/>
      <c r="B30" s="5" t="s">
        <v>16</v>
      </c>
      <c r="C30" s="105" t="s">
        <v>455</v>
      </c>
      <c r="D30" s="96"/>
      <c r="E30" s="96" t="s">
        <v>385</v>
      </c>
      <c r="F30" s="96"/>
      <c r="G30" s="96" t="s">
        <v>385</v>
      </c>
      <c r="H30" s="96"/>
      <c r="I30" s="96" t="s">
        <v>409</v>
      </c>
      <c r="J30" s="96"/>
      <c r="K30" s="96" t="s">
        <v>455</v>
      </c>
      <c r="L30" s="96"/>
      <c r="M30" s="96" t="s">
        <v>385</v>
      </c>
      <c r="N30" s="96"/>
      <c r="O30" s="96" t="s">
        <v>385</v>
      </c>
      <c r="P30" s="96"/>
      <c r="Q30" s="96" t="s">
        <v>455</v>
      </c>
      <c r="R30" s="96"/>
      <c r="S30" s="96" t="s">
        <v>385</v>
      </c>
      <c r="T30" s="96"/>
      <c r="U30" s="96" t="s">
        <v>385</v>
      </c>
      <c r="V30" s="96"/>
      <c r="W30" s="96" t="s">
        <v>385</v>
      </c>
      <c r="X30" s="96"/>
      <c r="Y30" s="96" t="s">
        <v>385</v>
      </c>
      <c r="Z30" s="96"/>
      <c r="AA30" s="96"/>
      <c r="AB30" s="20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</row>
    <row r="31" spans="1:74" ht="15" customHeight="1">
      <c r="A31" s="131"/>
      <c r="B31" s="5" t="s">
        <v>17</v>
      </c>
      <c r="C31" s="105">
        <f aca="true" t="shared" si="6" ref="C31:C44">SUM(E31:H31)</f>
        <v>1</v>
      </c>
      <c r="D31" s="96"/>
      <c r="E31" s="96">
        <v>1</v>
      </c>
      <c r="F31" s="96"/>
      <c r="G31" s="96" t="s">
        <v>385</v>
      </c>
      <c r="H31" s="96"/>
      <c r="I31" s="96" t="s">
        <v>409</v>
      </c>
      <c r="J31" s="96"/>
      <c r="K31" s="96">
        <f aca="true" t="shared" si="7" ref="K31:K44">SUM(M31:P31)</f>
        <v>548</v>
      </c>
      <c r="L31" s="96"/>
      <c r="M31" s="96">
        <v>547</v>
      </c>
      <c r="N31" s="96"/>
      <c r="O31" s="96">
        <v>1</v>
      </c>
      <c r="P31" s="96"/>
      <c r="Q31" s="96">
        <f aca="true" t="shared" si="8" ref="Q31:Q44">SUM(S31:AA31)</f>
        <v>43</v>
      </c>
      <c r="R31" s="96"/>
      <c r="S31" s="96">
        <v>30</v>
      </c>
      <c r="T31" s="96"/>
      <c r="U31" s="96" t="s">
        <v>385</v>
      </c>
      <c r="V31" s="96"/>
      <c r="W31" s="96">
        <v>13</v>
      </c>
      <c r="X31" s="96"/>
      <c r="Y31" s="96" t="s">
        <v>385</v>
      </c>
      <c r="Z31" s="96"/>
      <c r="AA31" s="96"/>
      <c r="AB31" s="20"/>
      <c r="AC31" s="138"/>
      <c r="AD31" s="16"/>
      <c r="AE31" s="138"/>
      <c r="AF31" s="138"/>
      <c r="AG31" s="138"/>
      <c r="AH31" s="138"/>
      <c r="AI31" s="16"/>
      <c r="AJ31" s="16"/>
      <c r="AK31" s="16"/>
      <c r="AL31" s="138"/>
      <c r="AM31" s="138"/>
      <c r="AN31" s="138"/>
      <c r="AO31" s="138"/>
      <c r="AP31" s="16"/>
      <c r="AQ31" s="138"/>
      <c r="AR31" s="138"/>
      <c r="AS31" s="16"/>
      <c r="AT31" s="138"/>
      <c r="AU31" s="138"/>
      <c r="AV31" s="16"/>
      <c r="AW31" s="16"/>
      <c r="AX31" s="16"/>
      <c r="AY31" s="16"/>
      <c r="AZ31" s="16"/>
      <c r="BA31" s="16"/>
      <c r="BB31" s="16"/>
      <c r="BC31" s="138"/>
      <c r="BD31" s="138"/>
      <c r="BE31" s="16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</row>
    <row r="32" spans="1:74" ht="18" customHeight="1">
      <c r="A32" s="129" t="s">
        <v>22</v>
      </c>
      <c r="B32" s="5" t="s">
        <v>9</v>
      </c>
      <c r="C32" s="105">
        <f t="shared" si="6"/>
        <v>6</v>
      </c>
      <c r="D32" s="96"/>
      <c r="E32" s="96">
        <v>6</v>
      </c>
      <c r="F32" s="96"/>
      <c r="G32" s="96" t="s">
        <v>385</v>
      </c>
      <c r="H32" s="96"/>
      <c r="I32" s="96" t="s">
        <v>409</v>
      </c>
      <c r="J32" s="96"/>
      <c r="K32" s="96">
        <f t="shared" si="7"/>
        <v>3549</v>
      </c>
      <c r="L32" s="96"/>
      <c r="M32" s="96">
        <v>322</v>
      </c>
      <c r="N32" s="96"/>
      <c r="O32" s="96">
        <v>3227</v>
      </c>
      <c r="P32" s="96"/>
      <c r="Q32" s="96">
        <f t="shared" si="8"/>
        <v>574</v>
      </c>
      <c r="R32" s="96"/>
      <c r="S32" s="96">
        <v>183</v>
      </c>
      <c r="T32" s="96"/>
      <c r="U32" s="96">
        <v>81</v>
      </c>
      <c r="V32" s="96"/>
      <c r="W32" s="96">
        <v>231</v>
      </c>
      <c r="X32" s="96"/>
      <c r="Y32" s="96">
        <v>79</v>
      </c>
      <c r="Z32" s="96"/>
      <c r="AA32" s="96"/>
      <c r="AB32" s="20"/>
      <c r="AC32" s="107" t="s">
        <v>461</v>
      </c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</row>
    <row r="33" spans="1:74" ht="15" customHeight="1">
      <c r="A33" s="129"/>
      <c r="B33" s="5" t="s">
        <v>15</v>
      </c>
      <c r="C33" s="105">
        <f t="shared" si="6"/>
        <v>1</v>
      </c>
      <c r="D33" s="96"/>
      <c r="E33" s="96">
        <v>1</v>
      </c>
      <c r="F33" s="96"/>
      <c r="G33" s="96" t="s">
        <v>385</v>
      </c>
      <c r="H33" s="96"/>
      <c r="I33" s="96" t="s">
        <v>409</v>
      </c>
      <c r="J33" s="96"/>
      <c r="K33" s="96">
        <f t="shared" si="7"/>
        <v>637</v>
      </c>
      <c r="L33" s="96"/>
      <c r="M33" s="96">
        <v>131</v>
      </c>
      <c r="N33" s="96"/>
      <c r="O33" s="96">
        <v>506</v>
      </c>
      <c r="P33" s="96"/>
      <c r="Q33" s="96">
        <f t="shared" si="8"/>
        <v>171</v>
      </c>
      <c r="R33" s="96"/>
      <c r="S33" s="96">
        <v>45</v>
      </c>
      <c r="T33" s="96"/>
      <c r="U33" s="96">
        <v>19</v>
      </c>
      <c r="V33" s="96"/>
      <c r="W33" s="96">
        <v>73</v>
      </c>
      <c r="X33" s="96"/>
      <c r="Y33" s="96">
        <v>34</v>
      </c>
      <c r="Z33" s="96"/>
      <c r="AA33" s="96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</row>
    <row r="34" spans="1:74" ht="15" customHeight="1">
      <c r="A34" s="129"/>
      <c r="B34" s="5" t="s">
        <v>16</v>
      </c>
      <c r="C34" s="105">
        <f t="shared" si="6"/>
        <v>1</v>
      </c>
      <c r="D34" s="96"/>
      <c r="E34" s="96">
        <v>1</v>
      </c>
      <c r="F34" s="96"/>
      <c r="G34" s="96" t="s">
        <v>385</v>
      </c>
      <c r="H34" s="96"/>
      <c r="I34" s="96" t="s">
        <v>409</v>
      </c>
      <c r="J34" s="96"/>
      <c r="K34" s="96">
        <f t="shared" si="7"/>
        <v>216</v>
      </c>
      <c r="L34" s="96"/>
      <c r="M34" s="96">
        <v>177</v>
      </c>
      <c r="N34" s="96"/>
      <c r="O34" s="96">
        <v>39</v>
      </c>
      <c r="P34" s="96"/>
      <c r="Q34" s="96">
        <f t="shared" si="8"/>
        <v>75</v>
      </c>
      <c r="R34" s="96"/>
      <c r="S34" s="96">
        <v>42</v>
      </c>
      <c r="T34" s="96"/>
      <c r="U34" s="96">
        <v>2</v>
      </c>
      <c r="V34" s="96"/>
      <c r="W34" s="96">
        <v>31</v>
      </c>
      <c r="X34" s="96"/>
      <c r="Y34" s="96" t="s">
        <v>385</v>
      </c>
      <c r="Z34" s="96"/>
      <c r="AA34" s="96"/>
      <c r="AB34" s="20"/>
      <c r="AC34" s="110" t="s">
        <v>215</v>
      </c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</row>
    <row r="35" spans="1:74" ht="15" customHeight="1" thickBot="1">
      <c r="A35" s="129"/>
      <c r="B35" s="5" t="s">
        <v>17</v>
      </c>
      <c r="C35" s="105">
        <f t="shared" si="6"/>
        <v>4</v>
      </c>
      <c r="D35" s="96"/>
      <c r="E35" s="96">
        <v>4</v>
      </c>
      <c r="F35" s="96"/>
      <c r="G35" s="96" t="s">
        <v>385</v>
      </c>
      <c r="H35" s="96"/>
      <c r="I35" s="96" t="s">
        <v>409</v>
      </c>
      <c r="J35" s="96"/>
      <c r="K35" s="96">
        <f t="shared" si="7"/>
        <v>2696</v>
      </c>
      <c r="L35" s="96"/>
      <c r="M35" s="96">
        <v>14</v>
      </c>
      <c r="N35" s="96"/>
      <c r="O35" s="96">
        <v>2682</v>
      </c>
      <c r="P35" s="96"/>
      <c r="Q35" s="96">
        <f t="shared" si="8"/>
        <v>328</v>
      </c>
      <c r="R35" s="96"/>
      <c r="S35" s="96">
        <v>96</v>
      </c>
      <c r="T35" s="96"/>
      <c r="U35" s="96">
        <v>60</v>
      </c>
      <c r="V35" s="96"/>
      <c r="W35" s="96">
        <v>127</v>
      </c>
      <c r="X35" s="96"/>
      <c r="Y35" s="96">
        <v>45</v>
      </c>
      <c r="Z35" s="96"/>
      <c r="AA35" s="96"/>
      <c r="AB35" s="20"/>
      <c r="AC35" s="15"/>
      <c r="AD35" s="33"/>
      <c r="AE35" s="128"/>
      <c r="AF35" s="128"/>
      <c r="AG35" s="128"/>
      <c r="AH35" s="128"/>
      <c r="AI35" s="33"/>
      <c r="AJ35" s="33"/>
      <c r="AK35" s="33"/>
      <c r="AL35" s="128"/>
      <c r="AM35" s="128"/>
      <c r="AN35" s="128"/>
      <c r="AO35" s="128"/>
      <c r="AP35" s="33"/>
      <c r="AQ35" s="128"/>
      <c r="AR35" s="128"/>
      <c r="AS35" s="33"/>
      <c r="AT35" s="128"/>
      <c r="AU35" s="128"/>
      <c r="AV35" s="33"/>
      <c r="AW35" s="33"/>
      <c r="AX35" s="33"/>
      <c r="AY35" s="33"/>
      <c r="AZ35" s="33"/>
      <c r="BA35" s="33"/>
      <c r="BB35" s="33"/>
      <c r="BC35" s="128"/>
      <c r="BD35" s="128"/>
      <c r="BE35" s="33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</row>
    <row r="36" spans="1:74" ht="15" customHeight="1">
      <c r="A36" s="129" t="s">
        <v>23</v>
      </c>
      <c r="B36" s="5" t="s">
        <v>9</v>
      </c>
      <c r="C36" s="105">
        <f t="shared" si="6"/>
        <v>6</v>
      </c>
      <c r="D36" s="96"/>
      <c r="E36" s="96">
        <v>6</v>
      </c>
      <c r="F36" s="96"/>
      <c r="G36" s="96" t="s">
        <v>385</v>
      </c>
      <c r="H36" s="96"/>
      <c r="I36" s="96" t="s">
        <v>409</v>
      </c>
      <c r="J36" s="96"/>
      <c r="K36" s="96">
        <f t="shared" si="7"/>
        <v>17544</v>
      </c>
      <c r="L36" s="96"/>
      <c r="M36" s="96">
        <v>14839</v>
      </c>
      <c r="N36" s="96"/>
      <c r="O36" s="96">
        <v>2705</v>
      </c>
      <c r="P36" s="96"/>
      <c r="Q36" s="96">
        <f t="shared" si="8"/>
        <v>2300</v>
      </c>
      <c r="R36" s="96"/>
      <c r="S36" s="96">
        <v>1586</v>
      </c>
      <c r="T36" s="96"/>
      <c r="U36" s="96">
        <v>117</v>
      </c>
      <c r="V36" s="96"/>
      <c r="W36" s="96">
        <v>556</v>
      </c>
      <c r="X36" s="96"/>
      <c r="Y36" s="96">
        <v>41</v>
      </c>
      <c r="Z36" s="96"/>
      <c r="AA36" s="96"/>
      <c r="AB36" s="20"/>
      <c r="AC36" s="132" t="s">
        <v>36</v>
      </c>
      <c r="AD36" s="99" t="s">
        <v>4</v>
      </c>
      <c r="AE36" s="134"/>
      <c r="AF36" s="134"/>
      <c r="AG36" s="134"/>
      <c r="AH36" s="108"/>
      <c r="AI36" s="99" t="s">
        <v>38</v>
      </c>
      <c r="AJ36" s="108"/>
      <c r="AK36" s="99" t="s">
        <v>39</v>
      </c>
      <c r="AL36" s="134"/>
      <c r="AM36" s="108"/>
      <c r="AN36" s="99" t="s">
        <v>40</v>
      </c>
      <c r="AO36" s="134"/>
      <c r="AP36" s="108"/>
      <c r="AQ36" s="99" t="s">
        <v>41</v>
      </c>
      <c r="AR36" s="134"/>
      <c r="AS36" s="108"/>
      <c r="AT36" s="99" t="s">
        <v>42</v>
      </c>
      <c r="AU36" s="134"/>
      <c r="AV36" s="108"/>
      <c r="AW36" s="99" t="s">
        <v>43</v>
      </c>
      <c r="AX36" s="108"/>
      <c r="AY36" s="99" t="s">
        <v>44</v>
      </c>
      <c r="AZ36" s="108"/>
      <c r="BA36" s="99" t="s">
        <v>45</v>
      </c>
      <c r="BB36" s="108"/>
      <c r="BC36" s="99" t="s">
        <v>46</v>
      </c>
      <c r="BD36" s="135"/>
      <c r="BE36" s="135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</row>
    <row r="37" spans="1:74" ht="15" customHeight="1">
      <c r="A37" s="129"/>
      <c r="B37" s="5" t="s">
        <v>15</v>
      </c>
      <c r="C37" s="105">
        <f t="shared" si="6"/>
        <v>1</v>
      </c>
      <c r="D37" s="96"/>
      <c r="E37" s="96">
        <v>1</v>
      </c>
      <c r="F37" s="96"/>
      <c r="G37" s="96" t="s">
        <v>385</v>
      </c>
      <c r="H37" s="96"/>
      <c r="I37" s="96" t="s">
        <v>409</v>
      </c>
      <c r="J37" s="96"/>
      <c r="K37" s="96">
        <f t="shared" si="7"/>
        <v>8156</v>
      </c>
      <c r="L37" s="96"/>
      <c r="M37" s="96">
        <v>6430</v>
      </c>
      <c r="N37" s="96"/>
      <c r="O37" s="96">
        <v>1726</v>
      </c>
      <c r="P37" s="96"/>
      <c r="Q37" s="96">
        <f t="shared" si="8"/>
        <v>1187</v>
      </c>
      <c r="R37" s="96"/>
      <c r="S37" s="96">
        <v>846</v>
      </c>
      <c r="T37" s="96"/>
      <c r="U37" s="96">
        <v>37</v>
      </c>
      <c r="V37" s="96"/>
      <c r="W37" s="96">
        <v>274</v>
      </c>
      <c r="X37" s="96"/>
      <c r="Y37" s="96">
        <v>30</v>
      </c>
      <c r="Z37" s="96"/>
      <c r="AA37" s="96"/>
      <c r="AB37" s="20"/>
      <c r="AC37" s="133"/>
      <c r="AD37" s="10" t="s">
        <v>9</v>
      </c>
      <c r="AE37" s="101" t="s">
        <v>10</v>
      </c>
      <c r="AF37" s="109"/>
      <c r="AG37" s="101" t="s">
        <v>11</v>
      </c>
      <c r="AH37" s="109"/>
      <c r="AI37" s="10" t="s">
        <v>10</v>
      </c>
      <c r="AJ37" s="10" t="s">
        <v>11</v>
      </c>
      <c r="AK37" s="10" t="s">
        <v>10</v>
      </c>
      <c r="AL37" s="101" t="s">
        <v>11</v>
      </c>
      <c r="AM37" s="109"/>
      <c r="AN37" s="101" t="s">
        <v>10</v>
      </c>
      <c r="AO37" s="109"/>
      <c r="AP37" s="10" t="s">
        <v>11</v>
      </c>
      <c r="AQ37" s="101" t="s">
        <v>10</v>
      </c>
      <c r="AR37" s="109"/>
      <c r="AS37" s="10" t="s">
        <v>11</v>
      </c>
      <c r="AT37" s="101" t="s">
        <v>10</v>
      </c>
      <c r="AU37" s="109"/>
      <c r="AV37" s="10" t="s">
        <v>11</v>
      </c>
      <c r="AW37" s="10" t="s">
        <v>10</v>
      </c>
      <c r="AX37" s="10" t="s">
        <v>11</v>
      </c>
      <c r="AY37" s="10" t="s">
        <v>10</v>
      </c>
      <c r="AZ37" s="10" t="s">
        <v>11</v>
      </c>
      <c r="BA37" s="10" t="s">
        <v>10</v>
      </c>
      <c r="BB37" s="10" t="s">
        <v>11</v>
      </c>
      <c r="BC37" s="101" t="s">
        <v>10</v>
      </c>
      <c r="BD37" s="109"/>
      <c r="BE37" s="11" t="s">
        <v>11</v>
      </c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</row>
    <row r="38" spans="1:74" ht="15" customHeight="1">
      <c r="A38" s="129"/>
      <c r="B38" s="5" t="s">
        <v>16</v>
      </c>
      <c r="C38" s="105">
        <f t="shared" si="6"/>
        <v>1</v>
      </c>
      <c r="D38" s="96"/>
      <c r="E38" s="96">
        <v>1</v>
      </c>
      <c r="F38" s="96"/>
      <c r="G38" s="96" t="s">
        <v>385</v>
      </c>
      <c r="H38" s="96"/>
      <c r="I38" s="96" t="s">
        <v>409</v>
      </c>
      <c r="J38" s="96"/>
      <c r="K38" s="96">
        <f t="shared" si="7"/>
        <v>585</v>
      </c>
      <c r="L38" s="96"/>
      <c r="M38" s="96">
        <v>373</v>
      </c>
      <c r="N38" s="96"/>
      <c r="O38" s="96">
        <v>212</v>
      </c>
      <c r="P38" s="96"/>
      <c r="Q38" s="96">
        <f t="shared" si="8"/>
        <v>147</v>
      </c>
      <c r="R38" s="96"/>
      <c r="S38" s="96">
        <v>52</v>
      </c>
      <c r="T38" s="96"/>
      <c r="U38" s="96">
        <v>1</v>
      </c>
      <c r="V38" s="96"/>
      <c r="W38" s="96">
        <v>91</v>
      </c>
      <c r="X38" s="96"/>
      <c r="Y38" s="96">
        <v>3</v>
      </c>
      <c r="Z38" s="96"/>
      <c r="AA38" s="96"/>
      <c r="AB38" s="20"/>
      <c r="AC38" s="9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</row>
    <row r="39" spans="1:74" ht="15" customHeight="1">
      <c r="A39" s="129"/>
      <c r="B39" s="5" t="s">
        <v>17</v>
      </c>
      <c r="C39" s="105">
        <f t="shared" si="6"/>
        <v>4</v>
      </c>
      <c r="D39" s="96"/>
      <c r="E39" s="96">
        <v>4</v>
      </c>
      <c r="F39" s="96"/>
      <c r="G39" s="96" t="s">
        <v>385</v>
      </c>
      <c r="H39" s="96"/>
      <c r="I39" s="96" t="s">
        <v>409</v>
      </c>
      <c r="J39" s="96"/>
      <c r="K39" s="96">
        <f t="shared" si="7"/>
        <v>8803</v>
      </c>
      <c r="L39" s="96"/>
      <c r="M39" s="96">
        <v>8036</v>
      </c>
      <c r="N39" s="96"/>
      <c r="O39" s="96">
        <v>767</v>
      </c>
      <c r="P39" s="96"/>
      <c r="Q39" s="96">
        <f t="shared" si="8"/>
        <v>966</v>
      </c>
      <c r="R39" s="96"/>
      <c r="S39" s="96">
        <v>688</v>
      </c>
      <c r="T39" s="96"/>
      <c r="U39" s="96">
        <v>79</v>
      </c>
      <c r="V39" s="96"/>
      <c r="W39" s="96">
        <v>191</v>
      </c>
      <c r="X39" s="96"/>
      <c r="Y39" s="96">
        <v>8</v>
      </c>
      <c r="Z39" s="96"/>
      <c r="AA39" s="96"/>
      <c r="AB39" s="20"/>
      <c r="AC39" s="13" t="s">
        <v>37</v>
      </c>
      <c r="AD39" s="60">
        <f>SUM(AD41:AD57)</f>
        <v>8</v>
      </c>
      <c r="AE39" s="137">
        <f>SUM(AE41:AF57)</f>
        <v>2</v>
      </c>
      <c r="AF39" s="137"/>
      <c r="AG39" s="137">
        <f>SUM(AG41:AH57)</f>
        <v>6</v>
      </c>
      <c r="AH39" s="137"/>
      <c r="AI39" s="60" t="s">
        <v>208</v>
      </c>
      <c r="AJ39" s="60">
        <f>SUM(AJ41:AJ57)</f>
        <v>3</v>
      </c>
      <c r="AK39" s="60" t="s">
        <v>208</v>
      </c>
      <c r="AL39" s="137" t="s">
        <v>208</v>
      </c>
      <c r="AM39" s="137"/>
      <c r="AN39" s="137" t="s">
        <v>208</v>
      </c>
      <c r="AO39" s="137"/>
      <c r="AP39" s="60">
        <f>SUM(AP41:AP57)</f>
        <v>1</v>
      </c>
      <c r="AQ39" s="137" t="s">
        <v>208</v>
      </c>
      <c r="AR39" s="137"/>
      <c r="AS39" s="60" t="s">
        <v>208</v>
      </c>
      <c r="AT39" s="137">
        <f>SUM(AT41:AU57)</f>
        <v>1</v>
      </c>
      <c r="AU39" s="137"/>
      <c r="AV39" s="60">
        <f>SUM(AV41:AV57)</f>
        <v>1</v>
      </c>
      <c r="AW39" s="60">
        <f>SUM(AW41:AW57)</f>
        <v>1</v>
      </c>
      <c r="AX39" s="60" t="s">
        <v>208</v>
      </c>
      <c r="AY39" s="60" t="s">
        <v>208</v>
      </c>
      <c r="AZ39" s="60" t="s">
        <v>208</v>
      </c>
      <c r="BA39" s="60" t="s">
        <v>404</v>
      </c>
      <c r="BB39" s="60">
        <f>SUM(BB41:BB57)</f>
        <v>1</v>
      </c>
      <c r="BC39" s="137" t="s">
        <v>385</v>
      </c>
      <c r="BD39" s="137"/>
      <c r="BE39" s="60" t="s">
        <v>385</v>
      </c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</row>
    <row r="40" spans="1:74" ht="15" customHeight="1">
      <c r="A40" s="129" t="s">
        <v>24</v>
      </c>
      <c r="B40" s="5" t="s">
        <v>9</v>
      </c>
      <c r="C40" s="105">
        <f t="shared" si="6"/>
        <v>28</v>
      </c>
      <c r="D40" s="96"/>
      <c r="E40" s="96">
        <v>28</v>
      </c>
      <c r="F40" s="96"/>
      <c r="G40" s="96" t="s">
        <v>385</v>
      </c>
      <c r="H40" s="96"/>
      <c r="I40" s="96" t="s">
        <v>409</v>
      </c>
      <c r="J40" s="96"/>
      <c r="K40" s="96">
        <f t="shared" si="7"/>
        <v>2062</v>
      </c>
      <c r="L40" s="96"/>
      <c r="M40" s="96">
        <v>512</v>
      </c>
      <c r="N40" s="96"/>
      <c r="O40" s="96">
        <v>1550</v>
      </c>
      <c r="P40" s="96"/>
      <c r="Q40" s="96">
        <f t="shared" si="8"/>
        <v>616</v>
      </c>
      <c r="R40" s="96"/>
      <c r="S40" s="96">
        <v>50</v>
      </c>
      <c r="T40" s="96"/>
      <c r="U40" s="96">
        <v>89</v>
      </c>
      <c r="V40" s="96"/>
      <c r="W40" s="96">
        <v>321</v>
      </c>
      <c r="X40" s="96"/>
      <c r="Y40" s="96">
        <v>156</v>
      </c>
      <c r="Z40" s="96"/>
      <c r="AA40" s="96"/>
      <c r="AB40" s="20"/>
      <c r="AC40" s="12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</row>
    <row r="41" spans="1:74" ht="15" customHeight="1">
      <c r="A41" s="129"/>
      <c r="B41" s="5" t="s">
        <v>15</v>
      </c>
      <c r="C41" s="105">
        <f t="shared" si="6"/>
        <v>3</v>
      </c>
      <c r="D41" s="96"/>
      <c r="E41" s="96">
        <v>3</v>
      </c>
      <c r="F41" s="96"/>
      <c r="G41" s="96" t="s">
        <v>385</v>
      </c>
      <c r="H41" s="96"/>
      <c r="I41" s="96" t="s">
        <v>409</v>
      </c>
      <c r="J41" s="96"/>
      <c r="K41" s="96">
        <f t="shared" si="7"/>
        <v>275</v>
      </c>
      <c r="L41" s="96"/>
      <c r="M41" s="96" t="s">
        <v>385</v>
      </c>
      <c r="N41" s="96"/>
      <c r="O41" s="96">
        <v>275</v>
      </c>
      <c r="P41" s="96"/>
      <c r="Q41" s="96">
        <f t="shared" si="8"/>
        <v>186</v>
      </c>
      <c r="R41" s="96"/>
      <c r="S41" s="96" t="s">
        <v>386</v>
      </c>
      <c r="T41" s="96"/>
      <c r="U41" s="96">
        <v>10</v>
      </c>
      <c r="V41" s="96"/>
      <c r="W41" s="96">
        <v>110</v>
      </c>
      <c r="X41" s="96"/>
      <c r="Y41" s="96">
        <v>66</v>
      </c>
      <c r="Z41" s="96"/>
      <c r="AA41" s="96"/>
      <c r="AB41" s="20"/>
      <c r="AC41" s="12" t="s">
        <v>47</v>
      </c>
      <c r="AD41" s="61">
        <v>2</v>
      </c>
      <c r="AE41" s="136">
        <v>1</v>
      </c>
      <c r="AF41" s="136"/>
      <c r="AG41" s="136">
        <v>1</v>
      </c>
      <c r="AH41" s="136"/>
      <c r="AI41" s="61" t="s">
        <v>385</v>
      </c>
      <c r="AJ41" s="61">
        <v>1</v>
      </c>
      <c r="AK41" s="61" t="s">
        <v>385</v>
      </c>
      <c r="AL41" s="136" t="s">
        <v>385</v>
      </c>
      <c r="AM41" s="136"/>
      <c r="AN41" s="136" t="s">
        <v>385</v>
      </c>
      <c r="AO41" s="136"/>
      <c r="AP41" s="61" t="s">
        <v>385</v>
      </c>
      <c r="AQ41" s="136" t="s">
        <v>385</v>
      </c>
      <c r="AR41" s="136"/>
      <c r="AS41" s="61" t="s">
        <v>385</v>
      </c>
      <c r="AT41" s="136" t="s">
        <v>385</v>
      </c>
      <c r="AU41" s="136"/>
      <c r="AV41" s="61" t="s">
        <v>385</v>
      </c>
      <c r="AW41" s="61">
        <v>1</v>
      </c>
      <c r="AX41" s="61" t="s">
        <v>385</v>
      </c>
      <c r="AY41" s="61" t="s">
        <v>385</v>
      </c>
      <c r="AZ41" s="61" t="s">
        <v>385</v>
      </c>
      <c r="BA41" s="61" t="s">
        <v>385</v>
      </c>
      <c r="BB41" s="61" t="s">
        <v>385</v>
      </c>
      <c r="BC41" s="136" t="s">
        <v>385</v>
      </c>
      <c r="BD41" s="136"/>
      <c r="BE41" s="61" t="s">
        <v>385</v>
      </c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</row>
    <row r="42" spans="1:74" ht="15" customHeight="1">
      <c r="A42" s="129"/>
      <c r="B42" s="5" t="s">
        <v>16</v>
      </c>
      <c r="C42" s="105">
        <f t="shared" si="6"/>
        <v>4</v>
      </c>
      <c r="D42" s="96"/>
      <c r="E42" s="96">
        <v>4</v>
      </c>
      <c r="F42" s="96"/>
      <c r="G42" s="96" t="s">
        <v>385</v>
      </c>
      <c r="H42" s="96"/>
      <c r="I42" s="96" t="s">
        <v>409</v>
      </c>
      <c r="J42" s="96"/>
      <c r="K42" s="96">
        <f t="shared" si="7"/>
        <v>192</v>
      </c>
      <c r="L42" s="96"/>
      <c r="M42" s="96" t="s">
        <v>385</v>
      </c>
      <c r="N42" s="96"/>
      <c r="O42" s="96">
        <v>192</v>
      </c>
      <c r="P42" s="96"/>
      <c r="Q42" s="96">
        <f t="shared" si="8"/>
        <v>70</v>
      </c>
      <c r="R42" s="96"/>
      <c r="S42" s="96">
        <v>9</v>
      </c>
      <c r="T42" s="96"/>
      <c r="U42" s="96">
        <v>19</v>
      </c>
      <c r="V42" s="96"/>
      <c r="W42" s="96">
        <v>21</v>
      </c>
      <c r="X42" s="96"/>
      <c r="Y42" s="96">
        <v>21</v>
      </c>
      <c r="Z42" s="96"/>
      <c r="AA42" s="96"/>
      <c r="AB42" s="20"/>
      <c r="AC42" s="12" t="s">
        <v>48</v>
      </c>
      <c r="AD42" s="61" t="s">
        <v>385</v>
      </c>
      <c r="AE42" s="136" t="s">
        <v>385</v>
      </c>
      <c r="AF42" s="136"/>
      <c r="AG42" s="136" t="s">
        <v>385</v>
      </c>
      <c r="AH42" s="136"/>
      <c r="AI42" s="61" t="s">
        <v>385</v>
      </c>
      <c r="AJ42" s="61" t="s">
        <v>385</v>
      </c>
      <c r="AK42" s="61" t="s">
        <v>385</v>
      </c>
      <c r="AL42" s="136" t="s">
        <v>385</v>
      </c>
      <c r="AM42" s="136"/>
      <c r="AN42" s="136" t="s">
        <v>385</v>
      </c>
      <c r="AO42" s="136"/>
      <c r="AP42" s="61" t="s">
        <v>385</v>
      </c>
      <c r="AQ42" s="136" t="s">
        <v>385</v>
      </c>
      <c r="AR42" s="136"/>
      <c r="AS42" s="61" t="s">
        <v>385</v>
      </c>
      <c r="AT42" s="136" t="s">
        <v>385</v>
      </c>
      <c r="AU42" s="136"/>
      <c r="AV42" s="61" t="s">
        <v>385</v>
      </c>
      <c r="AW42" s="61" t="s">
        <v>385</v>
      </c>
      <c r="AX42" s="61" t="s">
        <v>385</v>
      </c>
      <c r="AY42" s="61" t="s">
        <v>385</v>
      </c>
      <c r="AZ42" s="61" t="s">
        <v>385</v>
      </c>
      <c r="BA42" s="61" t="s">
        <v>385</v>
      </c>
      <c r="BB42" s="61" t="s">
        <v>385</v>
      </c>
      <c r="BC42" s="136" t="s">
        <v>385</v>
      </c>
      <c r="BD42" s="136"/>
      <c r="BE42" s="61" t="s">
        <v>385</v>
      </c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</row>
    <row r="43" spans="1:74" ht="15" customHeight="1">
      <c r="A43" s="129"/>
      <c r="B43" s="5" t="s">
        <v>17</v>
      </c>
      <c r="C43" s="105">
        <f t="shared" si="6"/>
        <v>21</v>
      </c>
      <c r="D43" s="96"/>
      <c r="E43" s="96">
        <v>21</v>
      </c>
      <c r="F43" s="96"/>
      <c r="G43" s="96" t="s">
        <v>385</v>
      </c>
      <c r="H43" s="96"/>
      <c r="I43" s="96" t="s">
        <v>409</v>
      </c>
      <c r="J43" s="96"/>
      <c r="K43" s="96">
        <f t="shared" si="7"/>
        <v>1595</v>
      </c>
      <c r="L43" s="96"/>
      <c r="M43" s="96">
        <v>512</v>
      </c>
      <c r="N43" s="96"/>
      <c r="O43" s="96">
        <v>1083</v>
      </c>
      <c r="P43" s="96"/>
      <c r="Q43" s="96">
        <f t="shared" si="8"/>
        <v>360</v>
      </c>
      <c r="R43" s="96"/>
      <c r="S43" s="96">
        <v>41</v>
      </c>
      <c r="T43" s="96"/>
      <c r="U43" s="96">
        <v>60</v>
      </c>
      <c r="V43" s="96"/>
      <c r="W43" s="96">
        <v>190</v>
      </c>
      <c r="X43" s="96"/>
      <c r="Y43" s="96">
        <v>69</v>
      </c>
      <c r="Z43" s="96"/>
      <c r="AA43" s="96"/>
      <c r="AB43" s="20"/>
      <c r="AC43" s="12" t="s">
        <v>49</v>
      </c>
      <c r="AD43" s="61" t="s">
        <v>385</v>
      </c>
      <c r="AE43" s="136" t="s">
        <v>385</v>
      </c>
      <c r="AF43" s="136"/>
      <c r="AG43" s="136" t="s">
        <v>385</v>
      </c>
      <c r="AH43" s="136"/>
      <c r="AI43" s="61" t="s">
        <v>385</v>
      </c>
      <c r="AJ43" s="61" t="s">
        <v>385</v>
      </c>
      <c r="AK43" s="61" t="s">
        <v>385</v>
      </c>
      <c r="AL43" s="136" t="s">
        <v>385</v>
      </c>
      <c r="AM43" s="136"/>
      <c r="AN43" s="136" t="s">
        <v>385</v>
      </c>
      <c r="AO43" s="136"/>
      <c r="AP43" s="61" t="s">
        <v>385</v>
      </c>
      <c r="AQ43" s="136" t="s">
        <v>385</v>
      </c>
      <c r="AR43" s="136"/>
      <c r="AS43" s="61" t="s">
        <v>385</v>
      </c>
      <c r="AT43" s="136" t="s">
        <v>385</v>
      </c>
      <c r="AU43" s="136"/>
      <c r="AV43" s="61" t="s">
        <v>385</v>
      </c>
      <c r="AW43" s="61" t="s">
        <v>385</v>
      </c>
      <c r="AX43" s="61" t="s">
        <v>385</v>
      </c>
      <c r="AY43" s="61" t="s">
        <v>385</v>
      </c>
      <c r="AZ43" s="61" t="s">
        <v>385</v>
      </c>
      <c r="BA43" s="61" t="s">
        <v>385</v>
      </c>
      <c r="BB43" s="61" t="s">
        <v>385</v>
      </c>
      <c r="BC43" s="136" t="s">
        <v>385</v>
      </c>
      <c r="BD43" s="136"/>
      <c r="BE43" s="61" t="s">
        <v>385</v>
      </c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</row>
    <row r="44" spans="1:74" ht="15" customHeight="1">
      <c r="A44" s="129" t="s">
        <v>25</v>
      </c>
      <c r="B44" s="5" t="s">
        <v>9</v>
      </c>
      <c r="C44" s="105">
        <f t="shared" si="6"/>
        <v>49</v>
      </c>
      <c r="D44" s="96"/>
      <c r="E44" s="96">
        <v>49</v>
      </c>
      <c r="F44" s="96"/>
      <c r="G44" s="96" t="s">
        <v>385</v>
      </c>
      <c r="H44" s="96"/>
      <c r="I44" s="96" t="s">
        <v>409</v>
      </c>
      <c r="J44" s="96"/>
      <c r="K44" s="96">
        <f t="shared" si="7"/>
        <v>6861</v>
      </c>
      <c r="L44" s="96"/>
      <c r="M44" s="96">
        <v>2453</v>
      </c>
      <c r="N44" s="96"/>
      <c r="O44" s="96">
        <v>4408</v>
      </c>
      <c r="P44" s="96"/>
      <c r="Q44" s="96">
        <f t="shared" si="8"/>
        <v>779</v>
      </c>
      <c r="R44" s="96"/>
      <c r="S44" s="96">
        <v>438</v>
      </c>
      <c r="T44" s="96"/>
      <c r="U44" s="96">
        <v>88</v>
      </c>
      <c r="V44" s="96"/>
      <c r="W44" s="96">
        <v>149</v>
      </c>
      <c r="X44" s="96"/>
      <c r="Y44" s="96">
        <v>104</v>
      </c>
      <c r="Z44" s="96"/>
      <c r="AA44" s="96"/>
      <c r="AB44" s="20"/>
      <c r="AC44" s="12" t="s">
        <v>50</v>
      </c>
      <c r="AD44" s="61" t="s">
        <v>385</v>
      </c>
      <c r="AE44" s="136" t="s">
        <v>385</v>
      </c>
      <c r="AF44" s="136"/>
      <c r="AG44" s="136" t="s">
        <v>385</v>
      </c>
      <c r="AH44" s="136"/>
      <c r="AI44" s="61" t="s">
        <v>385</v>
      </c>
      <c r="AJ44" s="61" t="s">
        <v>385</v>
      </c>
      <c r="AK44" s="61" t="s">
        <v>385</v>
      </c>
      <c r="AL44" s="136" t="s">
        <v>385</v>
      </c>
      <c r="AM44" s="136"/>
      <c r="AN44" s="136" t="s">
        <v>385</v>
      </c>
      <c r="AO44" s="136"/>
      <c r="AP44" s="61" t="s">
        <v>385</v>
      </c>
      <c r="AQ44" s="136" t="s">
        <v>385</v>
      </c>
      <c r="AR44" s="136"/>
      <c r="AS44" s="61" t="s">
        <v>385</v>
      </c>
      <c r="AT44" s="136" t="s">
        <v>385</v>
      </c>
      <c r="AU44" s="136"/>
      <c r="AV44" s="61" t="s">
        <v>385</v>
      </c>
      <c r="AW44" s="61" t="s">
        <v>385</v>
      </c>
      <c r="AX44" s="61" t="s">
        <v>385</v>
      </c>
      <c r="AY44" s="61" t="s">
        <v>385</v>
      </c>
      <c r="AZ44" s="61" t="s">
        <v>385</v>
      </c>
      <c r="BA44" s="61" t="s">
        <v>385</v>
      </c>
      <c r="BB44" s="61" t="s">
        <v>385</v>
      </c>
      <c r="BC44" s="136" t="s">
        <v>385</v>
      </c>
      <c r="BD44" s="136"/>
      <c r="BE44" s="61" t="s">
        <v>385</v>
      </c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</row>
    <row r="45" spans="1:74" ht="15" customHeight="1">
      <c r="A45" s="129"/>
      <c r="B45" s="5" t="s">
        <v>15</v>
      </c>
      <c r="C45" s="105" t="s">
        <v>455</v>
      </c>
      <c r="D45" s="96"/>
      <c r="E45" s="96" t="s">
        <v>385</v>
      </c>
      <c r="F45" s="96"/>
      <c r="G45" s="96" t="s">
        <v>385</v>
      </c>
      <c r="H45" s="96"/>
      <c r="I45" s="96" t="s">
        <v>409</v>
      </c>
      <c r="J45" s="96"/>
      <c r="K45" s="96" t="s">
        <v>455</v>
      </c>
      <c r="L45" s="96"/>
      <c r="M45" s="96" t="s">
        <v>385</v>
      </c>
      <c r="N45" s="96"/>
      <c r="O45" s="96" t="s">
        <v>385</v>
      </c>
      <c r="P45" s="96"/>
      <c r="Q45" s="96" t="s">
        <v>455</v>
      </c>
      <c r="R45" s="96"/>
      <c r="S45" s="96" t="s">
        <v>385</v>
      </c>
      <c r="T45" s="96"/>
      <c r="U45" s="96" t="s">
        <v>385</v>
      </c>
      <c r="V45" s="96"/>
      <c r="W45" s="96" t="s">
        <v>385</v>
      </c>
      <c r="X45" s="96"/>
      <c r="Y45" s="96" t="s">
        <v>385</v>
      </c>
      <c r="Z45" s="96"/>
      <c r="AA45" s="96"/>
      <c r="AB45" s="20"/>
      <c r="AC45" s="12" t="s">
        <v>51</v>
      </c>
      <c r="AD45" s="20"/>
      <c r="AE45" s="136" t="s">
        <v>385</v>
      </c>
      <c r="AF45" s="136"/>
      <c r="AG45" s="136" t="s">
        <v>385</v>
      </c>
      <c r="AH45" s="136"/>
      <c r="AI45" s="61" t="s">
        <v>385</v>
      </c>
      <c r="AJ45" s="61" t="s">
        <v>385</v>
      </c>
      <c r="AK45" s="61" t="s">
        <v>385</v>
      </c>
      <c r="AL45" s="136" t="s">
        <v>385</v>
      </c>
      <c r="AM45" s="136"/>
      <c r="AN45" s="136" t="s">
        <v>385</v>
      </c>
      <c r="AO45" s="136"/>
      <c r="AP45" s="61" t="s">
        <v>385</v>
      </c>
      <c r="AQ45" s="136" t="s">
        <v>385</v>
      </c>
      <c r="AR45" s="136"/>
      <c r="AS45" s="61" t="s">
        <v>385</v>
      </c>
      <c r="AT45" s="136" t="s">
        <v>385</v>
      </c>
      <c r="AU45" s="136"/>
      <c r="AV45" s="61" t="s">
        <v>385</v>
      </c>
      <c r="AW45" s="61" t="s">
        <v>385</v>
      </c>
      <c r="AX45" s="61" t="s">
        <v>385</v>
      </c>
      <c r="AY45" s="61" t="s">
        <v>385</v>
      </c>
      <c r="AZ45" s="61" t="s">
        <v>385</v>
      </c>
      <c r="BA45" s="61" t="s">
        <v>385</v>
      </c>
      <c r="BB45" s="61" t="s">
        <v>385</v>
      </c>
      <c r="BC45" s="136" t="s">
        <v>385</v>
      </c>
      <c r="BD45" s="136"/>
      <c r="BE45" s="61" t="s">
        <v>385</v>
      </c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</row>
    <row r="46" spans="1:74" ht="15" customHeight="1">
      <c r="A46" s="129"/>
      <c r="B46" s="5" t="s">
        <v>16</v>
      </c>
      <c r="C46" s="105">
        <f>SUM(E46:H46)</f>
        <v>1</v>
      </c>
      <c r="D46" s="96"/>
      <c r="E46" s="96">
        <v>1</v>
      </c>
      <c r="F46" s="96"/>
      <c r="G46" s="96" t="s">
        <v>385</v>
      </c>
      <c r="H46" s="96"/>
      <c r="I46" s="96" t="s">
        <v>409</v>
      </c>
      <c r="J46" s="96"/>
      <c r="K46" s="96">
        <f>SUM(M46:P46)</f>
        <v>35</v>
      </c>
      <c r="L46" s="96"/>
      <c r="M46" s="96" t="s">
        <v>385</v>
      </c>
      <c r="N46" s="96"/>
      <c r="O46" s="96">
        <v>35</v>
      </c>
      <c r="P46" s="96"/>
      <c r="Q46" s="96">
        <f>SUM(S46:AA46)</f>
        <v>1</v>
      </c>
      <c r="R46" s="96"/>
      <c r="S46" s="96" t="s">
        <v>385</v>
      </c>
      <c r="T46" s="96"/>
      <c r="U46" s="96">
        <v>1</v>
      </c>
      <c r="V46" s="96"/>
      <c r="W46" s="96" t="s">
        <v>385</v>
      </c>
      <c r="X46" s="96"/>
      <c r="Y46" s="96" t="s">
        <v>385</v>
      </c>
      <c r="Z46" s="96"/>
      <c r="AA46" s="96"/>
      <c r="AB46" s="20"/>
      <c r="AC46" s="12" t="s">
        <v>52</v>
      </c>
      <c r="AD46" s="61" t="s">
        <v>385</v>
      </c>
      <c r="AE46" s="136"/>
      <c r="AF46" s="136"/>
      <c r="AG46" s="136" t="s">
        <v>385</v>
      </c>
      <c r="AH46" s="136"/>
      <c r="AI46" s="61" t="s">
        <v>385</v>
      </c>
      <c r="AJ46" s="61" t="s">
        <v>385</v>
      </c>
      <c r="AK46" s="61" t="s">
        <v>385</v>
      </c>
      <c r="AL46" s="136" t="s">
        <v>385</v>
      </c>
      <c r="AM46" s="136"/>
      <c r="AN46" s="136" t="s">
        <v>385</v>
      </c>
      <c r="AO46" s="136"/>
      <c r="AP46" s="61" t="s">
        <v>385</v>
      </c>
      <c r="AQ46" s="136" t="s">
        <v>385</v>
      </c>
      <c r="AR46" s="136"/>
      <c r="AS46" s="61" t="s">
        <v>385</v>
      </c>
      <c r="AT46" s="136" t="s">
        <v>385</v>
      </c>
      <c r="AU46" s="136"/>
      <c r="AV46" s="61" t="s">
        <v>385</v>
      </c>
      <c r="AW46" s="61" t="s">
        <v>385</v>
      </c>
      <c r="AX46" s="61" t="s">
        <v>385</v>
      </c>
      <c r="AY46" s="61" t="s">
        <v>385</v>
      </c>
      <c r="AZ46" s="61" t="s">
        <v>385</v>
      </c>
      <c r="BA46" s="61" t="s">
        <v>385</v>
      </c>
      <c r="BB46" s="61" t="s">
        <v>385</v>
      </c>
      <c r="BC46" s="136" t="s">
        <v>385</v>
      </c>
      <c r="BD46" s="136"/>
      <c r="BE46" s="61" t="s">
        <v>385</v>
      </c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</row>
    <row r="47" spans="1:74" ht="15" customHeight="1">
      <c r="A47" s="129"/>
      <c r="B47" s="5" t="s">
        <v>17</v>
      </c>
      <c r="C47" s="105">
        <f>SUM(E47:H47)</f>
        <v>48</v>
      </c>
      <c r="D47" s="96"/>
      <c r="E47" s="96">
        <v>48</v>
      </c>
      <c r="F47" s="96"/>
      <c r="G47" s="96" t="s">
        <v>385</v>
      </c>
      <c r="H47" s="96"/>
      <c r="I47" s="96" t="s">
        <v>409</v>
      </c>
      <c r="J47" s="96"/>
      <c r="K47" s="96">
        <f>SUM(M47:P47)</f>
        <v>6826</v>
      </c>
      <c r="L47" s="96"/>
      <c r="M47" s="96">
        <v>2453</v>
      </c>
      <c r="N47" s="96"/>
      <c r="O47" s="96">
        <v>4373</v>
      </c>
      <c r="P47" s="96"/>
      <c r="Q47" s="96">
        <f>SUM(S47:AA47)</f>
        <v>778</v>
      </c>
      <c r="R47" s="96"/>
      <c r="S47" s="96">
        <v>438</v>
      </c>
      <c r="T47" s="96"/>
      <c r="U47" s="96">
        <v>87</v>
      </c>
      <c r="V47" s="96"/>
      <c r="W47" s="96">
        <v>149</v>
      </c>
      <c r="X47" s="96"/>
      <c r="Y47" s="96">
        <v>104</v>
      </c>
      <c r="Z47" s="96"/>
      <c r="AA47" s="96"/>
      <c r="AB47" s="20"/>
      <c r="AC47" s="12" t="s">
        <v>53</v>
      </c>
      <c r="AD47" s="61">
        <v>2</v>
      </c>
      <c r="AE47" s="136" t="s">
        <v>385</v>
      </c>
      <c r="AF47" s="136"/>
      <c r="AG47" s="136">
        <v>2</v>
      </c>
      <c r="AH47" s="136"/>
      <c r="AI47" s="61" t="s">
        <v>385</v>
      </c>
      <c r="AJ47" s="61">
        <v>1</v>
      </c>
      <c r="AK47" s="61" t="s">
        <v>385</v>
      </c>
      <c r="AL47" s="136" t="s">
        <v>385</v>
      </c>
      <c r="AM47" s="136"/>
      <c r="AN47" s="136" t="s">
        <v>385</v>
      </c>
      <c r="AO47" s="136"/>
      <c r="AP47" s="61" t="s">
        <v>385</v>
      </c>
      <c r="AQ47" s="136" t="s">
        <v>385</v>
      </c>
      <c r="AR47" s="136"/>
      <c r="AS47" s="61" t="s">
        <v>385</v>
      </c>
      <c r="AT47" s="136" t="s">
        <v>385</v>
      </c>
      <c r="AU47" s="136"/>
      <c r="AV47" s="61" t="s">
        <v>385</v>
      </c>
      <c r="AW47" s="61" t="s">
        <v>385</v>
      </c>
      <c r="AX47" s="61" t="s">
        <v>385</v>
      </c>
      <c r="AY47" s="61" t="s">
        <v>385</v>
      </c>
      <c r="AZ47" s="61" t="s">
        <v>385</v>
      </c>
      <c r="BA47" s="61" t="s">
        <v>385</v>
      </c>
      <c r="BB47" s="61">
        <v>1</v>
      </c>
      <c r="BC47" s="136" t="s">
        <v>385</v>
      </c>
      <c r="BD47" s="136"/>
      <c r="BE47" s="61" t="s">
        <v>385</v>
      </c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</row>
    <row r="48" spans="1:74" ht="15" customHeight="1">
      <c r="A48" s="129" t="s">
        <v>26</v>
      </c>
      <c r="B48" s="5" t="s">
        <v>9</v>
      </c>
      <c r="C48" s="105">
        <f>SUM(E48:H48)</f>
        <v>1</v>
      </c>
      <c r="D48" s="96"/>
      <c r="E48" s="96">
        <v>1</v>
      </c>
      <c r="F48" s="96"/>
      <c r="G48" s="96" t="s">
        <v>385</v>
      </c>
      <c r="H48" s="96"/>
      <c r="I48" s="96">
        <v>22</v>
      </c>
      <c r="J48" s="96"/>
      <c r="K48" s="96">
        <f>SUM(M48:P48)</f>
        <v>84</v>
      </c>
      <c r="L48" s="96"/>
      <c r="M48" s="96">
        <v>57</v>
      </c>
      <c r="N48" s="96"/>
      <c r="O48" s="96">
        <v>27</v>
      </c>
      <c r="P48" s="96"/>
      <c r="Q48" s="96">
        <f>SUM(S48:AA48)</f>
        <v>49</v>
      </c>
      <c r="R48" s="96"/>
      <c r="S48" s="96">
        <v>29</v>
      </c>
      <c r="T48" s="96"/>
      <c r="U48" s="96">
        <v>16</v>
      </c>
      <c r="V48" s="96"/>
      <c r="W48" s="96">
        <v>4</v>
      </c>
      <c r="X48" s="96"/>
      <c r="Y48" s="96" t="s">
        <v>385</v>
      </c>
      <c r="Z48" s="96"/>
      <c r="AA48" s="96"/>
      <c r="AB48" s="20"/>
      <c r="AC48" s="12" t="s">
        <v>54</v>
      </c>
      <c r="AD48" s="61">
        <v>1</v>
      </c>
      <c r="AE48" s="136" t="s">
        <v>385</v>
      </c>
      <c r="AF48" s="136"/>
      <c r="AG48" s="136">
        <v>1</v>
      </c>
      <c r="AH48" s="136"/>
      <c r="AI48" s="61" t="s">
        <v>385</v>
      </c>
      <c r="AJ48" s="61" t="s">
        <v>385</v>
      </c>
      <c r="AK48" s="61" t="s">
        <v>385</v>
      </c>
      <c r="AL48" s="136" t="s">
        <v>385</v>
      </c>
      <c r="AM48" s="136"/>
      <c r="AN48" s="136" t="s">
        <v>385</v>
      </c>
      <c r="AO48" s="136"/>
      <c r="AP48" s="61">
        <v>1</v>
      </c>
      <c r="AQ48" s="136" t="s">
        <v>385</v>
      </c>
      <c r="AR48" s="136"/>
      <c r="AS48" s="61" t="s">
        <v>385</v>
      </c>
      <c r="AT48" s="136" t="s">
        <v>385</v>
      </c>
      <c r="AU48" s="136"/>
      <c r="AV48" s="61" t="s">
        <v>385</v>
      </c>
      <c r="AW48" s="61" t="s">
        <v>385</v>
      </c>
      <c r="AX48" s="61" t="s">
        <v>385</v>
      </c>
      <c r="AY48" s="61" t="s">
        <v>385</v>
      </c>
      <c r="AZ48" s="61" t="s">
        <v>385</v>
      </c>
      <c r="BA48" s="61" t="s">
        <v>385</v>
      </c>
      <c r="BB48" s="61" t="s">
        <v>385</v>
      </c>
      <c r="BC48" s="136" t="s">
        <v>385</v>
      </c>
      <c r="BD48" s="136"/>
      <c r="BE48" s="61" t="s">
        <v>385</v>
      </c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</row>
    <row r="49" spans="1:74" ht="15" customHeight="1">
      <c r="A49" s="129"/>
      <c r="B49" s="5" t="s">
        <v>15</v>
      </c>
      <c r="C49" s="105" t="s">
        <v>455</v>
      </c>
      <c r="D49" s="96"/>
      <c r="E49" s="96" t="s">
        <v>385</v>
      </c>
      <c r="F49" s="96"/>
      <c r="G49" s="96" t="s">
        <v>385</v>
      </c>
      <c r="H49" s="96"/>
      <c r="I49" s="96" t="s">
        <v>385</v>
      </c>
      <c r="J49" s="96"/>
      <c r="K49" s="96" t="s">
        <v>455</v>
      </c>
      <c r="L49" s="96"/>
      <c r="M49" s="96" t="s">
        <v>385</v>
      </c>
      <c r="N49" s="96"/>
      <c r="O49" s="96" t="s">
        <v>385</v>
      </c>
      <c r="P49" s="96"/>
      <c r="Q49" s="96" t="s">
        <v>455</v>
      </c>
      <c r="R49" s="96"/>
      <c r="S49" s="96" t="s">
        <v>385</v>
      </c>
      <c r="T49" s="96"/>
      <c r="U49" s="96" t="s">
        <v>385</v>
      </c>
      <c r="V49" s="96"/>
      <c r="W49" s="96" t="s">
        <v>385</v>
      </c>
      <c r="X49" s="96"/>
      <c r="Y49" s="96" t="s">
        <v>385</v>
      </c>
      <c r="Z49" s="96"/>
      <c r="AA49" s="96"/>
      <c r="AB49" s="20"/>
      <c r="AC49" s="12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</row>
    <row r="50" spans="1:74" ht="15" customHeight="1">
      <c r="A50" s="129"/>
      <c r="B50" s="5" t="s">
        <v>16</v>
      </c>
      <c r="C50" s="105">
        <f>SUM(E50:H50)</f>
        <v>1</v>
      </c>
      <c r="D50" s="96"/>
      <c r="E50" s="96">
        <v>1</v>
      </c>
      <c r="F50" s="96"/>
      <c r="G50" s="96" t="s">
        <v>385</v>
      </c>
      <c r="H50" s="96"/>
      <c r="I50" s="96">
        <v>22</v>
      </c>
      <c r="J50" s="96"/>
      <c r="K50" s="96">
        <f>SUM(M50:P50)</f>
        <v>84</v>
      </c>
      <c r="L50" s="96"/>
      <c r="M50" s="96">
        <v>57</v>
      </c>
      <c r="N50" s="96"/>
      <c r="O50" s="96">
        <v>27</v>
      </c>
      <c r="P50" s="96"/>
      <c r="Q50" s="96">
        <f>SUM(S50:AA50)</f>
        <v>49</v>
      </c>
      <c r="R50" s="96"/>
      <c r="S50" s="96">
        <v>29</v>
      </c>
      <c r="T50" s="96"/>
      <c r="U50" s="96">
        <v>16</v>
      </c>
      <c r="V50" s="96"/>
      <c r="W50" s="96">
        <v>4</v>
      </c>
      <c r="X50" s="96"/>
      <c r="Y50" s="96" t="s">
        <v>385</v>
      </c>
      <c r="Z50" s="96"/>
      <c r="AA50" s="96"/>
      <c r="AB50" s="20"/>
      <c r="AC50" s="12" t="s">
        <v>55</v>
      </c>
      <c r="AD50" s="61" t="s">
        <v>385</v>
      </c>
      <c r="AE50" s="136" t="s">
        <v>385</v>
      </c>
      <c r="AF50" s="136"/>
      <c r="AG50" s="136" t="s">
        <v>385</v>
      </c>
      <c r="AH50" s="136"/>
      <c r="AI50" s="61" t="s">
        <v>385</v>
      </c>
      <c r="AJ50" s="61" t="s">
        <v>385</v>
      </c>
      <c r="AK50" s="61" t="s">
        <v>385</v>
      </c>
      <c r="AL50" s="136" t="s">
        <v>385</v>
      </c>
      <c r="AM50" s="136"/>
      <c r="AN50" s="136" t="s">
        <v>385</v>
      </c>
      <c r="AO50" s="136"/>
      <c r="AP50" s="61" t="s">
        <v>385</v>
      </c>
      <c r="AQ50" s="136" t="s">
        <v>385</v>
      </c>
      <c r="AR50" s="136"/>
      <c r="AS50" s="61" t="s">
        <v>385</v>
      </c>
      <c r="AT50" s="136" t="s">
        <v>385</v>
      </c>
      <c r="AU50" s="136"/>
      <c r="AV50" s="61" t="s">
        <v>385</v>
      </c>
      <c r="AW50" s="61" t="s">
        <v>385</v>
      </c>
      <c r="AX50" s="61" t="s">
        <v>385</v>
      </c>
      <c r="AY50" s="61" t="s">
        <v>385</v>
      </c>
      <c r="AZ50" s="61" t="s">
        <v>385</v>
      </c>
      <c r="BA50" s="61" t="s">
        <v>385</v>
      </c>
      <c r="BB50" s="61" t="s">
        <v>385</v>
      </c>
      <c r="BC50" s="136" t="s">
        <v>385</v>
      </c>
      <c r="BD50" s="136"/>
      <c r="BE50" s="61" t="s">
        <v>385</v>
      </c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</row>
    <row r="51" spans="1:74" ht="15" customHeight="1">
      <c r="A51" s="129"/>
      <c r="B51" s="5" t="s">
        <v>17</v>
      </c>
      <c r="C51" s="105" t="s">
        <v>455</v>
      </c>
      <c r="D51" s="96"/>
      <c r="E51" s="96" t="s">
        <v>385</v>
      </c>
      <c r="F51" s="96"/>
      <c r="G51" s="96" t="s">
        <v>385</v>
      </c>
      <c r="H51" s="96"/>
      <c r="I51" s="96" t="s">
        <v>385</v>
      </c>
      <c r="J51" s="96"/>
      <c r="K51" s="96" t="s">
        <v>455</v>
      </c>
      <c r="L51" s="96"/>
      <c r="M51" s="96" t="s">
        <v>385</v>
      </c>
      <c r="N51" s="96"/>
      <c r="O51" s="96" t="s">
        <v>385</v>
      </c>
      <c r="P51" s="96"/>
      <c r="Q51" s="96" t="s">
        <v>455</v>
      </c>
      <c r="R51" s="96"/>
      <c r="S51" s="96" t="s">
        <v>385</v>
      </c>
      <c r="T51" s="96"/>
      <c r="U51" s="96" t="s">
        <v>385</v>
      </c>
      <c r="V51" s="96"/>
      <c r="W51" s="96" t="s">
        <v>385</v>
      </c>
      <c r="X51" s="96"/>
      <c r="Y51" s="96" t="s">
        <v>385</v>
      </c>
      <c r="Z51" s="96"/>
      <c r="AA51" s="96"/>
      <c r="AB51" s="20"/>
      <c r="AC51" s="12" t="s">
        <v>56</v>
      </c>
      <c r="AD51" s="61" t="s">
        <v>385</v>
      </c>
      <c r="AE51" s="136" t="s">
        <v>385</v>
      </c>
      <c r="AF51" s="136"/>
      <c r="AG51" s="136" t="s">
        <v>385</v>
      </c>
      <c r="AH51" s="136"/>
      <c r="AI51" s="61" t="s">
        <v>385</v>
      </c>
      <c r="AJ51" s="61" t="s">
        <v>385</v>
      </c>
      <c r="AK51" s="61" t="s">
        <v>385</v>
      </c>
      <c r="AL51" s="136" t="s">
        <v>385</v>
      </c>
      <c r="AM51" s="136"/>
      <c r="AN51" s="136" t="s">
        <v>385</v>
      </c>
      <c r="AO51" s="136"/>
      <c r="AP51" s="61" t="s">
        <v>385</v>
      </c>
      <c r="AQ51" s="136" t="s">
        <v>385</v>
      </c>
      <c r="AR51" s="136"/>
      <c r="AS51" s="61" t="s">
        <v>385</v>
      </c>
      <c r="AT51" s="136" t="s">
        <v>385</v>
      </c>
      <c r="AU51" s="136"/>
      <c r="AV51" s="61" t="s">
        <v>385</v>
      </c>
      <c r="AW51" s="61" t="s">
        <v>385</v>
      </c>
      <c r="AX51" s="61" t="s">
        <v>385</v>
      </c>
      <c r="AY51" s="61" t="s">
        <v>385</v>
      </c>
      <c r="AZ51" s="61" t="s">
        <v>385</v>
      </c>
      <c r="BA51" s="61" t="s">
        <v>385</v>
      </c>
      <c r="BB51" s="61" t="s">
        <v>385</v>
      </c>
      <c r="BC51" s="136" t="s">
        <v>385</v>
      </c>
      <c r="BD51" s="136"/>
      <c r="BE51" s="61" t="s">
        <v>385</v>
      </c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</row>
    <row r="52" spans="1:74" ht="15" customHeight="1">
      <c r="A52" s="129" t="s">
        <v>27</v>
      </c>
      <c r="B52" s="5" t="s">
        <v>9</v>
      </c>
      <c r="C52" s="105">
        <f>SUM(E52:H52)</f>
        <v>1</v>
      </c>
      <c r="D52" s="96"/>
      <c r="E52" s="96">
        <v>1</v>
      </c>
      <c r="F52" s="96"/>
      <c r="G52" s="96" t="s">
        <v>385</v>
      </c>
      <c r="H52" s="96"/>
      <c r="I52" s="96">
        <v>29</v>
      </c>
      <c r="J52" s="96"/>
      <c r="K52" s="96">
        <f>SUM(M52:P52)</f>
        <v>97</v>
      </c>
      <c r="L52" s="96"/>
      <c r="M52" s="96">
        <v>54</v>
      </c>
      <c r="N52" s="96"/>
      <c r="O52" s="96">
        <v>43</v>
      </c>
      <c r="P52" s="96"/>
      <c r="Q52" s="96">
        <f>SUM(S52:AA52)</f>
        <v>57</v>
      </c>
      <c r="R52" s="96"/>
      <c r="S52" s="96">
        <v>30</v>
      </c>
      <c r="T52" s="96"/>
      <c r="U52" s="96">
        <v>27</v>
      </c>
      <c r="V52" s="96"/>
      <c r="W52" s="96" t="s">
        <v>385</v>
      </c>
      <c r="X52" s="96"/>
      <c r="Y52" s="96" t="s">
        <v>385</v>
      </c>
      <c r="Z52" s="96"/>
      <c r="AA52" s="96"/>
      <c r="AB52" s="20"/>
      <c r="AC52" s="12" t="s">
        <v>57</v>
      </c>
      <c r="AD52" s="61" t="s">
        <v>385</v>
      </c>
      <c r="AE52" s="136" t="s">
        <v>385</v>
      </c>
      <c r="AF52" s="136"/>
      <c r="AG52" s="136" t="s">
        <v>385</v>
      </c>
      <c r="AH52" s="136"/>
      <c r="AI52" s="61" t="s">
        <v>385</v>
      </c>
      <c r="AJ52" s="61" t="s">
        <v>385</v>
      </c>
      <c r="AK52" s="61" t="s">
        <v>385</v>
      </c>
      <c r="AL52" s="136" t="s">
        <v>385</v>
      </c>
      <c r="AM52" s="136"/>
      <c r="AN52" s="136" t="s">
        <v>385</v>
      </c>
      <c r="AO52" s="136"/>
      <c r="AP52" s="61" t="s">
        <v>385</v>
      </c>
      <c r="AQ52" s="136" t="s">
        <v>385</v>
      </c>
      <c r="AR52" s="136"/>
      <c r="AS52" s="61" t="s">
        <v>385</v>
      </c>
      <c r="AT52" s="136" t="s">
        <v>385</v>
      </c>
      <c r="AU52" s="136"/>
      <c r="AV52" s="61" t="s">
        <v>385</v>
      </c>
      <c r="AW52" s="61" t="s">
        <v>385</v>
      </c>
      <c r="AX52" s="61" t="s">
        <v>385</v>
      </c>
      <c r="AY52" s="61" t="s">
        <v>385</v>
      </c>
      <c r="AZ52" s="61" t="s">
        <v>385</v>
      </c>
      <c r="BA52" s="61" t="s">
        <v>385</v>
      </c>
      <c r="BB52" s="61" t="s">
        <v>385</v>
      </c>
      <c r="BC52" s="136" t="s">
        <v>385</v>
      </c>
      <c r="BD52" s="136"/>
      <c r="BE52" s="61" t="s">
        <v>385</v>
      </c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</row>
    <row r="53" spans="1:74" ht="15" customHeight="1">
      <c r="A53" s="129"/>
      <c r="B53" s="5" t="s">
        <v>15</v>
      </c>
      <c r="C53" s="105" t="s">
        <v>455</v>
      </c>
      <c r="D53" s="96"/>
      <c r="E53" s="96" t="s">
        <v>385</v>
      </c>
      <c r="F53" s="96"/>
      <c r="G53" s="96" t="s">
        <v>385</v>
      </c>
      <c r="H53" s="96"/>
      <c r="I53" s="96" t="s">
        <v>385</v>
      </c>
      <c r="J53" s="96"/>
      <c r="K53" s="96" t="s">
        <v>455</v>
      </c>
      <c r="L53" s="96"/>
      <c r="M53" s="96" t="s">
        <v>385</v>
      </c>
      <c r="N53" s="96"/>
      <c r="O53" s="96" t="s">
        <v>385</v>
      </c>
      <c r="P53" s="96"/>
      <c r="Q53" s="96" t="s">
        <v>455</v>
      </c>
      <c r="R53" s="96"/>
      <c r="S53" s="96" t="s">
        <v>385</v>
      </c>
      <c r="T53" s="96"/>
      <c r="U53" s="96" t="s">
        <v>385</v>
      </c>
      <c r="V53" s="96"/>
      <c r="W53" s="96" t="s">
        <v>385</v>
      </c>
      <c r="X53" s="96"/>
      <c r="Y53" s="96" t="s">
        <v>385</v>
      </c>
      <c r="Z53" s="96"/>
      <c r="AA53" s="96"/>
      <c r="AB53" s="20"/>
      <c r="AC53" s="12" t="s">
        <v>58</v>
      </c>
      <c r="AD53" s="61">
        <v>1</v>
      </c>
      <c r="AE53" s="136" t="s">
        <v>385</v>
      </c>
      <c r="AF53" s="136"/>
      <c r="AG53" s="136">
        <v>1</v>
      </c>
      <c r="AH53" s="136"/>
      <c r="AI53" s="61" t="s">
        <v>385</v>
      </c>
      <c r="AJ53" s="61">
        <v>1</v>
      </c>
      <c r="AK53" s="61" t="s">
        <v>385</v>
      </c>
      <c r="AL53" s="136" t="s">
        <v>385</v>
      </c>
      <c r="AM53" s="136"/>
      <c r="AN53" s="136" t="s">
        <v>385</v>
      </c>
      <c r="AO53" s="136"/>
      <c r="AP53" s="61" t="s">
        <v>385</v>
      </c>
      <c r="AQ53" s="136" t="s">
        <v>385</v>
      </c>
      <c r="AR53" s="136"/>
      <c r="AS53" s="61" t="s">
        <v>385</v>
      </c>
      <c r="AT53" s="136" t="s">
        <v>385</v>
      </c>
      <c r="AU53" s="136"/>
      <c r="AV53" s="61" t="s">
        <v>385</v>
      </c>
      <c r="AW53" s="61" t="s">
        <v>385</v>
      </c>
      <c r="AX53" s="61" t="s">
        <v>385</v>
      </c>
      <c r="AY53" s="61" t="s">
        <v>385</v>
      </c>
      <c r="AZ53" s="61" t="s">
        <v>385</v>
      </c>
      <c r="BA53" s="61" t="s">
        <v>385</v>
      </c>
      <c r="BB53" s="61" t="s">
        <v>385</v>
      </c>
      <c r="BC53" s="136" t="s">
        <v>385</v>
      </c>
      <c r="BD53" s="136"/>
      <c r="BE53" s="61" t="s">
        <v>385</v>
      </c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</row>
    <row r="54" spans="1:74" ht="15" customHeight="1">
      <c r="A54" s="129"/>
      <c r="B54" s="5" t="s">
        <v>16</v>
      </c>
      <c r="C54" s="105">
        <f>SUM(E54:H54)</f>
        <v>1</v>
      </c>
      <c r="D54" s="96"/>
      <c r="E54" s="96">
        <v>1</v>
      </c>
      <c r="F54" s="96"/>
      <c r="G54" s="96" t="s">
        <v>385</v>
      </c>
      <c r="H54" s="96"/>
      <c r="I54" s="96">
        <v>29</v>
      </c>
      <c r="J54" s="96"/>
      <c r="K54" s="96">
        <f>SUM(M54:P54)</f>
        <v>97</v>
      </c>
      <c r="L54" s="96"/>
      <c r="M54" s="96">
        <v>54</v>
      </c>
      <c r="N54" s="96"/>
      <c r="O54" s="96">
        <v>43</v>
      </c>
      <c r="P54" s="96"/>
      <c r="Q54" s="96">
        <f>SUM(S54:AA54)</f>
        <v>57</v>
      </c>
      <c r="R54" s="96"/>
      <c r="S54" s="96">
        <v>30</v>
      </c>
      <c r="T54" s="96"/>
      <c r="U54" s="96">
        <v>27</v>
      </c>
      <c r="V54" s="96"/>
      <c r="W54" s="96" t="s">
        <v>385</v>
      </c>
      <c r="X54" s="96"/>
      <c r="Y54" s="96" t="s">
        <v>385</v>
      </c>
      <c r="Z54" s="96"/>
      <c r="AA54" s="96"/>
      <c r="AB54" s="20"/>
      <c r="AC54" s="12" t="s">
        <v>59</v>
      </c>
      <c r="AD54" s="61" t="s">
        <v>385</v>
      </c>
      <c r="AE54" s="136" t="s">
        <v>385</v>
      </c>
      <c r="AF54" s="136"/>
      <c r="AG54" s="136" t="s">
        <v>385</v>
      </c>
      <c r="AH54" s="136"/>
      <c r="AI54" s="61" t="s">
        <v>385</v>
      </c>
      <c r="AJ54" s="61" t="s">
        <v>385</v>
      </c>
      <c r="AK54" s="61" t="s">
        <v>385</v>
      </c>
      <c r="AL54" s="136" t="s">
        <v>385</v>
      </c>
      <c r="AM54" s="136"/>
      <c r="AN54" s="136" t="s">
        <v>385</v>
      </c>
      <c r="AO54" s="136"/>
      <c r="AP54" s="61" t="s">
        <v>385</v>
      </c>
      <c r="AQ54" s="136" t="s">
        <v>385</v>
      </c>
      <c r="AR54" s="136"/>
      <c r="AS54" s="61" t="s">
        <v>385</v>
      </c>
      <c r="AT54" s="136" t="s">
        <v>385</v>
      </c>
      <c r="AU54" s="136"/>
      <c r="AV54" s="61" t="s">
        <v>385</v>
      </c>
      <c r="AW54" s="61" t="s">
        <v>385</v>
      </c>
      <c r="AX54" s="61" t="s">
        <v>385</v>
      </c>
      <c r="AY54" s="61" t="s">
        <v>385</v>
      </c>
      <c r="AZ54" s="61" t="s">
        <v>385</v>
      </c>
      <c r="BA54" s="61" t="s">
        <v>385</v>
      </c>
      <c r="BB54" s="61" t="s">
        <v>385</v>
      </c>
      <c r="BC54" s="136" t="s">
        <v>385</v>
      </c>
      <c r="BD54" s="136"/>
      <c r="BE54" s="61" t="s">
        <v>385</v>
      </c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</row>
    <row r="55" spans="1:74" ht="15" customHeight="1">
      <c r="A55" s="129"/>
      <c r="B55" s="5" t="s">
        <v>17</v>
      </c>
      <c r="C55" s="105" t="s">
        <v>455</v>
      </c>
      <c r="D55" s="96"/>
      <c r="E55" s="96" t="s">
        <v>385</v>
      </c>
      <c r="F55" s="96"/>
      <c r="G55" s="96" t="s">
        <v>385</v>
      </c>
      <c r="H55" s="96"/>
      <c r="I55" s="96" t="s">
        <v>385</v>
      </c>
      <c r="J55" s="96"/>
      <c r="K55" s="96" t="s">
        <v>455</v>
      </c>
      <c r="L55" s="96"/>
      <c r="M55" s="96" t="s">
        <v>385</v>
      </c>
      <c r="N55" s="96"/>
      <c r="O55" s="96" t="s">
        <v>385</v>
      </c>
      <c r="P55" s="96"/>
      <c r="Q55" s="96" t="s">
        <v>455</v>
      </c>
      <c r="R55" s="96"/>
      <c r="S55" s="96" t="s">
        <v>385</v>
      </c>
      <c r="T55" s="96"/>
      <c r="U55" s="96" t="s">
        <v>385</v>
      </c>
      <c r="V55" s="96"/>
      <c r="W55" s="96" t="s">
        <v>385</v>
      </c>
      <c r="X55" s="96"/>
      <c r="Y55" s="96" t="s">
        <v>385</v>
      </c>
      <c r="Z55" s="96"/>
      <c r="AA55" s="96"/>
      <c r="AB55" s="20"/>
      <c r="AC55" s="12" t="s">
        <v>60</v>
      </c>
      <c r="AD55" s="61">
        <v>1</v>
      </c>
      <c r="AE55" s="136" t="s">
        <v>385</v>
      </c>
      <c r="AF55" s="136"/>
      <c r="AG55" s="136">
        <v>1</v>
      </c>
      <c r="AH55" s="136"/>
      <c r="AI55" s="61" t="s">
        <v>385</v>
      </c>
      <c r="AJ55" s="61" t="s">
        <v>385</v>
      </c>
      <c r="AK55" s="61" t="s">
        <v>385</v>
      </c>
      <c r="AL55" s="136" t="s">
        <v>385</v>
      </c>
      <c r="AM55" s="136"/>
      <c r="AN55" s="136" t="s">
        <v>385</v>
      </c>
      <c r="AO55" s="136"/>
      <c r="AP55" s="61" t="s">
        <v>385</v>
      </c>
      <c r="AQ55" s="136" t="s">
        <v>385</v>
      </c>
      <c r="AR55" s="136"/>
      <c r="AS55" s="61" t="s">
        <v>385</v>
      </c>
      <c r="AT55" s="136" t="s">
        <v>385</v>
      </c>
      <c r="AU55" s="136"/>
      <c r="AV55" s="61">
        <v>1</v>
      </c>
      <c r="AW55" s="61" t="s">
        <v>385</v>
      </c>
      <c r="AX55" s="61" t="s">
        <v>385</v>
      </c>
      <c r="AY55" s="61" t="s">
        <v>385</v>
      </c>
      <c r="AZ55" s="61" t="s">
        <v>385</v>
      </c>
      <c r="BA55" s="61" t="s">
        <v>385</v>
      </c>
      <c r="BB55" s="61" t="s">
        <v>385</v>
      </c>
      <c r="BC55" s="136" t="s">
        <v>385</v>
      </c>
      <c r="BD55" s="136"/>
      <c r="BE55" s="61" t="s">
        <v>385</v>
      </c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</row>
    <row r="56" spans="1:74" ht="15" customHeight="1">
      <c r="A56" s="129" t="s">
        <v>28</v>
      </c>
      <c r="B56" s="5" t="s">
        <v>9</v>
      </c>
      <c r="C56" s="105">
        <f>SUM(E56:H56)</f>
        <v>13</v>
      </c>
      <c r="D56" s="96"/>
      <c r="E56" s="96">
        <v>10</v>
      </c>
      <c r="F56" s="96"/>
      <c r="G56" s="96">
        <v>3</v>
      </c>
      <c r="H56" s="96"/>
      <c r="I56" s="96">
        <v>260</v>
      </c>
      <c r="J56" s="96"/>
      <c r="K56" s="96">
        <f>SUM(M56:P56)</f>
        <v>1067</v>
      </c>
      <c r="L56" s="96"/>
      <c r="M56" s="96">
        <v>659</v>
      </c>
      <c r="N56" s="96"/>
      <c r="O56" s="96">
        <v>408</v>
      </c>
      <c r="P56" s="96"/>
      <c r="Q56" s="96">
        <f>SUM(S56:AA56)</f>
        <v>504</v>
      </c>
      <c r="R56" s="96"/>
      <c r="S56" s="96">
        <v>240</v>
      </c>
      <c r="T56" s="96"/>
      <c r="U56" s="96">
        <v>264</v>
      </c>
      <c r="V56" s="96"/>
      <c r="W56" s="96" t="s">
        <v>385</v>
      </c>
      <c r="X56" s="96"/>
      <c r="Y56" s="96" t="s">
        <v>385</v>
      </c>
      <c r="Z56" s="96"/>
      <c r="AA56" s="96"/>
      <c r="AB56" s="20"/>
      <c r="AC56" s="12" t="s">
        <v>61</v>
      </c>
      <c r="AD56" s="61">
        <v>1</v>
      </c>
      <c r="AE56" s="136">
        <v>1</v>
      </c>
      <c r="AF56" s="136"/>
      <c r="AG56" s="136" t="s">
        <v>385</v>
      </c>
      <c r="AH56" s="136"/>
      <c r="AI56" s="61" t="s">
        <v>385</v>
      </c>
      <c r="AJ56" s="61" t="s">
        <v>385</v>
      </c>
      <c r="AK56" s="61" t="s">
        <v>385</v>
      </c>
      <c r="AL56" s="136" t="s">
        <v>385</v>
      </c>
      <c r="AM56" s="136"/>
      <c r="AN56" s="136" t="s">
        <v>385</v>
      </c>
      <c r="AO56" s="136"/>
      <c r="AP56" s="61" t="s">
        <v>385</v>
      </c>
      <c r="AQ56" s="136" t="s">
        <v>385</v>
      </c>
      <c r="AR56" s="136"/>
      <c r="AS56" s="61" t="s">
        <v>385</v>
      </c>
      <c r="AT56" s="136">
        <v>1</v>
      </c>
      <c r="AU56" s="136"/>
      <c r="AV56" s="61" t="s">
        <v>385</v>
      </c>
      <c r="AW56" s="61" t="s">
        <v>385</v>
      </c>
      <c r="AX56" s="61" t="s">
        <v>385</v>
      </c>
      <c r="AY56" s="61" t="s">
        <v>385</v>
      </c>
      <c r="AZ56" s="61" t="s">
        <v>385</v>
      </c>
      <c r="BA56" s="61" t="s">
        <v>385</v>
      </c>
      <c r="BB56" s="61" t="s">
        <v>385</v>
      </c>
      <c r="BC56" s="136" t="s">
        <v>385</v>
      </c>
      <c r="BD56" s="136"/>
      <c r="BE56" s="61" t="s">
        <v>385</v>
      </c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</row>
    <row r="57" spans="1:74" ht="15" customHeight="1">
      <c r="A57" s="129"/>
      <c r="B57" s="5" t="s">
        <v>15</v>
      </c>
      <c r="C57" s="105">
        <f>SUM(E57:H57)</f>
        <v>1</v>
      </c>
      <c r="D57" s="96"/>
      <c r="E57" s="96">
        <v>1</v>
      </c>
      <c r="F57" s="96"/>
      <c r="G57" s="96" t="s">
        <v>385</v>
      </c>
      <c r="H57" s="96"/>
      <c r="I57" s="96">
        <v>9</v>
      </c>
      <c r="J57" s="96"/>
      <c r="K57" s="96">
        <f>SUM(M57:P57)</f>
        <v>71</v>
      </c>
      <c r="L57" s="96"/>
      <c r="M57" s="96">
        <v>38</v>
      </c>
      <c r="N57" s="96"/>
      <c r="O57" s="96">
        <v>33</v>
      </c>
      <c r="P57" s="96"/>
      <c r="Q57" s="96">
        <f>SUM(S57:AA57)</f>
        <v>24</v>
      </c>
      <c r="R57" s="96"/>
      <c r="S57" s="96">
        <v>13</v>
      </c>
      <c r="T57" s="96"/>
      <c r="U57" s="96">
        <v>11</v>
      </c>
      <c r="V57" s="96"/>
      <c r="W57" s="96" t="s">
        <v>385</v>
      </c>
      <c r="X57" s="96"/>
      <c r="Y57" s="96" t="s">
        <v>385</v>
      </c>
      <c r="Z57" s="96"/>
      <c r="AA57" s="96"/>
      <c r="AB57" s="20"/>
      <c r="AC57" s="12" t="s">
        <v>62</v>
      </c>
      <c r="AD57" s="61" t="s">
        <v>385</v>
      </c>
      <c r="AE57" s="136" t="s">
        <v>385</v>
      </c>
      <c r="AF57" s="136"/>
      <c r="AG57" s="136" t="s">
        <v>385</v>
      </c>
      <c r="AH57" s="136"/>
      <c r="AI57" s="61" t="s">
        <v>385</v>
      </c>
      <c r="AJ57" s="61" t="s">
        <v>385</v>
      </c>
      <c r="AK57" s="61" t="s">
        <v>385</v>
      </c>
      <c r="AL57" s="136" t="s">
        <v>385</v>
      </c>
      <c r="AM57" s="136"/>
      <c r="AN57" s="136" t="s">
        <v>385</v>
      </c>
      <c r="AO57" s="136"/>
      <c r="AP57" s="61" t="s">
        <v>385</v>
      </c>
      <c r="AQ57" s="136" t="s">
        <v>385</v>
      </c>
      <c r="AR57" s="136"/>
      <c r="AS57" s="61" t="s">
        <v>385</v>
      </c>
      <c r="AT57" s="136" t="s">
        <v>385</v>
      </c>
      <c r="AU57" s="136"/>
      <c r="AV57" s="61" t="s">
        <v>385</v>
      </c>
      <c r="AW57" s="61" t="s">
        <v>385</v>
      </c>
      <c r="AX57" s="61" t="s">
        <v>385</v>
      </c>
      <c r="AY57" s="61" t="s">
        <v>385</v>
      </c>
      <c r="AZ57" s="61" t="s">
        <v>385</v>
      </c>
      <c r="BA57" s="61" t="s">
        <v>385</v>
      </c>
      <c r="BB57" s="61" t="s">
        <v>385</v>
      </c>
      <c r="BC57" s="136" t="s">
        <v>385</v>
      </c>
      <c r="BD57" s="136"/>
      <c r="BE57" s="61" t="s">
        <v>385</v>
      </c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</row>
    <row r="58" spans="1:74" ht="15" customHeight="1">
      <c r="A58" s="129"/>
      <c r="B58" s="5" t="s">
        <v>16</v>
      </c>
      <c r="C58" s="105">
        <f>SUM(E58:H58)</f>
        <v>12</v>
      </c>
      <c r="D58" s="96"/>
      <c r="E58" s="96">
        <v>9</v>
      </c>
      <c r="F58" s="96"/>
      <c r="G58" s="96">
        <v>3</v>
      </c>
      <c r="H58" s="96"/>
      <c r="I58" s="96">
        <v>251</v>
      </c>
      <c r="J58" s="96"/>
      <c r="K58" s="96">
        <f>SUM(M58:P58)</f>
        <v>996</v>
      </c>
      <c r="L58" s="96"/>
      <c r="M58" s="96">
        <v>621</v>
      </c>
      <c r="N58" s="96"/>
      <c r="O58" s="96">
        <v>375</v>
      </c>
      <c r="P58" s="96"/>
      <c r="Q58" s="96">
        <f>SUM(S58:AA58)</f>
        <v>480</v>
      </c>
      <c r="R58" s="96"/>
      <c r="S58" s="96">
        <v>227</v>
      </c>
      <c r="T58" s="96"/>
      <c r="U58" s="96">
        <v>253</v>
      </c>
      <c r="V58" s="96"/>
      <c r="W58" s="96" t="s">
        <v>385</v>
      </c>
      <c r="X58" s="96"/>
      <c r="Y58" s="96" t="s">
        <v>385</v>
      </c>
      <c r="Z58" s="96"/>
      <c r="AA58" s="96"/>
      <c r="AB58" s="20"/>
      <c r="AC58" s="26"/>
      <c r="AD58" s="24"/>
      <c r="AE58" s="56"/>
      <c r="AF58" s="56"/>
      <c r="AG58" s="56"/>
      <c r="AH58" s="56"/>
      <c r="AI58" s="24"/>
      <c r="AJ58" s="24"/>
      <c r="AK58" s="24"/>
      <c r="AL58" s="56"/>
      <c r="AM58" s="56"/>
      <c r="AN58" s="56"/>
      <c r="AO58" s="56"/>
      <c r="AP58" s="24"/>
      <c r="AQ58" s="56"/>
      <c r="AR58" s="56"/>
      <c r="AS58" s="24"/>
      <c r="AT58" s="56"/>
      <c r="AU58" s="56"/>
      <c r="AV58" s="24"/>
      <c r="AW58" s="24"/>
      <c r="AX58" s="24"/>
      <c r="AY58" s="24"/>
      <c r="AZ58" s="24"/>
      <c r="BA58" s="24"/>
      <c r="BB58" s="24"/>
      <c r="BC58" s="56"/>
      <c r="BD58" s="56"/>
      <c r="BE58" s="24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</row>
    <row r="59" spans="1:74" ht="15" customHeight="1">
      <c r="A59" s="129"/>
      <c r="B59" s="5" t="s">
        <v>17</v>
      </c>
      <c r="C59" s="105" t="s">
        <v>385</v>
      </c>
      <c r="D59" s="96"/>
      <c r="E59" s="96" t="s">
        <v>385</v>
      </c>
      <c r="F59" s="96"/>
      <c r="G59" s="96" t="s">
        <v>385</v>
      </c>
      <c r="H59" s="96"/>
      <c r="I59" s="96" t="s">
        <v>385</v>
      </c>
      <c r="J59" s="96"/>
      <c r="K59" s="96" t="s">
        <v>385</v>
      </c>
      <c r="L59" s="96"/>
      <c r="M59" s="96" t="s">
        <v>385</v>
      </c>
      <c r="N59" s="96"/>
      <c r="O59" s="96" t="s">
        <v>385</v>
      </c>
      <c r="P59" s="96"/>
      <c r="Q59" s="96" t="s">
        <v>385</v>
      </c>
      <c r="R59" s="96"/>
      <c r="S59" s="96" t="s">
        <v>385</v>
      </c>
      <c r="T59" s="96"/>
      <c r="U59" s="96" t="s">
        <v>385</v>
      </c>
      <c r="V59" s="96"/>
      <c r="W59" s="96" t="s">
        <v>385</v>
      </c>
      <c r="X59" s="96"/>
      <c r="Y59" s="96" t="s">
        <v>385</v>
      </c>
      <c r="Z59" s="96"/>
      <c r="AA59" s="96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</row>
    <row r="60" spans="1:74" ht="15" customHeight="1">
      <c r="A60" s="24"/>
      <c r="B60" s="26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</row>
    <row r="61" spans="1:74" ht="15" customHeight="1">
      <c r="A61" s="20" t="s">
        <v>29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</row>
    <row r="62" spans="1:74" ht="1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110" t="s">
        <v>367</v>
      </c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</row>
    <row r="63" spans="1:74" ht="18.75" customHeight="1" thickBot="1">
      <c r="A63" s="107" t="s">
        <v>456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</row>
    <row r="64" spans="1:74" ht="1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108" t="s">
        <v>64</v>
      </c>
      <c r="AD64" s="98" t="s">
        <v>4</v>
      </c>
      <c r="AE64" s="98"/>
      <c r="AF64" s="98"/>
      <c r="AG64" s="98"/>
      <c r="AH64" s="98"/>
      <c r="AI64" s="98"/>
      <c r="AJ64" s="98" t="s">
        <v>65</v>
      </c>
      <c r="AK64" s="98"/>
      <c r="AL64" s="98"/>
      <c r="AM64" s="98"/>
      <c r="AN64" s="98"/>
      <c r="AO64" s="98"/>
      <c r="AP64" s="98"/>
      <c r="AQ64" s="98"/>
      <c r="AR64" s="98"/>
      <c r="AS64" s="98"/>
      <c r="AT64" s="98" t="s">
        <v>68</v>
      </c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9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</row>
    <row r="65" spans="1:74" ht="15" customHeight="1" thickBot="1">
      <c r="A65" s="110" t="s">
        <v>210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20"/>
      <c r="AC65" s="109"/>
      <c r="AD65" s="100"/>
      <c r="AE65" s="100"/>
      <c r="AF65" s="100"/>
      <c r="AG65" s="100"/>
      <c r="AH65" s="100"/>
      <c r="AI65" s="100"/>
      <c r="AJ65" s="100" t="s">
        <v>66</v>
      </c>
      <c r="AK65" s="100"/>
      <c r="AL65" s="100"/>
      <c r="AM65" s="100"/>
      <c r="AN65" s="100" t="s">
        <v>67</v>
      </c>
      <c r="AO65" s="100"/>
      <c r="AP65" s="100"/>
      <c r="AQ65" s="100"/>
      <c r="AR65" s="100"/>
      <c r="AS65" s="100"/>
      <c r="AT65" s="100" t="s">
        <v>66</v>
      </c>
      <c r="AU65" s="100"/>
      <c r="AV65" s="100"/>
      <c r="AW65" s="100"/>
      <c r="AX65" s="100"/>
      <c r="AY65" s="100"/>
      <c r="AZ65" s="100" t="s">
        <v>67</v>
      </c>
      <c r="BA65" s="100"/>
      <c r="BB65" s="100"/>
      <c r="BC65" s="100"/>
      <c r="BD65" s="100"/>
      <c r="BE65" s="101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</row>
    <row r="66" spans="1:74" ht="15" customHeight="1">
      <c r="A66" s="113" t="s">
        <v>30</v>
      </c>
      <c r="B66" s="116" t="s">
        <v>4</v>
      </c>
      <c r="C66" s="119">
        <v>0</v>
      </c>
      <c r="D66" s="119">
        <v>1</v>
      </c>
      <c r="E66" s="119">
        <v>2</v>
      </c>
      <c r="F66" s="119">
        <v>3</v>
      </c>
      <c r="G66" s="119">
        <v>4</v>
      </c>
      <c r="H66" s="119">
        <v>5</v>
      </c>
      <c r="I66" s="119">
        <v>6</v>
      </c>
      <c r="J66" s="119">
        <v>7</v>
      </c>
      <c r="K66" s="119">
        <v>8</v>
      </c>
      <c r="L66" s="119">
        <v>9</v>
      </c>
      <c r="M66" s="119">
        <v>10</v>
      </c>
      <c r="N66" s="119">
        <v>11</v>
      </c>
      <c r="O66" s="119">
        <v>12</v>
      </c>
      <c r="P66" s="119">
        <v>13</v>
      </c>
      <c r="Q66" s="119">
        <v>14</v>
      </c>
      <c r="R66" s="119">
        <v>15</v>
      </c>
      <c r="S66" s="119">
        <v>16</v>
      </c>
      <c r="T66" s="119">
        <v>17</v>
      </c>
      <c r="U66" s="119">
        <v>18</v>
      </c>
      <c r="V66" s="92" t="s">
        <v>408</v>
      </c>
      <c r="W66" s="92" t="s">
        <v>407</v>
      </c>
      <c r="X66" s="92" t="s">
        <v>406</v>
      </c>
      <c r="Y66" s="92" t="s">
        <v>405</v>
      </c>
      <c r="Z66" s="124" t="s">
        <v>31</v>
      </c>
      <c r="AA66" s="125"/>
      <c r="AB66" s="20"/>
      <c r="AC66" s="109"/>
      <c r="AD66" s="100" t="s">
        <v>9</v>
      </c>
      <c r="AE66" s="100"/>
      <c r="AF66" s="100" t="s">
        <v>10</v>
      </c>
      <c r="AG66" s="100"/>
      <c r="AH66" s="100"/>
      <c r="AI66" s="10" t="s">
        <v>11</v>
      </c>
      <c r="AJ66" s="10" t="s">
        <v>9</v>
      </c>
      <c r="AK66" s="10" t="s">
        <v>10</v>
      </c>
      <c r="AL66" s="100" t="s">
        <v>11</v>
      </c>
      <c r="AM66" s="100"/>
      <c r="AN66" s="100" t="s">
        <v>9</v>
      </c>
      <c r="AO66" s="100"/>
      <c r="AP66" s="100" t="s">
        <v>10</v>
      </c>
      <c r="AQ66" s="100"/>
      <c r="AR66" s="141" t="s">
        <v>11</v>
      </c>
      <c r="AS66" s="142"/>
      <c r="AT66" s="100" t="s">
        <v>9</v>
      </c>
      <c r="AU66" s="100"/>
      <c r="AV66" s="100" t="s">
        <v>10</v>
      </c>
      <c r="AW66" s="100"/>
      <c r="AX66" s="100" t="s">
        <v>11</v>
      </c>
      <c r="AY66" s="100"/>
      <c r="AZ66" s="100" t="s">
        <v>9</v>
      </c>
      <c r="BA66" s="100"/>
      <c r="BB66" s="100" t="s">
        <v>10</v>
      </c>
      <c r="BC66" s="100"/>
      <c r="BD66" s="100" t="s">
        <v>11</v>
      </c>
      <c r="BE66" s="101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</row>
    <row r="67" spans="1:74" ht="15" customHeight="1">
      <c r="A67" s="115"/>
      <c r="B67" s="118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94"/>
      <c r="W67" s="94"/>
      <c r="X67" s="94"/>
      <c r="Y67" s="94"/>
      <c r="Z67" s="126"/>
      <c r="AA67" s="127"/>
      <c r="AB67" s="20"/>
      <c r="AC67" s="20"/>
      <c r="AD67" s="144"/>
      <c r="AE67" s="145"/>
      <c r="AF67" s="145"/>
      <c r="AG67" s="145"/>
      <c r="AH67" s="145"/>
      <c r="AI67" s="43"/>
      <c r="AJ67" s="66"/>
      <c r="AK67" s="66"/>
      <c r="AL67" s="145"/>
      <c r="AM67" s="145"/>
      <c r="AN67" s="145"/>
      <c r="AO67" s="145"/>
      <c r="AP67" s="145"/>
      <c r="AQ67" s="145"/>
      <c r="AR67" s="112"/>
      <c r="AS67" s="112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</row>
    <row r="68" spans="1:74" ht="15" customHeight="1">
      <c r="A68" s="9" t="s">
        <v>19</v>
      </c>
      <c r="B68" s="20">
        <f>SUM(C68:AA68)</f>
        <v>313</v>
      </c>
      <c r="C68" s="20">
        <v>10</v>
      </c>
      <c r="D68" s="20">
        <v>4</v>
      </c>
      <c r="E68" s="20">
        <v>4</v>
      </c>
      <c r="F68" s="20">
        <v>25</v>
      </c>
      <c r="G68" s="20">
        <v>7</v>
      </c>
      <c r="H68" s="20">
        <v>6</v>
      </c>
      <c r="I68" s="20">
        <v>87</v>
      </c>
      <c r="J68" s="20">
        <v>14</v>
      </c>
      <c r="K68" s="20">
        <v>7</v>
      </c>
      <c r="L68" s="20">
        <v>8</v>
      </c>
      <c r="M68" s="20">
        <v>5</v>
      </c>
      <c r="N68" s="20">
        <v>7</v>
      </c>
      <c r="O68" s="20">
        <v>22</v>
      </c>
      <c r="P68" s="20">
        <v>15</v>
      </c>
      <c r="Q68" s="20">
        <v>5</v>
      </c>
      <c r="R68" s="20">
        <v>3</v>
      </c>
      <c r="S68" s="20">
        <v>8</v>
      </c>
      <c r="T68" s="20">
        <v>7</v>
      </c>
      <c r="U68" s="20">
        <v>11</v>
      </c>
      <c r="V68" s="20">
        <v>39</v>
      </c>
      <c r="W68" s="20">
        <v>15</v>
      </c>
      <c r="X68" s="20">
        <v>4</v>
      </c>
      <c r="Y68" s="61" t="s">
        <v>385</v>
      </c>
      <c r="Z68" s="90" t="s">
        <v>385</v>
      </c>
      <c r="AA68" s="90"/>
      <c r="AB68" s="20"/>
      <c r="AC68" s="8" t="s">
        <v>4</v>
      </c>
      <c r="AD68" s="146">
        <f>SUM(AD70:AE75)</f>
        <v>8</v>
      </c>
      <c r="AE68" s="137"/>
      <c r="AF68" s="137">
        <f>SUM(AF70:AH75)</f>
        <v>2</v>
      </c>
      <c r="AG68" s="137"/>
      <c r="AH68" s="137"/>
      <c r="AI68" s="77">
        <f>SUM(AI70:AI75)</f>
        <v>6</v>
      </c>
      <c r="AJ68" s="60">
        <f>SUM(AJ70:AJ75)</f>
        <v>2</v>
      </c>
      <c r="AK68" s="60">
        <f>SUM(AK70:AK75)</f>
        <v>2</v>
      </c>
      <c r="AL68" s="147" t="s">
        <v>462</v>
      </c>
      <c r="AM68" s="147"/>
      <c r="AN68" s="147" t="s">
        <v>462</v>
      </c>
      <c r="AO68" s="147"/>
      <c r="AP68" s="147" t="s">
        <v>462</v>
      </c>
      <c r="AQ68" s="147"/>
      <c r="AR68" s="147" t="s">
        <v>462</v>
      </c>
      <c r="AS68" s="147"/>
      <c r="AT68" s="147">
        <f>SUM(AT70:AU75)</f>
        <v>5</v>
      </c>
      <c r="AU68" s="147"/>
      <c r="AV68" s="147" t="s">
        <v>462</v>
      </c>
      <c r="AW68" s="147"/>
      <c r="AX68" s="147">
        <f>SUM(AX70:AY75)</f>
        <v>5</v>
      </c>
      <c r="AY68" s="147"/>
      <c r="AZ68" s="147">
        <f>SUM(AZ70:BA75)</f>
        <v>1</v>
      </c>
      <c r="BA68" s="147"/>
      <c r="BB68" s="147" t="s">
        <v>463</v>
      </c>
      <c r="BC68" s="147"/>
      <c r="BD68" s="147">
        <f>SUM(BD70:BE75)</f>
        <v>1</v>
      </c>
      <c r="BE68" s="147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</row>
    <row r="69" spans="1:74" ht="15" customHeight="1">
      <c r="A69" s="7" t="s">
        <v>20</v>
      </c>
      <c r="B69" s="20">
        <f>SUM(C69:AA69)</f>
        <v>111</v>
      </c>
      <c r="C69" s="61" t="s">
        <v>385</v>
      </c>
      <c r="D69" s="61">
        <v>1</v>
      </c>
      <c r="E69" s="61">
        <v>4</v>
      </c>
      <c r="F69" s="61">
        <v>22</v>
      </c>
      <c r="G69" s="61">
        <v>1</v>
      </c>
      <c r="H69" s="61">
        <v>3</v>
      </c>
      <c r="I69" s="61">
        <v>9</v>
      </c>
      <c r="J69" s="61">
        <v>1</v>
      </c>
      <c r="K69" s="61">
        <v>1</v>
      </c>
      <c r="L69" s="20">
        <v>8</v>
      </c>
      <c r="M69" s="20">
        <v>3</v>
      </c>
      <c r="N69" s="20">
        <v>3</v>
      </c>
      <c r="O69" s="20">
        <v>5</v>
      </c>
      <c r="P69" s="20">
        <v>3</v>
      </c>
      <c r="Q69" s="20">
        <v>4</v>
      </c>
      <c r="R69" s="20">
        <v>3</v>
      </c>
      <c r="S69" s="20">
        <v>7</v>
      </c>
      <c r="T69" s="20">
        <v>3</v>
      </c>
      <c r="U69" s="20">
        <v>2</v>
      </c>
      <c r="V69" s="20">
        <v>10</v>
      </c>
      <c r="W69" s="20">
        <v>10</v>
      </c>
      <c r="X69" s="20">
        <v>3</v>
      </c>
      <c r="Y69" s="20">
        <v>4</v>
      </c>
      <c r="Z69" s="91">
        <v>1</v>
      </c>
      <c r="AA69" s="91"/>
      <c r="AB69" s="20"/>
      <c r="AC69" s="5"/>
      <c r="AD69" s="143"/>
      <c r="AE69" s="140"/>
      <c r="AF69" s="140"/>
      <c r="AG69" s="140"/>
      <c r="AH69" s="140"/>
      <c r="AI69" s="62"/>
      <c r="AJ69" s="61"/>
      <c r="AK69" s="61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</row>
    <row r="70" spans="1:74" ht="1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20"/>
      <c r="AC70" s="5" t="s">
        <v>69</v>
      </c>
      <c r="AD70" s="143" t="s">
        <v>385</v>
      </c>
      <c r="AE70" s="140"/>
      <c r="AF70" s="140" t="s">
        <v>385</v>
      </c>
      <c r="AG70" s="140"/>
      <c r="AH70" s="140"/>
      <c r="AI70" s="62" t="s">
        <v>385</v>
      </c>
      <c r="AJ70" s="62" t="s">
        <v>385</v>
      </c>
      <c r="AK70" s="62" t="s">
        <v>385</v>
      </c>
      <c r="AL70" s="136" t="s">
        <v>385</v>
      </c>
      <c r="AM70" s="136"/>
      <c r="AN70" s="136" t="s">
        <v>385</v>
      </c>
      <c r="AO70" s="136"/>
      <c r="AP70" s="136" t="s">
        <v>385</v>
      </c>
      <c r="AQ70" s="136"/>
      <c r="AR70" s="136" t="s">
        <v>385</v>
      </c>
      <c r="AS70" s="136"/>
      <c r="AT70" s="136" t="s">
        <v>385</v>
      </c>
      <c r="AU70" s="136"/>
      <c r="AV70" s="136" t="s">
        <v>385</v>
      </c>
      <c r="AW70" s="136"/>
      <c r="AX70" s="136" t="s">
        <v>385</v>
      </c>
      <c r="AY70" s="136"/>
      <c r="AZ70" s="136" t="s">
        <v>385</v>
      </c>
      <c r="BA70" s="136"/>
      <c r="BB70" s="136" t="s">
        <v>385</v>
      </c>
      <c r="BC70" s="136"/>
      <c r="BD70" s="136" t="s">
        <v>385</v>
      </c>
      <c r="BE70" s="136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</row>
    <row r="71" spans="1:74" ht="15" customHeight="1" thickBot="1">
      <c r="A71" s="110" t="s">
        <v>211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20"/>
      <c r="AC71" s="5" t="s">
        <v>70</v>
      </c>
      <c r="AD71" s="143" t="s">
        <v>385</v>
      </c>
      <c r="AE71" s="140"/>
      <c r="AF71" s="140" t="s">
        <v>385</v>
      </c>
      <c r="AG71" s="140"/>
      <c r="AH71" s="140"/>
      <c r="AI71" s="62" t="s">
        <v>385</v>
      </c>
      <c r="AJ71" s="62" t="s">
        <v>385</v>
      </c>
      <c r="AK71" s="62" t="s">
        <v>385</v>
      </c>
      <c r="AL71" s="136" t="s">
        <v>385</v>
      </c>
      <c r="AM71" s="136"/>
      <c r="AN71" s="136" t="s">
        <v>385</v>
      </c>
      <c r="AO71" s="136"/>
      <c r="AP71" s="136" t="s">
        <v>385</v>
      </c>
      <c r="AQ71" s="136"/>
      <c r="AR71" s="136" t="s">
        <v>385</v>
      </c>
      <c r="AS71" s="136"/>
      <c r="AT71" s="136" t="s">
        <v>385</v>
      </c>
      <c r="AU71" s="136"/>
      <c r="AV71" s="136" t="s">
        <v>385</v>
      </c>
      <c r="AW71" s="136"/>
      <c r="AX71" s="136" t="s">
        <v>385</v>
      </c>
      <c r="AY71" s="136"/>
      <c r="AZ71" s="136" t="s">
        <v>385</v>
      </c>
      <c r="BA71" s="136"/>
      <c r="BB71" s="136" t="s">
        <v>385</v>
      </c>
      <c r="BC71" s="136"/>
      <c r="BD71" s="136" t="s">
        <v>385</v>
      </c>
      <c r="BE71" s="136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</row>
    <row r="72" spans="1:74" ht="15" customHeight="1">
      <c r="A72" s="113" t="s">
        <v>30</v>
      </c>
      <c r="B72" s="116" t="s">
        <v>4</v>
      </c>
      <c r="C72" s="119">
        <v>0</v>
      </c>
      <c r="D72" s="92" t="s">
        <v>207</v>
      </c>
      <c r="E72" s="92" t="s">
        <v>457</v>
      </c>
      <c r="F72" s="92" t="s">
        <v>403</v>
      </c>
      <c r="G72" s="92" t="s">
        <v>402</v>
      </c>
      <c r="H72" s="92" t="s">
        <v>401</v>
      </c>
      <c r="I72" s="92" t="s">
        <v>400</v>
      </c>
      <c r="J72" s="92" t="s">
        <v>399</v>
      </c>
      <c r="K72" s="92" t="s">
        <v>398</v>
      </c>
      <c r="L72" s="92" t="s">
        <v>397</v>
      </c>
      <c r="M72" s="92" t="s">
        <v>396</v>
      </c>
      <c r="N72" s="92" t="s">
        <v>395</v>
      </c>
      <c r="O72" s="92" t="s">
        <v>394</v>
      </c>
      <c r="P72" s="92" t="s">
        <v>393</v>
      </c>
      <c r="Q72" s="92" t="s">
        <v>392</v>
      </c>
      <c r="R72" s="92" t="s">
        <v>391</v>
      </c>
      <c r="S72" s="92" t="s">
        <v>390</v>
      </c>
      <c r="T72" s="92" t="s">
        <v>389</v>
      </c>
      <c r="U72" s="92"/>
      <c r="V72" s="92" t="s">
        <v>388</v>
      </c>
      <c r="W72" s="92"/>
      <c r="X72" s="92" t="s">
        <v>387</v>
      </c>
      <c r="Y72" s="92"/>
      <c r="Z72" s="124" t="s">
        <v>458</v>
      </c>
      <c r="AA72" s="125"/>
      <c r="AB72" s="20"/>
      <c r="AC72" s="5" t="s">
        <v>71</v>
      </c>
      <c r="AD72" s="143">
        <v>2</v>
      </c>
      <c r="AE72" s="140"/>
      <c r="AF72" s="140" t="s">
        <v>385</v>
      </c>
      <c r="AG72" s="140"/>
      <c r="AH72" s="140"/>
      <c r="AI72" s="62">
        <v>2</v>
      </c>
      <c r="AJ72" s="62" t="s">
        <v>385</v>
      </c>
      <c r="AK72" s="62" t="s">
        <v>385</v>
      </c>
      <c r="AL72" s="136" t="s">
        <v>385</v>
      </c>
      <c r="AM72" s="136"/>
      <c r="AN72" s="136" t="s">
        <v>385</v>
      </c>
      <c r="AO72" s="136"/>
      <c r="AP72" s="136" t="s">
        <v>385</v>
      </c>
      <c r="AQ72" s="136"/>
      <c r="AR72" s="136" t="s">
        <v>385</v>
      </c>
      <c r="AS72" s="136"/>
      <c r="AT72" s="136">
        <v>1</v>
      </c>
      <c r="AU72" s="136"/>
      <c r="AV72" s="136" t="s">
        <v>385</v>
      </c>
      <c r="AW72" s="136"/>
      <c r="AX72" s="136">
        <v>1</v>
      </c>
      <c r="AY72" s="136"/>
      <c r="AZ72" s="136">
        <v>1</v>
      </c>
      <c r="BA72" s="136"/>
      <c r="BB72" s="136" t="s">
        <v>385</v>
      </c>
      <c r="BC72" s="136"/>
      <c r="BD72" s="136">
        <v>1</v>
      </c>
      <c r="BE72" s="136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</row>
    <row r="73" spans="1:74" ht="15" customHeight="1">
      <c r="A73" s="114"/>
      <c r="B73" s="117"/>
      <c r="C73" s="120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148"/>
      <c r="AA73" s="149"/>
      <c r="AB73" s="20"/>
      <c r="AC73" s="5" t="s">
        <v>72</v>
      </c>
      <c r="AD73" s="143">
        <v>3</v>
      </c>
      <c r="AE73" s="140"/>
      <c r="AF73" s="140">
        <v>1</v>
      </c>
      <c r="AG73" s="140"/>
      <c r="AH73" s="140"/>
      <c r="AI73" s="62">
        <v>2</v>
      </c>
      <c r="AJ73" s="61">
        <v>1</v>
      </c>
      <c r="AK73" s="61">
        <v>1</v>
      </c>
      <c r="AL73" s="136" t="s">
        <v>385</v>
      </c>
      <c r="AM73" s="136"/>
      <c r="AN73" s="136" t="s">
        <v>385</v>
      </c>
      <c r="AO73" s="136"/>
      <c r="AP73" s="136" t="s">
        <v>385</v>
      </c>
      <c r="AQ73" s="136"/>
      <c r="AR73" s="136" t="s">
        <v>385</v>
      </c>
      <c r="AS73" s="136"/>
      <c r="AT73" s="136">
        <v>2</v>
      </c>
      <c r="AU73" s="136"/>
      <c r="AV73" s="136" t="s">
        <v>385</v>
      </c>
      <c r="AW73" s="136"/>
      <c r="AX73" s="136">
        <v>2</v>
      </c>
      <c r="AY73" s="136"/>
      <c r="AZ73" s="136" t="s">
        <v>385</v>
      </c>
      <c r="BA73" s="136"/>
      <c r="BB73" s="136" t="s">
        <v>385</v>
      </c>
      <c r="BC73" s="136"/>
      <c r="BD73" s="136" t="s">
        <v>385</v>
      </c>
      <c r="BE73" s="136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</row>
    <row r="74" spans="1:74" ht="15" customHeight="1">
      <c r="A74" s="115"/>
      <c r="B74" s="118"/>
      <c r="C74" s="121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126"/>
      <c r="AA74" s="127"/>
      <c r="AB74" s="3"/>
      <c r="AC74" s="5" t="s">
        <v>73</v>
      </c>
      <c r="AD74" s="143">
        <v>2</v>
      </c>
      <c r="AE74" s="140"/>
      <c r="AF74" s="140">
        <v>1</v>
      </c>
      <c r="AG74" s="140"/>
      <c r="AH74" s="140"/>
      <c r="AI74" s="62">
        <v>1</v>
      </c>
      <c r="AJ74" s="61">
        <v>1</v>
      </c>
      <c r="AK74" s="61">
        <v>1</v>
      </c>
      <c r="AL74" s="136" t="s">
        <v>385</v>
      </c>
      <c r="AM74" s="136"/>
      <c r="AN74" s="136" t="s">
        <v>385</v>
      </c>
      <c r="AO74" s="136"/>
      <c r="AP74" s="136" t="s">
        <v>385</v>
      </c>
      <c r="AQ74" s="136"/>
      <c r="AR74" s="136" t="s">
        <v>385</v>
      </c>
      <c r="AS74" s="136"/>
      <c r="AT74" s="136">
        <v>1</v>
      </c>
      <c r="AU74" s="136"/>
      <c r="AV74" s="136" t="s">
        <v>385</v>
      </c>
      <c r="AW74" s="136"/>
      <c r="AX74" s="136">
        <v>1</v>
      </c>
      <c r="AY74" s="136"/>
      <c r="AZ74" s="136" t="s">
        <v>385</v>
      </c>
      <c r="BA74" s="136"/>
      <c r="BB74" s="136" t="s">
        <v>385</v>
      </c>
      <c r="BC74" s="136"/>
      <c r="BD74" s="136" t="s">
        <v>385</v>
      </c>
      <c r="BE74" s="136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</row>
    <row r="75" spans="1:74" ht="15" customHeight="1">
      <c r="A75" s="6" t="s">
        <v>19</v>
      </c>
      <c r="B75" s="20">
        <f>SUM(C75:AA75)</f>
        <v>313</v>
      </c>
      <c r="C75" s="20">
        <v>10</v>
      </c>
      <c r="D75" s="20">
        <v>35</v>
      </c>
      <c r="E75" s="20">
        <v>37</v>
      </c>
      <c r="F75" s="20">
        <v>37</v>
      </c>
      <c r="G75" s="20">
        <v>24</v>
      </c>
      <c r="H75" s="20">
        <v>19</v>
      </c>
      <c r="I75" s="20">
        <v>16</v>
      </c>
      <c r="J75" s="20">
        <v>24</v>
      </c>
      <c r="K75" s="20">
        <v>19</v>
      </c>
      <c r="L75" s="20">
        <v>18</v>
      </c>
      <c r="M75" s="20">
        <v>17</v>
      </c>
      <c r="N75" s="20">
        <v>18</v>
      </c>
      <c r="O75" s="20">
        <v>11</v>
      </c>
      <c r="P75" s="20">
        <v>15</v>
      </c>
      <c r="Q75" s="20">
        <v>8</v>
      </c>
      <c r="R75" s="20">
        <v>1</v>
      </c>
      <c r="S75" s="20">
        <v>2</v>
      </c>
      <c r="T75" s="112">
        <v>2</v>
      </c>
      <c r="U75" s="112"/>
      <c r="V75" s="90" t="s">
        <v>385</v>
      </c>
      <c r="W75" s="90"/>
      <c r="X75" s="90" t="s">
        <v>385</v>
      </c>
      <c r="Y75" s="90"/>
      <c r="Z75" s="90" t="s">
        <v>385</v>
      </c>
      <c r="AA75" s="90"/>
      <c r="AB75" s="3"/>
      <c r="AC75" s="5" t="s">
        <v>74</v>
      </c>
      <c r="AD75" s="143">
        <v>1</v>
      </c>
      <c r="AE75" s="140"/>
      <c r="AF75" s="140" t="s">
        <v>385</v>
      </c>
      <c r="AG75" s="140"/>
      <c r="AH75" s="140"/>
      <c r="AI75" s="62">
        <v>1</v>
      </c>
      <c r="AJ75" s="62" t="s">
        <v>385</v>
      </c>
      <c r="AK75" s="62" t="s">
        <v>385</v>
      </c>
      <c r="AL75" s="136" t="s">
        <v>385</v>
      </c>
      <c r="AM75" s="136"/>
      <c r="AN75" s="136" t="s">
        <v>385</v>
      </c>
      <c r="AO75" s="136"/>
      <c r="AP75" s="136" t="s">
        <v>385</v>
      </c>
      <c r="AQ75" s="136"/>
      <c r="AR75" s="136" t="s">
        <v>385</v>
      </c>
      <c r="AS75" s="136"/>
      <c r="AT75" s="136">
        <v>1</v>
      </c>
      <c r="AU75" s="136"/>
      <c r="AV75" s="136" t="s">
        <v>385</v>
      </c>
      <c r="AW75" s="136"/>
      <c r="AX75" s="136">
        <v>1</v>
      </c>
      <c r="AY75" s="136"/>
      <c r="AZ75" s="136" t="s">
        <v>385</v>
      </c>
      <c r="BA75" s="136"/>
      <c r="BB75" s="136" t="s">
        <v>385</v>
      </c>
      <c r="BC75" s="136"/>
      <c r="BD75" s="136" t="s">
        <v>385</v>
      </c>
      <c r="BE75" s="136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</row>
    <row r="76" spans="1:74" ht="15" customHeight="1">
      <c r="A76" s="4" t="s">
        <v>20</v>
      </c>
      <c r="B76" s="25">
        <f>SUM(C76:AA76)</f>
        <v>111</v>
      </c>
      <c r="C76" s="63" t="s">
        <v>385</v>
      </c>
      <c r="D76" s="63">
        <v>16</v>
      </c>
      <c r="E76" s="63">
        <v>8</v>
      </c>
      <c r="F76" s="63">
        <v>8</v>
      </c>
      <c r="G76" s="63">
        <v>5</v>
      </c>
      <c r="H76" s="63">
        <v>4</v>
      </c>
      <c r="I76" s="63" t="s">
        <v>386</v>
      </c>
      <c r="J76" s="24">
        <v>12</v>
      </c>
      <c r="K76" s="24">
        <v>7</v>
      </c>
      <c r="L76" s="24">
        <v>13</v>
      </c>
      <c r="M76" s="24">
        <v>8</v>
      </c>
      <c r="N76" s="24">
        <v>5</v>
      </c>
      <c r="O76" s="24">
        <v>4</v>
      </c>
      <c r="P76" s="24">
        <v>3</v>
      </c>
      <c r="Q76" s="24">
        <v>2</v>
      </c>
      <c r="R76" s="24">
        <v>5</v>
      </c>
      <c r="S76" s="24">
        <v>3</v>
      </c>
      <c r="T76" s="91">
        <v>1</v>
      </c>
      <c r="U76" s="91"/>
      <c r="V76" s="111">
        <v>2</v>
      </c>
      <c r="W76" s="111"/>
      <c r="X76" s="111">
        <v>5</v>
      </c>
      <c r="Y76" s="111"/>
      <c r="Z76" s="111" t="s">
        <v>385</v>
      </c>
      <c r="AA76" s="111"/>
      <c r="AB76" s="3"/>
      <c r="AC76" s="26"/>
      <c r="AD76" s="123"/>
      <c r="AE76" s="91"/>
      <c r="AF76" s="91"/>
      <c r="AG76" s="91"/>
      <c r="AH76" s="91"/>
      <c r="AI76" s="24"/>
      <c r="AJ76" s="20"/>
      <c r="AK76" s="20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</row>
    <row r="77" spans="1:74" ht="15" customHeight="1">
      <c r="A77" s="29" t="s">
        <v>366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33"/>
      <c r="AC77" s="37" t="s">
        <v>216</v>
      </c>
      <c r="AD77" s="20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</row>
    <row r="78" spans="1:74" ht="15" customHeight="1">
      <c r="A78" s="20" t="s">
        <v>29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33"/>
      <c r="AC78" s="20" t="s">
        <v>63</v>
      </c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</row>
    <row r="79" spans="1:74" ht="17.2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</row>
    <row r="80" spans="1:74" ht="17.2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</row>
    <row r="81" spans="1:74" ht="17.2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</row>
    <row r="82" spans="1:74" ht="17.2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</row>
    <row r="83" spans="1:74" ht="17.2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</row>
    <row r="84" spans="1:74" ht="17.2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</row>
    <row r="85" spans="1:74" ht="17.2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</row>
    <row r="86" spans="1:74" ht="17.2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</row>
    <row r="87" spans="1:74" ht="17.2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</row>
    <row r="88" spans="1:74" ht="17.2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</row>
    <row r="89" spans="1:74" ht="17.2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</row>
    <row r="90" spans="1:74" ht="17.2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</row>
    <row r="91" spans="1:74" ht="17.2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</row>
    <row r="92" spans="1:74" ht="17.2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</row>
    <row r="93" spans="1:74" ht="17.2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</row>
    <row r="94" spans="1:74" ht="17.2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</row>
    <row r="95" spans="1:74" ht="17.2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</row>
    <row r="96" spans="1:74" ht="17.2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</row>
    <row r="97" spans="1:74" ht="17.2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</row>
    <row r="98" spans="1:74" ht="17.2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</row>
    <row r="99" spans="1:74" ht="17.2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</row>
    <row r="100" spans="1:74" ht="17.2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</row>
    <row r="101" spans="1:74" ht="17.2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</row>
    <row r="102" spans="1:74" ht="17.2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</row>
    <row r="103" spans="1:74" ht="17.2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</row>
    <row r="104" spans="1:74" ht="17.2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</row>
    <row r="105" spans="1:74" ht="17.25" customHeight="1">
      <c r="A105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</row>
  </sheetData>
  <sheetProtection/>
  <mergeCells count="1163">
    <mergeCell ref="C11:D11"/>
    <mergeCell ref="E11:F11"/>
    <mergeCell ref="G11:H11"/>
    <mergeCell ref="K11:L11"/>
    <mergeCell ref="M11:N11"/>
    <mergeCell ref="O11:P11"/>
    <mergeCell ref="AC62:BE62"/>
    <mergeCell ref="Y50:AA50"/>
    <mergeCell ref="AC26:BE26"/>
    <mergeCell ref="BC30:BE30"/>
    <mergeCell ref="AT31:AU31"/>
    <mergeCell ref="AQ31:AR31"/>
    <mergeCell ref="AK30:AM30"/>
    <mergeCell ref="AI30:AJ30"/>
    <mergeCell ref="AE31:AF31"/>
    <mergeCell ref="AG31:AH31"/>
    <mergeCell ref="Y47:AA47"/>
    <mergeCell ref="Y48:AA48"/>
    <mergeCell ref="Y30:AA30"/>
    <mergeCell ref="Y31:AA31"/>
    <mergeCell ref="AE48:AF48"/>
    <mergeCell ref="AG48:AH48"/>
    <mergeCell ref="AE46:AF46"/>
    <mergeCell ref="AG46:AH46"/>
    <mergeCell ref="AE47:AF47"/>
    <mergeCell ref="AG47:AH47"/>
    <mergeCell ref="Y49:AA49"/>
    <mergeCell ref="Y38:AA38"/>
    <mergeCell ref="Y39:AA39"/>
    <mergeCell ref="Y40:AA40"/>
    <mergeCell ref="Y41:AA41"/>
    <mergeCell ref="Y42:AA42"/>
    <mergeCell ref="Y43:AA43"/>
    <mergeCell ref="Y44:AA44"/>
    <mergeCell ref="Y45:AA45"/>
    <mergeCell ref="Y46:AA46"/>
    <mergeCell ref="Y54:AA54"/>
    <mergeCell ref="Y53:AA53"/>
    <mergeCell ref="Y52:AA52"/>
    <mergeCell ref="Y51:AA51"/>
    <mergeCell ref="Y32:AA32"/>
    <mergeCell ref="Y33:AA33"/>
    <mergeCell ref="Y34:AA34"/>
    <mergeCell ref="Y35:AA35"/>
    <mergeCell ref="Y36:AA36"/>
    <mergeCell ref="Y37:AA37"/>
    <mergeCell ref="W59:X59"/>
    <mergeCell ref="Y59:AA59"/>
    <mergeCell ref="Y58:AA58"/>
    <mergeCell ref="Y57:AA57"/>
    <mergeCell ref="Y56:AA56"/>
    <mergeCell ref="Y55:AA55"/>
    <mergeCell ref="W56:X56"/>
    <mergeCell ref="W32:X32"/>
    <mergeCell ref="W33:X33"/>
    <mergeCell ref="W34:X34"/>
    <mergeCell ref="W35:X35"/>
    <mergeCell ref="W30:X30"/>
    <mergeCell ref="Y24:AA24"/>
    <mergeCell ref="Y25:AA25"/>
    <mergeCell ref="Y26:AA26"/>
    <mergeCell ref="Y27:AA27"/>
    <mergeCell ref="Y28:AA28"/>
    <mergeCell ref="Y29:AA29"/>
    <mergeCell ref="Y18:AA18"/>
    <mergeCell ref="Y19:AA19"/>
    <mergeCell ref="Y20:AA20"/>
    <mergeCell ref="Y21:AA21"/>
    <mergeCell ref="Y22:AA22"/>
    <mergeCell ref="Y23:AA23"/>
    <mergeCell ref="Y14:AA14"/>
    <mergeCell ref="Y15:AA15"/>
    <mergeCell ref="W14:X14"/>
    <mergeCell ref="W15:X15"/>
    <mergeCell ref="W16:X16"/>
    <mergeCell ref="W17:X17"/>
    <mergeCell ref="Y16:AA16"/>
    <mergeCell ref="Y17:AA17"/>
    <mergeCell ref="Z72:AA74"/>
    <mergeCell ref="Z75:AA75"/>
    <mergeCell ref="Z76:AA76"/>
    <mergeCell ref="A12:A15"/>
    <mergeCell ref="W10:X10"/>
    <mergeCell ref="Y12:AA12"/>
    <mergeCell ref="Y10:AA10"/>
    <mergeCell ref="W12:X12"/>
    <mergeCell ref="W13:X13"/>
    <mergeCell ref="Y13:AA13"/>
    <mergeCell ref="BC56:BD56"/>
    <mergeCell ref="BC57:BD57"/>
    <mergeCell ref="BC51:BD51"/>
    <mergeCell ref="BC52:BD52"/>
    <mergeCell ref="BC53:BD53"/>
    <mergeCell ref="BC54:BD54"/>
    <mergeCell ref="AT56:AU56"/>
    <mergeCell ref="AT57:AU57"/>
    <mergeCell ref="BC42:BD42"/>
    <mergeCell ref="BC43:BD43"/>
    <mergeCell ref="BC44:BD44"/>
    <mergeCell ref="BC45:BD45"/>
    <mergeCell ref="BC46:BD46"/>
    <mergeCell ref="BC47:BD47"/>
    <mergeCell ref="BC48:BD48"/>
    <mergeCell ref="BC55:BD55"/>
    <mergeCell ref="AT48:AU48"/>
    <mergeCell ref="AT51:AU51"/>
    <mergeCell ref="AT52:AU52"/>
    <mergeCell ref="AT53:AU53"/>
    <mergeCell ref="AT54:AU54"/>
    <mergeCell ref="AT55:AU55"/>
    <mergeCell ref="AT50:AU50"/>
    <mergeCell ref="AQ55:AR55"/>
    <mergeCell ref="AQ56:AR56"/>
    <mergeCell ref="AQ57:AR57"/>
    <mergeCell ref="AT42:AU42"/>
    <mergeCell ref="AT43:AU43"/>
    <mergeCell ref="AT44:AU44"/>
    <mergeCell ref="AT45:AU45"/>
    <mergeCell ref="AT46:AU46"/>
    <mergeCell ref="AT47:AU47"/>
    <mergeCell ref="AQ48:AR48"/>
    <mergeCell ref="AQ51:AR51"/>
    <mergeCell ref="AQ52:AR52"/>
    <mergeCell ref="AQ53:AR53"/>
    <mergeCell ref="AQ54:AR54"/>
    <mergeCell ref="AQ50:AR50"/>
    <mergeCell ref="AQ42:AR42"/>
    <mergeCell ref="AQ43:AR43"/>
    <mergeCell ref="AQ44:AR44"/>
    <mergeCell ref="AQ45:AR45"/>
    <mergeCell ref="AQ46:AR46"/>
    <mergeCell ref="AQ47:AR47"/>
    <mergeCell ref="AL55:AM55"/>
    <mergeCell ref="AN55:AO55"/>
    <mergeCell ref="AL56:AM56"/>
    <mergeCell ref="AN56:AO56"/>
    <mergeCell ref="AL57:AM57"/>
    <mergeCell ref="AN57:AO57"/>
    <mergeCell ref="AL52:AM52"/>
    <mergeCell ref="AN52:AO52"/>
    <mergeCell ref="AL53:AM53"/>
    <mergeCell ref="AN53:AO53"/>
    <mergeCell ref="AL54:AM54"/>
    <mergeCell ref="AN54:AO54"/>
    <mergeCell ref="AL48:AM48"/>
    <mergeCell ref="AN48:AO48"/>
    <mergeCell ref="AL51:AM51"/>
    <mergeCell ref="AN51:AO51"/>
    <mergeCell ref="AL50:AM50"/>
    <mergeCell ref="AN50:AO50"/>
    <mergeCell ref="AL45:AM45"/>
    <mergeCell ref="AN45:AO45"/>
    <mergeCell ref="AL46:AM46"/>
    <mergeCell ref="AN46:AO46"/>
    <mergeCell ref="AL47:AM47"/>
    <mergeCell ref="AN47:AO47"/>
    <mergeCell ref="AE56:AF56"/>
    <mergeCell ref="AG56:AH56"/>
    <mergeCell ref="AE57:AF57"/>
    <mergeCell ref="AG57:AH57"/>
    <mergeCell ref="AL42:AM42"/>
    <mergeCell ref="AN42:AO42"/>
    <mergeCell ref="AL43:AM43"/>
    <mergeCell ref="AN43:AO43"/>
    <mergeCell ref="AL44:AM44"/>
    <mergeCell ref="AN44:AO44"/>
    <mergeCell ref="AE53:AF53"/>
    <mergeCell ref="AG53:AH53"/>
    <mergeCell ref="AE54:AF54"/>
    <mergeCell ref="AG54:AH54"/>
    <mergeCell ref="AE55:AF55"/>
    <mergeCell ref="AG55:AH55"/>
    <mergeCell ref="AE51:AF51"/>
    <mergeCell ref="AG51:AH51"/>
    <mergeCell ref="AE52:AF52"/>
    <mergeCell ref="AG52:AH52"/>
    <mergeCell ref="AE50:AF50"/>
    <mergeCell ref="AG50:AH50"/>
    <mergeCell ref="AZ75:BA75"/>
    <mergeCell ref="BB75:BC75"/>
    <mergeCell ref="AV75:AW75"/>
    <mergeCell ref="AX75:AY75"/>
    <mergeCell ref="AZ73:BA73"/>
    <mergeCell ref="BB73:BC73"/>
    <mergeCell ref="AV74:AW74"/>
    <mergeCell ref="AX74:AY74"/>
    <mergeCell ref="AZ74:BA74"/>
    <mergeCell ref="BB74:BC74"/>
    <mergeCell ref="AE42:AF42"/>
    <mergeCell ref="AG42:AH42"/>
    <mergeCell ref="AE43:AF43"/>
    <mergeCell ref="AG43:AH43"/>
    <mergeCell ref="AE44:AF44"/>
    <mergeCell ref="AG44:AH44"/>
    <mergeCell ref="AE45:AF45"/>
    <mergeCell ref="AG45:AH45"/>
    <mergeCell ref="AN75:AO75"/>
    <mergeCell ref="AP75:AQ75"/>
    <mergeCell ref="AR75:AS75"/>
    <mergeCell ref="AT75:AU75"/>
    <mergeCell ref="AN74:AO74"/>
    <mergeCell ref="AP74:AQ74"/>
    <mergeCell ref="AR74:AS74"/>
    <mergeCell ref="AT74:AU74"/>
    <mergeCell ref="AN73:AO73"/>
    <mergeCell ref="AP73:AQ73"/>
    <mergeCell ref="AR73:AS73"/>
    <mergeCell ref="AT73:AU73"/>
    <mergeCell ref="AV73:AW73"/>
    <mergeCell ref="AX73:AY73"/>
    <mergeCell ref="AZ71:BA71"/>
    <mergeCell ref="BB71:BC71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AN71:AO71"/>
    <mergeCell ref="AP71:AQ71"/>
    <mergeCell ref="AR71:AS71"/>
    <mergeCell ref="AT71:AU71"/>
    <mergeCell ref="AV71:AW71"/>
    <mergeCell ref="AX71:AY71"/>
    <mergeCell ref="BB69:BC69"/>
    <mergeCell ref="BD69:BE69"/>
    <mergeCell ref="AP70:AQ70"/>
    <mergeCell ref="AR70:AS70"/>
    <mergeCell ref="AT70:AU70"/>
    <mergeCell ref="AV70:AW70"/>
    <mergeCell ref="AX70:AY70"/>
    <mergeCell ref="AZ70:BA70"/>
    <mergeCell ref="BB70:BC70"/>
    <mergeCell ref="BD72:BE72"/>
    <mergeCell ref="BD73:BE73"/>
    <mergeCell ref="BD74:BE74"/>
    <mergeCell ref="BD75:BE75"/>
    <mergeCell ref="AP69:AQ69"/>
    <mergeCell ref="AR69:AS69"/>
    <mergeCell ref="AT69:AU69"/>
    <mergeCell ref="AV69:AW69"/>
    <mergeCell ref="AX69:AY69"/>
    <mergeCell ref="AZ69:BA69"/>
    <mergeCell ref="AT76:AU76"/>
    <mergeCell ref="AV76:AW76"/>
    <mergeCell ref="AX76:AY76"/>
    <mergeCell ref="AZ76:BA76"/>
    <mergeCell ref="BB76:BC76"/>
    <mergeCell ref="BD67:BE67"/>
    <mergeCell ref="BD68:BE68"/>
    <mergeCell ref="BD76:BE76"/>
    <mergeCell ref="BD70:BE70"/>
    <mergeCell ref="BD71:BE71"/>
    <mergeCell ref="BB67:BC67"/>
    <mergeCell ref="AN68:AO68"/>
    <mergeCell ref="AP68:AQ68"/>
    <mergeCell ref="AR68:AS68"/>
    <mergeCell ref="AT68:AU68"/>
    <mergeCell ref="BB68:BC68"/>
    <mergeCell ref="AZ68:BA68"/>
    <mergeCell ref="AX68:AY68"/>
    <mergeCell ref="AV68:AW68"/>
    <mergeCell ref="AT67:AU67"/>
    <mergeCell ref="AV67:AW67"/>
    <mergeCell ref="AX67:AY67"/>
    <mergeCell ref="AZ67:BA67"/>
    <mergeCell ref="AL76:AM76"/>
    <mergeCell ref="AN67:AO67"/>
    <mergeCell ref="AP67:AQ67"/>
    <mergeCell ref="AR67:AS67"/>
    <mergeCell ref="AN76:AO76"/>
    <mergeCell ref="AP76:AQ76"/>
    <mergeCell ref="AR76:AS76"/>
    <mergeCell ref="AN69:AO69"/>
    <mergeCell ref="AD75:AE75"/>
    <mergeCell ref="AF75:AH75"/>
    <mergeCell ref="AL72:AM72"/>
    <mergeCell ref="AL73:AM73"/>
    <mergeCell ref="AL74:AM74"/>
    <mergeCell ref="AL75:AM75"/>
    <mergeCell ref="AD73:AE73"/>
    <mergeCell ref="AF73:AH73"/>
    <mergeCell ref="AN70:AO70"/>
    <mergeCell ref="AD74:AE74"/>
    <mergeCell ref="AF74:AH74"/>
    <mergeCell ref="AD76:AE76"/>
    <mergeCell ref="AF76:AH76"/>
    <mergeCell ref="AL67:AM67"/>
    <mergeCell ref="AL68:AM68"/>
    <mergeCell ref="AL70:AM70"/>
    <mergeCell ref="AL71:AM71"/>
    <mergeCell ref="AL69:AM69"/>
    <mergeCell ref="AD72:AE72"/>
    <mergeCell ref="AF72:AH72"/>
    <mergeCell ref="AD69:AE69"/>
    <mergeCell ref="AF69:AH69"/>
    <mergeCell ref="AD70:AE70"/>
    <mergeCell ref="AF70:AH70"/>
    <mergeCell ref="AD67:AE67"/>
    <mergeCell ref="AD68:AE68"/>
    <mergeCell ref="AF67:AH67"/>
    <mergeCell ref="AF68:AH68"/>
    <mergeCell ref="AD71:AE71"/>
    <mergeCell ref="AF71:AH71"/>
    <mergeCell ref="AJ64:AS64"/>
    <mergeCell ref="AT64:BE64"/>
    <mergeCell ref="AT65:AY65"/>
    <mergeCell ref="AZ65:BE65"/>
    <mergeCell ref="AJ65:AM65"/>
    <mergeCell ref="AN65:AS65"/>
    <mergeCell ref="AN66:AO66"/>
    <mergeCell ref="AP66:AQ66"/>
    <mergeCell ref="AR66:AS66"/>
    <mergeCell ref="AV66:AW66"/>
    <mergeCell ref="AX66:AY66"/>
    <mergeCell ref="AT66:AU66"/>
    <mergeCell ref="AC64:AC66"/>
    <mergeCell ref="AD64:AI65"/>
    <mergeCell ref="AF66:AH66"/>
    <mergeCell ref="AD66:AE66"/>
    <mergeCell ref="BD66:BE66"/>
    <mergeCell ref="BB66:BC66"/>
    <mergeCell ref="AZ66:BA66"/>
    <mergeCell ref="AL66:AM66"/>
    <mergeCell ref="AT37:AU37"/>
    <mergeCell ref="AC32:BE32"/>
    <mergeCell ref="AC34:BE34"/>
    <mergeCell ref="BC37:BD37"/>
    <mergeCell ref="AQ37:AR37"/>
    <mergeCell ref="AE39:AF39"/>
    <mergeCell ref="AC28:BE28"/>
    <mergeCell ref="BA30:BB30"/>
    <mergeCell ref="AY30:AZ30"/>
    <mergeCell ref="AW30:AX30"/>
    <mergeCell ref="AT30:AV30"/>
    <mergeCell ref="AQ30:AS30"/>
    <mergeCell ref="AN30:AP30"/>
    <mergeCell ref="AD30:AH30"/>
    <mergeCell ref="AL31:AM31"/>
    <mergeCell ref="AC1:BE1"/>
    <mergeCell ref="AL35:AM35"/>
    <mergeCell ref="AN35:AO35"/>
    <mergeCell ref="AT35:AU35"/>
    <mergeCell ref="BC31:BD31"/>
    <mergeCell ref="AN31:AO31"/>
    <mergeCell ref="AC30:AC31"/>
    <mergeCell ref="AI9:AS9"/>
    <mergeCell ref="AT9:AY9"/>
    <mergeCell ref="AG39:AH39"/>
    <mergeCell ref="AE41:AF41"/>
    <mergeCell ref="AG41:AH41"/>
    <mergeCell ref="AN37:AO37"/>
    <mergeCell ref="AL37:AM37"/>
    <mergeCell ref="AL39:AM39"/>
    <mergeCell ref="AG37:AH37"/>
    <mergeCell ref="AE37:AF37"/>
    <mergeCell ref="AQ39:AR39"/>
    <mergeCell ref="AN39:AO39"/>
    <mergeCell ref="AL41:AM41"/>
    <mergeCell ref="AN41:AO41"/>
    <mergeCell ref="AQ41:AR41"/>
    <mergeCell ref="AQ35:AR35"/>
    <mergeCell ref="AK36:AM36"/>
    <mergeCell ref="AN36:AP36"/>
    <mergeCell ref="AQ36:AS36"/>
    <mergeCell ref="AT36:AV36"/>
    <mergeCell ref="BC35:BD35"/>
    <mergeCell ref="BC39:BD39"/>
    <mergeCell ref="BC41:BD41"/>
    <mergeCell ref="AT39:AU39"/>
    <mergeCell ref="AT41:AU41"/>
    <mergeCell ref="AW36:AX36"/>
    <mergeCell ref="AY36:AZ36"/>
    <mergeCell ref="BA36:BB36"/>
    <mergeCell ref="AC36:AC37"/>
    <mergeCell ref="AD36:AH36"/>
    <mergeCell ref="AI36:AJ36"/>
    <mergeCell ref="BC36:BE36"/>
    <mergeCell ref="BC50:BD50"/>
    <mergeCell ref="A10:B10"/>
    <mergeCell ref="K10:L10"/>
    <mergeCell ref="M10:N10"/>
    <mergeCell ref="O10:P10"/>
    <mergeCell ref="O12:P12"/>
    <mergeCell ref="A8:B9"/>
    <mergeCell ref="I66:I67"/>
    <mergeCell ref="J66:J67"/>
    <mergeCell ref="I13:J13"/>
    <mergeCell ref="I14:J14"/>
    <mergeCell ref="C15:D15"/>
    <mergeCell ref="E15:F15"/>
    <mergeCell ref="G15:H15"/>
    <mergeCell ref="I15:J15"/>
    <mergeCell ref="D66:D67"/>
    <mergeCell ref="E66:E67"/>
    <mergeCell ref="F66:F67"/>
    <mergeCell ref="G66:G67"/>
    <mergeCell ref="C10:D10"/>
    <mergeCell ref="E10:F10"/>
    <mergeCell ref="G10:H10"/>
    <mergeCell ref="H66:H67"/>
    <mergeCell ref="C13:D13"/>
    <mergeCell ref="E13:F13"/>
    <mergeCell ref="A63:AA63"/>
    <mergeCell ref="K8:P9"/>
    <mergeCell ref="C8:H9"/>
    <mergeCell ref="I8:J10"/>
    <mergeCell ref="S9:V9"/>
    <mergeCell ref="W9:AA9"/>
    <mergeCell ref="Q8:AA8"/>
    <mergeCell ref="Q9:R10"/>
    <mergeCell ref="S10:T10"/>
    <mergeCell ref="U10:V10"/>
    <mergeCell ref="Q12:R12"/>
    <mergeCell ref="S12:T12"/>
    <mergeCell ref="U12:V12"/>
    <mergeCell ref="A52:A55"/>
    <mergeCell ref="A24:A27"/>
    <mergeCell ref="A28:A31"/>
    <mergeCell ref="A32:A35"/>
    <mergeCell ref="A36:A39"/>
    <mergeCell ref="A16:A19"/>
    <mergeCell ref="A20:A23"/>
    <mergeCell ref="I12:J12"/>
    <mergeCell ref="K12:L12"/>
    <mergeCell ref="M12:N12"/>
    <mergeCell ref="A40:A43"/>
    <mergeCell ref="A44:A47"/>
    <mergeCell ref="A48:A51"/>
    <mergeCell ref="G13:H13"/>
    <mergeCell ref="C14:D14"/>
    <mergeCell ref="E14:F14"/>
    <mergeCell ref="G14:H14"/>
    <mergeCell ref="K66:K67"/>
    <mergeCell ref="L66:L67"/>
    <mergeCell ref="M66:M67"/>
    <mergeCell ref="N66:N67"/>
    <mergeCell ref="A56:A59"/>
    <mergeCell ref="A3:AA3"/>
    <mergeCell ref="A5:AA5"/>
    <mergeCell ref="C12:D12"/>
    <mergeCell ref="E12:F12"/>
    <mergeCell ref="G12:H12"/>
    <mergeCell ref="S66:S67"/>
    <mergeCell ref="T66:T67"/>
    <mergeCell ref="U66:U67"/>
    <mergeCell ref="V66:V67"/>
    <mergeCell ref="O66:O67"/>
    <mergeCell ref="P66:P67"/>
    <mergeCell ref="Q66:Q67"/>
    <mergeCell ref="R66:R67"/>
    <mergeCell ref="W66:W67"/>
    <mergeCell ref="X66:X67"/>
    <mergeCell ref="Y66:Y67"/>
    <mergeCell ref="Z66:AA67"/>
    <mergeCell ref="AE35:AF35"/>
    <mergeCell ref="AG35:AH35"/>
    <mergeCell ref="A65:AA65"/>
    <mergeCell ref="A66:A67"/>
    <mergeCell ref="B66:B67"/>
    <mergeCell ref="C66:C67"/>
    <mergeCell ref="AX13:AY13"/>
    <mergeCell ref="AR13:AS13"/>
    <mergeCell ref="AT13:AU13"/>
    <mergeCell ref="AE20:AF20"/>
    <mergeCell ref="AN14:AO14"/>
    <mergeCell ref="AP14:AQ14"/>
    <mergeCell ref="AR14:AS14"/>
    <mergeCell ref="AT14:AU14"/>
    <mergeCell ref="AV14:AW14"/>
    <mergeCell ref="AX14:AY14"/>
    <mergeCell ref="Q72:Q74"/>
    <mergeCell ref="J72:J74"/>
    <mergeCell ref="K72:K74"/>
    <mergeCell ref="L72:L74"/>
    <mergeCell ref="M72:M74"/>
    <mergeCell ref="AG22:AH22"/>
    <mergeCell ref="AE23:AF23"/>
    <mergeCell ref="AG23:AH23"/>
    <mergeCell ref="AE22:AF22"/>
    <mergeCell ref="O72:O74"/>
    <mergeCell ref="BB11:BC11"/>
    <mergeCell ref="BD11:BE11"/>
    <mergeCell ref="AE18:AF18"/>
    <mergeCell ref="AG18:AH18"/>
    <mergeCell ref="AZ11:BA11"/>
    <mergeCell ref="AL13:AM13"/>
    <mergeCell ref="AN13:AO13"/>
    <mergeCell ref="AP13:AQ13"/>
    <mergeCell ref="AZ13:BA13"/>
    <mergeCell ref="BB13:BC13"/>
    <mergeCell ref="N72:N74"/>
    <mergeCell ref="P72:P74"/>
    <mergeCell ref="AG24:AH24"/>
    <mergeCell ref="AG15:AH15"/>
    <mergeCell ref="AE16:AF16"/>
    <mergeCell ref="AG16:AH16"/>
    <mergeCell ref="AE17:AF17"/>
    <mergeCell ref="AG17:AH17"/>
    <mergeCell ref="AE19:AF19"/>
    <mergeCell ref="AG19:AH19"/>
    <mergeCell ref="V72:W74"/>
    <mergeCell ref="AV11:AW11"/>
    <mergeCell ref="AX11:AY11"/>
    <mergeCell ref="S72:S74"/>
    <mergeCell ref="T72:U74"/>
    <mergeCell ref="AG20:AH20"/>
    <mergeCell ref="X72:Y74"/>
    <mergeCell ref="AE21:AF21"/>
    <mergeCell ref="AG21:AH21"/>
    <mergeCell ref="AV13:AW13"/>
    <mergeCell ref="D72:D74"/>
    <mergeCell ref="E72:E74"/>
    <mergeCell ref="F72:F74"/>
    <mergeCell ref="G72:G74"/>
    <mergeCell ref="H72:H74"/>
    <mergeCell ref="I72:I74"/>
    <mergeCell ref="AP10:AS10"/>
    <mergeCell ref="AT11:AU11"/>
    <mergeCell ref="AT10:AY10"/>
    <mergeCell ref="AC23:AD23"/>
    <mergeCell ref="AC24:AD24"/>
    <mergeCell ref="AC25:AD25"/>
    <mergeCell ref="AE24:AF24"/>
    <mergeCell ref="AC17:AD17"/>
    <mergeCell ref="AC18:AD18"/>
    <mergeCell ref="AC19:AD19"/>
    <mergeCell ref="A71:AA71"/>
    <mergeCell ref="X75:Y75"/>
    <mergeCell ref="X76:Y76"/>
    <mergeCell ref="T75:U75"/>
    <mergeCell ref="T76:U76"/>
    <mergeCell ref="V75:W75"/>
    <mergeCell ref="V76:W76"/>
    <mergeCell ref="A72:A74"/>
    <mergeCell ref="B72:B74"/>
    <mergeCell ref="C72:C74"/>
    <mergeCell ref="S13:T13"/>
    <mergeCell ref="U13:V13"/>
    <mergeCell ref="K13:L13"/>
    <mergeCell ref="M13:N13"/>
    <mergeCell ref="O13:P13"/>
    <mergeCell ref="Q13:R13"/>
    <mergeCell ref="S14:T14"/>
    <mergeCell ref="U14:V14"/>
    <mergeCell ref="K14:L14"/>
    <mergeCell ref="M14:N14"/>
    <mergeCell ref="O14:P14"/>
    <mergeCell ref="Q14:R14"/>
    <mergeCell ref="O15:P15"/>
    <mergeCell ref="Q15:R15"/>
    <mergeCell ref="C16:D16"/>
    <mergeCell ref="E16:F16"/>
    <mergeCell ref="G16:H16"/>
    <mergeCell ref="I16:J16"/>
    <mergeCell ref="S15:T15"/>
    <mergeCell ref="U15:V15"/>
    <mergeCell ref="S16:T16"/>
    <mergeCell ref="U16:V16"/>
    <mergeCell ref="K16:L16"/>
    <mergeCell ref="M16:N16"/>
    <mergeCell ref="O16:P16"/>
    <mergeCell ref="Q16:R16"/>
    <mergeCell ref="K15:L15"/>
    <mergeCell ref="M15:N15"/>
    <mergeCell ref="C18:D18"/>
    <mergeCell ref="E18:F18"/>
    <mergeCell ref="G18:H18"/>
    <mergeCell ref="I18:J18"/>
    <mergeCell ref="O18:P18"/>
    <mergeCell ref="Q18:R18"/>
    <mergeCell ref="S17:T17"/>
    <mergeCell ref="U17:V17"/>
    <mergeCell ref="C17:D17"/>
    <mergeCell ref="E17:F17"/>
    <mergeCell ref="G17:H17"/>
    <mergeCell ref="I17:J17"/>
    <mergeCell ref="K17:L17"/>
    <mergeCell ref="M17:N17"/>
    <mergeCell ref="O17:P17"/>
    <mergeCell ref="Q17:R17"/>
    <mergeCell ref="W18:X18"/>
    <mergeCell ref="K19:L19"/>
    <mergeCell ref="M19:N19"/>
    <mergeCell ref="O19:P19"/>
    <mergeCell ref="Q19:R19"/>
    <mergeCell ref="W19:X19"/>
    <mergeCell ref="S18:T18"/>
    <mergeCell ref="U18:V18"/>
    <mergeCell ref="K18:L18"/>
    <mergeCell ref="M18:N18"/>
    <mergeCell ref="S19:T19"/>
    <mergeCell ref="U19:V19"/>
    <mergeCell ref="C19:D19"/>
    <mergeCell ref="E19:F19"/>
    <mergeCell ref="G19:H19"/>
    <mergeCell ref="I19:J19"/>
    <mergeCell ref="O20:P20"/>
    <mergeCell ref="Q20:R20"/>
    <mergeCell ref="C20:D20"/>
    <mergeCell ref="E20:F20"/>
    <mergeCell ref="G20:H20"/>
    <mergeCell ref="I20:J20"/>
    <mergeCell ref="W20:X20"/>
    <mergeCell ref="K21:L21"/>
    <mergeCell ref="M21:N21"/>
    <mergeCell ref="O21:P21"/>
    <mergeCell ref="Q21:R21"/>
    <mergeCell ref="W21:X21"/>
    <mergeCell ref="S20:T20"/>
    <mergeCell ref="U20:V20"/>
    <mergeCell ref="K20:L20"/>
    <mergeCell ref="M20:N20"/>
    <mergeCell ref="S21:T21"/>
    <mergeCell ref="U21:V21"/>
    <mergeCell ref="C21:D21"/>
    <mergeCell ref="E21:F21"/>
    <mergeCell ref="G21:H21"/>
    <mergeCell ref="I21:J21"/>
    <mergeCell ref="O22:P22"/>
    <mergeCell ref="Q22:R22"/>
    <mergeCell ref="C22:D22"/>
    <mergeCell ref="E22:F22"/>
    <mergeCell ref="G22:H22"/>
    <mergeCell ref="I22:J22"/>
    <mergeCell ref="W22:X22"/>
    <mergeCell ref="K23:L23"/>
    <mergeCell ref="M23:N23"/>
    <mergeCell ref="O23:P23"/>
    <mergeCell ref="Q23:R23"/>
    <mergeCell ref="W23:X23"/>
    <mergeCell ref="S22:T22"/>
    <mergeCell ref="U22:V22"/>
    <mergeCell ref="K22:L22"/>
    <mergeCell ref="M22:N22"/>
    <mergeCell ref="S23:T23"/>
    <mergeCell ref="U23:V23"/>
    <mergeCell ref="C23:D23"/>
    <mergeCell ref="E23:F23"/>
    <mergeCell ref="G23:H23"/>
    <mergeCell ref="I23:J23"/>
    <mergeCell ref="O24:P24"/>
    <mergeCell ref="Q24:R24"/>
    <mergeCell ref="C24:D24"/>
    <mergeCell ref="E24:F24"/>
    <mergeCell ref="G24:H24"/>
    <mergeCell ref="I24:J24"/>
    <mergeCell ref="W24:X24"/>
    <mergeCell ref="K25:L25"/>
    <mergeCell ref="M25:N25"/>
    <mergeCell ref="O25:P25"/>
    <mergeCell ref="Q25:R25"/>
    <mergeCell ref="W25:X25"/>
    <mergeCell ref="S24:T24"/>
    <mergeCell ref="U24:V24"/>
    <mergeCell ref="K24:L24"/>
    <mergeCell ref="M24:N24"/>
    <mergeCell ref="S25:T25"/>
    <mergeCell ref="U25:V25"/>
    <mergeCell ref="C25:D25"/>
    <mergeCell ref="E25:F25"/>
    <mergeCell ref="G25:H25"/>
    <mergeCell ref="I25:J25"/>
    <mergeCell ref="O26:P26"/>
    <mergeCell ref="Q26:R26"/>
    <mergeCell ref="C26:D26"/>
    <mergeCell ref="E26:F26"/>
    <mergeCell ref="G26:H26"/>
    <mergeCell ref="I26:J26"/>
    <mergeCell ref="W26:X26"/>
    <mergeCell ref="K27:L27"/>
    <mergeCell ref="M27:N27"/>
    <mergeCell ref="O27:P27"/>
    <mergeCell ref="Q27:R27"/>
    <mergeCell ref="W27:X27"/>
    <mergeCell ref="S26:T26"/>
    <mergeCell ref="U26:V26"/>
    <mergeCell ref="K26:L26"/>
    <mergeCell ref="M26:N26"/>
    <mergeCell ref="S27:T27"/>
    <mergeCell ref="U27:V27"/>
    <mergeCell ref="C27:D27"/>
    <mergeCell ref="E27:F27"/>
    <mergeCell ref="G27:H27"/>
    <mergeCell ref="I27:J27"/>
    <mergeCell ref="O28:P28"/>
    <mergeCell ref="Q28:R28"/>
    <mergeCell ref="C28:D28"/>
    <mergeCell ref="E28:F28"/>
    <mergeCell ref="G28:H28"/>
    <mergeCell ref="I28:J28"/>
    <mergeCell ref="W28:X28"/>
    <mergeCell ref="K29:L29"/>
    <mergeCell ref="M29:N29"/>
    <mergeCell ref="O29:P29"/>
    <mergeCell ref="Q29:R29"/>
    <mergeCell ref="W29:X29"/>
    <mergeCell ref="S28:T28"/>
    <mergeCell ref="U28:V28"/>
    <mergeCell ref="K28:L28"/>
    <mergeCell ref="M28:N28"/>
    <mergeCell ref="C30:D30"/>
    <mergeCell ref="E30:F30"/>
    <mergeCell ref="G30:H30"/>
    <mergeCell ref="I30:J30"/>
    <mergeCell ref="S29:T29"/>
    <mergeCell ref="U29:V29"/>
    <mergeCell ref="C29:D29"/>
    <mergeCell ref="E29:F29"/>
    <mergeCell ref="G29:H29"/>
    <mergeCell ref="I29:J29"/>
    <mergeCell ref="S30:T30"/>
    <mergeCell ref="U30:V30"/>
    <mergeCell ref="K30:L30"/>
    <mergeCell ref="M30:N30"/>
    <mergeCell ref="O30:P30"/>
    <mergeCell ref="Q30:R30"/>
    <mergeCell ref="K31:L31"/>
    <mergeCell ref="M31:N31"/>
    <mergeCell ref="O31:P31"/>
    <mergeCell ref="Q31:R31"/>
    <mergeCell ref="W31:X31"/>
    <mergeCell ref="C32:D32"/>
    <mergeCell ref="E32:F32"/>
    <mergeCell ref="G32:H32"/>
    <mergeCell ref="I32:J32"/>
    <mergeCell ref="S31:T31"/>
    <mergeCell ref="U31:V31"/>
    <mergeCell ref="C31:D31"/>
    <mergeCell ref="E31:F31"/>
    <mergeCell ref="G31:H31"/>
    <mergeCell ref="I31:J31"/>
    <mergeCell ref="S32:T32"/>
    <mergeCell ref="U32:V32"/>
    <mergeCell ref="K32:L32"/>
    <mergeCell ref="M32:N32"/>
    <mergeCell ref="O32:P32"/>
    <mergeCell ref="Q32:R32"/>
    <mergeCell ref="K33:L33"/>
    <mergeCell ref="M33:N33"/>
    <mergeCell ref="O33:P33"/>
    <mergeCell ref="Q33:R33"/>
    <mergeCell ref="C34:D34"/>
    <mergeCell ref="E34:F34"/>
    <mergeCell ref="G34:H34"/>
    <mergeCell ref="I34:J34"/>
    <mergeCell ref="S33:T33"/>
    <mergeCell ref="U33:V33"/>
    <mergeCell ref="C33:D33"/>
    <mergeCell ref="E33:F33"/>
    <mergeCell ref="G33:H33"/>
    <mergeCell ref="I33:J33"/>
    <mergeCell ref="S34:T34"/>
    <mergeCell ref="U34:V34"/>
    <mergeCell ref="K34:L34"/>
    <mergeCell ref="M34:N34"/>
    <mergeCell ref="O34:P34"/>
    <mergeCell ref="Q34:R34"/>
    <mergeCell ref="C36:D36"/>
    <mergeCell ref="E36:F36"/>
    <mergeCell ref="G36:H36"/>
    <mergeCell ref="I36:J36"/>
    <mergeCell ref="O36:P36"/>
    <mergeCell ref="Q36:R36"/>
    <mergeCell ref="S35:T35"/>
    <mergeCell ref="U35:V35"/>
    <mergeCell ref="C35:D35"/>
    <mergeCell ref="E35:F35"/>
    <mergeCell ref="G35:H35"/>
    <mergeCell ref="I35:J35"/>
    <mergeCell ref="K35:L35"/>
    <mergeCell ref="M35:N35"/>
    <mergeCell ref="O35:P35"/>
    <mergeCell ref="Q35:R35"/>
    <mergeCell ref="W36:X36"/>
    <mergeCell ref="K37:L37"/>
    <mergeCell ref="M37:N37"/>
    <mergeCell ref="O37:P37"/>
    <mergeCell ref="Q37:R37"/>
    <mergeCell ref="W37:X37"/>
    <mergeCell ref="S36:T36"/>
    <mergeCell ref="U36:V36"/>
    <mergeCell ref="K36:L36"/>
    <mergeCell ref="M36:N36"/>
    <mergeCell ref="S37:T37"/>
    <mergeCell ref="U37:V37"/>
    <mergeCell ref="C37:D37"/>
    <mergeCell ref="E37:F37"/>
    <mergeCell ref="G37:H37"/>
    <mergeCell ref="I37:J37"/>
    <mergeCell ref="O38:P38"/>
    <mergeCell ref="Q38:R38"/>
    <mergeCell ref="C38:D38"/>
    <mergeCell ref="E38:F38"/>
    <mergeCell ref="G38:H38"/>
    <mergeCell ref="I38:J38"/>
    <mergeCell ref="W38:X38"/>
    <mergeCell ref="K39:L39"/>
    <mergeCell ref="M39:N39"/>
    <mergeCell ref="O39:P39"/>
    <mergeCell ref="Q39:R39"/>
    <mergeCell ref="W39:X39"/>
    <mergeCell ref="S38:T38"/>
    <mergeCell ref="U38:V38"/>
    <mergeCell ref="K38:L38"/>
    <mergeCell ref="M38:N38"/>
    <mergeCell ref="S39:T39"/>
    <mergeCell ref="U39:V39"/>
    <mergeCell ref="C39:D39"/>
    <mergeCell ref="E39:F39"/>
    <mergeCell ref="G39:H39"/>
    <mergeCell ref="I39:J39"/>
    <mergeCell ref="O40:P40"/>
    <mergeCell ref="Q40:R40"/>
    <mergeCell ref="C40:D40"/>
    <mergeCell ref="E40:F40"/>
    <mergeCell ref="G40:H40"/>
    <mergeCell ref="I40:J40"/>
    <mergeCell ref="W40:X40"/>
    <mergeCell ref="K41:L41"/>
    <mergeCell ref="M41:N41"/>
    <mergeCell ref="O41:P41"/>
    <mergeCell ref="Q41:R41"/>
    <mergeCell ref="W41:X41"/>
    <mergeCell ref="S40:T40"/>
    <mergeCell ref="U40:V40"/>
    <mergeCell ref="K40:L40"/>
    <mergeCell ref="M40:N40"/>
    <mergeCell ref="S41:T41"/>
    <mergeCell ref="U41:V41"/>
    <mergeCell ref="C41:D41"/>
    <mergeCell ref="E41:F41"/>
    <mergeCell ref="G41:H41"/>
    <mergeCell ref="I41:J41"/>
    <mergeCell ref="O42:P42"/>
    <mergeCell ref="Q42:R42"/>
    <mergeCell ref="C42:D42"/>
    <mergeCell ref="E42:F42"/>
    <mergeCell ref="G42:H42"/>
    <mergeCell ref="I42:J42"/>
    <mergeCell ref="W42:X42"/>
    <mergeCell ref="K43:L43"/>
    <mergeCell ref="M43:N43"/>
    <mergeCell ref="O43:P43"/>
    <mergeCell ref="Q43:R43"/>
    <mergeCell ref="W43:X43"/>
    <mergeCell ref="S42:T42"/>
    <mergeCell ref="U42:V42"/>
    <mergeCell ref="K42:L42"/>
    <mergeCell ref="M42:N42"/>
    <mergeCell ref="S43:T43"/>
    <mergeCell ref="U43:V43"/>
    <mergeCell ref="C43:D43"/>
    <mergeCell ref="E43:F43"/>
    <mergeCell ref="G43:H43"/>
    <mergeCell ref="I43:J43"/>
    <mergeCell ref="O44:P44"/>
    <mergeCell ref="Q44:R44"/>
    <mergeCell ref="C44:D44"/>
    <mergeCell ref="E44:F44"/>
    <mergeCell ref="G44:H44"/>
    <mergeCell ref="I44:J44"/>
    <mergeCell ref="W44:X44"/>
    <mergeCell ref="K45:L45"/>
    <mergeCell ref="M45:N45"/>
    <mergeCell ref="O45:P45"/>
    <mergeCell ref="Q45:R45"/>
    <mergeCell ref="W45:X45"/>
    <mergeCell ref="S44:T44"/>
    <mergeCell ref="U44:V44"/>
    <mergeCell ref="K44:L44"/>
    <mergeCell ref="M44:N44"/>
    <mergeCell ref="S45:T45"/>
    <mergeCell ref="U45:V45"/>
    <mergeCell ref="C45:D45"/>
    <mergeCell ref="E45:F45"/>
    <mergeCell ref="G45:H45"/>
    <mergeCell ref="I45:J45"/>
    <mergeCell ref="O46:P46"/>
    <mergeCell ref="Q46:R46"/>
    <mergeCell ref="C46:D46"/>
    <mergeCell ref="E46:F46"/>
    <mergeCell ref="G46:H46"/>
    <mergeCell ref="I46:J46"/>
    <mergeCell ref="W46:X46"/>
    <mergeCell ref="K47:L47"/>
    <mergeCell ref="M47:N47"/>
    <mergeCell ref="O47:P47"/>
    <mergeCell ref="Q47:R47"/>
    <mergeCell ref="W47:X47"/>
    <mergeCell ref="S46:T46"/>
    <mergeCell ref="U46:V46"/>
    <mergeCell ref="K46:L46"/>
    <mergeCell ref="M46:N46"/>
    <mergeCell ref="S47:T47"/>
    <mergeCell ref="U47:V47"/>
    <mergeCell ref="C47:D47"/>
    <mergeCell ref="E47:F47"/>
    <mergeCell ref="G47:H47"/>
    <mergeCell ref="I47:J47"/>
    <mergeCell ref="O48:P48"/>
    <mergeCell ref="Q48:R48"/>
    <mergeCell ref="C48:D48"/>
    <mergeCell ref="E48:F48"/>
    <mergeCell ref="G48:H48"/>
    <mergeCell ref="I48:J48"/>
    <mergeCell ref="W48:X48"/>
    <mergeCell ref="K49:L49"/>
    <mergeCell ref="M49:N49"/>
    <mergeCell ref="O49:P49"/>
    <mergeCell ref="Q49:R49"/>
    <mergeCell ref="W49:X49"/>
    <mergeCell ref="S48:T48"/>
    <mergeCell ref="U48:V48"/>
    <mergeCell ref="K48:L48"/>
    <mergeCell ref="M48:N48"/>
    <mergeCell ref="S49:T49"/>
    <mergeCell ref="U49:V49"/>
    <mergeCell ref="C49:D49"/>
    <mergeCell ref="E49:F49"/>
    <mergeCell ref="G49:H49"/>
    <mergeCell ref="I49:J49"/>
    <mergeCell ref="O50:P50"/>
    <mergeCell ref="Q50:R50"/>
    <mergeCell ref="C50:D50"/>
    <mergeCell ref="E50:F50"/>
    <mergeCell ref="G50:H50"/>
    <mergeCell ref="I50:J50"/>
    <mergeCell ref="W50:X50"/>
    <mergeCell ref="K51:L51"/>
    <mergeCell ref="M51:N51"/>
    <mergeCell ref="O51:P51"/>
    <mergeCell ref="Q51:R51"/>
    <mergeCell ref="W51:X51"/>
    <mergeCell ref="S50:T50"/>
    <mergeCell ref="U50:V50"/>
    <mergeCell ref="K50:L50"/>
    <mergeCell ref="M50:N50"/>
    <mergeCell ref="S51:T51"/>
    <mergeCell ref="U51:V51"/>
    <mergeCell ref="C51:D51"/>
    <mergeCell ref="E51:F51"/>
    <mergeCell ref="G51:H51"/>
    <mergeCell ref="I51:J51"/>
    <mergeCell ref="O52:P52"/>
    <mergeCell ref="Q52:R52"/>
    <mergeCell ref="C52:D52"/>
    <mergeCell ref="E52:F52"/>
    <mergeCell ref="G52:H52"/>
    <mergeCell ref="I52:J52"/>
    <mergeCell ref="W52:X52"/>
    <mergeCell ref="K53:L53"/>
    <mergeCell ref="M53:N53"/>
    <mergeCell ref="O53:P53"/>
    <mergeCell ref="Q53:R53"/>
    <mergeCell ref="W53:X53"/>
    <mergeCell ref="S52:T52"/>
    <mergeCell ref="U52:V52"/>
    <mergeCell ref="K52:L52"/>
    <mergeCell ref="M52:N52"/>
    <mergeCell ref="S53:T53"/>
    <mergeCell ref="U53:V53"/>
    <mergeCell ref="C53:D53"/>
    <mergeCell ref="E53:F53"/>
    <mergeCell ref="G53:H53"/>
    <mergeCell ref="I53:J53"/>
    <mergeCell ref="O54:P54"/>
    <mergeCell ref="Q54:R54"/>
    <mergeCell ref="C54:D54"/>
    <mergeCell ref="E54:F54"/>
    <mergeCell ref="G54:H54"/>
    <mergeCell ref="I54:J54"/>
    <mergeCell ref="W54:X54"/>
    <mergeCell ref="K55:L55"/>
    <mergeCell ref="M55:N55"/>
    <mergeCell ref="O55:P55"/>
    <mergeCell ref="Q55:R55"/>
    <mergeCell ref="W55:X55"/>
    <mergeCell ref="S54:T54"/>
    <mergeCell ref="U54:V54"/>
    <mergeCell ref="K54:L54"/>
    <mergeCell ref="M54:N54"/>
    <mergeCell ref="S55:T55"/>
    <mergeCell ref="U55:V55"/>
    <mergeCell ref="C55:D55"/>
    <mergeCell ref="E55:F55"/>
    <mergeCell ref="G55:H55"/>
    <mergeCell ref="I55:J55"/>
    <mergeCell ref="U56:V56"/>
    <mergeCell ref="K56:L56"/>
    <mergeCell ref="M56:N56"/>
    <mergeCell ref="O56:P56"/>
    <mergeCell ref="Q56:R56"/>
    <mergeCell ref="C56:D56"/>
    <mergeCell ref="E56:F56"/>
    <mergeCell ref="G56:H56"/>
    <mergeCell ref="I56:J56"/>
    <mergeCell ref="Q57:R57"/>
    <mergeCell ref="C57:D57"/>
    <mergeCell ref="E57:F57"/>
    <mergeCell ref="G57:H57"/>
    <mergeCell ref="I57:J57"/>
    <mergeCell ref="S56:T56"/>
    <mergeCell ref="C59:D59"/>
    <mergeCell ref="E59:F59"/>
    <mergeCell ref="G59:H59"/>
    <mergeCell ref="I59:J59"/>
    <mergeCell ref="K57:L57"/>
    <mergeCell ref="M57:N57"/>
    <mergeCell ref="K58:L58"/>
    <mergeCell ref="M58:N58"/>
    <mergeCell ref="U57:V57"/>
    <mergeCell ref="W57:X57"/>
    <mergeCell ref="W58:X58"/>
    <mergeCell ref="O58:P58"/>
    <mergeCell ref="Q58:R58"/>
    <mergeCell ref="C58:D58"/>
    <mergeCell ref="E58:F58"/>
    <mergeCell ref="G58:H58"/>
    <mergeCell ref="I58:J58"/>
    <mergeCell ref="O57:P57"/>
    <mergeCell ref="AC20:AD20"/>
    <mergeCell ref="AC21:AD21"/>
    <mergeCell ref="AC22:AD22"/>
    <mergeCell ref="S59:T59"/>
    <mergeCell ref="U59:V59"/>
    <mergeCell ref="K59:L59"/>
    <mergeCell ref="M59:N59"/>
    <mergeCell ref="O59:P59"/>
    <mergeCell ref="S58:T58"/>
    <mergeCell ref="U58:V58"/>
    <mergeCell ref="AC7:BE7"/>
    <mergeCell ref="AC9:AD11"/>
    <mergeCell ref="AE9:AF11"/>
    <mergeCell ref="AG9:AH11"/>
    <mergeCell ref="AI10:AK10"/>
    <mergeCell ref="AL11:AM11"/>
    <mergeCell ref="AN11:AO11"/>
    <mergeCell ref="AL10:AO10"/>
    <mergeCell ref="AP11:AQ11"/>
    <mergeCell ref="AR11:AS11"/>
    <mergeCell ref="AZ9:BE10"/>
    <mergeCell ref="AC13:AD13"/>
    <mergeCell ref="AC15:AD15"/>
    <mergeCell ref="AC16:AD16"/>
    <mergeCell ref="AC14:AD14"/>
    <mergeCell ref="AE13:AF13"/>
    <mergeCell ref="AE14:AF14"/>
    <mergeCell ref="AG13:AH13"/>
    <mergeCell ref="AG14:AH14"/>
    <mergeCell ref="AE15:AF15"/>
    <mergeCell ref="BD13:BE13"/>
    <mergeCell ref="AL24:AM24"/>
    <mergeCell ref="AN24:AO24"/>
    <mergeCell ref="AP24:AQ24"/>
    <mergeCell ref="AR24:AS24"/>
    <mergeCell ref="AT24:AU24"/>
    <mergeCell ref="AV24:AW24"/>
    <mergeCell ref="AX24:AY24"/>
    <mergeCell ref="BD24:BE24"/>
    <mergeCell ref="AL14:AM14"/>
    <mergeCell ref="AZ14:BA14"/>
    <mergeCell ref="BB14:BC14"/>
    <mergeCell ref="BD14:BE14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AL22:AM22"/>
    <mergeCell ref="AN22:AO22"/>
    <mergeCell ref="AP22:AQ22"/>
    <mergeCell ref="AR22:AS22"/>
    <mergeCell ref="AT22:AU22"/>
    <mergeCell ref="AV22:AW22"/>
    <mergeCell ref="AX22:AY22"/>
    <mergeCell ref="BD23:BE23"/>
    <mergeCell ref="BB22:BC22"/>
    <mergeCell ref="BD22:BE22"/>
    <mergeCell ref="AL23:AM23"/>
    <mergeCell ref="AN23:AO23"/>
    <mergeCell ref="AP23:AQ23"/>
    <mergeCell ref="AR23:AS23"/>
    <mergeCell ref="AZ22:BA22"/>
    <mergeCell ref="AT23:AU23"/>
    <mergeCell ref="AV23:AW23"/>
    <mergeCell ref="Z68:AA68"/>
    <mergeCell ref="Z69:AA69"/>
    <mergeCell ref="R72:R74"/>
    <mergeCell ref="BB23:BC23"/>
    <mergeCell ref="AX23:AY23"/>
    <mergeCell ref="AZ23:BA23"/>
    <mergeCell ref="AZ24:BA24"/>
    <mergeCell ref="BB24:BC24"/>
    <mergeCell ref="Q59:R59"/>
    <mergeCell ref="S57:T5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5" r:id="rId2"/>
  <colBreaks count="1" manualBreakCount="1">
    <brk id="5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2.625" style="1" customWidth="1"/>
    <col min="5" max="54" width="2.75390625" style="1" customWidth="1"/>
    <col min="55" max="55" width="2.625" style="1" customWidth="1"/>
    <col min="56" max="56" width="3.625" style="1" customWidth="1"/>
    <col min="57" max="60" width="2.625" style="1" customWidth="1"/>
    <col min="61" max="66" width="3.375" style="1" customWidth="1"/>
    <col min="67" max="74" width="2.625" style="1" customWidth="1"/>
    <col min="75" max="78" width="3.375" style="1" customWidth="1"/>
    <col min="79" max="90" width="2.625" style="1" customWidth="1"/>
    <col min="91" max="92" width="2.75390625" style="1" customWidth="1"/>
    <col min="93" max="94" width="2.625" style="1" customWidth="1"/>
    <col min="95" max="96" width="3.375" style="1" customWidth="1"/>
    <col min="97" max="108" width="2.625" style="1" customWidth="1"/>
    <col min="109" max="16384" width="9.00390625" style="1" customWidth="1"/>
  </cols>
  <sheetData>
    <row r="1" spans="1:108" ht="15" customHeight="1">
      <c r="A1" s="65" t="s">
        <v>217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19" t="s">
        <v>244</v>
      </c>
    </row>
    <row r="2" spans="1:108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</row>
    <row r="3" spans="1:108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</row>
    <row r="4" spans="1:108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ht="21.75" customHeight="1">
      <c r="A5" s="107" t="s">
        <v>464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20"/>
      <c r="BD5" s="110" t="s">
        <v>467</v>
      </c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</row>
    <row r="6" spans="1:108" ht="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</row>
    <row r="7" spans="1:108" ht="15" customHeight="1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6" t="s">
        <v>433</v>
      </c>
      <c r="BE7" s="206"/>
      <c r="BF7" s="206"/>
      <c r="BG7" s="206"/>
      <c r="BH7" s="207"/>
      <c r="BI7" s="235" t="s">
        <v>14</v>
      </c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7"/>
      <c r="CM7" s="232" t="s">
        <v>429</v>
      </c>
      <c r="CN7" s="206"/>
      <c r="CO7" s="206"/>
      <c r="CP7" s="207"/>
      <c r="CQ7" s="246" t="s">
        <v>243</v>
      </c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</row>
    <row r="8" spans="1:108" ht="15" customHeight="1">
      <c r="A8" s="179" t="s">
        <v>420</v>
      </c>
      <c r="B8" s="180"/>
      <c r="C8" s="180"/>
      <c r="D8" s="180"/>
      <c r="E8" s="187" t="s">
        <v>76</v>
      </c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32"/>
      <c r="Q8" s="186" t="s">
        <v>7</v>
      </c>
      <c r="R8" s="186"/>
      <c r="S8" s="186"/>
      <c r="T8" s="186" t="s">
        <v>14</v>
      </c>
      <c r="U8" s="186"/>
      <c r="V8" s="186"/>
      <c r="W8" s="98" t="s">
        <v>78</v>
      </c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9"/>
      <c r="BC8" s="20"/>
      <c r="BD8" s="208"/>
      <c r="BE8" s="208"/>
      <c r="BF8" s="208"/>
      <c r="BG8" s="208"/>
      <c r="BH8" s="209"/>
      <c r="BI8" s="201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3"/>
      <c r="CM8" s="233"/>
      <c r="CN8" s="208"/>
      <c r="CO8" s="208"/>
      <c r="CP8" s="209"/>
      <c r="CQ8" s="23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</row>
    <row r="9" spans="1:108" ht="15" customHeight="1">
      <c r="A9" s="181"/>
      <c r="B9" s="182"/>
      <c r="C9" s="182"/>
      <c r="D9" s="182"/>
      <c r="E9" s="189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90"/>
      <c r="Q9" s="184"/>
      <c r="R9" s="184"/>
      <c r="S9" s="184"/>
      <c r="T9" s="184"/>
      <c r="U9" s="184"/>
      <c r="V9" s="184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1"/>
      <c r="BC9" s="20"/>
      <c r="BD9" s="208"/>
      <c r="BE9" s="208"/>
      <c r="BF9" s="208"/>
      <c r="BG9" s="208"/>
      <c r="BH9" s="209"/>
      <c r="BI9" s="198" t="s">
        <v>4</v>
      </c>
      <c r="BJ9" s="199"/>
      <c r="BK9" s="199"/>
      <c r="BL9" s="199"/>
      <c r="BM9" s="199"/>
      <c r="BN9" s="200"/>
      <c r="BO9" s="198" t="s">
        <v>82</v>
      </c>
      <c r="BP9" s="199"/>
      <c r="BQ9" s="199"/>
      <c r="BR9" s="200"/>
      <c r="BS9" s="198" t="s">
        <v>83</v>
      </c>
      <c r="BT9" s="199"/>
      <c r="BU9" s="199"/>
      <c r="BV9" s="200"/>
      <c r="BW9" s="198" t="s">
        <v>238</v>
      </c>
      <c r="BX9" s="199"/>
      <c r="BY9" s="199"/>
      <c r="BZ9" s="200"/>
      <c r="CA9" s="228" t="s">
        <v>239</v>
      </c>
      <c r="CB9" s="238"/>
      <c r="CC9" s="238"/>
      <c r="CD9" s="229"/>
      <c r="CE9" s="241" t="s">
        <v>240</v>
      </c>
      <c r="CF9" s="242"/>
      <c r="CG9" s="242"/>
      <c r="CH9" s="243"/>
      <c r="CI9" s="198" t="s">
        <v>84</v>
      </c>
      <c r="CJ9" s="199"/>
      <c r="CK9" s="199"/>
      <c r="CL9" s="200"/>
      <c r="CM9" s="233"/>
      <c r="CN9" s="208"/>
      <c r="CO9" s="208"/>
      <c r="CP9" s="209"/>
      <c r="CQ9" s="228" t="s">
        <v>4</v>
      </c>
      <c r="CR9" s="238"/>
      <c r="CS9" s="229"/>
      <c r="CT9" s="228" t="s">
        <v>85</v>
      </c>
      <c r="CU9" s="238"/>
      <c r="CV9" s="238"/>
      <c r="CW9" s="229"/>
      <c r="CX9" s="241" t="s">
        <v>430</v>
      </c>
      <c r="CY9" s="242"/>
      <c r="CZ9" s="243"/>
      <c r="DA9" s="228" t="s">
        <v>74</v>
      </c>
      <c r="DB9" s="238"/>
      <c r="DC9" s="238"/>
      <c r="DD9" s="238"/>
    </row>
    <row r="10" spans="1:108" ht="15" customHeight="1">
      <c r="A10" s="181"/>
      <c r="B10" s="182"/>
      <c r="C10" s="182"/>
      <c r="D10" s="182"/>
      <c r="E10" s="189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90"/>
      <c r="Q10" s="184"/>
      <c r="R10" s="184"/>
      <c r="S10" s="184"/>
      <c r="T10" s="184"/>
      <c r="U10" s="184"/>
      <c r="V10" s="184"/>
      <c r="W10" s="100" t="s">
        <v>4</v>
      </c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 t="s">
        <v>16</v>
      </c>
      <c r="AJ10" s="100"/>
      <c r="AK10" s="100"/>
      <c r="AL10" s="100"/>
      <c r="AM10" s="100"/>
      <c r="AN10" s="100"/>
      <c r="AO10" s="100" t="s">
        <v>77</v>
      </c>
      <c r="AP10" s="100"/>
      <c r="AQ10" s="100"/>
      <c r="AR10" s="100"/>
      <c r="AS10" s="100"/>
      <c r="AT10" s="100"/>
      <c r="AU10" s="100"/>
      <c r="AV10" s="100"/>
      <c r="AW10" s="100" t="s">
        <v>15</v>
      </c>
      <c r="AX10" s="100"/>
      <c r="AY10" s="100"/>
      <c r="AZ10" s="100"/>
      <c r="BA10" s="100"/>
      <c r="BB10" s="101"/>
      <c r="BC10" s="20"/>
      <c r="BD10" s="208"/>
      <c r="BE10" s="208"/>
      <c r="BF10" s="208"/>
      <c r="BG10" s="208"/>
      <c r="BH10" s="209"/>
      <c r="BI10" s="201"/>
      <c r="BJ10" s="202"/>
      <c r="BK10" s="202"/>
      <c r="BL10" s="202"/>
      <c r="BM10" s="202"/>
      <c r="BN10" s="203"/>
      <c r="BO10" s="201"/>
      <c r="BP10" s="202"/>
      <c r="BQ10" s="202"/>
      <c r="BR10" s="203"/>
      <c r="BS10" s="201"/>
      <c r="BT10" s="202"/>
      <c r="BU10" s="202"/>
      <c r="BV10" s="203"/>
      <c r="BW10" s="201"/>
      <c r="BX10" s="202"/>
      <c r="BY10" s="202"/>
      <c r="BZ10" s="203"/>
      <c r="CA10" s="230"/>
      <c r="CB10" s="240"/>
      <c r="CC10" s="240"/>
      <c r="CD10" s="231"/>
      <c r="CE10" s="222"/>
      <c r="CF10" s="223"/>
      <c r="CG10" s="223"/>
      <c r="CH10" s="244"/>
      <c r="CI10" s="201"/>
      <c r="CJ10" s="202"/>
      <c r="CK10" s="202"/>
      <c r="CL10" s="203"/>
      <c r="CM10" s="234"/>
      <c r="CN10" s="210"/>
      <c r="CO10" s="210"/>
      <c r="CP10" s="211"/>
      <c r="CQ10" s="239"/>
      <c r="CR10" s="216"/>
      <c r="CS10" s="217"/>
      <c r="CT10" s="230"/>
      <c r="CU10" s="240"/>
      <c r="CV10" s="240"/>
      <c r="CW10" s="231"/>
      <c r="CX10" s="222"/>
      <c r="CY10" s="223"/>
      <c r="CZ10" s="244"/>
      <c r="DA10" s="230"/>
      <c r="DB10" s="240"/>
      <c r="DC10" s="240"/>
      <c r="DD10" s="240"/>
    </row>
    <row r="11" spans="1:108" ht="15" customHeight="1">
      <c r="A11" s="181"/>
      <c r="B11" s="182"/>
      <c r="C11" s="182"/>
      <c r="D11" s="182"/>
      <c r="E11" s="191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3"/>
      <c r="Q11" s="184"/>
      <c r="R11" s="184"/>
      <c r="S11" s="184"/>
      <c r="T11" s="184"/>
      <c r="U11" s="184"/>
      <c r="V11" s="184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1"/>
      <c r="BC11" s="20"/>
      <c r="BD11" s="208"/>
      <c r="BE11" s="208"/>
      <c r="BF11" s="208"/>
      <c r="BG11" s="208"/>
      <c r="BH11" s="209"/>
      <c r="BI11" s="228" t="s">
        <v>9</v>
      </c>
      <c r="BJ11" s="229"/>
      <c r="BK11" s="228" t="s">
        <v>10</v>
      </c>
      <c r="BL11" s="229"/>
      <c r="BM11" s="228" t="s">
        <v>11</v>
      </c>
      <c r="BN11" s="229"/>
      <c r="BO11" s="228" t="s">
        <v>10</v>
      </c>
      <c r="BP11" s="229"/>
      <c r="BQ11" s="228" t="s">
        <v>11</v>
      </c>
      <c r="BR11" s="229"/>
      <c r="BS11" s="228" t="s">
        <v>10</v>
      </c>
      <c r="BT11" s="229"/>
      <c r="BU11" s="228" t="s">
        <v>11</v>
      </c>
      <c r="BV11" s="229"/>
      <c r="BW11" s="228" t="s">
        <v>10</v>
      </c>
      <c r="BX11" s="229"/>
      <c r="BY11" s="228" t="s">
        <v>11</v>
      </c>
      <c r="BZ11" s="229"/>
      <c r="CA11" s="228" t="s">
        <v>10</v>
      </c>
      <c r="CB11" s="229"/>
      <c r="CC11" s="228" t="s">
        <v>11</v>
      </c>
      <c r="CD11" s="229"/>
      <c r="CE11" s="222"/>
      <c r="CF11" s="223"/>
      <c r="CG11" s="223"/>
      <c r="CH11" s="244"/>
      <c r="CI11" s="228" t="s">
        <v>10</v>
      </c>
      <c r="CJ11" s="229"/>
      <c r="CK11" s="228" t="s">
        <v>11</v>
      </c>
      <c r="CL11" s="229"/>
      <c r="CM11" s="228" t="s">
        <v>10</v>
      </c>
      <c r="CN11" s="229"/>
      <c r="CO11" s="228" t="s">
        <v>11</v>
      </c>
      <c r="CP11" s="229"/>
      <c r="CQ11" s="239"/>
      <c r="CR11" s="216"/>
      <c r="CS11" s="217"/>
      <c r="CT11" s="228" t="s">
        <v>10</v>
      </c>
      <c r="CU11" s="229"/>
      <c r="CV11" s="228" t="s">
        <v>11</v>
      </c>
      <c r="CW11" s="229"/>
      <c r="CX11" s="222"/>
      <c r="CY11" s="223"/>
      <c r="CZ11" s="244"/>
      <c r="DA11" s="228" t="s">
        <v>10</v>
      </c>
      <c r="DB11" s="229"/>
      <c r="DC11" s="228" t="s">
        <v>11</v>
      </c>
      <c r="DD11" s="238"/>
    </row>
    <row r="12" spans="1:108" ht="15" customHeight="1">
      <c r="A12" s="181"/>
      <c r="B12" s="182"/>
      <c r="C12" s="182"/>
      <c r="D12" s="182"/>
      <c r="E12" s="184" t="s">
        <v>4</v>
      </c>
      <c r="F12" s="184"/>
      <c r="G12" s="184"/>
      <c r="H12" s="184" t="s">
        <v>16</v>
      </c>
      <c r="I12" s="184"/>
      <c r="J12" s="184"/>
      <c r="K12" s="185" t="s">
        <v>77</v>
      </c>
      <c r="L12" s="185"/>
      <c r="M12" s="185"/>
      <c r="N12" s="184" t="s">
        <v>15</v>
      </c>
      <c r="O12" s="184"/>
      <c r="P12" s="184"/>
      <c r="Q12" s="184"/>
      <c r="R12" s="184"/>
      <c r="S12" s="184"/>
      <c r="T12" s="184"/>
      <c r="U12" s="184"/>
      <c r="V12" s="184"/>
      <c r="W12" s="184" t="s">
        <v>9</v>
      </c>
      <c r="X12" s="184"/>
      <c r="Y12" s="184"/>
      <c r="Z12" s="184"/>
      <c r="AA12" s="184" t="s">
        <v>10</v>
      </c>
      <c r="AB12" s="184"/>
      <c r="AC12" s="184"/>
      <c r="AD12" s="184"/>
      <c r="AE12" s="184" t="s">
        <v>11</v>
      </c>
      <c r="AF12" s="184"/>
      <c r="AG12" s="184"/>
      <c r="AH12" s="184"/>
      <c r="AI12" s="184" t="s">
        <v>10</v>
      </c>
      <c r="AJ12" s="184"/>
      <c r="AK12" s="184"/>
      <c r="AL12" s="184" t="s">
        <v>11</v>
      </c>
      <c r="AM12" s="184"/>
      <c r="AN12" s="184"/>
      <c r="AO12" s="184" t="s">
        <v>10</v>
      </c>
      <c r="AP12" s="184"/>
      <c r="AQ12" s="184"/>
      <c r="AR12" s="184"/>
      <c r="AS12" s="184" t="s">
        <v>11</v>
      </c>
      <c r="AT12" s="184"/>
      <c r="AU12" s="184"/>
      <c r="AV12" s="184"/>
      <c r="AW12" s="184" t="s">
        <v>10</v>
      </c>
      <c r="AX12" s="184"/>
      <c r="AY12" s="184"/>
      <c r="AZ12" s="184" t="s">
        <v>11</v>
      </c>
      <c r="BA12" s="184"/>
      <c r="BB12" s="141"/>
      <c r="BC12" s="20"/>
      <c r="BD12" s="210"/>
      <c r="BE12" s="210"/>
      <c r="BF12" s="210"/>
      <c r="BG12" s="210"/>
      <c r="BH12" s="211"/>
      <c r="BI12" s="230"/>
      <c r="BJ12" s="231"/>
      <c r="BK12" s="230"/>
      <c r="BL12" s="231"/>
      <c r="BM12" s="230"/>
      <c r="BN12" s="231"/>
      <c r="BO12" s="230"/>
      <c r="BP12" s="231"/>
      <c r="BQ12" s="230"/>
      <c r="BR12" s="231"/>
      <c r="BS12" s="230"/>
      <c r="BT12" s="231"/>
      <c r="BU12" s="230"/>
      <c r="BV12" s="231"/>
      <c r="BW12" s="230"/>
      <c r="BX12" s="231"/>
      <c r="BY12" s="230"/>
      <c r="BZ12" s="231"/>
      <c r="CA12" s="230"/>
      <c r="CB12" s="231"/>
      <c r="CC12" s="230"/>
      <c r="CD12" s="231"/>
      <c r="CE12" s="224"/>
      <c r="CF12" s="225"/>
      <c r="CG12" s="225"/>
      <c r="CH12" s="245"/>
      <c r="CI12" s="230"/>
      <c r="CJ12" s="231"/>
      <c r="CK12" s="230"/>
      <c r="CL12" s="231"/>
      <c r="CM12" s="230"/>
      <c r="CN12" s="231"/>
      <c r="CO12" s="230"/>
      <c r="CP12" s="231"/>
      <c r="CQ12" s="230"/>
      <c r="CR12" s="240"/>
      <c r="CS12" s="231"/>
      <c r="CT12" s="230"/>
      <c r="CU12" s="231"/>
      <c r="CV12" s="230"/>
      <c r="CW12" s="231"/>
      <c r="CX12" s="224"/>
      <c r="CY12" s="225"/>
      <c r="CZ12" s="245"/>
      <c r="DA12" s="230"/>
      <c r="DB12" s="231"/>
      <c r="DC12" s="230"/>
      <c r="DD12" s="240"/>
    </row>
    <row r="13" spans="1:108" ht="15" customHeight="1">
      <c r="A13" s="181"/>
      <c r="B13" s="182"/>
      <c r="C13" s="182"/>
      <c r="D13" s="182"/>
      <c r="E13" s="184"/>
      <c r="F13" s="184"/>
      <c r="G13" s="184"/>
      <c r="H13" s="184"/>
      <c r="I13" s="184"/>
      <c r="J13" s="184"/>
      <c r="K13" s="185"/>
      <c r="L13" s="185"/>
      <c r="M13" s="185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41"/>
      <c r="BC13" s="20"/>
      <c r="BD13" s="37"/>
      <c r="BE13" s="37"/>
      <c r="BF13" s="37"/>
      <c r="BG13" s="37"/>
      <c r="BH13" s="36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</row>
    <row r="14" spans="1:108" ht="15" customHeight="1">
      <c r="A14" s="35"/>
      <c r="B14" s="35"/>
      <c r="C14" s="35"/>
      <c r="D14" s="34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4" t="s">
        <v>200</v>
      </c>
      <c r="BE14" s="204"/>
      <c r="BF14" s="204"/>
      <c r="BG14" s="204"/>
      <c r="BH14" s="205"/>
      <c r="BI14" s="169">
        <v>4861</v>
      </c>
      <c r="BJ14" s="165"/>
      <c r="BK14" s="165">
        <v>1923</v>
      </c>
      <c r="BL14" s="165"/>
      <c r="BM14" s="165">
        <v>2938</v>
      </c>
      <c r="BN14" s="165"/>
      <c r="BO14" s="165">
        <v>278</v>
      </c>
      <c r="BP14" s="165"/>
      <c r="BQ14" s="165">
        <v>3</v>
      </c>
      <c r="BR14" s="165"/>
      <c r="BS14" s="165">
        <v>290</v>
      </c>
      <c r="BT14" s="165"/>
      <c r="BU14" s="165">
        <v>2</v>
      </c>
      <c r="BV14" s="165"/>
      <c r="BW14" s="165">
        <v>1327</v>
      </c>
      <c r="BX14" s="165"/>
      <c r="BY14" s="165">
        <v>2584</v>
      </c>
      <c r="BZ14" s="165"/>
      <c r="CA14" s="165">
        <v>1</v>
      </c>
      <c r="CB14" s="165"/>
      <c r="CC14" s="165" t="s">
        <v>385</v>
      </c>
      <c r="CD14" s="165"/>
      <c r="CE14" s="167">
        <v>247</v>
      </c>
      <c r="CF14" s="167"/>
      <c r="CG14" s="167"/>
      <c r="CH14" s="167"/>
      <c r="CI14" s="165">
        <v>27</v>
      </c>
      <c r="CJ14" s="165"/>
      <c r="CK14" s="165">
        <v>102</v>
      </c>
      <c r="CL14" s="165"/>
      <c r="CM14" s="165">
        <v>33</v>
      </c>
      <c r="CN14" s="165"/>
      <c r="CO14" s="165">
        <v>29</v>
      </c>
      <c r="CP14" s="165"/>
      <c r="CQ14" s="163">
        <v>1348</v>
      </c>
      <c r="CR14" s="163"/>
      <c r="CS14" s="163"/>
      <c r="CT14" s="165">
        <v>39</v>
      </c>
      <c r="CU14" s="165"/>
      <c r="CV14" s="165">
        <v>157</v>
      </c>
      <c r="CW14" s="165"/>
      <c r="CX14" s="163">
        <v>56</v>
      </c>
      <c r="CY14" s="163"/>
      <c r="CZ14" s="163"/>
      <c r="DA14" s="165">
        <v>153</v>
      </c>
      <c r="DB14" s="165"/>
      <c r="DC14" s="165">
        <v>943</v>
      </c>
      <c r="DD14" s="165"/>
    </row>
    <row r="15" spans="1:108" ht="15" customHeight="1">
      <c r="A15" s="128" t="s">
        <v>200</v>
      </c>
      <c r="B15" s="128"/>
      <c r="C15" s="128"/>
      <c r="D15" s="183"/>
      <c r="E15" s="175">
        <f>SUM(H15:P15)</f>
        <v>80</v>
      </c>
      <c r="F15" s="156"/>
      <c r="G15" s="156"/>
      <c r="H15" s="156">
        <v>14</v>
      </c>
      <c r="I15" s="156"/>
      <c r="J15" s="156"/>
      <c r="K15" s="156">
        <v>65</v>
      </c>
      <c r="L15" s="156"/>
      <c r="M15" s="156"/>
      <c r="N15" s="156">
        <v>1</v>
      </c>
      <c r="O15" s="156"/>
      <c r="P15" s="156"/>
      <c r="Q15" s="156">
        <v>432</v>
      </c>
      <c r="R15" s="156"/>
      <c r="S15" s="156"/>
      <c r="T15" s="156">
        <v>635</v>
      </c>
      <c r="U15" s="156"/>
      <c r="V15" s="156"/>
      <c r="W15" s="177">
        <f>SUM(AA15:AH15)</f>
        <v>11461</v>
      </c>
      <c r="X15" s="177"/>
      <c r="Y15" s="177"/>
      <c r="Z15" s="177"/>
      <c r="AA15" s="177">
        <f>SUM(AI15,AO15,AW15)</f>
        <v>5848</v>
      </c>
      <c r="AB15" s="177"/>
      <c r="AC15" s="177"/>
      <c r="AD15" s="177"/>
      <c r="AE15" s="177">
        <f>SUM(AL15,AS15,AZ15)</f>
        <v>5613</v>
      </c>
      <c r="AF15" s="177"/>
      <c r="AG15" s="177"/>
      <c r="AH15" s="177"/>
      <c r="AI15" s="156">
        <v>652</v>
      </c>
      <c r="AJ15" s="156"/>
      <c r="AK15" s="156"/>
      <c r="AL15" s="156">
        <v>595</v>
      </c>
      <c r="AM15" s="156"/>
      <c r="AN15" s="156"/>
      <c r="AO15" s="177">
        <v>5160</v>
      </c>
      <c r="AP15" s="177"/>
      <c r="AQ15" s="177"/>
      <c r="AR15" s="177"/>
      <c r="AS15" s="177">
        <v>4982</v>
      </c>
      <c r="AT15" s="177"/>
      <c r="AU15" s="177"/>
      <c r="AV15" s="177"/>
      <c r="AW15" s="156">
        <v>36</v>
      </c>
      <c r="AX15" s="156"/>
      <c r="AY15" s="156"/>
      <c r="AZ15" s="156">
        <v>36</v>
      </c>
      <c r="BA15" s="156"/>
      <c r="BB15" s="156"/>
      <c r="BC15" s="20"/>
      <c r="BD15" s="212" t="s">
        <v>425</v>
      </c>
      <c r="BE15" s="204"/>
      <c r="BF15" s="204"/>
      <c r="BG15" s="204"/>
      <c r="BH15" s="205"/>
      <c r="BI15" s="169">
        <v>4902</v>
      </c>
      <c r="BJ15" s="165"/>
      <c r="BK15" s="165">
        <v>1983</v>
      </c>
      <c r="BL15" s="165"/>
      <c r="BM15" s="165">
        <v>2919</v>
      </c>
      <c r="BN15" s="165"/>
      <c r="BO15" s="165">
        <v>276</v>
      </c>
      <c r="BP15" s="165"/>
      <c r="BQ15" s="165">
        <v>3</v>
      </c>
      <c r="BR15" s="165"/>
      <c r="BS15" s="165">
        <v>283</v>
      </c>
      <c r="BT15" s="165"/>
      <c r="BU15" s="165">
        <v>5</v>
      </c>
      <c r="BV15" s="165"/>
      <c r="BW15" s="165">
        <v>1371</v>
      </c>
      <c r="BX15" s="165"/>
      <c r="BY15" s="165">
        <v>2541</v>
      </c>
      <c r="BZ15" s="165"/>
      <c r="CA15" s="165" t="s">
        <v>385</v>
      </c>
      <c r="CB15" s="165"/>
      <c r="CC15" s="165" t="s">
        <v>385</v>
      </c>
      <c r="CD15" s="165"/>
      <c r="CE15" s="167">
        <v>241</v>
      </c>
      <c r="CF15" s="167"/>
      <c r="CG15" s="167"/>
      <c r="CH15" s="167"/>
      <c r="CI15" s="165">
        <v>53</v>
      </c>
      <c r="CJ15" s="165"/>
      <c r="CK15" s="165">
        <v>129</v>
      </c>
      <c r="CL15" s="165"/>
      <c r="CM15" s="165">
        <v>28</v>
      </c>
      <c r="CN15" s="165"/>
      <c r="CO15" s="165">
        <v>33</v>
      </c>
      <c r="CP15" s="165"/>
      <c r="CQ15" s="163">
        <v>1323</v>
      </c>
      <c r="CR15" s="163"/>
      <c r="CS15" s="163"/>
      <c r="CT15" s="165">
        <v>34</v>
      </c>
      <c r="CU15" s="165"/>
      <c r="CV15" s="165">
        <v>163</v>
      </c>
      <c r="CW15" s="165"/>
      <c r="CX15" s="163">
        <v>55</v>
      </c>
      <c r="CY15" s="163"/>
      <c r="CZ15" s="163"/>
      <c r="DA15" s="165">
        <v>145</v>
      </c>
      <c r="DB15" s="165"/>
      <c r="DC15" s="165">
        <v>926</v>
      </c>
      <c r="DD15" s="165"/>
    </row>
    <row r="16" spans="1:108" ht="15" customHeight="1">
      <c r="A16" s="194" t="s">
        <v>421</v>
      </c>
      <c r="B16" s="128"/>
      <c r="C16" s="128"/>
      <c r="D16" s="183"/>
      <c r="E16" s="175">
        <f>SUM(H16:P16)</f>
        <v>81</v>
      </c>
      <c r="F16" s="156"/>
      <c r="G16" s="156"/>
      <c r="H16" s="156">
        <v>14</v>
      </c>
      <c r="I16" s="156"/>
      <c r="J16" s="156"/>
      <c r="K16" s="156">
        <v>66</v>
      </c>
      <c r="L16" s="156"/>
      <c r="M16" s="156"/>
      <c r="N16" s="156">
        <v>1</v>
      </c>
      <c r="O16" s="156"/>
      <c r="P16" s="156"/>
      <c r="Q16" s="156">
        <v>434</v>
      </c>
      <c r="R16" s="156"/>
      <c r="S16" s="156"/>
      <c r="T16" s="156">
        <v>628</v>
      </c>
      <c r="U16" s="156"/>
      <c r="V16" s="156"/>
      <c r="W16" s="177">
        <f>SUM(AA16:AH16)</f>
        <v>11131</v>
      </c>
      <c r="X16" s="177"/>
      <c r="Y16" s="177"/>
      <c r="Z16" s="177"/>
      <c r="AA16" s="177">
        <f>SUM(AI16,AO16,AW16)</f>
        <v>5685</v>
      </c>
      <c r="AB16" s="177"/>
      <c r="AC16" s="177"/>
      <c r="AD16" s="177"/>
      <c r="AE16" s="177">
        <f>SUM(AL16,AS16,AZ16)</f>
        <v>5446</v>
      </c>
      <c r="AF16" s="177"/>
      <c r="AG16" s="177"/>
      <c r="AH16" s="177"/>
      <c r="AI16" s="156">
        <v>594</v>
      </c>
      <c r="AJ16" s="156"/>
      <c r="AK16" s="156"/>
      <c r="AL16" s="156">
        <v>560</v>
      </c>
      <c r="AM16" s="156"/>
      <c r="AN16" s="156"/>
      <c r="AO16" s="177">
        <v>5055</v>
      </c>
      <c r="AP16" s="177"/>
      <c r="AQ16" s="177"/>
      <c r="AR16" s="177"/>
      <c r="AS16" s="177">
        <v>4850</v>
      </c>
      <c r="AT16" s="177"/>
      <c r="AU16" s="177"/>
      <c r="AV16" s="177"/>
      <c r="AW16" s="156">
        <v>36</v>
      </c>
      <c r="AX16" s="156"/>
      <c r="AY16" s="156"/>
      <c r="AZ16" s="156">
        <v>36</v>
      </c>
      <c r="BA16" s="156"/>
      <c r="BB16" s="156"/>
      <c r="BC16" s="20"/>
      <c r="BD16" s="212" t="s">
        <v>426</v>
      </c>
      <c r="BE16" s="204"/>
      <c r="BF16" s="204"/>
      <c r="BG16" s="204"/>
      <c r="BH16" s="205"/>
      <c r="BI16" s="169">
        <v>4916</v>
      </c>
      <c r="BJ16" s="165"/>
      <c r="BK16" s="165">
        <v>1982</v>
      </c>
      <c r="BL16" s="165"/>
      <c r="BM16" s="165">
        <v>2934</v>
      </c>
      <c r="BN16" s="165"/>
      <c r="BO16" s="165">
        <v>274</v>
      </c>
      <c r="BP16" s="165"/>
      <c r="BQ16" s="165">
        <v>3</v>
      </c>
      <c r="BR16" s="165"/>
      <c r="BS16" s="165">
        <v>279</v>
      </c>
      <c r="BT16" s="165"/>
      <c r="BU16" s="165">
        <v>7</v>
      </c>
      <c r="BV16" s="165"/>
      <c r="BW16" s="165">
        <v>1374</v>
      </c>
      <c r="BX16" s="165"/>
      <c r="BY16" s="165">
        <v>2554</v>
      </c>
      <c r="BZ16" s="165"/>
      <c r="CA16" s="165" t="s">
        <v>385</v>
      </c>
      <c r="CB16" s="165"/>
      <c r="CC16" s="165" t="s">
        <v>385</v>
      </c>
      <c r="CD16" s="165"/>
      <c r="CE16" s="167">
        <v>250</v>
      </c>
      <c r="CF16" s="167"/>
      <c r="CG16" s="167"/>
      <c r="CH16" s="167"/>
      <c r="CI16" s="165">
        <v>55</v>
      </c>
      <c r="CJ16" s="165"/>
      <c r="CK16" s="165">
        <v>120</v>
      </c>
      <c r="CL16" s="165"/>
      <c r="CM16" s="165">
        <v>31</v>
      </c>
      <c r="CN16" s="165"/>
      <c r="CO16" s="165">
        <v>36</v>
      </c>
      <c r="CP16" s="165"/>
      <c r="CQ16" s="163">
        <v>1335</v>
      </c>
      <c r="CR16" s="163"/>
      <c r="CS16" s="163"/>
      <c r="CT16" s="165">
        <v>38</v>
      </c>
      <c r="CU16" s="165"/>
      <c r="CV16" s="165">
        <v>169</v>
      </c>
      <c r="CW16" s="165"/>
      <c r="CX16" s="163">
        <v>55</v>
      </c>
      <c r="CY16" s="163"/>
      <c r="CZ16" s="163"/>
      <c r="DA16" s="165">
        <v>155</v>
      </c>
      <c r="DB16" s="165"/>
      <c r="DC16" s="165">
        <v>918</v>
      </c>
      <c r="DD16" s="165"/>
    </row>
    <row r="17" spans="1:108" ht="15" customHeight="1">
      <c r="A17" s="194" t="s">
        <v>422</v>
      </c>
      <c r="B17" s="128"/>
      <c r="C17" s="128"/>
      <c r="D17" s="183"/>
      <c r="E17" s="175">
        <f>SUM(H17:P17)</f>
        <v>82</v>
      </c>
      <c r="F17" s="156"/>
      <c r="G17" s="156"/>
      <c r="H17" s="156">
        <v>14</v>
      </c>
      <c r="I17" s="156"/>
      <c r="J17" s="156"/>
      <c r="K17" s="156">
        <v>67</v>
      </c>
      <c r="L17" s="156"/>
      <c r="M17" s="156"/>
      <c r="N17" s="156">
        <v>1</v>
      </c>
      <c r="O17" s="156"/>
      <c r="P17" s="156"/>
      <c r="Q17" s="156">
        <v>450</v>
      </c>
      <c r="R17" s="156"/>
      <c r="S17" s="156"/>
      <c r="T17" s="156">
        <v>645</v>
      </c>
      <c r="U17" s="156"/>
      <c r="V17" s="156"/>
      <c r="W17" s="177">
        <f>SUM(AA17:AH17)</f>
        <v>10918</v>
      </c>
      <c r="X17" s="177"/>
      <c r="Y17" s="177"/>
      <c r="Z17" s="177"/>
      <c r="AA17" s="177">
        <f>SUM(AI17,AO17,AW17)</f>
        <v>5461</v>
      </c>
      <c r="AB17" s="177"/>
      <c r="AC17" s="177"/>
      <c r="AD17" s="177"/>
      <c r="AE17" s="177">
        <f>SUM(AL17,AS17,AZ17)</f>
        <v>5457</v>
      </c>
      <c r="AF17" s="177"/>
      <c r="AG17" s="177"/>
      <c r="AH17" s="177"/>
      <c r="AI17" s="156">
        <v>559</v>
      </c>
      <c r="AJ17" s="156"/>
      <c r="AK17" s="156"/>
      <c r="AL17" s="156">
        <v>558</v>
      </c>
      <c r="AM17" s="156"/>
      <c r="AN17" s="156"/>
      <c r="AO17" s="177">
        <v>4866</v>
      </c>
      <c r="AP17" s="177"/>
      <c r="AQ17" s="177"/>
      <c r="AR17" s="177"/>
      <c r="AS17" s="177">
        <v>4863</v>
      </c>
      <c r="AT17" s="177"/>
      <c r="AU17" s="177"/>
      <c r="AV17" s="177"/>
      <c r="AW17" s="156">
        <v>36</v>
      </c>
      <c r="AX17" s="156"/>
      <c r="AY17" s="156"/>
      <c r="AZ17" s="156">
        <v>36</v>
      </c>
      <c r="BA17" s="156"/>
      <c r="BB17" s="156"/>
      <c r="BC17" s="20"/>
      <c r="BD17" s="212" t="s">
        <v>427</v>
      </c>
      <c r="BE17" s="204"/>
      <c r="BF17" s="204"/>
      <c r="BG17" s="204"/>
      <c r="BH17" s="205"/>
      <c r="BI17" s="169">
        <v>4843</v>
      </c>
      <c r="BJ17" s="165"/>
      <c r="BK17" s="165">
        <v>1962</v>
      </c>
      <c r="BL17" s="165"/>
      <c r="BM17" s="165">
        <v>2881</v>
      </c>
      <c r="BN17" s="165"/>
      <c r="BO17" s="165">
        <v>280</v>
      </c>
      <c r="BP17" s="165"/>
      <c r="BQ17" s="165">
        <v>3</v>
      </c>
      <c r="BR17" s="165"/>
      <c r="BS17" s="165">
        <v>278</v>
      </c>
      <c r="BT17" s="165"/>
      <c r="BU17" s="165">
        <v>10</v>
      </c>
      <c r="BV17" s="165"/>
      <c r="BW17" s="165">
        <v>1346</v>
      </c>
      <c r="BX17" s="165"/>
      <c r="BY17" s="165">
        <v>2500</v>
      </c>
      <c r="BZ17" s="165"/>
      <c r="CA17" s="165" t="s">
        <v>385</v>
      </c>
      <c r="CB17" s="165"/>
      <c r="CC17" s="165" t="s">
        <v>385</v>
      </c>
      <c r="CD17" s="165"/>
      <c r="CE17" s="167">
        <v>247</v>
      </c>
      <c r="CF17" s="167"/>
      <c r="CG17" s="167"/>
      <c r="CH17" s="167"/>
      <c r="CI17" s="165">
        <v>58</v>
      </c>
      <c r="CJ17" s="165"/>
      <c r="CK17" s="165">
        <v>121</v>
      </c>
      <c r="CL17" s="165"/>
      <c r="CM17" s="165">
        <v>26</v>
      </c>
      <c r="CN17" s="165"/>
      <c r="CO17" s="165">
        <v>26</v>
      </c>
      <c r="CP17" s="165"/>
      <c r="CQ17" s="163">
        <v>1316</v>
      </c>
      <c r="CR17" s="163"/>
      <c r="CS17" s="163"/>
      <c r="CT17" s="165">
        <v>35</v>
      </c>
      <c r="CU17" s="165"/>
      <c r="CV17" s="165">
        <v>171</v>
      </c>
      <c r="CW17" s="165"/>
      <c r="CX17" s="163">
        <v>55</v>
      </c>
      <c r="CY17" s="163"/>
      <c r="CZ17" s="163"/>
      <c r="DA17" s="165">
        <v>157</v>
      </c>
      <c r="DB17" s="165"/>
      <c r="DC17" s="165">
        <v>898</v>
      </c>
      <c r="DD17" s="165"/>
    </row>
    <row r="18" spans="1:108" ht="15" customHeight="1">
      <c r="A18" s="194" t="s">
        <v>423</v>
      </c>
      <c r="B18" s="128"/>
      <c r="C18" s="128"/>
      <c r="D18" s="183"/>
      <c r="E18" s="175">
        <f>SUM(H18:P18)</f>
        <v>81</v>
      </c>
      <c r="F18" s="156"/>
      <c r="G18" s="156"/>
      <c r="H18" s="156">
        <v>14</v>
      </c>
      <c r="I18" s="156"/>
      <c r="J18" s="156"/>
      <c r="K18" s="156">
        <v>66</v>
      </c>
      <c r="L18" s="156"/>
      <c r="M18" s="156"/>
      <c r="N18" s="156">
        <v>1</v>
      </c>
      <c r="O18" s="156"/>
      <c r="P18" s="156"/>
      <c r="Q18" s="156">
        <v>452</v>
      </c>
      <c r="R18" s="156"/>
      <c r="S18" s="156"/>
      <c r="T18" s="156">
        <v>641</v>
      </c>
      <c r="U18" s="156"/>
      <c r="V18" s="156"/>
      <c r="W18" s="177">
        <f>SUM(AA18:AH18)</f>
        <v>10837</v>
      </c>
      <c r="X18" s="177"/>
      <c r="Y18" s="177"/>
      <c r="Z18" s="177"/>
      <c r="AA18" s="177">
        <f>SUM(AI18,AO18,AW18)</f>
        <v>5419</v>
      </c>
      <c r="AB18" s="177"/>
      <c r="AC18" s="177"/>
      <c r="AD18" s="177"/>
      <c r="AE18" s="177">
        <f>SUM(AL18,AS18,AZ18)</f>
        <v>5418</v>
      </c>
      <c r="AF18" s="177"/>
      <c r="AG18" s="177"/>
      <c r="AH18" s="177"/>
      <c r="AI18" s="156">
        <v>496</v>
      </c>
      <c r="AJ18" s="156"/>
      <c r="AK18" s="156"/>
      <c r="AL18" s="156">
        <v>561</v>
      </c>
      <c r="AM18" s="156"/>
      <c r="AN18" s="156"/>
      <c r="AO18" s="177">
        <v>4889</v>
      </c>
      <c r="AP18" s="177"/>
      <c r="AQ18" s="177"/>
      <c r="AR18" s="177"/>
      <c r="AS18" s="177">
        <v>4824</v>
      </c>
      <c r="AT18" s="177"/>
      <c r="AU18" s="177"/>
      <c r="AV18" s="177"/>
      <c r="AW18" s="156">
        <v>34</v>
      </c>
      <c r="AX18" s="156"/>
      <c r="AY18" s="156"/>
      <c r="AZ18" s="156">
        <v>33</v>
      </c>
      <c r="BA18" s="156"/>
      <c r="BB18" s="156"/>
      <c r="BC18" s="20"/>
      <c r="BD18" s="213" t="s">
        <v>428</v>
      </c>
      <c r="BE18" s="214"/>
      <c r="BF18" s="214"/>
      <c r="BG18" s="214"/>
      <c r="BH18" s="215"/>
      <c r="BI18" s="170">
        <f>SUM(BI20,BI39:BJ40)</f>
        <v>4744</v>
      </c>
      <c r="BJ18" s="166"/>
      <c r="BK18" s="166">
        <f>SUM(BK20,BK39:BL40)</f>
        <v>1925</v>
      </c>
      <c r="BL18" s="166"/>
      <c r="BM18" s="166">
        <f>SUM(BM20,BM39:BN40)</f>
        <v>2819</v>
      </c>
      <c r="BN18" s="166"/>
      <c r="BO18" s="166">
        <f>SUM(BO20,BO39:BP40)</f>
        <v>278</v>
      </c>
      <c r="BP18" s="166"/>
      <c r="BQ18" s="166">
        <f>SUM(BQ20,BQ39:BR40)</f>
        <v>5</v>
      </c>
      <c r="BR18" s="166"/>
      <c r="BS18" s="166">
        <f>SUM(BS20,BS39:BT40)</f>
        <v>277</v>
      </c>
      <c r="BT18" s="166"/>
      <c r="BU18" s="166">
        <f>SUM(BU20,BU39:BV40)</f>
        <v>9</v>
      </c>
      <c r="BV18" s="166"/>
      <c r="BW18" s="166">
        <f>SUM(BW20,BW39:BX40)</f>
        <v>1308</v>
      </c>
      <c r="BX18" s="166"/>
      <c r="BY18" s="166">
        <f>SUM(BY20,BY39:BZ40)</f>
        <v>2442</v>
      </c>
      <c r="BZ18" s="166"/>
      <c r="CA18" s="166" t="s">
        <v>208</v>
      </c>
      <c r="CB18" s="166"/>
      <c r="CC18" s="166" t="s">
        <v>208</v>
      </c>
      <c r="CD18" s="166"/>
      <c r="CE18" s="168">
        <f>SUM(CE20,CE39:CH40)</f>
        <v>246</v>
      </c>
      <c r="CF18" s="168"/>
      <c r="CG18" s="168"/>
      <c r="CH18" s="168"/>
      <c r="CI18" s="166">
        <f aca="true" t="shared" si="0" ref="CI18:CO18">SUM(CI20,CI39:CJ40)</f>
        <v>62</v>
      </c>
      <c r="CJ18" s="166"/>
      <c r="CK18" s="166">
        <f t="shared" si="0"/>
        <v>117</v>
      </c>
      <c r="CL18" s="166"/>
      <c r="CM18" s="166">
        <f t="shared" si="0"/>
        <v>29</v>
      </c>
      <c r="CN18" s="166"/>
      <c r="CO18" s="166">
        <f t="shared" si="0"/>
        <v>32</v>
      </c>
      <c r="CP18" s="166"/>
      <c r="CQ18" s="164">
        <f>SUM(CQ20,CQ39:CS40)</f>
        <v>1270</v>
      </c>
      <c r="CR18" s="164"/>
      <c r="CS18" s="164"/>
      <c r="CT18" s="166">
        <f>SUM(CT20,CT39:CU40)</f>
        <v>39</v>
      </c>
      <c r="CU18" s="166"/>
      <c r="CV18" s="166">
        <f>SUM(CV20,CV39:CW40)</f>
        <v>262</v>
      </c>
      <c r="CW18" s="166"/>
      <c r="CX18" s="164">
        <f>SUM(CX20,CX39:CZ40)</f>
        <v>59</v>
      </c>
      <c r="CY18" s="164"/>
      <c r="CZ18" s="164"/>
      <c r="DA18" s="166">
        <f>SUM(DA20,DA39:DB40)</f>
        <v>143</v>
      </c>
      <c r="DB18" s="166"/>
      <c r="DC18" s="166">
        <f>SUM(DC20,DC39:DD40)</f>
        <v>767</v>
      </c>
      <c r="DD18" s="166"/>
    </row>
    <row r="19" spans="1:108" ht="15" customHeight="1">
      <c r="A19" s="195" t="s">
        <v>424</v>
      </c>
      <c r="B19" s="196"/>
      <c r="C19" s="196"/>
      <c r="D19" s="197"/>
      <c r="E19" s="176">
        <f>SUM(H19:P19)</f>
        <v>81</v>
      </c>
      <c r="F19" s="171"/>
      <c r="G19" s="171"/>
      <c r="H19" s="171">
        <f>SUM(H21:J37)</f>
        <v>14</v>
      </c>
      <c r="I19" s="171"/>
      <c r="J19" s="171"/>
      <c r="K19" s="171">
        <f>SUM(K21:M37)</f>
        <v>66</v>
      </c>
      <c r="L19" s="171"/>
      <c r="M19" s="171"/>
      <c r="N19" s="171">
        <f>SUM(N21:P37)</f>
        <v>1</v>
      </c>
      <c r="O19" s="171"/>
      <c r="P19" s="171"/>
      <c r="Q19" s="171">
        <f>SUM(Q21:S37)</f>
        <v>449</v>
      </c>
      <c r="R19" s="171"/>
      <c r="S19" s="171"/>
      <c r="T19" s="171">
        <f>SUM(T21:V37)</f>
        <v>639</v>
      </c>
      <c r="U19" s="171"/>
      <c r="V19" s="171"/>
      <c r="W19" s="178">
        <f>SUM(AA19:AH19)</f>
        <v>10732</v>
      </c>
      <c r="X19" s="178"/>
      <c r="Y19" s="178"/>
      <c r="Z19" s="178"/>
      <c r="AA19" s="178">
        <f>SUM(AI19,AO19,AW19)</f>
        <v>5332</v>
      </c>
      <c r="AB19" s="178"/>
      <c r="AC19" s="178"/>
      <c r="AD19" s="178"/>
      <c r="AE19" s="178">
        <f>SUM(AL19,AS19,AZ19)</f>
        <v>5400</v>
      </c>
      <c r="AF19" s="178"/>
      <c r="AG19" s="178"/>
      <c r="AH19" s="178"/>
      <c r="AI19" s="171">
        <f>SUM(AI21:AK37)</f>
        <v>496</v>
      </c>
      <c r="AJ19" s="171"/>
      <c r="AK19" s="171"/>
      <c r="AL19" s="171">
        <f>SUM(AL21:AN37)</f>
        <v>548</v>
      </c>
      <c r="AM19" s="171"/>
      <c r="AN19" s="171"/>
      <c r="AO19" s="178">
        <f>SUM(AO21:AR37)</f>
        <v>4802</v>
      </c>
      <c r="AP19" s="178"/>
      <c r="AQ19" s="178"/>
      <c r="AR19" s="178"/>
      <c r="AS19" s="178">
        <f>SUM(AS21:AV37)</f>
        <v>4818</v>
      </c>
      <c r="AT19" s="178"/>
      <c r="AU19" s="178"/>
      <c r="AV19" s="178"/>
      <c r="AW19" s="171">
        <f>SUM(AW21:AY37)</f>
        <v>34</v>
      </c>
      <c r="AX19" s="171"/>
      <c r="AY19" s="171"/>
      <c r="AZ19" s="171">
        <f>SUM(AZ21:BB37)</f>
        <v>34</v>
      </c>
      <c r="BA19" s="171"/>
      <c r="BB19" s="171"/>
      <c r="BC19" s="20"/>
      <c r="BD19" s="31"/>
      <c r="BE19" s="31"/>
      <c r="BF19" s="31"/>
      <c r="BG19" s="31"/>
      <c r="BH19" s="30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ht="15" customHeight="1">
      <c r="A20" s="33"/>
      <c r="B20" s="33"/>
      <c r="C20" s="33"/>
      <c r="D20" s="3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31"/>
      <c r="BE20" s="216" t="s">
        <v>9</v>
      </c>
      <c r="BF20" s="216"/>
      <c r="BG20" s="216"/>
      <c r="BH20" s="217"/>
      <c r="BI20" s="169">
        <v>4709</v>
      </c>
      <c r="BJ20" s="165"/>
      <c r="BK20" s="165">
        <v>1903</v>
      </c>
      <c r="BL20" s="165"/>
      <c r="BM20" s="165">
        <v>2806</v>
      </c>
      <c r="BN20" s="165"/>
      <c r="BO20" s="165">
        <v>278</v>
      </c>
      <c r="BP20" s="165"/>
      <c r="BQ20" s="165">
        <v>4</v>
      </c>
      <c r="BR20" s="165"/>
      <c r="BS20" s="165">
        <v>276</v>
      </c>
      <c r="BT20" s="165"/>
      <c r="BU20" s="165">
        <v>9</v>
      </c>
      <c r="BV20" s="165"/>
      <c r="BW20" s="165">
        <v>1287</v>
      </c>
      <c r="BX20" s="165"/>
      <c r="BY20" s="165">
        <v>2431</v>
      </c>
      <c r="BZ20" s="165"/>
      <c r="CA20" s="165" t="s">
        <v>385</v>
      </c>
      <c r="CB20" s="165"/>
      <c r="CC20" s="165" t="s">
        <v>385</v>
      </c>
      <c r="CD20" s="165"/>
      <c r="CE20" s="167">
        <v>245</v>
      </c>
      <c r="CF20" s="167"/>
      <c r="CG20" s="167"/>
      <c r="CH20" s="167"/>
      <c r="CI20" s="165">
        <v>62</v>
      </c>
      <c r="CJ20" s="165"/>
      <c r="CK20" s="165">
        <v>117</v>
      </c>
      <c r="CL20" s="165"/>
      <c r="CM20" s="165">
        <v>27</v>
      </c>
      <c r="CN20" s="165"/>
      <c r="CO20" s="165">
        <v>27</v>
      </c>
      <c r="CP20" s="165"/>
      <c r="CQ20" s="163">
        <v>1255</v>
      </c>
      <c r="CR20" s="163"/>
      <c r="CS20" s="163"/>
      <c r="CT20" s="165">
        <v>34</v>
      </c>
      <c r="CU20" s="165"/>
      <c r="CV20" s="165">
        <v>258</v>
      </c>
      <c r="CW20" s="165"/>
      <c r="CX20" s="163">
        <v>59</v>
      </c>
      <c r="CY20" s="163"/>
      <c r="CZ20" s="163"/>
      <c r="DA20" s="165">
        <v>138</v>
      </c>
      <c r="DB20" s="165"/>
      <c r="DC20" s="165">
        <v>766</v>
      </c>
      <c r="DD20" s="165"/>
    </row>
    <row r="21" spans="1:108" ht="15" customHeight="1">
      <c r="A21" s="138" t="s">
        <v>219</v>
      </c>
      <c r="B21" s="138"/>
      <c r="C21" s="138"/>
      <c r="D21" s="190"/>
      <c r="E21" s="175">
        <f aca="true" t="shared" si="1" ref="E21:E28">SUM(H21:P21)</f>
        <v>42</v>
      </c>
      <c r="F21" s="156"/>
      <c r="G21" s="156"/>
      <c r="H21" s="156" t="s">
        <v>385</v>
      </c>
      <c r="I21" s="156"/>
      <c r="J21" s="156"/>
      <c r="K21" s="156">
        <v>41</v>
      </c>
      <c r="L21" s="156"/>
      <c r="M21" s="156"/>
      <c r="N21" s="156">
        <v>1</v>
      </c>
      <c r="O21" s="156"/>
      <c r="P21" s="156"/>
      <c r="Q21" s="156">
        <v>249</v>
      </c>
      <c r="R21" s="156"/>
      <c r="S21" s="156"/>
      <c r="T21" s="156">
        <v>355</v>
      </c>
      <c r="U21" s="156"/>
      <c r="V21" s="156"/>
      <c r="W21" s="177">
        <f aca="true" t="shared" si="2" ref="W21:W28">SUM(AA21:AH21)</f>
        <v>6154</v>
      </c>
      <c r="X21" s="177"/>
      <c r="Y21" s="177"/>
      <c r="Z21" s="177"/>
      <c r="AA21" s="177">
        <f aca="true" t="shared" si="3" ref="AA21:AA28">SUM(AI21,AO21,AW21)</f>
        <v>3049</v>
      </c>
      <c r="AB21" s="177"/>
      <c r="AC21" s="177"/>
      <c r="AD21" s="177"/>
      <c r="AE21" s="177">
        <f aca="true" t="shared" si="4" ref="AE21:AE28">SUM(AL21,AS21,AZ21)</f>
        <v>3105</v>
      </c>
      <c r="AF21" s="177"/>
      <c r="AG21" s="177"/>
      <c r="AH21" s="177"/>
      <c r="AI21" s="156" t="s">
        <v>385</v>
      </c>
      <c r="AJ21" s="156"/>
      <c r="AK21" s="156"/>
      <c r="AL21" s="156" t="s">
        <v>385</v>
      </c>
      <c r="AM21" s="156"/>
      <c r="AN21" s="156"/>
      <c r="AO21" s="177">
        <v>3015</v>
      </c>
      <c r="AP21" s="177"/>
      <c r="AQ21" s="177"/>
      <c r="AR21" s="177"/>
      <c r="AS21" s="177">
        <v>3071</v>
      </c>
      <c r="AT21" s="177"/>
      <c r="AU21" s="177"/>
      <c r="AV21" s="177"/>
      <c r="AW21" s="156">
        <v>34</v>
      </c>
      <c r="AX21" s="156"/>
      <c r="AY21" s="156"/>
      <c r="AZ21" s="156">
        <v>34</v>
      </c>
      <c r="BA21" s="156"/>
      <c r="BB21" s="156"/>
      <c r="BC21" s="20"/>
      <c r="BD21" s="218" t="s">
        <v>434</v>
      </c>
      <c r="BE21" s="204" t="s">
        <v>219</v>
      </c>
      <c r="BF21" s="204"/>
      <c r="BG21" s="204"/>
      <c r="BH21" s="205"/>
      <c r="BI21" s="169">
        <v>1470</v>
      </c>
      <c r="BJ21" s="165"/>
      <c r="BK21" s="165">
        <v>564</v>
      </c>
      <c r="BL21" s="165"/>
      <c r="BM21" s="165">
        <v>906</v>
      </c>
      <c r="BN21" s="165"/>
      <c r="BO21" s="165">
        <v>61</v>
      </c>
      <c r="BP21" s="165"/>
      <c r="BQ21" s="165">
        <v>3</v>
      </c>
      <c r="BR21" s="165"/>
      <c r="BS21" s="165">
        <v>64</v>
      </c>
      <c r="BT21" s="165"/>
      <c r="BU21" s="165">
        <v>2</v>
      </c>
      <c r="BV21" s="165"/>
      <c r="BW21" s="165">
        <v>418</v>
      </c>
      <c r="BX21" s="165"/>
      <c r="BY21" s="165">
        <v>803</v>
      </c>
      <c r="BZ21" s="165"/>
      <c r="CA21" s="165" t="s">
        <v>385</v>
      </c>
      <c r="CB21" s="165"/>
      <c r="CC21" s="165" t="s">
        <v>385</v>
      </c>
      <c r="CD21" s="165"/>
      <c r="CE21" s="167">
        <v>56</v>
      </c>
      <c r="CF21" s="167"/>
      <c r="CG21" s="167"/>
      <c r="CH21" s="167"/>
      <c r="CI21" s="165">
        <v>21</v>
      </c>
      <c r="CJ21" s="165"/>
      <c r="CK21" s="165">
        <v>42</v>
      </c>
      <c r="CL21" s="165"/>
      <c r="CM21" s="165">
        <v>7</v>
      </c>
      <c r="CN21" s="165"/>
      <c r="CO21" s="165">
        <v>11</v>
      </c>
      <c r="CP21" s="165"/>
      <c r="CQ21" s="163">
        <v>313</v>
      </c>
      <c r="CR21" s="163"/>
      <c r="CS21" s="163"/>
      <c r="CT21" s="165">
        <v>6</v>
      </c>
      <c r="CU21" s="165"/>
      <c r="CV21" s="165">
        <v>97</v>
      </c>
      <c r="CW21" s="165"/>
      <c r="CX21" s="163">
        <v>18</v>
      </c>
      <c r="CY21" s="163"/>
      <c r="CZ21" s="163"/>
      <c r="DA21" s="165">
        <v>58</v>
      </c>
      <c r="DB21" s="165"/>
      <c r="DC21" s="165">
        <v>134</v>
      </c>
      <c r="DD21" s="165"/>
    </row>
    <row r="22" spans="1:108" ht="15" customHeight="1">
      <c r="A22" s="138" t="s">
        <v>220</v>
      </c>
      <c r="B22" s="138"/>
      <c r="C22" s="138"/>
      <c r="D22" s="190"/>
      <c r="E22" s="175">
        <f t="shared" si="1"/>
        <v>6</v>
      </c>
      <c r="F22" s="156"/>
      <c r="G22" s="156"/>
      <c r="H22" s="156">
        <v>3</v>
      </c>
      <c r="I22" s="156"/>
      <c r="J22" s="156"/>
      <c r="K22" s="156">
        <v>3</v>
      </c>
      <c r="L22" s="156"/>
      <c r="M22" s="156"/>
      <c r="N22" s="156" t="s">
        <v>385</v>
      </c>
      <c r="O22" s="156"/>
      <c r="P22" s="156"/>
      <c r="Q22" s="156">
        <v>21</v>
      </c>
      <c r="R22" s="156"/>
      <c r="S22" s="156"/>
      <c r="T22" s="156">
        <v>28</v>
      </c>
      <c r="U22" s="156"/>
      <c r="V22" s="156"/>
      <c r="W22" s="177">
        <f t="shared" si="2"/>
        <v>415</v>
      </c>
      <c r="X22" s="177"/>
      <c r="Y22" s="177"/>
      <c r="Z22" s="177"/>
      <c r="AA22" s="177">
        <f t="shared" si="3"/>
        <v>195</v>
      </c>
      <c r="AB22" s="177"/>
      <c r="AC22" s="177"/>
      <c r="AD22" s="177"/>
      <c r="AE22" s="177">
        <f t="shared" si="4"/>
        <v>220</v>
      </c>
      <c r="AF22" s="177"/>
      <c r="AG22" s="177"/>
      <c r="AH22" s="177"/>
      <c r="AI22" s="156">
        <v>64</v>
      </c>
      <c r="AJ22" s="156"/>
      <c r="AK22" s="156"/>
      <c r="AL22" s="156">
        <v>87</v>
      </c>
      <c r="AM22" s="156"/>
      <c r="AN22" s="156"/>
      <c r="AO22" s="177">
        <v>131</v>
      </c>
      <c r="AP22" s="177"/>
      <c r="AQ22" s="177"/>
      <c r="AR22" s="177"/>
      <c r="AS22" s="177">
        <v>133</v>
      </c>
      <c r="AT22" s="177"/>
      <c r="AU22" s="177"/>
      <c r="AV22" s="177"/>
      <c r="AW22" s="156" t="s">
        <v>385</v>
      </c>
      <c r="AX22" s="156"/>
      <c r="AY22" s="156"/>
      <c r="AZ22" s="156" t="s">
        <v>385</v>
      </c>
      <c r="BA22" s="156"/>
      <c r="BB22" s="156"/>
      <c r="BC22" s="20"/>
      <c r="BD22" s="218"/>
      <c r="BE22" s="204" t="s">
        <v>220</v>
      </c>
      <c r="BF22" s="204"/>
      <c r="BG22" s="204"/>
      <c r="BH22" s="205"/>
      <c r="BI22" s="169">
        <v>200</v>
      </c>
      <c r="BJ22" s="165"/>
      <c r="BK22" s="165">
        <v>80</v>
      </c>
      <c r="BL22" s="165"/>
      <c r="BM22" s="165">
        <v>120</v>
      </c>
      <c r="BN22" s="165"/>
      <c r="BO22" s="165">
        <v>10</v>
      </c>
      <c r="BP22" s="165"/>
      <c r="BQ22" s="165" t="s">
        <v>385</v>
      </c>
      <c r="BR22" s="165"/>
      <c r="BS22" s="165">
        <v>9</v>
      </c>
      <c r="BT22" s="165"/>
      <c r="BU22" s="165">
        <v>1</v>
      </c>
      <c r="BV22" s="165"/>
      <c r="BW22" s="165">
        <v>57</v>
      </c>
      <c r="BX22" s="165"/>
      <c r="BY22" s="165">
        <v>105</v>
      </c>
      <c r="BZ22" s="165"/>
      <c r="CA22" s="165" t="s">
        <v>385</v>
      </c>
      <c r="CB22" s="165"/>
      <c r="CC22" s="165" t="s">
        <v>385</v>
      </c>
      <c r="CD22" s="165"/>
      <c r="CE22" s="167">
        <v>10</v>
      </c>
      <c r="CF22" s="167"/>
      <c r="CG22" s="167"/>
      <c r="CH22" s="167"/>
      <c r="CI22" s="165">
        <v>4</v>
      </c>
      <c r="CJ22" s="165"/>
      <c r="CK22" s="165">
        <v>4</v>
      </c>
      <c r="CL22" s="165"/>
      <c r="CM22" s="165">
        <v>2</v>
      </c>
      <c r="CN22" s="165"/>
      <c r="CO22" s="165" t="s">
        <v>385</v>
      </c>
      <c r="CP22" s="165"/>
      <c r="CQ22" s="163">
        <v>58</v>
      </c>
      <c r="CR22" s="163"/>
      <c r="CS22" s="163"/>
      <c r="CT22" s="165">
        <v>3</v>
      </c>
      <c r="CU22" s="165"/>
      <c r="CV22" s="165">
        <v>7</v>
      </c>
      <c r="CW22" s="165"/>
      <c r="CX22" s="163">
        <v>2</v>
      </c>
      <c r="CY22" s="163"/>
      <c r="CZ22" s="163"/>
      <c r="DA22" s="165">
        <v>9</v>
      </c>
      <c r="DB22" s="165"/>
      <c r="DC22" s="165">
        <v>37</v>
      </c>
      <c r="DD22" s="165"/>
    </row>
    <row r="23" spans="1:108" ht="15" customHeight="1">
      <c r="A23" s="138" t="s">
        <v>221</v>
      </c>
      <c r="B23" s="138"/>
      <c r="C23" s="138"/>
      <c r="D23" s="190"/>
      <c r="E23" s="175">
        <f t="shared" si="1"/>
        <v>8</v>
      </c>
      <c r="F23" s="156"/>
      <c r="G23" s="156"/>
      <c r="H23" s="156" t="s">
        <v>385</v>
      </c>
      <c r="I23" s="156"/>
      <c r="J23" s="156"/>
      <c r="K23" s="156">
        <v>8</v>
      </c>
      <c r="L23" s="156"/>
      <c r="M23" s="156"/>
      <c r="N23" s="156" t="s">
        <v>385</v>
      </c>
      <c r="O23" s="156"/>
      <c r="P23" s="156"/>
      <c r="Q23" s="156">
        <v>49</v>
      </c>
      <c r="R23" s="156"/>
      <c r="S23" s="156"/>
      <c r="T23" s="156">
        <v>70</v>
      </c>
      <c r="U23" s="156"/>
      <c r="V23" s="156"/>
      <c r="W23" s="177">
        <f t="shared" si="2"/>
        <v>1080</v>
      </c>
      <c r="X23" s="177"/>
      <c r="Y23" s="177"/>
      <c r="Z23" s="177"/>
      <c r="AA23" s="177">
        <f t="shared" si="3"/>
        <v>573</v>
      </c>
      <c r="AB23" s="177"/>
      <c r="AC23" s="177"/>
      <c r="AD23" s="177"/>
      <c r="AE23" s="177">
        <f t="shared" si="4"/>
        <v>507</v>
      </c>
      <c r="AF23" s="177"/>
      <c r="AG23" s="177"/>
      <c r="AH23" s="177"/>
      <c r="AI23" s="156" t="s">
        <v>385</v>
      </c>
      <c r="AJ23" s="156"/>
      <c r="AK23" s="156"/>
      <c r="AL23" s="156" t="s">
        <v>385</v>
      </c>
      <c r="AM23" s="156"/>
      <c r="AN23" s="156"/>
      <c r="AO23" s="177">
        <v>573</v>
      </c>
      <c r="AP23" s="177"/>
      <c r="AQ23" s="177"/>
      <c r="AR23" s="177"/>
      <c r="AS23" s="177">
        <v>507</v>
      </c>
      <c r="AT23" s="177"/>
      <c r="AU23" s="177"/>
      <c r="AV23" s="177"/>
      <c r="AW23" s="156" t="s">
        <v>385</v>
      </c>
      <c r="AX23" s="156"/>
      <c r="AY23" s="156"/>
      <c r="AZ23" s="156" t="s">
        <v>385</v>
      </c>
      <c r="BA23" s="156"/>
      <c r="BB23" s="156"/>
      <c r="BC23" s="20"/>
      <c r="BD23" s="218"/>
      <c r="BE23" s="204" t="s">
        <v>221</v>
      </c>
      <c r="BF23" s="204"/>
      <c r="BG23" s="204"/>
      <c r="BH23" s="205"/>
      <c r="BI23" s="169">
        <v>443</v>
      </c>
      <c r="BJ23" s="165"/>
      <c r="BK23" s="165">
        <v>164</v>
      </c>
      <c r="BL23" s="165"/>
      <c r="BM23" s="165">
        <v>279</v>
      </c>
      <c r="BN23" s="165"/>
      <c r="BO23" s="165">
        <v>25</v>
      </c>
      <c r="BP23" s="165"/>
      <c r="BQ23" s="165" t="s">
        <v>385</v>
      </c>
      <c r="BR23" s="165"/>
      <c r="BS23" s="165">
        <v>24</v>
      </c>
      <c r="BT23" s="165"/>
      <c r="BU23" s="165">
        <v>1</v>
      </c>
      <c r="BV23" s="165"/>
      <c r="BW23" s="165">
        <v>112</v>
      </c>
      <c r="BX23" s="165"/>
      <c r="BY23" s="165">
        <v>243</v>
      </c>
      <c r="BZ23" s="165"/>
      <c r="CA23" s="165" t="s">
        <v>385</v>
      </c>
      <c r="CB23" s="165"/>
      <c r="CC23" s="165" t="s">
        <v>385</v>
      </c>
      <c r="CD23" s="165"/>
      <c r="CE23" s="167">
        <v>24</v>
      </c>
      <c r="CF23" s="167"/>
      <c r="CG23" s="167"/>
      <c r="CH23" s="167"/>
      <c r="CI23" s="165">
        <v>3</v>
      </c>
      <c r="CJ23" s="165"/>
      <c r="CK23" s="165">
        <v>11</v>
      </c>
      <c r="CL23" s="165"/>
      <c r="CM23" s="165">
        <v>1</v>
      </c>
      <c r="CN23" s="165"/>
      <c r="CO23" s="165" t="s">
        <v>385</v>
      </c>
      <c r="CP23" s="165"/>
      <c r="CQ23" s="163">
        <v>120</v>
      </c>
      <c r="CR23" s="163"/>
      <c r="CS23" s="163"/>
      <c r="CT23" s="165">
        <v>2</v>
      </c>
      <c r="CU23" s="165"/>
      <c r="CV23" s="165">
        <v>25</v>
      </c>
      <c r="CW23" s="165"/>
      <c r="CX23" s="163">
        <v>4</v>
      </c>
      <c r="CY23" s="163"/>
      <c r="CZ23" s="163"/>
      <c r="DA23" s="165">
        <v>3</v>
      </c>
      <c r="DB23" s="165"/>
      <c r="DC23" s="165">
        <v>86</v>
      </c>
      <c r="DD23" s="165"/>
    </row>
    <row r="24" spans="1:108" ht="15" customHeight="1">
      <c r="A24" s="138" t="s">
        <v>222</v>
      </c>
      <c r="B24" s="138"/>
      <c r="C24" s="138"/>
      <c r="D24" s="190"/>
      <c r="E24" s="175">
        <f t="shared" si="1"/>
        <v>2</v>
      </c>
      <c r="F24" s="156"/>
      <c r="G24" s="156"/>
      <c r="H24" s="156" t="s">
        <v>385</v>
      </c>
      <c r="I24" s="156"/>
      <c r="J24" s="156"/>
      <c r="K24" s="156">
        <v>2</v>
      </c>
      <c r="L24" s="156"/>
      <c r="M24" s="156"/>
      <c r="N24" s="156" t="s">
        <v>385</v>
      </c>
      <c r="O24" s="156"/>
      <c r="P24" s="156"/>
      <c r="Q24" s="156">
        <v>13</v>
      </c>
      <c r="R24" s="156"/>
      <c r="S24" s="156"/>
      <c r="T24" s="156">
        <v>18</v>
      </c>
      <c r="U24" s="156"/>
      <c r="V24" s="156"/>
      <c r="W24" s="177">
        <f t="shared" si="2"/>
        <v>297</v>
      </c>
      <c r="X24" s="177"/>
      <c r="Y24" s="177"/>
      <c r="Z24" s="177"/>
      <c r="AA24" s="177">
        <f t="shared" si="3"/>
        <v>141</v>
      </c>
      <c r="AB24" s="177"/>
      <c r="AC24" s="177"/>
      <c r="AD24" s="177"/>
      <c r="AE24" s="177">
        <f t="shared" si="4"/>
        <v>156</v>
      </c>
      <c r="AF24" s="177"/>
      <c r="AG24" s="177"/>
      <c r="AH24" s="177"/>
      <c r="AI24" s="156" t="s">
        <v>385</v>
      </c>
      <c r="AJ24" s="156"/>
      <c r="AK24" s="156"/>
      <c r="AL24" s="156" t="s">
        <v>385</v>
      </c>
      <c r="AM24" s="156"/>
      <c r="AN24" s="156"/>
      <c r="AO24" s="177">
        <v>141</v>
      </c>
      <c r="AP24" s="177"/>
      <c r="AQ24" s="177"/>
      <c r="AR24" s="177"/>
      <c r="AS24" s="177">
        <v>156</v>
      </c>
      <c r="AT24" s="177"/>
      <c r="AU24" s="177"/>
      <c r="AV24" s="177"/>
      <c r="AW24" s="156" t="s">
        <v>385</v>
      </c>
      <c r="AX24" s="156"/>
      <c r="AY24" s="156"/>
      <c r="AZ24" s="156" t="s">
        <v>385</v>
      </c>
      <c r="BA24" s="156"/>
      <c r="BB24" s="156"/>
      <c r="BC24" s="20"/>
      <c r="BD24" s="218"/>
      <c r="BE24" s="204" t="s">
        <v>222</v>
      </c>
      <c r="BF24" s="204"/>
      <c r="BG24" s="204"/>
      <c r="BH24" s="205"/>
      <c r="BI24" s="169">
        <v>172</v>
      </c>
      <c r="BJ24" s="165"/>
      <c r="BK24" s="165">
        <v>81</v>
      </c>
      <c r="BL24" s="165"/>
      <c r="BM24" s="165">
        <v>91</v>
      </c>
      <c r="BN24" s="165"/>
      <c r="BO24" s="165">
        <v>18</v>
      </c>
      <c r="BP24" s="165"/>
      <c r="BQ24" s="165" t="s">
        <v>385</v>
      </c>
      <c r="BR24" s="165"/>
      <c r="BS24" s="165">
        <v>15</v>
      </c>
      <c r="BT24" s="165"/>
      <c r="BU24" s="165">
        <v>2</v>
      </c>
      <c r="BV24" s="165"/>
      <c r="BW24" s="165">
        <v>47</v>
      </c>
      <c r="BX24" s="165"/>
      <c r="BY24" s="165">
        <v>78</v>
      </c>
      <c r="BZ24" s="165"/>
      <c r="CA24" s="165" t="s">
        <v>385</v>
      </c>
      <c r="CB24" s="165"/>
      <c r="CC24" s="165" t="s">
        <v>385</v>
      </c>
      <c r="CD24" s="165"/>
      <c r="CE24" s="167">
        <v>9</v>
      </c>
      <c r="CF24" s="167"/>
      <c r="CG24" s="167"/>
      <c r="CH24" s="167"/>
      <c r="CI24" s="165">
        <v>1</v>
      </c>
      <c r="CJ24" s="165"/>
      <c r="CK24" s="165">
        <v>2</v>
      </c>
      <c r="CL24" s="165"/>
      <c r="CM24" s="165">
        <v>2</v>
      </c>
      <c r="CN24" s="165"/>
      <c r="CO24" s="165">
        <v>3</v>
      </c>
      <c r="CP24" s="165"/>
      <c r="CQ24" s="163">
        <v>49</v>
      </c>
      <c r="CR24" s="163"/>
      <c r="CS24" s="163"/>
      <c r="CT24" s="165">
        <v>2</v>
      </c>
      <c r="CU24" s="165"/>
      <c r="CV24" s="165">
        <v>5</v>
      </c>
      <c r="CW24" s="165"/>
      <c r="CX24" s="163">
        <v>2</v>
      </c>
      <c r="CY24" s="163"/>
      <c r="CZ24" s="163"/>
      <c r="DA24" s="165">
        <v>9</v>
      </c>
      <c r="DB24" s="165"/>
      <c r="DC24" s="165">
        <v>31</v>
      </c>
      <c r="DD24" s="165"/>
    </row>
    <row r="25" spans="1:108" ht="15" customHeight="1">
      <c r="A25" s="138" t="s">
        <v>223</v>
      </c>
      <c r="B25" s="138"/>
      <c r="C25" s="138"/>
      <c r="D25" s="190"/>
      <c r="E25" s="175">
        <f t="shared" si="1"/>
        <v>1</v>
      </c>
      <c r="F25" s="156"/>
      <c r="G25" s="156"/>
      <c r="H25" s="156" t="s">
        <v>385</v>
      </c>
      <c r="I25" s="156"/>
      <c r="J25" s="156"/>
      <c r="K25" s="156">
        <v>1</v>
      </c>
      <c r="L25" s="156"/>
      <c r="M25" s="156"/>
      <c r="N25" s="156" t="s">
        <v>385</v>
      </c>
      <c r="O25" s="156"/>
      <c r="P25" s="156"/>
      <c r="Q25" s="156">
        <v>3</v>
      </c>
      <c r="R25" s="156"/>
      <c r="S25" s="156"/>
      <c r="T25" s="156">
        <v>3</v>
      </c>
      <c r="U25" s="156"/>
      <c r="V25" s="156"/>
      <c r="W25" s="177">
        <f t="shared" si="2"/>
        <v>36</v>
      </c>
      <c r="X25" s="177"/>
      <c r="Y25" s="177"/>
      <c r="Z25" s="177"/>
      <c r="AA25" s="177">
        <f t="shared" si="3"/>
        <v>13</v>
      </c>
      <c r="AB25" s="177"/>
      <c r="AC25" s="177"/>
      <c r="AD25" s="177"/>
      <c r="AE25" s="177">
        <f t="shared" si="4"/>
        <v>23</v>
      </c>
      <c r="AF25" s="177"/>
      <c r="AG25" s="177"/>
      <c r="AH25" s="177"/>
      <c r="AI25" s="156" t="s">
        <v>385</v>
      </c>
      <c r="AJ25" s="156"/>
      <c r="AK25" s="156"/>
      <c r="AL25" s="156" t="s">
        <v>385</v>
      </c>
      <c r="AM25" s="156"/>
      <c r="AN25" s="156"/>
      <c r="AO25" s="177">
        <v>13</v>
      </c>
      <c r="AP25" s="177"/>
      <c r="AQ25" s="177"/>
      <c r="AR25" s="177"/>
      <c r="AS25" s="177">
        <v>23</v>
      </c>
      <c r="AT25" s="177"/>
      <c r="AU25" s="177"/>
      <c r="AV25" s="177"/>
      <c r="AW25" s="156" t="s">
        <v>385</v>
      </c>
      <c r="AX25" s="156"/>
      <c r="AY25" s="156"/>
      <c r="AZ25" s="156" t="s">
        <v>385</v>
      </c>
      <c r="BA25" s="156"/>
      <c r="BB25" s="156"/>
      <c r="BC25" s="20"/>
      <c r="BD25" s="218"/>
      <c r="BE25" s="204" t="s">
        <v>223</v>
      </c>
      <c r="BF25" s="204"/>
      <c r="BG25" s="204"/>
      <c r="BH25" s="205"/>
      <c r="BI25" s="169">
        <v>148</v>
      </c>
      <c r="BJ25" s="165"/>
      <c r="BK25" s="165">
        <v>64</v>
      </c>
      <c r="BL25" s="165"/>
      <c r="BM25" s="165">
        <v>84</v>
      </c>
      <c r="BN25" s="165"/>
      <c r="BO25" s="165">
        <v>12</v>
      </c>
      <c r="BP25" s="165"/>
      <c r="BQ25" s="165" t="s">
        <v>385</v>
      </c>
      <c r="BR25" s="165"/>
      <c r="BS25" s="165">
        <v>13</v>
      </c>
      <c r="BT25" s="165"/>
      <c r="BU25" s="165" t="s">
        <v>385</v>
      </c>
      <c r="BV25" s="165"/>
      <c r="BW25" s="165">
        <v>37</v>
      </c>
      <c r="BX25" s="165"/>
      <c r="BY25" s="165">
        <v>68</v>
      </c>
      <c r="BZ25" s="165"/>
      <c r="CA25" s="165" t="s">
        <v>385</v>
      </c>
      <c r="CB25" s="165"/>
      <c r="CC25" s="165" t="s">
        <v>385</v>
      </c>
      <c r="CD25" s="165"/>
      <c r="CE25" s="167">
        <v>12</v>
      </c>
      <c r="CF25" s="167"/>
      <c r="CG25" s="167"/>
      <c r="CH25" s="167"/>
      <c r="CI25" s="165">
        <v>2</v>
      </c>
      <c r="CJ25" s="165"/>
      <c r="CK25" s="165">
        <v>4</v>
      </c>
      <c r="CL25" s="165"/>
      <c r="CM25" s="165">
        <v>3</v>
      </c>
      <c r="CN25" s="165"/>
      <c r="CO25" s="165">
        <v>3</v>
      </c>
      <c r="CP25" s="165"/>
      <c r="CQ25" s="163">
        <v>44</v>
      </c>
      <c r="CR25" s="163"/>
      <c r="CS25" s="163"/>
      <c r="CT25" s="165">
        <v>2</v>
      </c>
      <c r="CU25" s="165"/>
      <c r="CV25" s="165">
        <v>7</v>
      </c>
      <c r="CW25" s="165"/>
      <c r="CX25" s="163">
        <v>1</v>
      </c>
      <c r="CY25" s="163"/>
      <c r="CZ25" s="163"/>
      <c r="DA25" s="165">
        <v>8</v>
      </c>
      <c r="DB25" s="165"/>
      <c r="DC25" s="165">
        <v>26</v>
      </c>
      <c r="DD25" s="165"/>
    </row>
    <row r="26" spans="1:108" ht="15" customHeight="1">
      <c r="A26" s="138" t="s">
        <v>224</v>
      </c>
      <c r="B26" s="138"/>
      <c r="C26" s="138"/>
      <c r="D26" s="190"/>
      <c r="E26" s="175">
        <f t="shared" si="1"/>
        <v>3</v>
      </c>
      <c r="F26" s="156"/>
      <c r="G26" s="156"/>
      <c r="H26" s="156">
        <v>2</v>
      </c>
      <c r="I26" s="156"/>
      <c r="J26" s="156"/>
      <c r="K26" s="156">
        <v>1</v>
      </c>
      <c r="L26" s="156"/>
      <c r="M26" s="156"/>
      <c r="N26" s="156" t="s">
        <v>385</v>
      </c>
      <c r="O26" s="156"/>
      <c r="P26" s="156"/>
      <c r="Q26" s="156">
        <v>18</v>
      </c>
      <c r="R26" s="156"/>
      <c r="S26" s="156"/>
      <c r="T26" s="156">
        <v>17</v>
      </c>
      <c r="U26" s="156"/>
      <c r="V26" s="156"/>
      <c r="W26" s="177">
        <f t="shared" si="2"/>
        <v>315</v>
      </c>
      <c r="X26" s="177"/>
      <c r="Y26" s="177"/>
      <c r="Z26" s="177"/>
      <c r="AA26" s="177">
        <f t="shared" si="3"/>
        <v>152</v>
      </c>
      <c r="AB26" s="177"/>
      <c r="AC26" s="177"/>
      <c r="AD26" s="177"/>
      <c r="AE26" s="177">
        <f t="shared" si="4"/>
        <v>163</v>
      </c>
      <c r="AF26" s="177"/>
      <c r="AG26" s="177"/>
      <c r="AH26" s="177"/>
      <c r="AI26" s="156">
        <v>79</v>
      </c>
      <c r="AJ26" s="156"/>
      <c r="AK26" s="156"/>
      <c r="AL26" s="156">
        <v>93</v>
      </c>
      <c r="AM26" s="156"/>
      <c r="AN26" s="156"/>
      <c r="AO26" s="177">
        <v>73</v>
      </c>
      <c r="AP26" s="177"/>
      <c r="AQ26" s="177"/>
      <c r="AR26" s="177"/>
      <c r="AS26" s="177">
        <v>70</v>
      </c>
      <c r="AT26" s="177"/>
      <c r="AU26" s="177"/>
      <c r="AV26" s="177"/>
      <c r="AW26" s="156" t="s">
        <v>385</v>
      </c>
      <c r="AX26" s="156"/>
      <c r="AY26" s="156"/>
      <c r="AZ26" s="156" t="s">
        <v>385</v>
      </c>
      <c r="BA26" s="156"/>
      <c r="BB26" s="156"/>
      <c r="BC26" s="20"/>
      <c r="BD26" s="218"/>
      <c r="BE26" s="204" t="s">
        <v>224</v>
      </c>
      <c r="BF26" s="204"/>
      <c r="BG26" s="204"/>
      <c r="BH26" s="205"/>
      <c r="BI26" s="169">
        <v>273</v>
      </c>
      <c r="BJ26" s="165"/>
      <c r="BK26" s="165">
        <v>127</v>
      </c>
      <c r="BL26" s="165"/>
      <c r="BM26" s="165">
        <v>146</v>
      </c>
      <c r="BN26" s="165"/>
      <c r="BO26" s="165">
        <v>18</v>
      </c>
      <c r="BP26" s="165"/>
      <c r="BQ26" s="165" t="s">
        <v>385</v>
      </c>
      <c r="BR26" s="165"/>
      <c r="BS26" s="165">
        <v>18</v>
      </c>
      <c r="BT26" s="165"/>
      <c r="BU26" s="165" t="s">
        <v>385</v>
      </c>
      <c r="BV26" s="165"/>
      <c r="BW26" s="165">
        <v>86</v>
      </c>
      <c r="BX26" s="165"/>
      <c r="BY26" s="165">
        <v>126</v>
      </c>
      <c r="BZ26" s="165"/>
      <c r="CA26" s="165" t="s">
        <v>385</v>
      </c>
      <c r="CB26" s="165"/>
      <c r="CC26" s="165" t="s">
        <v>385</v>
      </c>
      <c r="CD26" s="165"/>
      <c r="CE26" s="167">
        <v>15</v>
      </c>
      <c r="CF26" s="167"/>
      <c r="CG26" s="167"/>
      <c r="CH26" s="167"/>
      <c r="CI26" s="165">
        <v>5</v>
      </c>
      <c r="CJ26" s="165"/>
      <c r="CK26" s="165">
        <v>5</v>
      </c>
      <c r="CL26" s="165"/>
      <c r="CM26" s="165" t="s">
        <v>385</v>
      </c>
      <c r="CN26" s="165"/>
      <c r="CO26" s="165" t="s">
        <v>385</v>
      </c>
      <c r="CP26" s="165"/>
      <c r="CQ26" s="163">
        <v>88</v>
      </c>
      <c r="CR26" s="163"/>
      <c r="CS26" s="163"/>
      <c r="CT26" s="165" t="s">
        <v>385</v>
      </c>
      <c r="CU26" s="165"/>
      <c r="CV26" s="165">
        <v>23</v>
      </c>
      <c r="CW26" s="165"/>
      <c r="CX26" s="163">
        <v>3</v>
      </c>
      <c r="CY26" s="163"/>
      <c r="CZ26" s="163"/>
      <c r="DA26" s="165">
        <v>1</v>
      </c>
      <c r="DB26" s="165"/>
      <c r="DC26" s="165">
        <v>61</v>
      </c>
      <c r="DD26" s="165"/>
    </row>
    <row r="27" spans="1:108" ht="15" customHeight="1">
      <c r="A27" s="138" t="s">
        <v>225</v>
      </c>
      <c r="B27" s="138"/>
      <c r="C27" s="138"/>
      <c r="D27" s="190"/>
      <c r="E27" s="175">
        <f t="shared" si="1"/>
        <v>2</v>
      </c>
      <c r="F27" s="156"/>
      <c r="G27" s="156"/>
      <c r="H27" s="156" t="s">
        <v>385</v>
      </c>
      <c r="I27" s="156"/>
      <c r="J27" s="156"/>
      <c r="K27" s="156">
        <v>2</v>
      </c>
      <c r="L27" s="156"/>
      <c r="M27" s="156"/>
      <c r="N27" s="156" t="s">
        <v>385</v>
      </c>
      <c r="O27" s="156"/>
      <c r="P27" s="156"/>
      <c r="Q27" s="156">
        <v>9</v>
      </c>
      <c r="R27" s="156"/>
      <c r="S27" s="156"/>
      <c r="T27" s="156">
        <v>12</v>
      </c>
      <c r="U27" s="156"/>
      <c r="V27" s="156"/>
      <c r="W27" s="177">
        <f t="shared" si="2"/>
        <v>164</v>
      </c>
      <c r="X27" s="177"/>
      <c r="Y27" s="177"/>
      <c r="Z27" s="177"/>
      <c r="AA27" s="177">
        <f t="shared" si="3"/>
        <v>75</v>
      </c>
      <c r="AB27" s="177"/>
      <c r="AC27" s="177"/>
      <c r="AD27" s="177"/>
      <c r="AE27" s="177">
        <f t="shared" si="4"/>
        <v>89</v>
      </c>
      <c r="AF27" s="177"/>
      <c r="AG27" s="177"/>
      <c r="AH27" s="177"/>
      <c r="AI27" s="156" t="s">
        <v>385</v>
      </c>
      <c r="AJ27" s="156"/>
      <c r="AK27" s="156"/>
      <c r="AL27" s="156" t="s">
        <v>385</v>
      </c>
      <c r="AM27" s="156"/>
      <c r="AN27" s="156"/>
      <c r="AO27" s="177">
        <v>75</v>
      </c>
      <c r="AP27" s="177"/>
      <c r="AQ27" s="177"/>
      <c r="AR27" s="177"/>
      <c r="AS27" s="177">
        <v>89</v>
      </c>
      <c r="AT27" s="177"/>
      <c r="AU27" s="177"/>
      <c r="AV27" s="177"/>
      <c r="AW27" s="156" t="s">
        <v>385</v>
      </c>
      <c r="AX27" s="156"/>
      <c r="AY27" s="156"/>
      <c r="AZ27" s="156" t="s">
        <v>385</v>
      </c>
      <c r="BA27" s="156"/>
      <c r="BB27" s="156"/>
      <c r="BC27" s="20"/>
      <c r="BD27" s="218"/>
      <c r="BE27" s="204" t="s">
        <v>225</v>
      </c>
      <c r="BF27" s="204"/>
      <c r="BG27" s="204"/>
      <c r="BH27" s="205"/>
      <c r="BI27" s="169">
        <v>129</v>
      </c>
      <c r="BJ27" s="165"/>
      <c r="BK27" s="165">
        <v>50</v>
      </c>
      <c r="BL27" s="165"/>
      <c r="BM27" s="165">
        <v>79</v>
      </c>
      <c r="BN27" s="165"/>
      <c r="BO27" s="165">
        <v>10</v>
      </c>
      <c r="BP27" s="165"/>
      <c r="BQ27" s="165" t="s">
        <v>385</v>
      </c>
      <c r="BR27" s="165"/>
      <c r="BS27" s="165">
        <v>10</v>
      </c>
      <c r="BT27" s="165"/>
      <c r="BU27" s="165" t="s">
        <v>385</v>
      </c>
      <c r="BV27" s="165"/>
      <c r="BW27" s="165">
        <v>30</v>
      </c>
      <c r="BX27" s="165"/>
      <c r="BY27" s="165">
        <v>70</v>
      </c>
      <c r="BZ27" s="165"/>
      <c r="CA27" s="165" t="s">
        <v>385</v>
      </c>
      <c r="CB27" s="165"/>
      <c r="CC27" s="165" t="s">
        <v>385</v>
      </c>
      <c r="CD27" s="165"/>
      <c r="CE27" s="167">
        <v>8</v>
      </c>
      <c r="CF27" s="167"/>
      <c r="CG27" s="167"/>
      <c r="CH27" s="167"/>
      <c r="CI27" s="165" t="s">
        <v>385</v>
      </c>
      <c r="CJ27" s="165"/>
      <c r="CK27" s="165">
        <v>1</v>
      </c>
      <c r="CL27" s="165"/>
      <c r="CM27" s="165" t="s">
        <v>385</v>
      </c>
      <c r="CN27" s="165"/>
      <c r="CO27" s="165" t="s">
        <v>385</v>
      </c>
      <c r="CP27" s="165"/>
      <c r="CQ27" s="163">
        <v>25</v>
      </c>
      <c r="CR27" s="163"/>
      <c r="CS27" s="163"/>
      <c r="CT27" s="165">
        <v>2</v>
      </c>
      <c r="CU27" s="165"/>
      <c r="CV27" s="165">
        <v>9</v>
      </c>
      <c r="CW27" s="165"/>
      <c r="CX27" s="163">
        <v>1</v>
      </c>
      <c r="CY27" s="163"/>
      <c r="CZ27" s="163"/>
      <c r="DA27" s="165">
        <v>2</v>
      </c>
      <c r="DB27" s="165"/>
      <c r="DC27" s="165">
        <v>11</v>
      </c>
      <c r="DD27" s="165"/>
    </row>
    <row r="28" spans="1:108" ht="15" customHeight="1">
      <c r="A28" s="138" t="s">
        <v>226</v>
      </c>
      <c r="B28" s="138"/>
      <c r="C28" s="138"/>
      <c r="D28" s="190"/>
      <c r="E28" s="175">
        <f t="shared" si="1"/>
        <v>5</v>
      </c>
      <c r="F28" s="156"/>
      <c r="G28" s="156"/>
      <c r="H28" s="156">
        <v>3</v>
      </c>
      <c r="I28" s="156"/>
      <c r="J28" s="156"/>
      <c r="K28" s="156">
        <v>2</v>
      </c>
      <c r="L28" s="156"/>
      <c r="M28" s="156"/>
      <c r="N28" s="156" t="s">
        <v>385</v>
      </c>
      <c r="O28" s="156"/>
      <c r="P28" s="156"/>
      <c r="Q28" s="156">
        <v>28</v>
      </c>
      <c r="R28" s="156"/>
      <c r="S28" s="156"/>
      <c r="T28" s="156">
        <v>43</v>
      </c>
      <c r="U28" s="156"/>
      <c r="V28" s="156"/>
      <c r="W28" s="177">
        <f t="shared" si="2"/>
        <v>741</v>
      </c>
      <c r="X28" s="177"/>
      <c r="Y28" s="177"/>
      <c r="Z28" s="177"/>
      <c r="AA28" s="177">
        <f t="shared" si="3"/>
        <v>356</v>
      </c>
      <c r="AB28" s="177"/>
      <c r="AC28" s="177"/>
      <c r="AD28" s="177"/>
      <c r="AE28" s="177">
        <f t="shared" si="4"/>
        <v>385</v>
      </c>
      <c r="AF28" s="177"/>
      <c r="AG28" s="177"/>
      <c r="AH28" s="177"/>
      <c r="AI28" s="156">
        <v>146</v>
      </c>
      <c r="AJ28" s="156"/>
      <c r="AK28" s="156"/>
      <c r="AL28" s="156">
        <v>176</v>
      </c>
      <c r="AM28" s="156"/>
      <c r="AN28" s="156"/>
      <c r="AO28" s="177">
        <v>210</v>
      </c>
      <c r="AP28" s="177"/>
      <c r="AQ28" s="177"/>
      <c r="AR28" s="177"/>
      <c r="AS28" s="177">
        <v>209</v>
      </c>
      <c r="AT28" s="177"/>
      <c r="AU28" s="177"/>
      <c r="AV28" s="177"/>
      <c r="AW28" s="156" t="s">
        <v>385</v>
      </c>
      <c r="AX28" s="156"/>
      <c r="AY28" s="156"/>
      <c r="AZ28" s="156" t="s">
        <v>385</v>
      </c>
      <c r="BA28" s="156"/>
      <c r="BB28" s="156"/>
      <c r="BC28" s="20"/>
      <c r="BD28" s="218"/>
      <c r="BE28" s="204" t="s">
        <v>226</v>
      </c>
      <c r="BF28" s="204"/>
      <c r="BG28" s="204"/>
      <c r="BH28" s="205"/>
      <c r="BI28" s="169">
        <v>224</v>
      </c>
      <c r="BJ28" s="165"/>
      <c r="BK28" s="165">
        <v>85</v>
      </c>
      <c r="BL28" s="165"/>
      <c r="BM28" s="165">
        <v>139</v>
      </c>
      <c r="BN28" s="165"/>
      <c r="BO28" s="165">
        <v>9</v>
      </c>
      <c r="BP28" s="165"/>
      <c r="BQ28" s="165" t="s">
        <v>385</v>
      </c>
      <c r="BR28" s="165"/>
      <c r="BS28" s="165">
        <v>9</v>
      </c>
      <c r="BT28" s="165"/>
      <c r="BU28" s="165" t="s">
        <v>385</v>
      </c>
      <c r="BV28" s="165"/>
      <c r="BW28" s="165">
        <v>63</v>
      </c>
      <c r="BX28" s="165"/>
      <c r="BY28" s="165">
        <v>118</v>
      </c>
      <c r="BZ28" s="165"/>
      <c r="CA28" s="165" t="s">
        <v>385</v>
      </c>
      <c r="CB28" s="165"/>
      <c r="CC28" s="165" t="s">
        <v>385</v>
      </c>
      <c r="CD28" s="165"/>
      <c r="CE28" s="167">
        <v>11</v>
      </c>
      <c r="CF28" s="167"/>
      <c r="CG28" s="167"/>
      <c r="CH28" s="167"/>
      <c r="CI28" s="165">
        <v>4</v>
      </c>
      <c r="CJ28" s="165"/>
      <c r="CK28" s="165">
        <v>10</v>
      </c>
      <c r="CL28" s="165"/>
      <c r="CM28" s="165" t="s">
        <v>385</v>
      </c>
      <c r="CN28" s="165"/>
      <c r="CO28" s="165" t="s">
        <v>385</v>
      </c>
      <c r="CP28" s="165"/>
      <c r="CQ28" s="163">
        <v>60</v>
      </c>
      <c r="CR28" s="163"/>
      <c r="CS28" s="163"/>
      <c r="CT28" s="165">
        <v>1</v>
      </c>
      <c r="CU28" s="165"/>
      <c r="CV28" s="165">
        <v>9</v>
      </c>
      <c r="CW28" s="165"/>
      <c r="CX28" s="163">
        <v>2</v>
      </c>
      <c r="CY28" s="163"/>
      <c r="CZ28" s="163"/>
      <c r="DA28" s="165">
        <v>5</v>
      </c>
      <c r="DB28" s="165"/>
      <c r="DC28" s="165">
        <v>43</v>
      </c>
      <c r="DD28" s="165"/>
    </row>
    <row r="29" spans="1:108" ht="15" customHeight="1">
      <c r="A29" s="33"/>
      <c r="B29" s="33"/>
      <c r="C29" s="33"/>
      <c r="D29" s="3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18"/>
      <c r="BE29" s="27"/>
      <c r="BF29" s="27"/>
      <c r="BG29" s="27"/>
      <c r="BH29" s="28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15" customHeight="1">
      <c r="A30" s="138" t="s">
        <v>227</v>
      </c>
      <c r="B30" s="138"/>
      <c r="C30" s="138"/>
      <c r="D30" s="190"/>
      <c r="E30" s="175">
        <f>SUM(H30:P30)</f>
        <v>1</v>
      </c>
      <c r="F30" s="156"/>
      <c r="G30" s="156"/>
      <c r="H30" s="156">
        <v>1</v>
      </c>
      <c r="I30" s="156"/>
      <c r="J30" s="156"/>
      <c r="K30" s="156" t="s">
        <v>385</v>
      </c>
      <c r="L30" s="156"/>
      <c r="M30" s="156"/>
      <c r="N30" s="156" t="s">
        <v>385</v>
      </c>
      <c r="O30" s="156"/>
      <c r="P30" s="156"/>
      <c r="Q30" s="156">
        <v>2</v>
      </c>
      <c r="R30" s="156"/>
      <c r="S30" s="156"/>
      <c r="T30" s="156">
        <v>6</v>
      </c>
      <c r="U30" s="156"/>
      <c r="V30" s="156"/>
      <c r="W30" s="177">
        <f>SUM(AA30:AH30)</f>
        <v>51</v>
      </c>
      <c r="X30" s="177"/>
      <c r="Y30" s="177"/>
      <c r="Z30" s="177"/>
      <c r="AA30" s="177">
        <f>SUM(AI30,AO30,AW30)</f>
        <v>37</v>
      </c>
      <c r="AB30" s="177"/>
      <c r="AC30" s="177"/>
      <c r="AD30" s="177"/>
      <c r="AE30" s="177">
        <f>SUM(AL30,AS30,AZ30)</f>
        <v>14</v>
      </c>
      <c r="AF30" s="177"/>
      <c r="AG30" s="177"/>
      <c r="AH30" s="177"/>
      <c r="AI30" s="156">
        <v>37</v>
      </c>
      <c r="AJ30" s="156"/>
      <c r="AK30" s="156"/>
      <c r="AL30" s="156">
        <v>14</v>
      </c>
      <c r="AM30" s="156"/>
      <c r="AN30" s="156"/>
      <c r="AO30" s="177" t="s">
        <v>385</v>
      </c>
      <c r="AP30" s="177"/>
      <c r="AQ30" s="177"/>
      <c r="AR30" s="177"/>
      <c r="AS30" s="177" t="s">
        <v>385</v>
      </c>
      <c r="AT30" s="177"/>
      <c r="AU30" s="177"/>
      <c r="AV30" s="177"/>
      <c r="AW30" s="156" t="s">
        <v>385</v>
      </c>
      <c r="AX30" s="156"/>
      <c r="AY30" s="156"/>
      <c r="AZ30" s="156" t="s">
        <v>385</v>
      </c>
      <c r="BA30" s="156"/>
      <c r="BB30" s="156"/>
      <c r="BC30" s="20"/>
      <c r="BD30" s="218"/>
      <c r="BE30" s="204" t="s">
        <v>227</v>
      </c>
      <c r="BF30" s="204"/>
      <c r="BG30" s="204"/>
      <c r="BH30" s="205"/>
      <c r="BI30" s="169">
        <v>51</v>
      </c>
      <c r="BJ30" s="165"/>
      <c r="BK30" s="165">
        <v>22</v>
      </c>
      <c r="BL30" s="165"/>
      <c r="BM30" s="165">
        <v>29</v>
      </c>
      <c r="BN30" s="165"/>
      <c r="BO30" s="165">
        <v>3</v>
      </c>
      <c r="BP30" s="165"/>
      <c r="BQ30" s="165" t="s">
        <v>385</v>
      </c>
      <c r="BR30" s="165"/>
      <c r="BS30" s="165">
        <v>3</v>
      </c>
      <c r="BT30" s="165"/>
      <c r="BU30" s="165" t="s">
        <v>385</v>
      </c>
      <c r="BV30" s="165"/>
      <c r="BW30" s="165">
        <v>15</v>
      </c>
      <c r="BX30" s="165"/>
      <c r="BY30" s="165">
        <v>24</v>
      </c>
      <c r="BZ30" s="165"/>
      <c r="CA30" s="165" t="s">
        <v>385</v>
      </c>
      <c r="CB30" s="165"/>
      <c r="CC30" s="165" t="s">
        <v>385</v>
      </c>
      <c r="CD30" s="165"/>
      <c r="CE30" s="167">
        <v>3</v>
      </c>
      <c r="CF30" s="167"/>
      <c r="CG30" s="167"/>
      <c r="CH30" s="167"/>
      <c r="CI30" s="165">
        <v>1</v>
      </c>
      <c r="CJ30" s="165"/>
      <c r="CK30" s="165">
        <v>2</v>
      </c>
      <c r="CL30" s="165"/>
      <c r="CM30" s="165" t="s">
        <v>385</v>
      </c>
      <c r="CN30" s="165"/>
      <c r="CO30" s="165" t="s">
        <v>385</v>
      </c>
      <c r="CP30" s="165"/>
      <c r="CQ30" s="163">
        <v>8</v>
      </c>
      <c r="CR30" s="163"/>
      <c r="CS30" s="163"/>
      <c r="CT30" s="165">
        <v>1</v>
      </c>
      <c r="CU30" s="165"/>
      <c r="CV30" s="165">
        <v>3</v>
      </c>
      <c r="CW30" s="165"/>
      <c r="CX30" s="163" t="s">
        <v>385</v>
      </c>
      <c r="CY30" s="163"/>
      <c r="CZ30" s="163"/>
      <c r="DA30" s="165">
        <v>1</v>
      </c>
      <c r="DB30" s="165"/>
      <c r="DC30" s="165">
        <v>3</v>
      </c>
      <c r="DD30" s="165"/>
    </row>
    <row r="31" spans="1:108" ht="15" customHeight="1">
      <c r="A31" s="138" t="s">
        <v>228</v>
      </c>
      <c r="B31" s="138"/>
      <c r="C31" s="138"/>
      <c r="D31" s="190"/>
      <c r="E31" s="175" t="s">
        <v>208</v>
      </c>
      <c r="F31" s="156"/>
      <c r="G31" s="156"/>
      <c r="H31" s="156" t="s">
        <v>385</v>
      </c>
      <c r="I31" s="156"/>
      <c r="J31" s="156"/>
      <c r="K31" s="156" t="s">
        <v>385</v>
      </c>
      <c r="L31" s="156"/>
      <c r="M31" s="156"/>
      <c r="N31" s="156" t="s">
        <v>385</v>
      </c>
      <c r="O31" s="156"/>
      <c r="P31" s="156"/>
      <c r="Q31" s="156" t="s">
        <v>385</v>
      </c>
      <c r="R31" s="156"/>
      <c r="S31" s="156"/>
      <c r="T31" s="156" t="s">
        <v>385</v>
      </c>
      <c r="U31" s="156"/>
      <c r="V31" s="156"/>
      <c r="W31" s="177" t="s">
        <v>208</v>
      </c>
      <c r="X31" s="177"/>
      <c r="Y31" s="177"/>
      <c r="Z31" s="177"/>
      <c r="AA31" s="177" t="s">
        <v>465</v>
      </c>
      <c r="AB31" s="177"/>
      <c r="AC31" s="177"/>
      <c r="AD31" s="177"/>
      <c r="AE31" s="177" t="s">
        <v>208</v>
      </c>
      <c r="AF31" s="177"/>
      <c r="AG31" s="177"/>
      <c r="AH31" s="177"/>
      <c r="AI31" s="156" t="s">
        <v>385</v>
      </c>
      <c r="AJ31" s="156"/>
      <c r="AK31" s="156"/>
      <c r="AL31" s="156" t="s">
        <v>385</v>
      </c>
      <c r="AM31" s="156"/>
      <c r="AN31" s="156"/>
      <c r="AO31" s="177" t="s">
        <v>385</v>
      </c>
      <c r="AP31" s="177"/>
      <c r="AQ31" s="177"/>
      <c r="AR31" s="177"/>
      <c r="AS31" s="177" t="s">
        <v>385</v>
      </c>
      <c r="AT31" s="177"/>
      <c r="AU31" s="177"/>
      <c r="AV31" s="177"/>
      <c r="AW31" s="156" t="s">
        <v>385</v>
      </c>
      <c r="AX31" s="156"/>
      <c r="AY31" s="156"/>
      <c r="AZ31" s="156" t="s">
        <v>385</v>
      </c>
      <c r="BA31" s="156"/>
      <c r="BB31" s="156"/>
      <c r="BC31" s="20"/>
      <c r="BD31" s="218"/>
      <c r="BE31" s="204" t="s">
        <v>228</v>
      </c>
      <c r="BF31" s="204"/>
      <c r="BG31" s="204"/>
      <c r="BH31" s="205"/>
      <c r="BI31" s="169">
        <v>187</v>
      </c>
      <c r="BJ31" s="165"/>
      <c r="BK31" s="165">
        <v>66</v>
      </c>
      <c r="BL31" s="165"/>
      <c r="BM31" s="165">
        <v>121</v>
      </c>
      <c r="BN31" s="165"/>
      <c r="BO31" s="165">
        <v>11</v>
      </c>
      <c r="BP31" s="165"/>
      <c r="BQ31" s="165" t="s">
        <v>385</v>
      </c>
      <c r="BR31" s="165"/>
      <c r="BS31" s="165">
        <v>11</v>
      </c>
      <c r="BT31" s="165"/>
      <c r="BU31" s="165" t="s">
        <v>385</v>
      </c>
      <c r="BV31" s="165"/>
      <c r="BW31" s="165">
        <v>43</v>
      </c>
      <c r="BX31" s="165"/>
      <c r="BY31" s="165">
        <v>107</v>
      </c>
      <c r="BZ31" s="165"/>
      <c r="CA31" s="165" t="s">
        <v>385</v>
      </c>
      <c r="CB31" s="165"/>
      <c r="CC31" s="165" t="s">
        <v>385</v>
      </c>
      <c r="CD31" s="165"/>
      <c r="CE31" s="167">
        <v>10</v>
      </c>
      <c r="CF31" s="167"/>
      <c r="CG31" s="167"/>
      <c r="CH31" s="167"/>
      <c r="CI31" s="165">
        <v>1</v>
      </c>
      <c r="CJ31" s="165"/>
      <c r="CK31" s="165">
        <v>4</v>
      </c>
      <c r="CL31" s="165"/>
      <c r="CM31" s="165"/>
      <c r="CN31" s="165"/>
      <c r="CO31" s="165">
        <v>2</v>
      </c>
      <c r="CP31" s="165"/>
      <c r="CQ31" s="163">
        <v>52</v>
      </c>
      <c r="CR31" s="163"/>
      <c r="CS31" s="163"/>
      <c r="CT31" s="165" t="s">
        <v>385</v>
      </c>
      <c r="CU31" s="165"/>
      <c r="CV31" s="165">
        <v>12</v>
      </c>
      <c r="CW31" s="165"/>
      <c r="CX31" s="163">
        <v>2</v>
      </c>
      <c r="CY31" s="163"/>
      <c r="CZ31" s="163"/>
      <c r="DA31" s="165">
        <v>1</v>
      </c>
      <c r="DB31" s="165"/>
      <c r="DC31" s="165">
        <v>37</v>
      </c>
      <c r="DD31" s="165"/>
    </row>
    <row r="32" spans="1:108" ht="15" customHeight="1">
      <c r="A32" s="138" t="s">
        <v>229</v>
      </c>
      <c r="B32" s="138"/>
      <c r="C32" s="138"/>
      <c r="D32" s="190"/>
      <c r="E32" s="175">
        <f>SUM(H32:P32)</f>
        <v>4</v>
      </c>
      <c r="F32" s="156"/>
      <c r="G32" s="156"/>
      <c r="H32" s="156">
        <v>1</v>
      </c>
      <c r="I32" s="156"/>
      <c r="J32" s="156"/>
      <c r="K32" s="156">
        <v>3</v>
      </c>
      <c r="L32" s="156"/>
      <c r="M32" s="156"/>
      <c r="N32" s="156" t="s">
        <v>385</v>
      </c>
      <c r="O32" s="156"/>
      <c r="P32" s="156"/>
      <c r="Q32" s="156">
        <v>26</v>
      </c>
      <c r="R32" s="156"/>
      <c r="S32" s="156"/>
      <c r="T32" s="156">
        <v>40</v>
      </c>
      <c r="U32" s="156"/>
      <c r="V32" s="156"/>
      <c r="W32" s="177">
        <f>SUM(AA32:AH32)</f>
        <v>707</v>
      </c>
      <c r="X32" s="177"/>
      <c r="Y32" s="177"/>
      <c r="Z32" s="177"/>
      <c r="AA32" s="177">
        <f>SUM(AI32,AO32,AW32)</f>
        <v>360</v>
      </c>
      <c r="AB32" s="177"/>
      <c r="AC32" s="177"/>
      <c r="AD32" s="177"/>
      <c r="AE32" s="177">
        <f>SUM(AL32,AS32,AZ32)</f>
        <v>347</v>
      </c>
      <c r="AF32" s="177"/>
      <c r="AG32" s="177"/>
      <c r="AH32" s="177"/>
      <c r="AI32" s="156">
        <v>30</v>
      </c>
      <c r="AJ32" s="156"/>
      <c r="AK32" s="156"/>
      <c r="AL32" s="156">
        <v>35</v>
      </c>
      <c r="AM32" s="156"/>
      <c r="AN32" s="156"/>
      <c r="AO32" s="177">
        <v>330</v>
      </c>
      <c r="AP32" s="177"/>
      <c r="AQ32" s="177"/>
      <c r="AR32" s="177"/>
      <c r="AS32" s="177">
        <v>312</v>
      </c>
      <c r="AT32" s="177"/>
      <c r="AU32" s="177"/>
      <c r="AV32" s="177"/>
      <c r="AW32" s="156" t="s">
        <v>385</v>
      </c>
      <c r="AX32" s="156"/>
      <c r="AY32" s="156"/>
      <c r="AZ32" s="156" t="s">
        <v>385</v>
      </c>
      <c r="BA32" s="156"/>
      <c r="BB32" s="156"/>
      <c r="BC32" s="20"/>
      <c r="BD32" s="218"/>
      <c r="BE32" s="204" t="s">
        <v>229</v>
      </c>
      <c r="BF32" s="204"/>
      <c r="BG32" s="204"/>
      <c r="BH32" s="205"/>
      <c r="BI32" s="169">
        <v>310</v>
      </c>
      <c r="BJ32" s="165"/>
      <c r="BK32" s="165">
        <v>126</v>
      </c>
      <c r="BL32" s="165"/>
      <c r="BM32" s="165">
        <v>184</v>
      </c>
      <c r="BN32" s="165"/>
      <c r="BO32" s="165">
        <v>13</v>
      </c>
      <c r="BP32" s="165"/>
      <c r="BQ32" s="165" t="s">
        <v>385</v>
      </c>
      <c r="BR32" s="165"/>
      <c r="BS32" s="165">
        <v>16</v>
      </c>
      <c r="BT32" s="165"/>
      <c r="BU32" s="165" t="s">
        <v>385</v>
      </c>
      <c r="BV32" s="165"/>
      <c r="BW32" s="165">
        <v>94</v>
      </c>
      <c r="BX32" s="165"/>
      <c r="BY32" s="165">
        <v>153</v>
      </c>
      <c r="BZ32" s="165"/>
      <c r="CA32" s="165" t="s">
        <v>385</v>
      </c>
      <c r="CB32" s="165"/>
      <c r="CC32" s="165" t="s">
        <v>385</v>
      </c>
      <c r="CD32" s="165"/>
      <c r="CE32" s="167">
        <v>18</v>
      </c>
      <c r="CF32" s="167"/>
      <c r="CG32" s="167"/>
      <c r="CH32" s="167"/>
      <c r="CI32" s="165">
        <v>3</v>
      </c>
      <c r="CJ32" s="165"/>
      <c r="CK32" s="165">
        <v>13</v>
      </c>
      <c r="CL32" s="165"/>
      <c r="CM32" s="165">
        <v>4</v>
      </c>
      <c r="CN32" s="165"/>
      <c r="CO32" s="165" t="s">
        <v>385</v>
      </c>
      <c r="CP32" s="165"/>
      <c r="CQ32" s="163">
        <v>110</v>
      </c>
      <c r="CR32" s="163"/>
      <c r="CS32" s="163"/>
      <c r="CT32" s="165">
        <v>4</v>
      </c>
      <c r="CU32" s="165"/>
      <c r="CV32" s="165">
        <v>15</v>
      </c>
      <c r="CW32" s="165"/>
      <c r="CX32" s="163">
        <v>8</v>
      </c>
      <c r="CY32" s="163"/>
      <c r="CZ32" s="163"/>
      <c r="DA32" s="165">
        <v>11</v>
      </c>
      <c r="DB32" s="165"/>
      <c r="DC32" s="165">
        <v>72</v>
      </c>
      <c r="DD32" s="165"/>
    </row>
    <row r="33" spans="1:108" ht="15" customHeight="1">
      <c r="A33" s="138" t="s">
        <v>230</v>
      </c>
      <c r="B33" s="138"/>
      <c r="C33" s="138"/>
      <c r="D33" s="190"/>
      <c r="E33" s="175">
        <f>SUM(H33:P33)</f>
        <v>3</v>
      </c>
      <c r="F33" s="156"/>
      <c r="G33" s="156"/>
      <c r="H33" s="156">
        <v>1</v>
      </c>
      <c r="I33" s="156"/>
      <c r="J33" s="156"/>
      <c r="K33" s="156">
        <v>2</v>
      </c>
      <c r="L33" s="156"/>
      <c r="M33" s="156"/>
      <c r="N33" s="156" t="s">
        <v>385</v>
      </c>
      <c r="O33" s="156"/>
      <c r="P33" s="156"/>
      <c r="Q33" s="156">
        <v>17</v>
      </c>
      <c r="R33" s="156"/>
      <c r="S33" s="156"/>
      <c r="T33" s="156">
        <v>25</v>
      </c>
      <c r="U33" s="156"/>
      <c r="V33" s="156"/>
      <c r="W33" s="177">
        <f>SUM(AA33:AH33)</f>
        <v>447</v>
      </c>
      <c r="X33" s="177"/>
      <c r="Y33" s="177"/>
      <c r="Z33" s="177"/>
      <c r="AA33" s="177">
        <f>SUM(AI33,AO33,AW33)</f>
        <v>217</v>
      </c>
      <c r="AB33" s="177"/>
      <c r="AC33" s="177"/>
      <c r="AD33" s="177"/>
      <c r="AE33" s="177">
        <f>SUM(AL33,AS33,AZ33)</f>
        <v>230</v>
      </c>
      <c r="AF33" s="177"/>
      <c r="AG33" s="177"/>
      <c r="AH33" s="177"/>
      <c r="AI33" s="156">
        <v>45</v>
      </c>
      <c r="AJ33" s="156"/>
      <c r="AK33" s="156"/>
      <c r="AL33" s="156">
        <v>42</v>
      </c>
      <c r="AM33" s="156"/>
      <c r="AN33" s="156"/>
      <c r="AO33" s="177">
        <v>172</v>
      </c>
      <c r="AP33" s="177"/>
      <c r="AQ33" s="177"/>
      <c r="AR33" s="177"/>
      <c r="AS33" s="177">
        <v>188</v>
      </c>
      <c r="AT33" s="177"/>
      <c r="AU33" s="177"/>
      <c r="AV33" s="177"/>
      <c r="AW33" s="156" t="s">
        <v>385</v>
      </c>
      <c r="AX33" s="156"/>
      <c r="AY33" s="156"/>
      <c r="AZ33" s="156" t="s">
        <v>385</v>
      </c>
      <c r="BA33" s="156"/>
      <c r="BB33" s="156"/>
      <c r="BC33" s="20"/>
      <c r="BD33" s="218"/>
      <c r="BE33" s="204" t="s">
        <v>230</v>
      </c>
      <c r="BF33" s="204"/>
      <c r="BG33" s="204"/>
      <c r="BH33" s="205"/>
      <c r="BI33" s="169">
        <v>351</v>
      </c>
      <c r="BJ33" s="165"/>
      <c r="BK33" s="165">
        <v>140</v>
      </c>
      <c r="BL33" s="165"/>
      <c r="BM33" s="165">
        <v>211</v>
      </c>
      <c r="BN33" s="165"/>
      <c r="BO33" s="165">
        <v>20</v>
      </c>
      <c r="BP33" s="165"/>
      <c r="BQ33" s="165" t="s">
        <v>385</v>
      </c>
      <c r="BR33" s="165"/>
      <c r="BS33" s="165">
        <v>21</v>
      </c>
      <c r="BT33" s="165"/>
      <c r="BU33" s="165" t="s">
        <v>385</v>
      </c>
      <c r="BV33" s="165"/>
      <c r="BW33" s="165">
        <v>92</v>
      </c>
      <c r="BX33" s="165"/>
      <c r="BY33" s="165">
        <v>185</v>
      </c>
      <c r="BZ33" s="165"/>
      <c r="CA33" s="165" t="s">
        <v>385</v>
      </c>
      <c r="CB33" s="165"/>
      <c r="CC33" s="165" t="s">
        <v>385</v>
      </c>
      <c r="CD33" s="165"/>
      <c r="CE33" s="167">
        <v>19</v>
      </c>
      <c r="CF33" s="167"/>
      <c r="CG33" s="167"/>
      <c r="CH33" s="167"/>
      <c r="CI33" s="165">
        <v>7</v>
      </c>
      <c r="CJ33" s="165"/>
      <c r="CK33" s="165">
        <v>7</v>
      </c>
      <c r="CL33" s="165"/>
      <c r="CM33" s="165">
        <v>2</v>
      </c>
      <c r="CN33" s="165"/>
      <c r="CO33" s="165">
        <v>2</v>
      </c>
      <c r="CP33" s="165"/>
      <c r="CQ33" s="163">
        <v>91</v>
      </c>
      <c r="CR33" s="163"/>
      <c r="CS33" s="163"/>
      <c r="CT33" s="165">
        <v>2</v>
      </c>
      <c r="CU33" s="165"/>
      <c r="CV33" s="165">
        <v>16</v>
      </c>
      <c r="CW33" s="165"/>
      <c r="CX33" s="163">
        <v>7</v>
      </c>
      <c r="CY33" s="163"/>
      <c r="CZ33" s="163"/>
      <c r="DA33" s="165">
        <v>12</v>
      </c>
      <c r="DB33" s="165"/>
      <c r="DC33" s="165">
        <v>54</v>
      </c>
      <c r="DD33" s="165"/>
    </row>
    <row r="34" spans="1:108" ht="15" customHeight="1">
      <c r="A34" s="138" t="s">
        <v>231</v>
      </c>
      <c r="B34" s="138"/>
      <c r="C34" s="138"/>
      <c r="D34" s="190"/>
      <c r="E34" s="175" t="s">
        <v>208</v>
      </c>
      <c r="F34" s="156"/>
      <c r="G34" s="156"/>
      <c r="H34" s="156" t="s">
        <v>385</v>
      </c>
      <c r="I34" s="156"/>
      <c r="J34" s="156"/>
      <c r="K34" s="156" t="s">
        <v>385</v>
      </c>
      <c r="L34" s="156"/>
      <c r="M34" s="156"/>
      <c r="N34" s="156" t="s">
        <v>385</v>
      </c>
      <c r="O34" s="156"/>
      <c r="P34" s="156"/>
      <c r="Q34" s="156" t="s">
        <v>385</v>
      </c>
      <c r="R34" s="156"/>
      <c r="S34" s="156"/>
      <c r="T34" s="156" t="s">
        <v>385</v>
      </c>
      <c r="U34" s="156"/>
      <c r="V34" s="156"/>
      <c r="W34" s="177" t="s">
        <v>208</v>
      </c>
      <c r="X34" s="177"/>
      <c r="Y34" s="177"/>
      <c r="Z34" s="177"/>
      <c r="AA34" s="177" t="s">
        <v>208</v>
      </c>
      <c r="AB34" s="177"/>
      <c r="AC34" s="177"/>
      <c r="AD34" s="177"/>
      <c r="AE34" s="177" t="s">
        <v>208</v>
      </c>
      <c r="AF34" s="177"/>
      <c r="AG34" s="177"/>
      <c r="AH34" s="177"/>
      <c r="AI34" s="156" t="s">
        <v>385</v>
      </c>
      <c r="AJ34" s="156"/>
      <c r="AK34" s="156"/>
      <c r="AL34" s="156" t="s">
        <v>385</v>
      </c>
      <c r="AM34" s="156"/>
      <c r="AN34" s="156"/>
      <c r="AO34" s="177" t="s">
        <v>385</v>
      </c>
      <c r="AP34" s="177"/>
      <c r="AQ34" s="177"/>
      <c r="AR34" s="177"/>
      <c r="AS34" s="177" t="s">
        <v>385</v>
      </c>
      <c r="AT34" s="177"/>
      <c r="AU34" s="177"/>
      <c r="AV34" s="177"/>
      <c r="AW34" s="156" t="s">
        <v>385</v>
      </c>
      <c r="AX34" s="156"/>
      <c r="AY34" s="156"/>
      <c r="AZ34" s="156" t="s">
        <v>385</v>
      </c>
      <c r="BA34" s="156"/>
      <c r="BB34" s="156"/>
      <c r="BC34" s="20"/>
      <c r="BD34" s="218"/>
      <c r="BE34" s="204" t="s">
        <v>231</v>
      </c>
      <c r="BF34" s="204"/>
      <c r="BG34" s="204"/>
      <c r="BH34" s="205"/>
      <c r="BI34" s="169">
        <v>230</v>
      </c>
      <c r="BJ34" s="165"/>
      <c r="BK34" s="165">
        <v>92</v>
      </c>
      <c r="BL34" s="165"/>
      <c r="BM34" s="165">
        <v>138</v>
      </c>
      <c r="BN34" s="165"/>
      <c r="BO34" s="165">
        <v>18</v>
      </c>
      <c r="BP34" s="165"/>
      <c r="BQ34" s="165">
        <v>1</v>
      </c>
      <c r="BR34" s="165"/>
      <c r="BS34" s="165">
        <v>18</v>
      </c>
      <c r="BT34" s="165"/>
      <c r="BU34" s="165">
        <v>1</v>
      </c>
      <c r="BV34" s="165"/>
      <c r="BW34" s="165">
        <v>53</v>
      </c>
      <c r="BX34" s="165"/>
      <c r="BY34" s="165">
        <v>116</v>
      </c>
      <c r="BZ34" s="165"/>
      <c r="CA34" s="165" t="s">
        <v>385</v>
      </c>
      <c r="CB34" s="165"/>
      <c r="CC34" s="165" t="s">
        <v>385</v>
      </c>
      <c r="CD34" s="165"/>
      <c r="CE34" s="167">
        <v>15</v>
      </c>
      <c r="CF34" s="167"/>
      <c r="CG34" s="167"/>
      <c r="CH34" s="167"/>
      <c r="CI34" s="165">
        <v>3</v>
      </c>
      <c r="CJ34" s="165"/>
      <c r="CK34" s="165">
        <v>5</v>
      </c>
      <c r="CL34" s="165"/>
      <c r="CM34" s="165" t="s">
        <v>385</v>
      </c>
      <c r="CN34" s="165"/>
      <c r="CO34" s="165" t="s">
        <v>385</v>
      </c>
      <c r="CP34" s="165"/>
      <c r="CQ34" s="163">
        <v>60</v>
      </c>
      <c r="CR34" s="163"/>
      <c r="CS34" s="163"/>
      <c r="CT34" s="165">
        <v>3</v>
      </c>
      <c r="CU34" s="165"/>
      <c r="CV34" s="165">
        <v>14</v>
      </c>
      <c r="CW34" s="165"/>
      <c r="CX34" s="163">
        <v>2</v>
      </c>
      <c r="CY34" s="163"/>
      <c r="CZ34" s="163"/>
      <c r="DA34" s="165">
        <v>2</v>
      </c>
      <c r="DB34" s="165"/>
      <c r="DC34" s="165">
        <v>39</v>
      </c>
      <c r="DD34" s="165"/>
    </row>
    <row r="35" spans="1:108" ht="15" customHeight="1">
      <c r="A35" s="138" t="s">
        <v>232</v>
      </c>
      <c r="B35" s="138"/>
      <c r="C35" s="138"/>
      <c r="D35" s="190"/>
      <c r="E35" s="175">
        <f>SUM(H35:P35)</f>
        <v>1</v>
      </c>
      <c r="F35" s="156"/>
      <c r="G35" s="156"/>
      <c r="H35" s="156"/>
      <c r="I35" s="156"/>
      <c r="J35" s="156"/>
      <c r="K35" s="156">
        <v>1</v>
      </c>
      <c r="L35" s="156"/>
      <c r="M35" s="156"/>
      <c r="N35" s="156" t="s">
        <v>385</v>
      </c>
      <c r="O35" s="156"/>
      <c r="P35" s="156"/>
      <c r="Q35" s="156">
        <v>6</v>
      </c>
      <c r="R35" s="156"/>
      <c r="S35" s="156"/>
      <c r="T35" s="156">
        <v>8</v>
      </c>
      <c r="U35" s="156"/>
      <c r="V35" s="156"/>
      <c r="W35" s="177">
        <f>SUM(AA35:AH35)</f>
        <v>129</v>
      </c>
      <c r="X35" s="177"/>
      <c r="Y35" s="177"/>
      <c r="Z35" s="177"/>
      <c r="AA35" s="177">
        <f>SUM(AI35,AO35,AW35)</f>
        <v>69</v>
      </c>
      <c r="AB35" s="177"/>
      <c r="AC35" s="177"/>
      <c r="AD35" s="177"/>
      <c r="AE35" s="177">
        <f>SUM(AL35,AS35,AZ35)</f>
        <v>60</v>
      </c>
      <c r="AF35" s="177"/>
      <c r="AG35" s="177"/>
      <c r="AH35" s="177"/>
      <c r="AI35" s="156" t="s">
        <v>385</v>
      </c>
      <c r="AJ35" s="156"/>
      <c r="AK35" s="156"/>
      <c r="AL35" s="156" t="s">
        <v>385</v>
      </c>
      <c r="AM35" s="156"/>
      <c r="AN35" s="156"/>
      <c r="AO35" s="177">
        <v>69</v>
      </c>
      <c r="AP35" s="177"/>
      <c r="AQ35" s="177"/>
      <c r="AR35" s="177"/>
      <c r="AS35" s="177">
        <v>60</v>
      </c>
      <c r="AT35" s="177"/>
      <c r="AU35" s="177"/>
      <c r="AV35" s="177"/>
      <c r="AW35" s="156" t="s">
        <v>385</v>
      </c>
      <c r="AX35" s="156"/>
      <c r="AY35" s="156"/>
      <c r="AZ35" s="156" t="s">
        <v>385</v>
      </c>
      <c r="BA35" s="156"/>
      <c r="BB35" s="156"/>
      <c r="BC35" s="20"/>
      <c r="BD35" s="218"/>
      <c r="BE35" s="204" t="s">
        <v>232</v>
      </c>
      <c r="BF35" s="204"/>
      <c r="BG35" s="204"/>
      <c r="BH35" s="205"/>
      <c r="BI35" s="169">
        <v>214</v>
      </c>
      <c r="BJ35" s="165"/>
      <c r="BK35" s="165">
        <v>95</v>
      </c>
      <c r="BL35" s="165"/>
      <c r="BM35" s="165">
        <v>119</v>
      </c>
      <c r="BN35" s="165"/>
      <c r="BO35" s="165">
        <v>17</v>
      </c>
      <c r="BP35" s="165"/>
      <c r="BQ35" s="165" t="s">
        <v>385</v>
      </c>
      <c r="BR35" s="165"/>
      <c r="BS35" s="165">
        <v>16</v>
      </c>
      <c r="BT35" s="165"/>
      <c r="BU35" s="165">
        <v>1</v>
      </c>
      <c r="BV35" s="165"/>
      <c r="BW35" s="165">
        <v>57</v>
      </c>
      <c r="BX35" s="165"/>
      <c r="BY35" s="165">
        <v>100</v>
      </c>
      <c r="BZ35" s="165"/>
      <c r="CA35" s="165" t="s">
        <v>385</v>
      </c>
      <c r="CB35" s="165"/>
      <c r="CC35" s="165" t="s">
        <v>385</v>
      </c>
      <c r="CD35" s="165"/>
      <c r="CE35" s="167">
        <v>14</v>
      </c>
      <c r="CF35" s="167"/>
      <c r="CG35" s="167"/>
      <c r="CH35" s="167"/>
      <c r="CI35" s="165">
        <v>5</v>
      </c>
      <c r="CJ35" s="165"/>
      <c r="CK35" s="165">
        <v>4</v>
      </c>
      <c r="CL35" s="165"/>
      <c r="CM35" s="165"/>
      <c r="CN35" s="165"/>
      <c r="CO35" s="165">
        <v>1</v>
      </c>
      <c r="CP35" s="165"/>
      <c r="CQ35" s="163">
        <v>83</v>
      </c>
      <c r="CR35" s="163"/>
      <c r="CS35" s="163"/>
      <c r="CT35" s="165" t="s">
        <v>385</v>
      </c>
      <c r="CU35" s="165"/>
      <c r="CV35" s="165">
        <v>10</v>
      </c>
      <c r="CW35" s="165"/>
      <c r="CX35" s="163">
        <v>5</v>
      </c>
      <c r="CY35" s="163"/>
      <c r="CZ35" s="163"/>
      <c r="DA35" s="165">
        <v>5</v>
      </c>
      <c r="DB35" s="165"/>
      <c r="DC35" s="165">
        <v>63</v>
      </c>
      <c r="DD35" s="165"/>
    </row>
    <row r="36" spans="1:108" ht="15" customHeight="1">
      <c r="A36" s="138" t="s">
        <v>233</v>
      </c>
      <c r="B36" s="138"/>
      <c r="C36" s="138"/>
      <c r="D36" s="190"/>
      <c r="E36" s="175">
        <f>SUM(H36:P36)</f>
        <v>1</v>
      </c>
      <c r="F36" s="156"/>
      <c r="G36" s="156"/>
      <c r="H36" s="156">
        <v>1</v>
      </c>
      <c r="I36" s="156"/>
      <c r="J36" s="156"/>
      <c r="K36" s="156" t="s">
        <v>385</v>
      </c>
      <c r="L36" s="156"/>
      <c r="M36" s="156"/>
      <c r="N36" s="156" t="s">
        <v>385</v>
      </c>
      <c r="O36" s="156"/>
      <c r="P36" s="156"/>
      <c r="Q36" s="156">
        <v>5</v>
      </c>
      <c r="R36" s="156"/>
      <c r="S36" s="156"/>
      <c r="T36" s="156">
        <v>7</v>
      </c>
      <c r="U36" s="156"/>
      <c r="V36" s="156"/>
      <c r="W36" s="177">
        <f>SUM(AA36:AH36)</f>
        <v>112</v>
      </c>
      <c r="X36" s="177"/>
      <c r="Y36" s="177"/>
      <c r="Z36" s="177"/>
      <c r="AA36" s="177">
        <f>SUM(AI36,AO36,AW36)</f>
        <v>56</v>
      </c>
      <c r="AB36" s="177"/>
      <c r="AC36" s="177"/>
      <c r="AD36" s="177"/>
      <c r="AE36" s="177">
        <f>SUM(AL36,AS36,AZ36)</f>
        <v>56</v>
      </c>
      <c r="AF36" s="177"/>
      <c r="AG36" s="177"/>
      <c r="AH36" s="177"/>
      <c r="AI36" s="156">
        <v>56</v>
      </c>
      <c r="AJ36" s="156"/>
      <c r="AK36" s="156"/>
      <c r="AL36" s="156">
        <v>56</v>
      </c>
      <c r="AM36" s="156"/>
      <c r="AN36" s="156"/>
      <c r="AO36" s="177" t="s">
        <v>385</v>
      </c>
      <c r="AP36" s="177"/>
      <c r="AQ36" s="177"/>
      <c r="AR36" s="177"/>
      <c r="AS36" s="177" t="s">
        <v>385</v>
      </c>
      <c r="AT36" s="177"/>
      <c r="AU36" s="177"/>
      <c r="AV36" s="177"/>
      <c r="AW36" s="156" t="s">
        <v>385</v>
      </c>
      <c r="AX36" s="156"/>
      <c r="AY36" s="156"/>
      <c r="AZ36" s="156" t="s">
        <v>385</v>
      </c>
      <c r="BA36" s="156"/>
      <c r="BB36" s="156"/>
      <c r="BC36" s="20"/>
      <c r="BD36" s="218"/>
      <c r="BE36" s="204" t="s">
        <v>233</v>
      </c>
      <c r="BF36" s="204"/>
      <c r="BG36" s="204"/>
      <c r="BH36" s="205"/>
      <c r="BI36" s="169">
        <v>262</v>
      </c>
      <c r="BJ36" s="165"/>
      <c r="BK36" s="165">
        <v>126</v>
      </c>
      <c r="BL36" s="165"/>
      <c r="BM36" s="165">
        <v>136</v>
      </c>
      <c r="BN36" s="165"/>
      <c r="BO36" s="165">
        <v>30</v>
      </c>
      <c r="BP36" s="165"/>
      <c r="BQ36" s="165" t="s">
        <v>385</v>
      </c>
      <c r="BR36" s="165"/>
      <c r="BS36" s="165">
        <v>26</v>
      </c>
      <c r="BT36" s="165"/>
      <c r="BU36" s="165">
        <v>1</v>
      </c>
      <c r="BV36" s="165"/>
      <c r="BW36" s="165">
        <v>68</v>
      </c>
      <c r="BX36" s="165"/>
      <c r="BY36" s="165">
        <v>114</v>
      </c>
      <c r="BZ36" s="165"/>
      <c r="CA36" s="165" t="s">
        <v>385</v>
      </c>
      <c r="CB36" s="165"/>
      <c r="CC36" s="165" t="s">
        <v>385</v>
      </c>
      <c r="CD36" s="165"/>
      <c r="CE36" s="167">
        <v>18</v>
      </c>
      <c r="CF36" s="167"/>
      <c r="CG36" s="167"/>
      <c r="CH36" s="167"/>
      <c r="CI36" s="165">
        <v>2</v>
      </c>
      <c r="CJ36" s="165"/>
      <c r="CK36" s="165">
        <v>3</v>
      </c>
      <c r="CL36" s="165"/>
      <c r="CM36" s="165">
        <v>6</v>
      </c>
      <c r="CN36" s="165"/>
      <c r="CO36" s="165">
        <v>5</v>
      </c>
      <c r="CP36" s="165"/>
      <c r="CQ36" s="163">
        <v>77</v>
      </c>
      <c r="CR36" s="163"/>
      <c r="CS36" s="163"/>
      <c r="CT36" s="165">
        <v>4</v>
      </c>
      <c r="CU36" s="165"/>
      <c r="CV36" s="165">
        <v>6</v>
      </c>
      <c r="CW36" s="165"/>
      <c r="CX36" s="163">
        <v>2</v>
      </c>
      <c r="CY36" s="163"/>
      <c r="CZ36" s="163"/>
      <c r="DA36" s="165">
        <v>10</v>
      </c>
      <c r="DB36" s="165"/>
      <c r="DC36" s="165">
        <v>55</v>
      </c>
      <c r="DD36" s="165"/>
    </row>
    <row r="37" spans="1:108" ht="15" customHeight="1">
      <c r="A37" s="138" t="s">
        <v>234</v>
      </c>
      <c r="B37" s="138"/>
      <c r="C37" s="138"/>
      <c r="D37" s="190"/>
      <c r="E37" s="175">
        <f>SUM(H37:P37)</f>
        <v>2</v>
      </c>
      <c r="F37" s="156"/>
      <c r="G37" s="156"/>
      <c r="H37" s="156">
        <v>2</v>
      </c>
      <c r="I37" s="156"/>
      <c r="J37" s="156"/>
      <c r="K37" s="156" t="s">
        <v>385</v>
      </c>
      <c r="L37" s="156"/>
      <c r="M37" s="156"/>
      <c r="N37" s="156" t="s">
        <v>385</v>
      </c>
      <c r="O37" s="156"/>
      <c r="P37" s="156"/>
      <c r="Q37" s="156">
        <v>3</v>
      </c>
      <c r="R37" s="156"/>
      <c r="S37" s="156"/>
      <c r="T37" s="156">
        <v>7</v>
      </c>
      <c r="U37" s="156"/>
      <c r="V37" s="156"/>
      <c r="W37" s="177">
        <f>SUM(AA37:AH37)</f>
        <v>84</v>
      </c>
      <c r="X37" s="177"/>
      <c r="Y37" s="177"/>
      <c r="Z37" s="177"/>
      <c r="AA37" s="177">
        <f>SUM(AI37,AO37,AW37)</f>
        <v>39</v>
      </c>
      <c r="AB37" s="177"/>
      <c r="AC37" s="177"/>
      <c r="AD37" s="177"/>
      <c r="AE37" s="177">
        <f>SUM(AL37,AS37,AZ37)</f>
        <v>45</v>
      </c>
      <c r="AF37" s="177"/>
      <c r="AG37" s="177"/>
      <c r="AH37" s="177"/>
      <c r="AI37" s="156">
        <v>39</v>
      </c>
      <c r="AJ37" s="156"/>
      <c r="AK37" s="156"/>
      <c r="AL37" s="156">
        <v>45</v>
      </c>
      <c r="AM37" s="156"/>
      <c r="AN37" s="156"/>
      <c r="AO37" s="177" t="s">
        <v>385</v>
      </c>
      <c r="AP37" s="177"/>
      <c r="AQ37" s="177"/>
      <c r="AR37" s="177"/>
      <c r="AS37" s="177" t="s">
        <v>385</v>
      </c>
      <c r="AT37" s="177"/>
      <c r="AU37" s="177"/>
      <c r="AV37" s="177"/>
      <c r="AW37" s="156" t="s">
        <v>385</v>
      </c>
      <c r="AX37" s="156"/>
      <c r="AY37" s="156"/>
      <c r="AZ37" s="156" t="s">
        <v>385</v>
      </c>
      <c r="BA37" s="156"/>
      <c r="BB37" s="156"/>
      <c r="BC37" s="20"/>
      <c r="BD37" s="218"/>
      <c r="BE37" s="204" t="s">
        <v>234</v>
      </c>
      <c r="BF37" s="204"/>
      <c r="BG37" s="204"/>
      <c r="BH37" s="205"/>
      <c r="BI37" s="169">
        <v>45</v>
      </c>
      <c r="BJ37" s="165"/>
      <c r="BK37" s="165">
        <v>21</v>
      </c>
      <c r="BL37" s="165"/>
      <c r="BM37" s="165">
        <v>24</v>
      </c>
      <c r="BN37" s="165"/>
      <c r="BO37" s="165">
        <v>3</v>
      </c>
      <c r="BP37" s="165"/>
      <c r="BQ37" s="165" t="s">
        <v>385</v>
      </c>
      <c r="BR37" s="165"/>
      <c r="BS37" s="165">
        <v>3</v>
      </c>
      <c r="BT37" s="165"/>
      <c r="BU37" s="165"/>
      <c r="BV37" s="165"/>
      <c r="BW37" s="165">
        <v>15</v>
      </c>
      <c r="BX37" s="165"/>
      <c r="BY37" s="165">
        <v>21</v>
      </c>
      <c r="BZ37" s="165"/>
      <c r="CA37" s="165" t="s">
        <v>385</v>
      </c>
      <c r="CB37" s="165"/>
      <c r="CC37" s="165" t="s">
        <v>385</v>
      </c>
      <c r="CD37" s="165"/>
      <c r="CE37" s="167">
        <v>3</v>
      </c>
      <c r="CF37" s="167"/>
      <c r="CG37" s="167"/>
      <c r="CH37" s="167"/>
      <c r="CI37" s="165" t="s">
        <v>385</v>
      </c>
      <c r="CJ37" s="165"/>
      <c r="CK37" s="165" t="s">
        <v>385</v>
      </c>
      <c r="CL37" s="165"/>
      <c r="CM37" s="165" t="s">
        <v>385</v>
      </c>
      <c r="CN37" s="165"/>
      <c r="CO37" s="165" t="s">
        <v>385</v>
      </c>
      <c r="CP37" s="165"/>
      <c r="CQ37" s="163">
        <v>17</v>
      </c>
      <c r="CR37" s="163"/>
      <c r="CS37" s="163"/>
      <c r="CT37" s="165">
        <v>2</v>
      </c>
      <c r="CU37" s="165"/>
      <c r="CV37" s="165" t="s">
        <v>385</v>
      </c>
      <c r="CW37" s="165"/>
      <c r="CX37" s="163" t="s">
        <v>385</v>
      </c>
      <c r="CY37" s="163"/>
      <c r="CZ37" s="163"/>
      <c r="DA37" s="165">
        <v>1</v>
      </c>
      <c r="DB37" s="165"/>
      <c r="DC37" s="165">
        <v>14</v>
      </c>
      <c r="DD37" s="165"/>
    </row>
    <row r="38" spans="1:108" ht="15" customHeight="1">
      <c r="A38" s="24"/>
      <c r="B38" s="24"/>
      <c r="C38" s="24"/>
      <c r="D38" s="26"/>
      <c r="E38" s="25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0"/>
      <c r="BD38" s="31"/>
      <c r="BE38" s="31"/>
      <c r="BF38" s="31"/>
      <c r="BG38" s="31"/>
      <c r="BH38" s="30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15" customHeight="1">
      <c r="A39" s="29" t="s">
        <v>218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4" t="s">
        <v>15</v>
      </c>
      <c r="BE39" s="204"/>
      <c r="BF39" s="204"/>
      <c r="BG39" s="204"/>
      <c r="BH39" s="205"/>
      <c r="BI39" s="169">
        <v>27</v>
      </c>
      <c r="BJ39" s="165"/>
      <c r="BK39" s="165">
        <v>20</v>
      </c>
      <c r="BL39" s="165"/>
      <c r="BM39" s="165">
        <v>7</v>
      </c>
      <c r="BN39" s="165"/>
      <c r="BO39" s="165" t="s">
        <v>385</v>
      </c>
      <c r="BP39" s="165"/>
      <c r="BQ39" s="165" t="s">
        <v>385</v>
      </c>
      <c r="BR39" s="165"/>
      <c r="BS39" s="165">
        <v>1</v>
      </c>
      <c r="BT39" s="165"/>
      <c r="BU39" s="165" t="s">
        <v>385</v>
      </c>
      <c r="BV39" s="165"/>
      <c r="BW39" s="165">
        <v>19</v>
      </c>
      <c r="BX39" s="165"/>
      <c r="BY39" s="165">
        <v>6</v>
      </c>
      <c r="BZ39" s="165"/>
      <c r="CA39" s="165" t="s">
        <v>385</v>
      </c>
      <c r="CB39" s="165"/>
      <c r="CC39" s="165" t="s">
        <v>385</v>
      </c>
      <c r="CD39" s="165"/>
      <c r="CE39" s="167">
        <v>1</v>
      </c>
      <c r="CF39" s="167"/>
      <c r="CG39" s="167"/>
      <c r="CH39" s="167"/>
      <c r="CI39" s="165" t="s">
        <v>385</v>
      </c>
      <c r="CJ39" s="165"/>
      <c r="CK39" s="165" t="s">
        <v>385</v>
      </c>
      <c r="CL39" s="165"/>
      <c r="CM39" s="165">
        <v>1</v>
      </c>
      <c r="CN39" s="165"/>
      <c r="CO39" s="165">
        <v>1</v>
      </c>
      <c r="CP39" s="165"/>
      <c r="CQ39" s="163">
        <v>13</v>
      </c>
      <c r="CR39" s="163"/>
      <c r="CS39" s="163"/>
      <c r="CT39" s="165">
        <v>5</v>
      </c>
      <c r="CU39" s="165"/>
      <c r="CV39" s="165">
        <v>4</v>
      </c>
      <c r="CW39" s="165"/>
      <c r="CX39" s="163" t="s">
        <v>385</v>
      </c>
      <c r="CY39" s="163"/>
      <c r="CZ39" s="163"/>
      <c r="DA39" s="165">
        <v>4</v>
      </c>
      <c r="DB39" s="165"/>
      <c r="DC39" s="165" t="s">
        <v>385</v>
      </c>
      <c r="DD39" s="165"/>
    </row>
    <row r="40" spans="1:108" ht="15" customHeight="1">
      <c r="A40" s="20" t="s">
        <v>237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4" t="s">
        <v>77</v>
      </c>
      <c r="BE40" s="204"/>
      <c r="BF40" s="204"/>
      <c r="BG40" s="204"/>
      <c r="BH40" s="205"/>
      <c r="BI40" s="169">
        <v>8</v>
      </c>
      <c r="BJ40" s="165"/>
      <c r="BK40" s="165">
        <v>2</v>
      </c>
      <c r="BL40" s="165"/>
      <c r="BM40" s="165">
        <v>6</v>
      </c>
      <c r="BN40" s="165"/>
      <c r="BO40" s="165" t="s">
        <v>385</v>
      </c>
      <c r="BP40" s="165"/>
      <c r="BQ40" s="165">
        <v>1</v>
      </c>
      <c r="BR40" s="165"/>
      <c r="BS40" s="165" t="s">
        <v>385</v>
      </c>
      <c r="BT40" s="165"/>
      <c r="BU40" s="165" t="s">
        <v>385</v>
      </c>
      <c r="BV40" s="165"/>
      <c r="BW40" s="165">
        <v>2</v>
      </c>
      <c r="BX40" s="165"/>
      <c r="BY40" s="165">
        <v>5</v>
      </c>
      <c r="BZ40" s="165"/>
      <c r="CA40" s="165" t="s">
        <v>385</v>
      </c>
      <c r="CB40" s="165"/>
      <c r="CC40" s="165" t="s">
        <v>385</v>
      </c>
      <c r="CD40" s="165"/>
      <c r="CE40" s="167" t="s">
        <v>385</v>
      </c>
      <c r="CF40" s="167"/>
      <c r="CG40" s="167"/>
      <c r="CH40" s="167"/>
      <c r="CI40" s="165" t="s">
        <v>385</v>
      </c>
      <c r="CJ40" s="165"/>
      <c r="CK40" s="165" t="s">
        <v>385</v>
      </c>
      <c r="CL40" s="165"/>
      <c r="CM40" s="165">
        <v>1</v>
      </c>
      <c r="CN40" s="165"/>
      <c r="CO40" s="165">
        <v>4</v>
      </c>
      <c r="CP40" s="165"/>
      <c r="CQ40" s="163">
        <v>2</v>
      </c>
      <c r="CR40" s="163"/>
      <c r="CS40" s="163"/>
      <c r="CT40" s="165" t="s">
        <v>385</v>
      </c>
      <c r="CU40" s="165"/>
      <c r="CV40" s="165" t="s">
        <v>385</v>
      </c>
      <c r="CW40" s="165"/>
      <c r="CX40" s="163" t="s">
        <v>385</v>
      </c>
      <c r="CY40" s="163"/>
      <c r="CZ40" s="163"/>
      <c r="DA40" s="165">
        <v>1</v>
      </c>
      <c r="DB40" s="165"/>
      <c r="DC40" s="165">
        <v>1</v>
      </c>
      <c r="DD40" s="165"/>
    </row>
    <row r="41" spans="1:108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1"/>
      <c r="BE41" s="21"/>
      <c r="BF41" s="21"/>
      <c r="BG41" s="21"/>
      <c r="BH41" s="23"/>
      <c r="BI41" s="22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</row>
    <row r="42" spans="1:108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</row>
    <row r="43" spans="1:108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</row>
    <row r="44" spans="1:108" ht="20.25" customHeight="1">
      <c r="A44" s="107" t="s">
        <v>466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20"/>
      <c r="BD44" s="110" t="s">
        <v>468</v>
      </c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</row>
    <row r="45" spans="1:108" ht="15" customHeight="1" thickBo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</row>
    <row r="46" spans="1:108" ht="17.25" customHeight="1">
      <c r="A46" s="110" t="s">
        <v>245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20"/>
      <c r="BD46" s="206" t="s">
        <v>431</v>
      </c>
      <c r="BE46" s="206"/>
      <c r="BF46" s="206"/>
      <c r="BG46" s="206"/>
      <c r="BH46" s="207"/>
      <c r="BI46" s="226" t="s">
        <v>4</v>
      </c>
      <c r="BJ46" s="226"/>
      <c r="BK46" s="226"/>
      <c r="BL46" s="226"/>
      <c r="BM46" s="226"/>
      <c r="BN46" s="226"/>
      <c r="BO46" s="226"/>
      <c r="BP46" s="226"/>
      <c r="BQ46" s="226"/>
      <c r="BR46" s="226" t="s">
        <v>87</v>
      </c>
      <c r="BS46" s="226"/>
      <c r="BT46" s="226"/>
      <c r="BU46" s="226"/>
      <c r="BV46" s="226"/>
      <c r="BW46" s="226"/>
      <c r="BX46" s="226" t="s">
        <v>88</v>
      </c>
      <c r="BY46" s="226"/>
      <c r="BZ46" s="226"/>
      <c r="CA46" s="226"/>
      <c r="CB46" s="226"/>
      <c r="CC46" s="226"/>
      <c r="CD46" s="226" t="s">
        <v>89</v>
      </c>
      <c r="CE46" s="226"/>
      <c r="CF46" s="226"/>
      <c r="CG46" s="226"/>
      <c r="CH46" s="226"/>
      <c r="CI46" s="226"/>
      <c r="CJ46" s="226" t="s">
        <v>90</v>
      </c>
      <c r="CK46" s="226"/>
      <c r="CL46" s="226"/>
      <c r="CM46" s="226"/>
      <c r="CN46" s="226"/>
      <c r="CO46" s="226"/>
      <c r="CP46" s="226" t="s">
        <v>91</v>
      </c>
      <c r="CQ46" s="226"/>
      <c r="CR46" s="226"/>
      <c r="CS46" s="226"/>
      <c r="CT46" s="226"/>
      <c r="CU46" s="226"/>
      <c r="CV46" s="226" t="s">
        <v>92</v>
      </c>
      <c r="CW46" s="226"/>
      <c r="CX46" s="226"/>
      <c r="CY46" s="226"/>
      <c r="CZ46" s="226"/>
      <c r="DA46" s="226"/>
      <c r="DB46" s="220" t="s">
        <v>93</v>
      </c>
      <c r="DC46" s="221"/>
      <c r="DD46" s="221"/>
    </row>
    <row r="47" spans="1:108" ht="15" customHeight="1" thickBo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8"/>
      <c r="BE47" s="208"/>
      <c r="BF47" s="208"/>
      <c r="BG47" s="208"/>
      <c r="BH47" s="209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2"/>
      <c r="DC47" s="223"/>
      <c r="DD47" s="223"/>
    </row>
    <row r="48" spans="1:108" ht="15" customHeight="1">
      <c r="A48" s="179" t="s">
        <v>420</v>
      </c>
      <c r="B48" s="180"/>
      <c r="C48" s="180"/>
      <c r="D48" s="180"/>
      <c r="E48" s="98" t="s">
        <v>3</v>
      </c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 t="s">
        <v>7</v>
      </c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9"/>
      <c r="BC48" s="20"/>
      <c r="BD48" s="208"/>
      <c r="BE48" s="208"/>
      <c r="BF48" s="208"/>
      <c r="BG48" s="208"/>
      <c r="BH48" s="209"/>
      <c r="BI48" s="219" t="s">
        <v>9</v>
      </c>
      <c r="BJ48" s="219"/>
      <c r="BK48" s="219"/>
      <c r="BL48" s="219" t="s">
        <v>10</v>
      </c>
      <c r="BM48" s="219"/>
      <c r="BN48" s="219"/>
      <c r="BO48" s="219" t="s">
        <v>11</v>
      </c>
      <c r="BP48" s="219"/>
      <c r="BQ48" s="219"/>
      <c r="BR48" s="219" t="s">
        <v>10</v>
      </c>
      <c r="BS48" s="219"/>
      <c r="BT48" s="219"/>
      <c r="BU48" s="219" t="s">
        <v>11</v>
      </c>
      <c r="BV48" s="219"/>
      <c r="BW48" s="219"/>
      <c r="BX48" s="219" t="s">
        <v>10</v>
      </c>
      <c r="BY48" s="219"/>
      <c r="BZ48" s="219"/>
      <c r="CA48" s="219" t="s">
        <v>11</v>
      </c>
      <c r="CB48" s="219"/>
      <c r="CC48" s="219"/>
      <c r="CD48" s="219" t="s">
        <v>10</v>
      </c>
      <c r="CE48" s="219"/>
      <c r="CF48" s="219"/>
      <c r="CG48" s="219" t="s">
        <v>11</v>
      </c>
      <c r="CH48" s="219"/>
      <c r="CI48" s="219"/>
      <c r="CJ48" s="219" t="s">
        <v>10</v>
      </c>
      <c r="CK48" s="219"/>
      <c r="CL48" s="219"/>
      <c r="CM48" s="219" t="s">
        <v>11</v>
      </c>
      <c r="CN48" s="219"/>
      <c r="CO48" s="219"/>
      <c r="CP48" s="219" t="s">
        <v>10</v>
      </c>
      <c r="CQ48" s="219"/>
      <c r="CR48" s="219"/>
      <c r="CS48" s="219" t="s">
        <v>11</v>
      </c>
      <c r="CT48" s="219"/>
      <c r="CU48" s="219"/>
      <c r="CV48" s="219" t="s">
        <v>10</v>
      </c>
      <c r="CW48" s="219"/>
      <c r="CX48" s="219"/>
      <c r="CY48" s="219" t="s">
        <v>11</v>
      </c>
      <c r="CZ48" s="219"/>
      <c r="DA48" s="219"/>
      <c r="DB48" s="222"/>
      <c r="DC48" s="223"/>
      <c r="DD48" s="223"/>
    </row>
    <row r="49" spans="1:108" ht="15" customHeight="1">
      <c r="A49" s="181"/>
      <c r="B49" s="182"/>
      <c r="C49" s="182"/>
      <c r="D49" s="182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1"/>
      <c r="BC49" s="20"/>
      <c r="BD49" s="210"/>
      <c r="BE49" s="210"/>
      <c r="BF49" s="210"/>
      <c r="BG49" s="210"/>
      <c r="BH49" s="211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24"/>
      <c r="DC49" s="225"/>
      <c r="DD49" s="225"/>
    </row>
    <row r="50" spans="1:108" ht="15" customHeight="1">
      <c r="A50" s="181"/>
      <c r="B50" s="182"/>
      <c r="C50" s="182"/>
      <c r="D50" s="182"/>
      <c r="E50" s="100" t="s">
        <v>235</v>
      </c>
      <c r="F50" s="100"/>
      <c r="G50" s="100"/>
      <c r="H50" s="100"/>
      <c r="I50" s="100"/>
      <c r="J50" s="100"/>
      <c r="K50" s="100"/>
      <c r="L50" s="100"/>
      <c r="M50" s="100"/>
      <c r="N50" s="100" t="s">
        <v>236</v>
      </c>
      <c r="O50" s="100"/>
      <c r="P50" s="100"/>
      <c r="Q50" s="100"/>
      <c r="R50" s="100"/>
      <c r="S50" s="100"/>
      <c r="T50" s="100" t="s">
        <v>80</v>
      </c>
      <c r="U50" s="100"/>
      <c r="V50" s="100"/>
      <c r="W50" s="100"/>
      <c r="X50" s="100"/>
      <c r="Y50" s="100" t="s">
        <v>81</v>
      </c>
      <c r="Z50" s="100"/>
      <c r="AA50" s="100"/>
      <c r="AB50" s="100" t="s">
        <v>77</v>
      </c>
      <c r="AC50" s="100"/>
      <c r="AD50" s="100"/>
      <c r="AE50" s="100" t="s">
        <v>15</v>
      </c>
      <c r="AF50" s="100"/>
      <c r="AG50" s="100"/>
      <c r="AH50" s="184" t="s">
        <v>4</v>
      </c>
      <c r="AI50" s="184"/>
      <c r="AJ50" s="184"/>
      <c r="AK50" s="184"/>
      <c r="AL50" s="184" t="s">
        <v>79</v>
      </c>
      <c r="AM50" s="184"/>
      <c r="AN50" s="184"/>
      <c r="AO50" s="184"/>
      <c r="AP50" s="184" t="s">
        <v>80</v>
      </c>
      <c r="AQ50" s="184"/>
      <c r="AR50" s="184"/>
      <c r="AS50" s="184"/>
      <c r="AT50" s="184" t="s">
        <v>81</v>
      </c>
      <c r="AU50" s="184"/>
      <c r="AV50" s="184"/>
      <c r="AW50" s="184" t="s">
        <v>77</v>
      </c>
      <c r="AX50" s="184"/>
      <c r="AY50" s="184"/>
      <c r="AZ50" s="184" t="s">
        <v>15</v>
      </c>
      <c r="BA50" s="184"/>
      <c r="BB50" s="141"/>
      <c r="BC50" s="20"/>
      <c r="BD50" s="37"/>
      <c r="BE50" s="37"/>
      <c r="BF50" s="37"/>
      <c r="BG50" s="37"/>
      <c r="BH50" s="36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</row>
    <row r="51" spans="1:108" ht="15" customHeight="1">
      <c r="A51" s="181"/>
      <c r="B51" s="182"/>
      <c r="C51" s="182"/>
      <c r="D51" s="182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41"/>
      <c r="BC51" s="20"/>
      <c r="BD51" s="204" t="s">
        <v>200</v>
      </c>
      <c r="BE51" s="204"/>
      <c r="BF51" s="204"/>
      <c r="BG51" s="204"/>
      <c r="BH51" s="205"/>
      <c r="BI51" s="161">
        <f>SUM(BL51:BQ51)</f>
        <v>116209</v>
      </c>
      <c r="BJ51" s="158"/>
      <c r="BK51" s="158"/>
      <c r="BL51" s="158">
        <f>SUM(BR51,BX51,CD51,CJ51,CP51,CV51)</f>
        <v>59393</v>
      </c>
      <c r="BM51" s="158"/>
      <c r="BN51" s="158"/>
      <c r="BO51" s="158">
        <f>SUM(BU51,CA51,CG51,CM51,CS51,CY51)</f>
        <v>56816</v>
      </c>
      <c r="BP51" s="158"/>
      <c r="BQ51" s="158"/>
      <c r="BR51" s="158">
        <v>10142</v>
      </c>
      <c r="BS51" s="158"/>
      <c r="BT51" s="158"/>
      <c r="BU51" s="158">
        <v>9700</v>
      </c>
      <c r="BV51" s="158"/>
      <c r="BW51" s="158"/>
      <c r="BX51" s="158">
        <v>10542</v>
      </c>
      <c r="BY51" s="158"/>
      <c r="BZ51" s="158"/>
      <c r="CA51" s="158">
        <v>9964</v>
      </c>
      <c r="CB51" s="158"/>
      <c r="CC51" s="158"/>
      <c r="CD51" s="158">
        <v>10224</v>
      </c>
      <c r="CE51" s="158"/>
      <c r="CF51" s="158"/>
      <c r="CG51" s="158">
        <v>9908</v>
      </c>
      <c r="CH51" s="158"/>
      <c r="CI51" s="158"/>
      <c r="CJ51" s="158">
        <v>9977</v>
      </c>
      <c r="CK51" s="158"/>
      <c r="CL51" s="158"/>
      <c r="CM51" s="158">
        <v>9530</v>
      </c>
      <c r="CN51" s="158"/>
      <c r="CO51" s="158"/>
      <c r="CP51" s="158">
        <v>9468</v>
      </c>
      <c r="CQ51" s="158"/>
      <c r="CR51" s="158"/>
      <c r="CS51" s="158">
        <v>9080</v>
      </c>
      <c r="CT51" s="158"/>
      <c r="CU51" s="158"/>
      <c r="CV51" s="158">
        <v>9040</v>
      </c>
      <c r="CW51" s="158"/>
      <c r="CX51" s="158"/>
      <c r="CY51" s="158">
        <v>8634</v>
      </c>
      <c r="CZ51" s="158"/>
      <c r="DA51" s="158"/>
      <c r="DB51" s="157">
        <v>32.5</v>
      </c>
      <c r="DC51" s="157"/>
      <c r="DD51" s="157"/>
    </row>
    <row r="52" spans="1:108" ht="15" customHeight="1">
      <c r="A52" s="181"/>
      <c r="B52" s="182"/>
      <c r="C52" s="182"/>
      <c r="D52" s="182"/>
      <c r="E52" s="184" t="s">
        <v>9</v>
      </c>
      <c r="F52" s="184"/>
      <c r="G52" s="184"/>
      <c r="H52" s="184" t="s">
        <v>5</v>
      </c>
      <c r="I52" s="184"/>
      <c r="J52" s="184"/>
      <c r="K52" s="184" t="s">
        <v>6</v>
      </c>
      <c r="L52" s="184"/>
      <c r="M52" s="184"/>
      <c r="N52" s="184" t="s">
        <v>5</v>
      </c>
      <c r="O52" s="184"/>
      <c r="P52" s="184"/>
      <c r="Q52" s="184" t="s">
        <v>6</v>
      </c>
      <c r="R52" s="184"/>
      <c r="S52" s="184"/>
      <c r="T52" s="184" t="s">
        <v>5</v>
      </c>
      <c r="U52" s="184"/>
      <c r="V52" s="184"/>
      <c r="W52" s="184" t="s">
        <v>6</v>
      </c>
      <c r="X52" s="184"/>
      <c r="Y52" s="184" t="s">
        <v>5</v>
      </c>
      <c r="Z52" s="184"/>
      <c r="AA52" s="184"/>
      <c r="AB52" s="184" t="s">
        <v>5</v>
      </c>
      <c r="AC52" s="184"/>
      <c r="AD52" s="184"/>
      <c r="AE52" s="184" t="s">
        <v>5</v>
      </c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41"/>
      <c r="BC52" s="20"/>
      <c r="BD52" s="212" t="s">
        <v>425</v>
      </c>
      <c r="BE52" s="204"/>
      <c r="BF52" s="204"/>
      <c r="BG52" s="204"/>
      <c r="BH52" s="205"/>
      <c r="BI52" s="161">
        <f>SUM(BL52:BQ52)</f>
        <v>117421</v>
      </c>
      <c r="BJ52" s="158"/>
      <c r="BK52" s="158"/>
      <c r="BL52" s="158">
        <f>SUM(BR52,BX52,CD52,CJ52,CP52,CV52)</f>
        <v>60182</v>
      </c>
      <c r="BM52" s="158"/>
      <c r="BN52" s="158"/>
      <c r="BO52" s="158">
        <f>SUM(BU52,CA52,CG52,CM52,CS52,CY52)</f>
        <v>57239</v>
      </c>
      <c r="BP52" s="158"/>
      <c r="BQ52" s="158"/>
      <c r="BR52" s="158">
        <v>9754</v>
      </c>
      <c r="BS52" s="158"/>
      <c r="BT52" s="158"/>
      <c r="BU52" s="158">
        <v>9036</v>
      </c>
      <c r="BV52" s="158"/>
      <c r="BW52" s="158"/>
      <c r="BX52" s="158">
        <v>10135</v>
      </c>
      <c r="BY52" s="158"/>
      <c r="BZ52" s="158"/>
      <c r="CA52" s="158">
        <v>9706</v>
      </c>
      <c r="CB52" s="158"/>
      <c r="CC52" s="158"/>
      <c r="CD52" s="158">
        <v>10569</v>
      </c>
      <c r="CE52" s="158"/>
      <c r="CF52" s="158"/>
      <c r="CG52" s="158">
        <v>9984</v>
      </c>
      <c r="CH52" s="158"/>
      <c r="CI52" s="158"/>
      <c r="CJ52" s="158">
        <v>10232</v>
      </c>
      <c r="CK52" s="158"/>
      <c r="CL52" s="158"/>
      <c r="CM52" s="158">
        <v>9915</v>
      </c>
      <c r="CN52" s="158"/>
      <c r="CO52" s="158"/>
      <c r="CP52" s="158">
        <v>10015</v>
      </c>
      <c r="CQ52" s="158"/>
      <c r="CR52" s="158"/>
      <c r="CS52" s="158">
        <v>9515</v>
      </c>
      <c r="CT52" s="158"/>
      <c r="CU52" s="158"/>
      <c r="CV52" s="158">
        <v>9477</v>
      </c>
      <c r="CW52" s="158"/>
      <c r="CX52" s="158"/>
      <c r="CY52" s="158">
        <v>9083</v>
      </c>
      <c r="CZ52" s="158"/>
      <c r="DA52" s="158"/>
      <c r="DB52" s="157">
        <v>32.5</v>
      </c>
      <c r="DC52" s="157"/>
      <c r="DD52" s="157"/>
    </row>
    <row r="53" spans="1:108" ht="15" customHeight="1">
      <c r="A53" s="181"/>
      <c r="B53" s="182"/>
      <c r="C53" s="182"/>
      <c r="D53" s="182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41"/>
      <c r="BC53" s="20"/>
      <c r="BD53" s="212" t="s">
        <v>426</v>
      </c>
      <c r="BE53" s="204"/>
      <c r="BF53" s="204"/>
      <c r="BG53" s="204"/>
      <c r="BH53" s="205"/>
      <c r="BI53" s="161">
        <f>SUM(BL53:BQ53)</f>
        <v>116716</v>
      </c>
      <c r="BJ53" s="158"/>
      <c r="BK53" s="158"/>
      <c r="BL53" s="158">
        <f>SUM(BR53,BX53,CD53,CJ53,CP53,CV53)</f>
        <v>59866</v>
      </c>
      <c r="BM53" s="158"/>
      <c r="BN53" s="158"/>
      <c r="BO53" s="158">
        <f>SUM(BU53,CA53,CG53,CM53,CS53,CY53)</f>
        <v>56850</v>
      </c>
      <c r="BP53" s="158"/>
      <c r="BQ53" s="158"/>
      <c r="BR53" s="158">
        <v>9103</v>
      </c>
      <c r="BS53" s="158"/>
      <c r="BT53" s="158"/>
      <c r="BU53" s="158">
        <v>8684</v>
      </c>
      <c r="BV53" s="158"/>
      <c r="BW53" s="158"/>
      <c r="BX53" s="158">
        <v>9727</v>
      </c>
      <c r="BY53" s="158"/>
      <c r="BZ53" s="158"/>
      <c r="CA53" s="158">
        <v>9068</v>
      </c>
      <c r="CB53" s="158"/>
      <c r="CC53" s="158"/>
      <c r="CD53" s="158">
        <v>10135</v>
      </c>
      <c r="CE53" s="158"/>
      <c r="CF53" s="158"/>
      <c r="CG53" s="158">
        <v>9708</v>
      </c>
      <c r="CH53" s="158"/>
      <c r="CI53" s="158"/>
      <c r="CJ53" s="158">
        <v>10587</v>
      </c>
      <c r="CK53" s="158"/>
      <c r="CL53" s="158"/>
      <c r="CM53" s="158">
        <v>9988</v>
      </c>
      <c r="CN53" s="158"/>
      <c r="CO53" s="158"/>
      <c r="CP53" s="158">
        <v>10290</v>
      </c>
      <c r="CQ53" s="158"/>
      <c r="CR53" s="158"/>
      <c r="CS53" s="158">
        <v>9906</v>
      </c>
      <c r="CT53" s="158"/>
      <c r="CU53" s="158"/>
      <c r="CV53" s="158">
        <v>10024</v>
      </c>
      <c r="CW53" s="158"/>
      <c r="CX53" s="158"/>
      <c r="CY53" s="158">
        <v>9496</v>
      </c>
      <c r="CZ53" s="158"/>
      <c r="DA53" s="158"/>
      <c r="DB53" s="157">
        <v>32.6</v>
      </c>
      <c r="DC53" s="157"/>
      <c r="DD53" s="157"/>
    </row>
    <row r="54" spans="1:108" ht="15" customHeight="1">
      <c r="A54" s="35"/>
      <c r="B54" s="35"/>
      <c r="C54" s="35"/>
      <c r="D54" s="34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12" t="s">
        <v>427</v>
      </c>
      <c r="BE54" s="204"/>
      <c r="BF54" s="204"/>
      <c r="BG54" s="204"/>
      <c r="BH54" s="205"/>
      <c r="BI54" s="161">
        <f>SUM(BL54:BQ54)</f>
        <v>114281</v>
      </c>
      <c r="BJ54" s="158"/>
      <c r="BK54" s="158"/>
      <c r="BL54" s="158">
        <f>SUM(BR54,BX54,CD54,CJ54,CP54,CV54)</f>
        <v>58607</v>
      </c>
      <c r="BM54" s="158"/>
      <c r="BN54" s="158"/>
      <c r="BO54" s="158">
        <f>SUM(BU54,CA54,CG54,CM54,CS54,CY54)</f>
        <v>55674</v>
      </c>
      <c r="BP54" s="158"/>
      <c r="BQ54" s="158"/>
      <c r="BR54" s="158">
        <v>8734</v>
      </c>
      <c r="BS54" s="158"/>
      <c r="BT54" s="158"/>
      <c r="BU54" s="158">
        <v>8279</v>
      </c>
      <c r="BV54" s="158"/>
      <c r="BW54" s="158"/>
      <c r="BX54" s="158">
        <v>9104</v>
      </c>
      <c r="BY54" s="158"/>
      <c r="BZ54" s="158"/>
      <c r="CA54" s="158">
        <v>8697</v>
      </c>
      <c r="CB54" s="158"/>
      <c r="CC54" s="158"/>
      <c r="CD54" s="158">
        <v>9738</v>
      </c>
      <c r="CE54" s="158"/>
      <c r="CF54" s="158"/>
      <c r="CG54" s="158">
        <v>9074</v>
      </c>
      <c r="CH54" s="158"/>
      <c r="CI54" s="158"/>
      <c r="CJ54" s="158">
        <v>10118</v>
      </c>
      <c r="CK54" s="158"/>
      <c r="CL54" s="158"/>
      <c r="CM54" s="158">
        <v>9716</v>
      </c>
      <c r="CN54" s="158"/>
      <c r="CO54" s="158"/>
      <c r="CP54" s="158">
        <v>10587</v>
      </c>
      <c r="CQ54" s="158"/>
      <c r="CR54" s="158"/>
      <c r="CS54" s="158">
        <v>10009</v>
      </c>
      <c r="CT54" s="158"/>
      <c r="CU54" s="158"/>
      <c r="CV54" s="158">
        <v>10326</v>
      </c>
      <c r="CW54" s="158"/>
      <c r="CX54" s="158"/>
      <c r="CY54" s="158">
        <v>9899</v>
      </c>
      <c r="CZ54" s="158"/>
      <c r="DA54" s="158"/>
      <c r="DB54" s="157">
        <v>32.4</v>
      </c>
      <c r="DC54" s="157"/>
      <c r="DD54" s="157"/>
    </row>
    <row r="55" spans="1:108" ht="15" customHeight="1">
      <c r="A55" s="128" t="s">
        <v>200</v>
      </c>
      <c r="B55" s="128"/>
      <c r="C55" s="128"/>
      <c r="D55" s="183"/>
      <c r="E55" s="175">
        <f>SUM(H55:M55)</f>
        <v>326</v>
      </c>
      <c r="F55" s="156"/>
      <c r="G55" s="156"/>
      <c r="H55" s="156">
        <f>SUM(N55,T55,Y55,AB55,AE55)</f>
        <v>296</v>
      </c>
      <c r="I55" s="156"/>
      <c r="J55" s="156"/>
      <c r="K55" s="156">
        <f>SUM(Q55,W55,)</f>
        <v>30</v>
      </c>
      <c r="L55" s="156"/>
      <c r="M55" s="156"/>
      <c r="N55" s="156">
        <v>170</v>
      </c>
      <c r="O55" s="156"/>
      <c r="P55" s="156"/>
      <c r="Q55" s="156">
        <v>16</v>
      </c>
      <c r="R55" s="156"/>
      <c r="S55" s="156"/>
      <c r="T55" s="156">
        <v>124</v>
      </c>
      <c r="U55" s="156"/>
      <c r="V55" s="156"/>
      <c r="W55" s="173">
        <v>14</v>
      </c>
      <c r="X55" s="173"/>
      <c r="Y55" s="156"/>
      <c r="Z55" s="156"/>
      <c r="AA55" s="156"/>
      <c r="AB55" s="156">
        <v>1</v>
      </c>
      <c r="AC55" s="156"/>
      <c r="AD55" s="156"/>
      <c r="AE55" s="156">
        <v>1</v>
      </c>
      <c r="AF55" s="156"/>
      <c r="AG55" s="156"/>
      <c r="AH55" s="172">
        <f>SUM(AL55:BB55)</f>
        <v>3579</v>
      </c>
      <c r="AI55" s="172"/>
      <c r="AJ55" s="172"/>
      <c r="AK55" s="172"/>
      <c r="AL55" s="172">
        <v>2299</v>
      </c>
      <c r="AM55" s="172"/>
      <c r="AN55" s="172"/>
      <c r="AO55" s="172"/>
      <c r="AP55" s="172">
        <v>1255</v>
      </c>
      <c r="AQ55" s="172"/>
      <c r="AR55" s="172"/>
      <c r="AS55" s="172"/>
      <c r="AT55" s="156" t="s">
        <v>385</v>
      </c>
      <c r="AU55" s="156"/>
      <c r="AV55" s="156"/>
      <c r="AW55" s="156">
        <v>6</v>
      </c>
      <c r="AX55" s="156"/>
      <c r="AY55" s="156"/>
      <c r="AZ55" s="156">
        <v>19</v>
      </c>
      <c r="BA55" s="156"/>
      <c r="BB55" s="156"/>
      <c r="BC55" s="20"/>
      <c r="BD55" s="213" t="s">
        <v>428</v>
      </c>
      <c r="BE55" s="214"/>
      <c r="BF55" s="214"/>
      <c r="BG55" s="214"/>
      <c r="BH55" s="215"/>
      <c r="BI55" s="162">
        <f>SUM(BL55:BQ55)</f>
        <v>110543</v>
      </c>
      <c r="BJ55" s="160"/>
      <c r="BK55" s="160"/>
      <c r="BL55" s="160">
        <f>SUM(BR55,BX55,CD55,CJ55,CP55,CV55)</f>
        <v>56653</v>
      </c>
      <c r="BM55" s="160"/>
      <c r="BN55" s="160"/>
      <c r="BO55" s="160">
        <f>SUM(BU55,CA55,CG55,CM55,CS55,CY55)</f>
        <v>53890</v>
      </c>
      <c r="BP55" s="160"/>
      <c r="BQ55" s="160"/>
      <c r="BR55" s="160">
        <f>SUM(BR57,BR76:BT77)</f>
        <v>8399</v>
      </c>
      <c r="BS55" s="160"/>
      <c r="BT55" s="160"/>
      <c r="BU55" s="160">
        <f>SUM(BU57,BU76:BW77)</f>
        <v>8063</v>
      </c>
      <c r="BV55" s="160"/>
      <c r="BW55" s="160"/>
      <c r="BX55" s="160">
        <f>SUM(BX57,BX76:BZ77)</f>
        <v>8731</v>
      </c>
      <c r="BY55" s="160"/>
      <c r="BZ55" s="160"/>
      <c r="CA55" s="160">
        <f>SUM(CA57,CA76:CC77)</f>
        <v>8280</v>
      </c>
      <c r="CB55" s="160"/>
      <c r="CC55" s="160"/>
      <c r="CD55" s="160">
        <f>SUM(CD57,CD76:CF77)</f>
        <v>9096</v>
      </c>
      <c r="CE55" s="160"/>
      <c r="CF55" s="160"/>
      <c r="CG55" s="160">
        <f>SUM(CG57,CG76:CI77)</f>
        <v>8717</v>
      </c>
      <c r="CH55" s="160"/>
      <c r="CI55" s="160"/>
      <c r="CJ55" s="160">
        <f>SUM(CJ57,CJ76:CL77)</f>
        <v>9755</v>
      </c>
      <c r="CK55" s="160"/>
      <c r="CL55" s="160"/>
      <c r="CM55" s="160">
        <f>SUM(CM57,CM76:CO77)</f>
        <v>9068</v>
      </c>
      <c r="CN55" s="160"/>
      <c r="CO55" s="160"/>
      <c r="CP55" s="160">
        <f>SUM(CP57,CP76:CR77)</f>
        <v>10105</v>
      </c>
      <c r="CQ55" s="160"/>
      <c r="CR55" s="160"/>
      <c r="CS55" s="160">
        <f>SUM(CS57,CS76:CU77)</f>
        <v>9734</v>
      </c>
      <c r="CT55" s="160"/>
      <c r="CU55" s="160"/>
      <c r="CV55" s="160">
        <f>SUM(CV57,CV76:CX77)</f>
        <v>10567</v>
      </c>
      <c r="CW55" s="160"/>
      <c r="CX55" s="160"/>
      <c r="CY55" s="160">
        <f>SUM(CY57,CY76:DA77)</f>
        <v>10028</v>
      </c>
      <c r="CZ55" s="160"/>
      <c r="DA55" s="160"/>
      <c r="DB55" s="159">
        <f>BI55/AH59</f>
        <v>32.153286794648054</v>
      </c>
      <c r="DC55" s="159"/>
      <c r="DD55" s="159"/>
    </row>
    <row r="56" spans="1:108" ht="15" customHeight="1">
      <c r="A56" s="194" t="s">
        <v>421</v>
      </c>
      <c r="B56" s="128"/>
      <c r="C56" s="128"/>
      <c r="D56" s="183"/>
      <c r="E56" s="175">
        <f>SUM(H56:M56)</f>
        <v>317</v>
      </c>
      <c r="F56" s="156"/>
      <c r="G56" s="156"/>
      <c r="H56" s="156">
        <f>SUM(N56,T56,Y56,AB56,AE56)</f>
        <v>295</v>
      </c>
      <c r="I56" s="156"/>
      <c r="J56" s="156"/>
      <c r="K56" s="156">
        <f>SUM(Q56,W56,)</f>
        <v>22</v>
      </c>
      <c r="L56" s="156"/>
      <c r="M56" s="156"/>
      <c r="N56" s="156">
        <v>167</v>
      </c>
      <c r="O56" s="156"/>
      <c r="P56" s="156"/>
      <c r="Q56" s="156">
        <v>9</v>
      </c>
      <c r="R56" s="156"/>
      <c r="S56" s="156"/>
      <c r="T56" s="156">
        <v>126</v>
      </c>
      <c r="U56" s="156"/>
      <c r="V56" s="156"/>
      <c r="W56" s="173">
        <v>13</v>
      </c>
      <c r="X56" s="173"/>
      <c r="Y56" s="156"/>
      <c r="Z56" s="156"/>
      <c r="AA56" s="156"/>
      <c r="AB56" s="156">
        <v>1</v>
      </c>
      <c r="AC56" s="156"/>
      <c r="AD56" s="156"/>
      <c r="AE56" s="156">
        <v>1</v>
      </c>
      <c r="AF56" s="156"/>
      <c r="AG56" s="156"/>
      <c r="AH56" s="172">
        <f>SUM(AL56:BB56)</f>
        <v>3610</v>
      </c>
      <c r="AI56" s="172"/>
      <c r="AJ56" s="172"/>
      <c r="AK56" s="172"/>
      <c r="AL56" s="172">
        <v>2326</v>
      </c>
      <c r="AM56" s="172"/>
      <c r="AN56" s="172"/>
      <c r="AO56" s="172"/>
      <c r="AP56" s="172">
        <v>1259</v>
      </c>
      <c r="AQ56" s="172"/>
      <c r="AR56" s="172"/>
      <c r="AS56" s="172"/>
      <c r="AT56" s="156" t="s">
        <v>385</v>
      </c>
      <c r="AU56" s="156"/>
      <c r="AV56" s="156"/>
      <c r="AW56" s="156">
        <v>6</v>
      </c>
      <c r="AX56" s="156"/>
      <c r="AY56" s="156"/>
      <c r="AZ56" s="156">
        <v>19</v>
      </c>
      <c r="BA56" s="156"/>
      <c r="BB56" s="156"/>
      <c r="BC56" s="20"/>
      <c r="BD56" s="31"/>
      <c r="BE56" s="31"/>
      <c r="BF56" s="31"/>
      <c r="BG56" s="31"/>
      <c r="BH56" s="30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</row>
    <row r="57" spans="1:108" ht="15" customHeight="1">
      <c r="A57" s="194" t="s">
        <v>422</v>
      </c>
      <c r="B57" s="128"/>
      <c r="C57" s="128"/>
      <c r="D57" s="183"/>
      <c r="E57" s="175">
        <f>SUM(H57:M57)</f>
        <v>312</v>
      </c>
      <c r="F57" s="156"/>
      <c r="G57" s="156"/>
      <c r="H57" s="156">
        <f>SUM(N57,T57,Y57,AB57,AE57)</f>
        <v>293</v>
      </c>
      <c r="I57" s="156"/>
      <c r="J57" s="156"/>
      <c r="K57" s="156">
        <f>SUM(Q57,W57,)</f>
        <v>19</v>
      </c>
      <c r="L57" s="156"/>
      <c r="M57" s="156"/>
      <c r="N57" s="156">
        <v>170</v>
      </c>
      <c r="O57" s="156"/>
      <c r="P57" s="156"/>
      <c r="Q57" s="156">
        <v>9</v>
      </c>
      <c r="R57" s="156"/>
      <c r="S57" s="156"/>
      <c r="T57" s="156">
        <v>121</v>
      </c>
      <c r="U57" s="156"/>
      <c r="V57" s="156"/>
      <c r="W57" s="173">
        <v>10</v>
      </c>
      <c r="X57" s="173"/>
      <c r="Y57" s="156"/>
      <c r="Z57" s="156"/>
      <c r="AA57" s="156"/>
      <c r="AB57" s="156">
        <v>1</v>
      </c>
      <c r="AC57" s="156"/>
      <c r="AD57" s="156"/>
      <c r="AE57" s="156">
        <v>1</v>
      </c>
      <c r="AF57" s="156"/>
      <c r="AG57" s="156"/>
      <c r="AH57" s="172">
        <f>SUM(AL57:BB57)</f>
        <v>3585</v>
      </c>
      <c r="AI57" s="172"/>
      <c r="AJ57" s="172"/>
      <c r="AK57" s="172"/>
      <c r="AL57" s="172">
        <v>2328</v>
      </c>
      <c r="AM57" s="172"/>
      <c r="AN57" s="172"/>
      <c r="AO57" s="172"/>
      <c r="AP57" s="172">
        <v>1231</v>
      </c>
      <c r="AQ57" s="172"/>
      <c r="AR57" s="172"/>
      <c r="AS57" s="172"/>
      <c r="AT57" s="156" t="s">
        <v>385</v>
      </c>
      <c r="AU57" s="156"/>
      <c r="AV57" s="156"/>
      <c r="AW57" s="156">
        <v>6</v>
      </c>
      <c r="AX57" s="156"/>
      <c r="AY57" s="156"/>
      <c r="AZ57" s="156">
        <v>20</v>
      </c>
      <c r="BA57" s="156"/>
      <c r="BB57" s="156"/>
      <c r="BC57" s="20"/>
      <c r="BD57" s="31"/>
      <c r="BE57" s="216" t="s">
        <v>9</v>
      </c>
      <c r="BF57" s="216"/>
      <c r="BG57" s="216"/>
      <c r="BH57" s="217"/>
      <c r="BI57" s="161">
        <f aca="true" t="shared" si="5" ref="BI57:BI65">SUM(BL57:BQ57)</f>
        <v>109770</v>
      </c>
      <c r="BJ57" s="158"/>
      <c r="BK57" s="158"/>
      <c r="BL57" s="158">
        <f aca="true" t="shared" si="6" ref="BL57:BL65">SUM(BR57,BX57,CD57,CJ57,CP57,CV57)</f>
        <v>56276</v>
      </c>
      <c r="BM57" s="158"/>
      <c r="BN57" s="158"/>
      <c r="BO57" s="158">
        <f aca="true" t="shared" si="7" ref="BO57:BO65">SUM(BU57,CA57,CG57,CM57,CS57,CY57)</f>
        <v>53494</v>
      </c>
      <c r="BP57" s="158"/>
      <c r="BQ57" s="158"/>
      <c r="BR57" s="158">
        <v>8333</v>
      </c>
      <c r="BS57" s="158"/>
      <c r="BT57" s="158"/>
      <c r="BU57" s="158">
        <v>7996</v>
      </c>
      <c r="BV57" s="158"/>
      <c r="BW57" s="158"/>
      <c r="BX57" s="158">
        <v>8673</v>
      </c>
      <c r="BY57" s="158"/>
      <c r="BZ57" s="158"/>
      <c r="CA57" s="158">
        <v>8215</v>
      </c>
      <c r="CB57" s="158"/>
      <c r="CC57" s="158"/>
      <c r="CD57" s="158">
        <v>9036</v>
      </c>
      <c r="CE57" s="158"/>
      <c r="CF57" s="158"/>
      <c r="CG57" s="158">
        <v>8649</v>
      </c>
      <c r="CH57" s="158"/>
      <c r="CI57" s="158"/>
      <c r="CJ57" s="158">
        <v>9687</v>
      </c>
      <c r="CK57" s="158"/>
      <c r="CL57" s="158"/>
      <c r="CM57" s="158">
        <v>9007</v>
      </c>
      <c r="CN57" s="158"/>
      <c r="CO57" s="158"/>
      <c r="CP57" s="158">
        <v>10044</v>
      </c>
      <c r="CQ57" s="158"/>
      <c r="CR57" s="158"/>
      <c r="CS57" s="158">
        <v>9666</v>
      </c>
      <c r="CT57" s="158"/>
      <c r="CU57" s="158"/>
      <c r="CV57" s="158">
        <v>10503</v>
      </c>
      <c r="CW57" s="158"/>
      <c r="CX57" s="158"/>
      <c r="CY57" s="158">
        <v>9961</v>
      </c>
      <c r="CZ57" s="158"/>
      <c r="DA57" s="158"/>
      <c r="DB57" s="157">
        <v>32.2</v>
      </c>
      <c r="DC57" s="157"/>
      <c r="DD57" s="157"/>
    </row>
    <row r="58" spans="1:108" ht="15" customHeight="1">
      <c r="A58" s="194" t="s">
        <v>423</v>
      </c>
      <c r="B58" s="128"/>
      <c r="C58" s="128"/>
      <c r="D58" s="183"/>
      <c r="E58" s="175">
        <f>SUM(H58:M58)</f>
        <v>315</v>
      </c>
      <c r="F58" s="156"/>
      <c r="G58" s="156"/>
      <c r="H58" s="156">
        <f>SUM(N58,T58,Y58,AB58,AE58)</f>
        <v>296</v>
      </c>
      <c r="I58" s="156"/>
      <c r="J58" s="156"/>
      <c r="K58" s="156">
        <f>SUM(Q58,W58,)</f>
        <v>19</v>
      </c>
      <c r="L58" s="156"/>
      <c r="M58" s="156"/>
      <c r="N58" s="156">
        <v>172</v>
      </c>
      <c r="O58" s="156"/>
      <c r="P58" s="156"/>
      <c r="Q58" s="156">
        <v>9</v>
      </c>
      <c r="R58" s="156"/>
      <c r="S58" s="156"/>
      <c r="T58" s="156">
        <v>122</v>
      </c>
      <c r="U58" s="156"/>
      <c r="V58" s="156"/>
      <c r="W58" s="173">
        <v>10</v>
      </c>
      <c r="X58" s="173"/>
      <c r="Y58" s="156"/>
      <c r="Z58" s="156"/>
      <c r="AA58" s="156"/>
      <c r="AB58" s="156">
        <v>1</v>
      </c>
      <c r="AC58" s="156"/>
      <c r="AD58" s="156"/>
      <c r="AE58" s="156">
        <v>1</v>
      </c>
      <c r="AF58" s="156"/>
      <c r="AG58" s="156"/>
      <c r="AH58" s="172">
        <f>SUM(AL58:BB58)</f>
        <v>3525</v>
      </c>
      <c r="AI58" s="172"/>
      <c r="AJ58" s="172"/>
      <c r="AK58" s="172"/>
      <c r="AL58" s="172">
        <v>2288</v>
      </c>
      <c r="AM58" s="172"/>
      <c r="AN58" s="172"/>
      <c r="AO58" s="172"/>
      <c r="AP58" s="172">
        <v>1212</v>
      </c>
      <c r="AQ58" s="172"/>
      <c r="AR58" s="172"/>
      <c r="AS58" s="172"/>
      <c r="AT58" s="156" t="s">
        <v>385</v>
      </c>
      <c r="AU58" s="156"/>
      <c r="AV58" s="156"/>
      <c r="AW58" s="156">
        <v>6</v>
      </c>
      <c r="AX58" s="156"/>
      <c r="AY58" s="156"/>
      <c r="AZ58" s="156">
        <v>19</v>
      </c>
      <c r="BA58" s="156"/>
      <c r="BB58" s="156"/>
      <c r="BC58" s="20"/>
      <c r="BD58" s="218" t="s">
        <v>435</v>
      </c>
      <c r="BE58" s="204" t="s">
        <v>219</v>
      </c>
      <c r="BF58" s="204"/>
      <c r="BG58" s="204"/>
      <c r="BH58" s="205"/>
      <c r="BI58" s="161">
        <f t="shared" si="5"/>
        <v>39213</v>
      </c>
      <c r="BJ58" s="158"/>
      <c r="BK58" s="158"/>
      <c r="BL58" s="158">
        <f t="shared" si="6"/>
        <v>20067</v>
      </c>
      <c r="BM58" s="158"/>
      <c r="BN58" s="158"/>
      <c r="BO58" s="158">
        <f t="shared" si="7"/>
        <v>19146</v>
      </c>
      <c r="BP58" s="158"/>
      <c r="BQ58" s="158"/>
      <c r="BR58" s="158">
        <v>3038</v>
      </c>
      <c r="BS58" s="158"/>
      <c r="BT58" s="158"/>
      <c r="BU58" s="158">
        <v>2846</v>
      </c>
      <c r="BV58" s="158"/>
      <c r="BW58" s="158"/>
      <c r="BX58" s="158">
        <v>3118</v>
      </c>
      <c r="BY58" s="158"/>
      <c r="BZ58" s="158"/>
      <c r="CA58" s="158">
        <v>2944</v>
      </c>
      <c r="CB58" s="158"/>
      <c r="CC58" s="158"/>
      <c r="CD58" s="158">
        <v>3191</v>
      </c>
      <c r="CE58" s="158"/>
      <c r="CF58" s="158"/>
      <c r="CG58" s="158">
        <v>3123</v>
      </c>
      <c r="CH58" s="158"/>
      <c r="CI58" s="158"/>
      <c r="CJ58" s="158">
        <v>3408</v>
      </c>
      <c r="CK58" s="158"/>
      <c r="CL58" s="158"/>
      <c r="CM58" s="158">
        <v>3199</v>
      </c>
      <c r="CN58" s="158"/>
      <c r="CO58" s="158"/>
      <c r="CP58" s="158">
        <v>3594</v>
      </c>
      <c r="CQ58" s="158"/>
      <c r="CR58" s="158"/>
      <c r="CS58" s="158">
        <v>3473</v>
      </c>
      <c r="CT58" s="158"/>
      <c r="CU58" s="158"/>
      <c r="CV58" s="158">
        <v>3718</v>
      </c>
      <c r="CW58" s="158"/>
      <c r="CX58" s="158"/>
      <c r="CY58" s="158">
        <v>3561</v>
      </c>
      <c r="CZ58" s="158"/>
      <c r="DA58" s="158"/>
      <c r="DB58" s="157">
        <v>36.1</v>
      </c>
      <c r="DC58" s="157"/>
      <c r="DD58" s="157"/>
    </row>
    <row r="59" spans="1:108" ht="15" customHeight="1">
      <c r="A59" s="195" t="s">
        <v>424</v>
      </c>
      <c r="B59" s="196"/>
      <c r="C59" s="196"/>
      <c r="D59" s="197"/>
      <c r="E59" s="176">
        <f>SUM(E61:G77)</f>
        <v>314</v>
      </c>
      <c r="F59" s="171"/>
      <c r="G59" s="171"/>
      <c r="H59" s="171">
        <f>SUM(H61:J77)</f>
        <v>296</v>
      </c>
      <c r="I59" s="171"/>
      <c r="J59" s="171"/>
      <c r="K59" s="171">
        <f>SUM(Q59,W59,)</f>
        <v>18</v>
      </c>
      <c r="L59" s="171"/>
      <c r="M59" s="171"/>
      <c r="N59" s="171">
        <f>SUM(N61:P77)</f>
        <v>172</v>
      </c>
      <c r="O59" s="171"/>
      <c r="P59" s="171"/>
      <c r="Q59" s="171">
        <f>SUM(Q61:S77)</f>
        <v>9</v>
      </c>
      <c r="R59" s="171"/>
      <c r="S59" s="171"/>
      <c r="T59" s="171">
        <f>SUM(T61:V77)</f>
        <v>122</v>
      </c>
      <c r="U59" s="171"/>
      <c r="V59" s="171"/>
      <c r="W59" s="174">
        <f>SUM(W61:X77)</f>
        <v>9</v>
      </c>
      <c r="X59" s="174"/>
      <c r="Y59" s="171" t="s">
        <v>208</v>
      </c>
      <c r="Z59" s="171"/>
      <c r="AA59" s="171"/>
      <c r="AB59" s="171">
        <f>SUM(AB61:AD77)</f>
        <v>1</v>
      </c>
      <c r="AC59" s="171"/>
      <c r="AD59" s="171"/>
      <c r="AE59" s="171">
        <f>SUM(AE61:AG77)</f>
        <v>1</v>
      </c>
      <c r="AF59" s="171"/>
      <c r="AG59" s="171"/>
      <c r="AH59" s="164">
        <f>SUM(AL59:BB59)</f>
        <v>3438</v>
      </c>
      <c r="AI59" s="164"/>
      <c r="AJ59" s="164"/>
      <c r="AK59" s="164"/>
      <c r="AL59" s="164">
        <f>SUM(AL61:AO77)</f>
        <v>2239</v>
      </c>
      <c r="AM59" s="164"/>
      <c r="AN59" s="164"/>
      <c r="AO59" s="164"/>
      <c r="AP59" s="164">
        <f>SUM(AP61:AS77)</f>
        <v>1174</v>
      </c>
      <c r="AQ59" s="164"/>
      <c r="AR59" s="164"/>
      <c r="AS59" s="164"/>
      <c r="AT59" s="171" t="s">
        <v>208</v>
      </c>
      <c r="AU59" s="171"/>
      <c r="AV59" s="171"/>
      <c r="AW59" s="171">
        <f>SUM(AW61:AY77)</f>
        <v>6</v>
      </c>
      <c r="AX59" s="171"/>
      <c r="AY59" s="171"/>
      <c r="AZ59" s="171">
        <f>SUM(AZ61:BB77)</f>
        <v>19</v>
      </c>
      <c r="BA59" s="171"/>
      <c r="BB59" s="171"/>
      <c r="BC59" s="20"/>
      <c r="BD59" s="218"/>
      <c r="BE59" s="204" t="s">
        <v>220</v>
      </c>
      <c r="BF59" s="204"/>
      <c r="BG59" s="204"/>
      <c r="BH59" s="205"/>
      <c r="BI59" s="161">
        <f t="shared" si="5"/>
        <v>4877</v>
      </c>
      <c r="BJ59" s="158"/>
      <c r="BK59" s="158"/>
      <c r="BL59" s="158">
        <f t="shared" si="6"/>
        <v>2489</v>
      </c>
      <c r="BM59" s="158"/>
      <c r="BN59" s="158"/>
      <c r="BO59" s="158">
        <f t="shared" si="7"/>
        <v>2388</v>
      </c>
      <c r="BP59" s="158"/>
      <c r="BQ59" s="158"/>
      <c r="BR59" s="158">
        <v>387</v>
      </c>
      <c r="BS59" s="158"/>
      <c r="BT59" s="158"/>
      <c r="BU59" s="158">
        <v>341</v>
      </c>
      <c r="BV59" s="158"/>
      <c r="BW59" s="158"/>
      <c r="BX59" s="158">
        <v>369</v>
      </c>
      <c r="BY59" s="158"/>
      <c r="BZ59" s="158"/>
      <c r="CA59" s="158">
        <v>393</v>
      </c>
      <c r="CB59" s="158"/>
      <c r="CC59" s="158"/>
      <c r="CD59" s="158">
        <v>422</v>
      </c>
      <c r="CE59" s="158"/>
      <c r="CF59" s="158"/>
      <c r="CG59" s="158">
        <v>373</v>
      </c>
      <c r="CH59" s="158"/>
      <c r="CI59" s="158"/>
      <c r="CJ59" s="158">
        <v>428</v>
      </c>
      <c r="CK59" s="158"/>
      <c r="CL59" s="158"/>
      <c r="CM59" s="158">
        <v>386</v>
      </c>
      <c r="CN59" s="158"/>
      <c r="CO59" s="158"/>
      <c r="CP59" s="158">
        <v>426</v>
      </c>
      <c r="CQ59" s="158"/>
      <c r="CR59" s="158"/>
      <c r="CS59" s="158">
        <v>430</v>
      </c>
      <c r="CT59" s="158"/>
      <c r="CU59" s="158"/>
      <c r="CV59" s="158">
        <v>457</v>
      </c>
      <c r="CW59" s="158"/>
      <c r="CX59" s="158"/>
      <c r="CY59" s="158">
        <v>465</v>
      </c>
      <c r="CZ59" s="158"/>
      <c r="DA59" s="158"/>
      <c r="DB59" s="157">
        <v>33.2</v>
      </c>
      <c r="DC59" s="157"/>
      <c r="DD59" s="157"/>
    </row>
    <row r="60" spans="1:108" ht="15" customHeight="1">
      <c r="A60" s="33"/>
      <c r="B60" s="33"/>
      <c r="C60" s="33"/>
      <c r="D60" s="3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18"/>
      <c r="BE60" s="204" t="s">
        <v>221</v>
      </c>
      <c r="BF60" s="204"/>
      <c r="BG60" s="204"/>
      <c r="BH60" s="205"/>
      <c r="BI60" s="161">
        <f t="shared" si="5"/>
        <v>10813</v>
      </c>
      <c r="BJ60" s="158"/>
      <c r="BK60" s="158"/>
      <c r="BL60" s="158">
        <f t="shared" si="6"/>
        <v>5623</v>
      </c>
      <c r="BM60" s="158"/>
      <c r="BN60" s="158"/>
      <c r="BO60" s="158">
        <f t="shared" si="7"/>
        <v>5190</v>
      </c>
      <c r="BP60" s="158"/>
      <c r="BQ60" s="158"/>
      <c r="BR60" s="158">
        <v>810</v>
      </c>
      <c r="BS60" s="158"/>
      <c r="BT60" s="158"/>
      <c r="BU60" s="158">
        <v>744</v>
      </c>
      <c r="BV60" s="158"/>
      <c r="BW60" s="158"/>
      <c r="BX60" s="158">
        <v>839</v>
      </c>
      <c r="BY60" s="158"/>
      <c r="BZ60" s="158"/>
      <c r="CA60" s="158">
        <v>821</v>
      </c>
      <c r="CB60" s="158"/>
      <c r="CC60" s="158"/>
      <c r="CD60" s="158">
        <v>885</v>
      </c>
      <c r="CE60" s="158"/>
      <c r="CF60" s="158"/>
      <c r="CG60" s="158">
        <v>848</v>
      </c>
      <c r="CH60" s="158"/>
      <c r="CI60" s="158"/>
      <c r="CJ60" s="158">
        <v>991</v>
      </c>
      <c r="CK60" s="158"/>
      <c r="CL60" s="158"/>
      <c r="CM60" s="158">
        <v>882</v>
      </c>
      <c r="CN60" s="158"/>
      <c r="CO60" s="158"/>
      <c r="CP60" s="158">
        <v>1039</v>
      </c>
      <c r="CQ60" s="158"/>
      <c r="CR60" s="158"/>
      <c r="CS60" s="158">
        <v>929</v>
      </c>
      <c r="CT60" s="158"/>
      <c r="CU60" s="158"/>
      <c r="CV60" s="158">
        <v>1059</v>
      </c>
      <c r="CW60" s="158"/>
      <c r="CX60" s="158"/>
      <c r="CY60" s="158">
        <v>966</v>
      </c>
      <c r="CZ60" s="158"/>
      <c r="DA60" s="158"/>
      <c r="DB60" s="157">
        <v>33.4</v>
      </c>
      <c r="DC60" s="157"/>
      <c r="DD60" s="157"/>
    </row>
    <row r="61" spans="1:108" ht="15" customHeight="1">
      <c r="A61" s="138" t="s">
        <v>219</v>
      </c>
      <c r="B61" s="138"/>
      <c r="C61" s="138"/>
      <c r="D61" s="190"/>
      <c r="E61" s="175">
        <f aca="true" t="shared" si="8" ref="E61:E68">SUM(H61:M61)</f>
        <v>72</v>
      </c>
      <c r="F61" s="156"/>
      <c r="G61" s="156"/>
      <c r="H61" s="156">
        <f aca="true" t="shared" si="9" ref="H61:H68">SUM(N61,T61,Y61,AB61,AE61)</f>
        <v>70</v>
      </c>
      <c r="I61" s="156"/>
      <c r="J61" s="156"/>
      <c r="K61" s="156">
        <f>SUM(Q61,W61,)</f>
        <v>2</v>
      </c>
      <c r="L61" s="156"/>
      <c r="M61" s="156"/>
      <c r="N61" s="156">
        <v>68</v>
      </c>
      <c r="O61" s="156"/>
      <c r="P61" s="156"/>
      <c r="Q61" s="156">
        <v>2</v>
      </c>
      <c r="R61" s="156"/>
      <c r="S61" s="156"/>
      <c r="T61" s="156" t="s">
        <v>385</v>
      </c>
      <c r="U61" s="156"/>
      <c r="V61" s="156"/>
      <c r="W61" s="173" t="s">
        <v>385</v>
      </c>
      <c r="X61" s="173"/>
      <c r="Y61" s="156" t="s">
        <v>385</v>
      </c>
      <c r="Z61" s="156"/>
      <c r="AA61" s="156"/>
      <c r="AB61" s="156">
        <v>1</v>
      </c>
      <c r="AC61" s="156"/>
      <c r="AD61" s="156"/>
      <c r="AE61" s="156">
        <v>1</v>
      </c>
      <c r="AF61" s="156"/>
      <c r="AG61" s="156"/>
      <c r="AH61" s="172">
        <f aca="true" t="shared" si="10" ref="AH61:AH68">SUM(AL61:BB61)</f>
        <v>1112</v>
      </c>
      <c r="AI61" s="172"/>
      <c r="AJ61" s="172"/>
      <c r="AK61" s="172"/>
      <c r="AL61" s="172">
        <v>1087</v>
      </c>
      <c r="AM61" s="172"/>
      <c r="AN61" s="172"/>
      <c r="AO61" s="172"/>
      <c r="AP61" s="172" t="s">
        <v>385</v>
      </c>
      <c r="AQ61" s="172"/>
      <c r="AR61" s="172"/>
      <c r="AS61" s="172"/>
      <c r="AT61" s="156" t="s">
        <v>385</v>
      </c>
      <c r="AU61" s="156"/>
      <c r="AV61" s="156"/>
      <c r="AW61" s="156">
        <v>6</v>
      </c>
      <c r="AX61" s="156"/>
      <c r="AY61" s="156"/>
      <c r="AZ61" s="156">
        <v>19</v>
      </c>
      <c r="BA61" s="156"/>
      <c r="BB61" s="156"/>
      <c r="BC61" s="20"/>
      <c r="BD61" s="218"/>
      <c r="BE61" s="204" t="s">
        <v>222</v>
      </c>
      <c r="BF61" s="204"/>
      <c r="BG61" s="204"/>
      <c r="BH61" s="205"/>
      <c r="BI61" s="161">
        <f t="shared" si="5"/>
        <v>2759</v>
      </c>
      <c r="BJ61" s="158"/>
      <c r="BK61" s="158"/>
      <c r="BL61" s="158">
        <f t="shared" si="6"/>
        <v>1412</v>
      </c>
      <c r="BM61" s="158"/>
      <c r="BN61" s="158"/>
      <c r="BO61" s="158">
        <f t="shared" si="7"/>
        <v>1347</v>
      </c>
      <c r="BP61" s="158"/>
      <c r="BQ61" s="158"/>
      <c r="BR61" s="158">
        <v>195</v>
      </c>
      <c r="BS61" s="158"/>
      <c r="BT61" s="158"/>
      <c r="BU61" s="158">
        <v>199</v>
      </c>
      <c r="BV61" s="158"/>
      <c r="BW61" s="158"/>
      <c r="BX61" s="158">
        <v>208</v>
      </c>
      <c r="BY61" s="158"/>
      <c r="BZ61" s="158"/>
      <c r="CA61" s="158">
        <v>208</v>
      </c>
      <c r="CB61" s="158"/>
      <c r="CC61" s="158"/>
      <c r="CD61" s="158">
        <v>248</v>
      </c>
      <c r="CE61" s="158"/>
      <c r="CF61" s="158"/>
      <c r="CG61" s="158">
        <v>207</v>
      </c>
      <c r="CH61" s="158"/>
      <c r="CI61" s="158"/>
      <c r="CJ61" s="158">
        <v>253</v>
      </c>
      <c r="CK61" s="158"/>
      <c r="CL61" s="158"/>
      <c r="CM61" s="158">
        <v>247</v>
      </c>
      <c r="CN61" s="158"/>
      <c r="CO61" s="158"/>
      <c r="CP61" s="158">
        <v>239</v>
      </c>
      <c r="CQ61" s="158"/>
      <c r="CR61" s="158"/>
      <c r="CS61" s="158">
        <v>229</v>
      </c>
      <c r="CT61" s="158"/>
      <c r="CU61" s="158"/>
      <c r="CV61" s="158">
        <v>269</v>
      </c>
      <c r="CW61" s="158"/>
      <c r="CX61" s="158"/>
      <c r="CY61" s="158">
        <v>257</v>
      </c>
      <c r="CZ61" s="158"/>
      <c r="DA61" s="158"/>
      <c r="DB61" s="157">
        <v>23.2</v>
      </c>
      <c r="DC61" s="157"/>
      <c r="DD61" s="157"/>
    </row>
    <row r="62" spans="1:108" ht="15" customHeight="1">
      <c r="A62" s="138" t="s">
        <v>220</v>
      </c>
      <c r="B62" s="138"/>
      <c r="C62" s="138"/>
      <c r="D62" s="190"/>
      <c r="E62" s="175">
        <f t="shared" si="8"/>
        <v>10</v>
      </c>
      <c r="F62" s="156"/>
      <c r="G62" s="156"/>
      <c r="H62" s="156">
        <f t="shared" si="9"/>
        <v>10</v>
      </c>
      <c r="I62" s="156"/>
      <c r="J62" s="156"/>
      <c r="K62" s="156" t="s">
        <v>208</v>
      </c>
      <c r="L62" s="156"/>
      <c r="M62" s="156"/>
      <c r="N62" s="156">
        <v>10</v>
      </c>
      <c r="O62" s="156"/>
      <c r="P62" s="156"/>
      <c r="Q62" s="156" t="s">
        <v>385</v>
      </c>
      <c r="R62" s="156"/>
      <c r="S62" s="156"/>
      <c r="T62" s="156" t="s">
        <v>385</v>
      </c>
      <c r="U62" s="156"/>
      <c r="V62" s="156"/>
      <c r="W62" s="173" t="s">
        <v>385</v>
      </c>
      <c r="X62" s="173"/>
      <c r="Y62" s="156" t="s">
        <v>385</v>
      </c>
      <c r="Z62" s="156"/>
      <c r="AA62" s="156"/>
      <c r="AB62" s="156" t="s">
        <v>385</v>
      </c>
      <c r="AC62" s="156"/>
      <c r="AD62" s="156"/>
      <c r="AE62" s="156" t="s">
        <v>385</v>
      </c>
      <c r="AF62" s="156"/>
      <c r="AG62" s="156"/>
      <c r="AH62" s="172">
        <f t="shared" si="10"/>
        <v>147</v>
      </c>
      <c r="AI62" s="172"/>
      <c r="AJ62" s="172"/>
      <c r="AK62" s="172"/>
      <c r="AL62" s="172">
        <v>147</v>
      </c>
      <c r="AM62" s="172"/>
      <c r="AN62" s="172"/>
      <c r="AO62" s="172"/>
      <c r="AP62" s="172" t="s">
        <v>385</v>
      </c>
      <c r="AQ62" s="172"/>
      <c r="AR62" s="172"/>
      <c r="AS62" s="172"/>
      <c r="AT62" s="156" t="s">
        <v>385</v>
      </c>
      <c r="AU62" s="156"/>
      <c r="AV62" s="156"/>
      <c r="AW62" s="156" t="s">
        <v>385</v>
      </c>
      <c r="AX62" s="156"/>
      <c r="AY62" s="156"/>
      <c r="AZ62" s="156" t="s">
        <v>385</v>
      </c>
      <c r="BA62" s="156"/>
      <c r="BB62" s="156"/>
      <c r="BC62" s="20"/>
      <c r="BD62" s="218"/>
      <c r="BE62" s="204" t="s">
        <v>223</v>
      </c>
      <c r="BF62" s="204"/>
      <c r="BG62" s="204"/>
      <c r="BH62" s="205"/>
      <c r="BI62" s="161">
        <f t="shared" si="5"/>
        <v>2355</v>
      </c>
      <c r="BJ62" s="158"/>
      <c r="BK62" s="158"/>
      <c r="BL62" s="158">
        <f t="shared" si="6"/>
        <v>1159</v>
      </c>
      <c r="BM62" s="158"/>
      <c r="BN62" s="158"/>
      <c r="BO62" s="158">
        <f t="shared" si="7"/>
        <v>1196</v>
      </c>
      <c r="BP62" s="158"/>
      <c r="BQ62" s="158"/>
      <c r="BR62" s="158">
        <v>185</v>
      </c>
      <c r="BS62" s="158"/>
      <c r="BT62" s="158"/>
      <c r="BU62" s="158">
        <v>181</v>
      </c>
      <c r="BV62" s="158"/>
      <c r="BW62" s="158"/>
      <c r="BX62" s="158">
        <v>177</v>
      </c>
      <c r="BY62" s="158"/>
      <c r="BZ62" s="158"/>
      <c r="CA62" s="158">
        <v>179</v>
      </c>
      <c r="CB62" s="158"/>
      <c r="CC62" s="158"/>
      <c r="CD62" s="158">
        <v>184</v>
      </c>
      <c r="CE62" s="158"/>
      <c r="CF62" s="158"/>
      <c r="CG62" s="158">
        <v>201</v>
      </c>
      <c r="CH62" s="158"/>
      <c r="CI62" s="158"/>
      <c r="CJ62" s="158">
        <v>204</v>
      </c>
      <c r="CK62" s="158"/>
      <c r="CL62" s="158"/>
      <c r="CM62" s="158">
        <v>220</v>
      </c>
      <c r="CN62" s="158"/>
      <c r="CO62" s="158"/>
      <c r="CP62" s="158">
        <v>202</v>
      </c>
      <c r="CQ62" s="158"/>
      <c r="CR62" s="158"/>
      <c r="CS62" s="158">
        <v>184</v>
      </c>
      <c r="CT62" s="158"/>
      <c r="CU62" s="158"/>
      <c r="CV62" s="158">
        <v>207</v>
      </c>
      <c r="CW62" s="158"/>
      <c r="CX62" s="158"/>
      <c r="CY62" s="158">
        <v>231</v>
      </c>
      <c r="CZ62" s="158"/>
      <c r="DA62" s="158"/>
      <c r="DB62" s="157">
        <v>23.3</v>
      </c>
      <c r="DC62" s="157"/>
      <c r="DD62" s="157"/>
    </row>
    <row r="63" spans="1:108" ht="15" customHeight="1">
      <c r="A63" s="138" t="s">
        <v>221</v>
      </c>
      <c r="B63" s="138"/>
      <c r="C63" s="138"/>
      <c r="D63" s="190"/>
      <c r="E63" s="175">
        <f t="shared" si="8"/>
        <v>28</v>
      </c>
      <c r="F63" s="156"/>
      <c r="G63" s="156"/>
      <c r="H63" s="156">
        <f t="shared" si="9"/>
        <v>25</v>
      </c>
      <c r="I63" s="156"/>
      <c r="J63" s="156"/>
      <c r="K63" s="156">
        <f>SUM(Q63,W63,)</f>
        <v>3</v>
      </c>
      <c r="L63" s="156"/>
      <c r="M63" s="156"/>
      <c r="N63" s="156">
        <v>25</v>
      </c>
      <c r="O63" s="156"/>
      <c r="P63" s="156"/>
      <c r="Q63" s="156">
        <v>3</v>
      </c>
      <c r="R63" s="156"/>
      <c r="S63" s="156"/>
      <c r="T63" s="156" t="s">
        <v>385</v>
      </c>
      <c r="U63" s="156"/>
      <c r="V63" s="156"/>
      <c r="W63" s="173" t="s">
        <v>385</v>
      </c>
      <c r="X63" s="173"/>
      <c r="Y63" s="156" t="s">
        <v>385</v>
      </c>
      <c r="Z63" s="156"/>
      <c r="AA63" s="156"/>
      <c r="AB63" s="156" t="s">
        <v>385</v>
      </c>
      <c r="AC63" s="156"/>
      <c r="AD63" s="156"/>
      <c r="AE63" s="156" t="s">
        <v>385</v>
      </c>
      <c r="AF63" s="156"/>
      <c r="AG63" s="156"/>
      <c r="AH63" s="172">
        <f t="shared" si="10"/>
        <v>324</v>
      </c>
      <c r="AI63" s="172"/>
      <c r="AJ63" s="172"/>
      <c r="AK63" s="172"/>
      <c r="AL63" s="172">
        <v>324</v>
      </c>
      <c r="AM63" s="172"/>
      <c r="AN63" s="172"/>
      <c r="AO63" s="172"/>
      <c r="AP63" s="172" t="s">
        <v>385</v>
      </c>
      <c r="AQ63" s="172"/>
      <c r="AR63" s="172"/>
      <c r="AS63" s="172"/>
      <c r="AT63" s="156" t="s">
        <v>385</v>
      </c>
      <c r="AU63" s="156"/>
      <c r="AV63" s="156"/>
      <c r="AW63" s="156" t="s">
        <v>385</v>
      </c>
      <c r="AX63" s="156"/>
      <c r="AY63" s="156"/>
      <c r="AZ63" s="156" t="s">
        <v>385</v>
      </c>
      <c r="BA63" s="156"/>
      <c r="BB63" s="156"/>
      <c r="BC63" s="20"/>
      <c r="BD63" s="218"/>
      <c r="BE63" s="204" t="s">
        <v>224</v>
      </c>
      <c r="BF63" s="204"/>
      <c r="BG63" s="204"/>
      <c r="BH63" s="205"/>
      <c r="BI63" s="161">
        <f t="shared" si="5"/>
        <v>6498</v>
      </c>
      <c r="BJ63" s="158"/>
      <c r="BK63" s="158"/>
      <c r="BL63" s="158">
        <f t="shared" si="6"/>
        <v>3288</v>
      </c>
      <c r="BM63" s="158"/>
      <c r="BN63" s="158"/>
      <c r="BO63" s="158">
        <f t="shared" si="7"/>
        <v>3210</v>
      </c>
      <c r="BP63" s="158"/>
      <c r="BQ63" s="158"/>
      <c r="BR63" s="158">
        <v>482</v>
      </c>
      <c r="BS63" s="158"/>
      <c r="BT63" s="158"/>
      <c r="BU63" s="158">
        <v>461</v>
      </c>
      <c r="BV63" s="158"/>
      <c r="BW63" s="158"/>
      <c r="BX63" s="158">
        <v>487</v>
      </c>
      <c r="BY63" s="158"/>
      <c r="BZ63" s="158"/>
      <c r="CA63" s="158">
        <v>502</v>
      </c>
      <c r="CB63" s="158"/>
      <c r="CC63" s="158"/>
      <c r="CD63" s="158">
        <v>528</v>
      </c>
      <c r="CE63" s="158"/>
      <c r="CF63" s="158"/>
      <c r="CG63" s="158">
        <v>514</v>
      </c>
      <c r="CH63" s="158"/>
      <c r="CI63" s="158"/>
      <c r="CJ63" s="158">
        <v>552</v>
      </c>
      <c r="CK63" s="158"/>
      <c r="CL63" s="158"/>
      <c r="CM63" s="158">
        <v>525</v>
      </c>
      <c r="CN63" s="158"/>
      <c r="CO63" s="158"/>
      <c r="CP63" s="158">
        <v>618</v>
      </c>
      <c r="CQ63" s="158"/>
      <c r="CR63" s="158"/>
      <c r="CS63" s="158">
        <v>606</v>
      </c>
      <c r="CT63" s="158"/>
      <c r="CU63" s="158"/>
      <c r="CV63" s="158">
        <v>621</v>
      </c>
      <c r="CW63" s="158"/>
      <c r="CX63" s="158"/>
      <c r="CY63" s="158">
        <v>602</v>
      </c>
      <c r="CZ63" s="158"/>
      <c r="DA63" s="158"/>
      <c r="DB63" s="157">
        <v>32.5</v>
      </c>
      <c r="DC63" s="157"/>
      <c r="DD63" s="157"/>
    </row>
    <row r="64" spans="1:108" ht="15" customHeight="1">
      <c r="A64" s="138" t="s">
        <v>222</v>
      </c>
      <c r="B64" s="138"/>
      <c r="C64" s="138"/>
      <c r="D64" s="190"/>
      <c r="E64" s="175">
        <f t="shared" si="8"/>
        <v>20</v>
      </c>
      <c r="F64" s="156"/>
      <c r="G64" s="156"/>
      <c r="H64" s="156">
        <f t="shared" si="9"/>
        <v>18</v>
      </c>
      <c r="I64" s="156"/>
      <c r="J64" s="156"/>
      <c r="K64" s="156">
        <f>SUM(Q64,W64,)</f>
        <v>2</v>
      </c>
      <c r="L64" s="156"/>
      <c r="M64" s="156"/>
      <c r="N64" s="156">
        <v>18</v>
      </c>
      <c r="O64" s="156"/>
      <c r="P64" s="156"/>
      <c r="Q64" s="156">
        <v>2</v>
      </c>
      <c r="R64" s="156"/>
      <c r="S64" s="156"/>
      <c r="T64" s="156" t="s">
        <v>385</v>
      </c>
      <c r="U64" s="156"/>
      <c r="V64" s="156"/>
      <c r="W64" s="173" t="s">
        <v>385</v>
      </c>
      <c r="X64" s="173"/>
      <c r="Y64" s="156" t="s">
        <v>385</v>
      </c>
      <c r="Z64" s="156"/>
      <c r="AA64" s="156"/>
      <c r="AB64" s="156" t="s">
        <v>385</v>
      </c>
      <c r="AC64" s="156"/>
      <c r="AD64" s="156"/>
      <c r="AE64" s="156" t="s">
        <v>385</v>
      </c>
      <c r="AF64" s="156"/>
      <c r="AG64" s="156"/>
      <c r="AH64" s="172">
        <f t="shared" si="10"/>
        <v>119</v>
      </c>
      <c r="AI64" s="172"/>
      <c r="AJ64" s="172"/>
      <c r="AK64" s="172"/>
      <c r="AL64" s="172">
        <v>119</v>
      </c>
      <c r="AM64" s="172"/>
      <c r="AN64" s="172"/>
      <c r="AO64" s="172"/>
      <c r="AP64" s="172" t="s">
        <v>385</v>
      </c>
      <c r="AQ64" s="172"/>
      <c r="AR64" s="172"/>
      <c r="AS64" s="172"/>
      <c r="AT64" s="156" t="s">
        <v>385</v>
      </c>
      <c r="AU64" s="156"/>
      <c r="AV64" s="156"/>
      <c r="AW64" s="156" t="s">
        <v>385</v>
      </c>
      <c r="AX64" s="156"/>
      <c r="AY64" s="156"/>
      <c r="AZ64" s="156" t="s">
        <v>385</v>
      </c>
      <c r="BA64" s="156"/>
      <c r="BB64" s="156"/>
      <c r="BC64" s="20"/>
      <c r="BD64" s="218"/>
      <c r="BE64" s="204" t="s">
        <v>225</v>
      </c>
      <c r="BF64" s="204"/>
      <c r="BG64" s="204"/>
      <c r="BH64" s="205"/>
      <c r="BI64" s="161">
        <f t="shared" si="5"/>
        <v>2711</v>
      </c>
      <c r="BJ64" s="158"/>
      <c r="BK64" s="158"/>
      <c r="BL64" s="158">
        <f t="shared" si="6"/>
        <v>1419</v>
      </c>
      <c r="BM64" s="158"/>
      <c r="BN64" s="158"/>
      <c r="BO64" s="158">
        <f t="shared" si="7"/>
        <v>1292</v>
      </c>
      <c r="BP64" s="158"/>
      <c r="BQ64" s="158"/>
      <c r="BR64" s="158">
        <v>189</v>
      </c>
      <c r="BS64" s="158"/>
      <c r="BT64" s="158"/>
      <c r="BU64" s="158">
        <v>185</v>
      </c>
      <c r="BV64" s="158"/>
      <c r="BW64" s="158"/>
      <c r="BX64" s="158">
        <v>257</v>
      </c>
      <c r="BY64" s="158"/>
      <c r="BZ64" s="158"/>
      <c r="CA64" s="158">
        <v>199</v>
      </c>
      <c r="CB64" s="158"/>
      <c r="CC64" s="158"/>
      <c r="CD64" s="158">
        <v>229</v>
      </c>
      <c r="CE64" s="158"/>
      <c r="CF64" s="158"/>
      <c r="CG64" s="158">
        <v>219</v>
      </c>
      <c r="CH64" s="158"/>
      <c r="CI64" s="158"/>
      <c r="CJ64" s="158">
        <v>234</v>
      </c>
      <c r="CK64" s="158"/>
      <c r="CL64" s="158"/>
      <c r="CM64" s="158">
        <v>210</v>
      </c>
      <c r="CN64" s="158"/>
      <c r="CO64" s="158"/>
      <c r="CP64" s="158">
        <v>257</v>
      </c>
      <c r="CQ64" s="158"/>
      <c r="CR64" s="158"/>
      <c r="CS64" s="158">
        <v>223</v>
      </c>
      <c r="CT64" s="158"/>
      <c r="CU64" s="158"/>
      <c r="CV64" s="158">
        <v>253</v>
      </c>
      <c r="CW64" s="158"/>
      <c r="CX64" s="158"/>
      <c r="CY64" s="158">
        <v>256</v>
      </c>
      <c r="CZ64" s="158"/>
      <c r="DA64" s="158"/>
      <c r="DB64" s="157">
        <v>29.5</v>
      </c>
      <c r="DC64" s="157"/>
      <c r="DD64" s="157"/>
    </row>
    <row r="65" spans="1:108" ht="15" customHeight="1">
      <c r="A65" s="138" t="s">
        <v>223</v>
      </c>
      <c r="B65" s="138"/>
      <c r="C65" s="138"/>
      <c r="D65" s="190"/>
      <c r="E65" s="175">
        <f t="shared" si="8"/>
        <v>15</v>
      </c>
      <c r="F65" s="156"/>
      <c r="G65" s="156"/>
      <c r="H65" s="156">
        <f t="shared" si="9"/>
        <v>14</v>
      </c>
      <c r="I65" s="156"/>
      <c r="J65" s="156"/>
      <c r="K65" s="156">
        <f>SUM(Q65,W65,)</f>
        <v>1</v>
      </c>
      <c r="L65" s="156"/>
      <c r="M65" s="156"/>
      <c r="N65" s="156">
        <v>14</v>
      </c>
      <c r="O65" s="156"/>
      <c r="P65" s="156"/>
      <c r="Q65" s="156">
        <v>1</v>
      </c>
      <c r="R65" s="156"/>
      <c r="S65" s="156"/>
      <c r="T65" s="156" t="s">
        <v>385</v>
      </c>
      <c r="U65" s="156"/>
      <c r="V65" s="156"/>
      <c r="W65" s="173" t="s">
        <v>385</v>
      </c>
      <c r="X65" s="173"/>
      <c r="Y65" s="156" t="s">
        <v>385</v>
      </c>
      <c r="Z65" s="156"/>
      <c r="AA65" s="156"/>
      <c r="AB65" s="156" t="s">
        <v>385</v>
      </c>
      <c r="AC65" s="156"/>
      <c r="AD65" s="156"/>
      <c r="AE65" s="156" t="s">
        <v>385</v>
      </c>
      <c r="AF65" s="156"/>
      <c r="AG65" s="156"/>
      <c r="AH65" s="172">
        <f t="shared" si="10"/>
        <v>101</v>
      </c>
      <c r="AI65" s="172"/>
      <c r="AJ65" s="172"/>
      <c r="AK65" s="172"/>
      <c r="AL65" s="172">
        <v>101</v>
      </c>
      <c r="AM65" s="172"/>
      <c r="AN65" s="172"/>
      <c r="AO65" s="172"/>
      <c r="AP65" s="172" t="s">
        <v>385</v>
      </c>
      <c r="AQ65" s="172"/>
      <c r="AR65" s="172"/>
      <c r="AS65" s="172"/>
      <c r="AT65" s="156" t="s">
        <v>385</v>
      </c>
      <c r="AU65" s="156"/>
      <c r="AV65" s="156"/>
      <c r="AW65" s="156" t="s">
        <v>385</v>
      </c>
      <c r="AX65" s="156"/>
      <c r="AY65" s="156"/>
      <c r="AZ65" s="156" t="s">
        <v>385</v>
      </c>
      <c r="BA65" s="156"/>
      <c r="BB65" s="156"/>
      <c r="BC65" s="20"/>
      <c r="BD65" s="218"/>
      <c r="BE65" s="204" t="s">
        <v>226</v>
      </c>
      <c r="BF65" s="204"/>
      <c r="BG65" s="204"/>
      <c r="BH65" s="205"/>
      <c r="BI65" s="161">
        <f t="shared" si="5"/>
        <v>5966</v>
      </c>
      <c r="BJ65" s="158"/>
      <c r="BK65" s="158"/>
      <c r="BL65" s="158">
        <f t="shared" si="6"/>
        <v>3038</v>
      </c>
      <c r="BM65" s="158"/>
      <c r="BN65" s="158"/>
      <c r="BO65" s="158">
        <f t="shared" si="7"/>
        <v>2928</v>
      </c>
      <c r="BP65" s="158"/>
      <c r="BQ65" s="158"/>
      <c r="BR65" s="158">
        <v>487</v>
      </c>
      <c r="BS65" s="158"/>
      <c r="BT65" s="158"/>
      <c r="BU65" s="158">
        <v>440</v>
      </c>
      <c r="BV65" s="158"/>
      <c r="BW65" s="158"/>
      <c r="BX65" s="158">
        <v>479</v>
      </c>
      <c r="BY65" s="158"/>
      <c r="BZ65" s="158"/>
      <c r="CA65" s="158">
        <v>433</v>
      </c>
      <c r="CB65" s="158"/>
      <c r="CC65" s="158"/>
      <c r="CD65" s="158">
        <v>477</v>
      </c>
      <c r="CE65" s="158"/>
      <c r="CF65" s="158"/>
      <c r="CG65" s="158">
        <v>473</v>
      </c>
      <c r="CH65" s="158"/>
      <c r="CI65" s="158"/>
      <c r="CJ65" s="158">
        <v>534</v>
      </c>
      <c r="CK65" s="158"/>
      <c r="CL65" s="158"/>
      <c r="CM65" s="158">
        <v>499</v>
      </c>
      <c r="CN65" s="158"/>
      <c r="CO65" s="158"/>
      <c r="CP65" s="158">
        <v>490</v>
      </c>
      <c r="CQ65" s="158"/>
      <c r="CR65" s="158"/>
      <c r="CS65" s="158">
        <v>550</v>
      </c>
      <c r="CT65" s="158"/>
      <c r="CU65" s="158"/>
      <c r="CV65" s="158">
        <v>571</v>
      </c>
      <c r="CW65" s="158"/>
      <c r="CX65" s="158"/>
      <c r="CY65" s="158">
        <v>533</v>
      </c>
      <c r="CZ65" s="158"/>
      <c r="DA65" s="158"/>
      <c r="DB65" s="157">
        <v>35.3</v>
      </c>
      <c r="DC65" s="157"/>
      <c r="DD65" s="157"/>
    </row>
    <row r="66" spans="1:108" ht="15" customHeight="1">
      <c r="A66" s="138" t="s">
        <v>224</v>
      </c>
      <c r="B66" s="138"/>
      <c r="C66" s="138"/>
      <c r="D66" s="190"/>
      <c r="E66" s="175">
        <f t="shared" si="8"/>
        <v>18</v>
      </c>
      <c r="F66" s="156"/>
      <c r="G66" s="156"/>
      <c r="H66" s="156">
        <f t="shared" si="9"/>
        <v>18</v>
      </c>
      <c r="I66" s="156"/>
      <c r="J66" s="156"/>
      <c r="K66" s="156" t="s">
        <v>208</v>
      </c>
      <c r="L66" s="156"/>
      <c r="M66" s="156"/>
      <c r="N66" s="156">
        <v>18</v>
      </c>
      <c r="O66" s="156"/>
      <c r="P66" s="156"/>
      <c r="Q66" s="156" t="s">
        <v>385</v>
      </c>
      <c r="R66" s="156"/>
      <c r="S66" s="156"/>
      <c r="T66" s="156" t="s">
        <v>385</v>
      </c>
      <c r="U66" s="156"/>
      <c r="V66" s="156"/>
      <c r="W66" s="173" t="s">
        <v>385</v>
      </c>
      <c r="X66" s="173"/>
      <c r="Y66" s="156" t="s">
        <v>385</v>
      </c>
      <c r="Z66" s="156"/>
      <c r="AA66" s="156"/>
      <c r="AB66" s="156" t="s">
        <v>385</v>
      </c>
      <c r="AC66" s="156"/>
      <c r="AD66" s="156"/>
      <c r="AE66" s="156" t="s">
        <v>385</v>
      </c>
      <c r="AF66" s="156"/>
      <c r="AG66" s="156"/>
      <c r="AH66" s="172">
        <f t="shared" si="10"/>
        <v>200</v>
      </c>
      <c r="AI66" s="172"/>
      <c r="AJ66" s="172"/>
      <c r="AK66" s="172"/>
      <c r="AL66" s="172">
        <v>200</v>
      </c>
      <c r="AM66" s="172"/>
      <c r="AN66" s="172"/>
      <c r="AO66" s="172"/>
      <c r="AP66" s="172" t="s">
        <v>385</v>
      </c>
      <c r="AQ66" s="172"/>
      <c r="AR66" s="172"/>
      <c r="AS66" s="172"/>
      <c r="AT66" s="156" t="s">
        <v>385</v>
      </c>
      <c r="AU66" s="156"/>
      <c r="AV66" s="156"/>
      <c r="AW66" s="156" t="s">
        <v>385</v>
      </c>
      <c r="AX66" s="156"/>
      <c r="AY66" s="156"/>
      <c r="AZ66" s="156" t="s">
        <v>385</v>
      </c>
      <c r="BA66" s="156"/>
      <c r="BB66" s="156"/>
      <c r="BC66" s="20"/>
      <c r="BD66" s="218"/>
      <c r="BE66" s="27"/>
      <c r="BF66" s="27"/>
      <c r="BG66" s="27"/>
      <c r="BH66" s="28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</row>
    <row r="67" spans="1:108" ht="15" customHeight="1">
      <c r="A67" s="138" t="s">
        <v>225</v>
      </c>
      <c r="B67" s="138"/>
      <c r="C67" s="138"/>
      <c r="D67" s="190"/>
      <c r="E67" s="175">
        <f t="shared" si="8"/>
        <v>11</v>
      </c>
      <c r="F67" s="156"/>
      <c r="G67" s="156"/>
      <c r="H67" s="156">
        <f t="shared" si="9"/>
        <v>10</v>
      </c>
      <c r="I67" s="156"/>
      <c r="J67" s="156"/>
      <c r="K67" s="156">
        <f>SUM(Q67,W67,)</f>
        <v>1</v>
      </c>
      <c r="L67" s="156"/>
      <c r="M67" s="156"/>
      <c r="N67" s="156">
        <v>10</v>
      </c>
      <c r="O67" s="156"/>
      <c r="P67" s="156"/>
      <c r="Q67" s="156">
        <v>1</v>
      </c>
      <c r="R67" s="156"/>
      <c r="S67" s="156"/>
      <c r="T67" s="156" t="s">
        <v>385</v>
      </c>
      <c r="U67" s="156"/>
      <c r="V67" s="156"/>
      <c r="W67" s="173" t="s">
        <v>385</v>
      </c>
      <c r="X67" s="173"/>
      <c r="Y67" s="156" t="s">
        <v>385</v>
      </c>
      <c r="Z67" s="156"/>
      <c r="AA67" s="156"/>
      <c r="AB67" s="156" t="s">
        <v>385</v>
      </c>
      <c r="AC67" s="156"/>
      <c r="AD67" s="156"/>
      <c r="AE67" s="156" t="s">
        <v>385</v>
      </c>
      <c r="AF67" s="156"/>
      <c r="AG67" s="156"/>
      <c r="AH67" s="172">
        <f t="shared" si="10"/>
        <v>92</v>
      </c>
      <c r="AI67" s="172"/>
      <c r="AJ67" s="172"/>
      <c r="AK67" s="172"/>
      <c r="AL67" s="172">
        <v>92</v>
      </c>
      <c r="AM67" s="172"/>
      <c r="AN67" s="172"/>
      <c r="AO67" s="172"/>
      <c r="AP67" s="172" t="s">
        <v>385</v>
      </c>
      <c r="AQ67" s="172"/>
      <c r="AR67" s="172"/>
      <c r="AS67" s="172"/>
      <c r="AT67" s="156" t="s">
        <v>385</v>
      </c>
      <c r="AU67" s="156"/>
      <c r="AV67" s="156"/>
      <c r="AW67" s="156" t="s">
        <v>385</v>
      </c>
      <c r="AX67" s="156"/>
      <c r="AY67" s="156"/>
      <c r="AZ67" s="156" t="s">
        <v>385</v>
      </c>
      <c r="BA67" s="156"/>
      <c r="BB67" s="156"/>
      <c r="BC67" s="20"/>
      <c r="BD67" s="218"/>
      <c r="BE67" s="204" t="s">
        <v>227</v>
      </c>
      <c r="BF67" s="204"/>
      <c r="BG67" s="204"/>
      <c r="BH67" s="205"/>
      <c r="BI67" s="161">
        <f aca="true" t="shared" si="11" ref="BI67:BI74">SUM(BL67:BQ67)</f>
        <v>1013</v>
      </c>
      <c r="BJ67" s="158"/>
      <c r="BK67" s="158"/>
      <c r="BL67" s="158">
        <f aca="true" t="shared" si="12" ref="BL67:BL74">SUM(BR67,BX67,CD67,CJ67,CP67,CV67)</f>
        <v>533</v>
      </c>
      <c r="BM67" s="158"/>
      <c r="BN67" s="158"/>
      <c r="BO67" s="158">
        <f aca="true" t="shared" si="13" ref="BO67:BO74">SUM(BU67,CA67,CG67,CM67,CS67,CY67)</f>
        <v>480</v>
      </c>
      <c r="BP67" s="158"/>
      <c r="BQ67" s="158"/>
      <c r="BR67" s="158">
        <v>77</v>
      </c>
      <c r="BS67" s="158"/>
      <c r="BT67" s="158"/>
      <c r="BU67" s="158">
        <v>75</v>
      </c>
      <c r="BV67" s="158"/>
      <c r="BW67" s="158"/>
      <c r="BX67" s="158">
        <v>82</v>
      </c>
      <c r="BY67" s="158"/>
      <c r="BZ67" s="158"/>
      <c r="CA67" s="158">
        <v>67</v>
      </c>
      <c r="CB67" s="158"/>
      <c r="CC67" s="158"/>
      <c r="CD67" s="158">
        <v>97</v>
      </c>
      <c r="CE67" s="158"/>
      <c r="CF67" s="158"/>
      <c r="CG67" s="158">
        <v>66</v>
      </c>
      <c r="CH67" s="158"/>
      <c r="CI67" s="158"/>
      <c r="CJ67" s="158">
        <v>83</v>
      </c>
      <c r="CK67" s="158"/>
      <c r="CL67" s="158"/>
      <c r="CM67" s="158">
        <v>81</v>
      </c>
      <c r="CN67" s="158"/>
      <c r="CO67" s="158"/>
      <c r="CP67" s="158">
        <v>103</v>
      </c>
      <c r="CQ67" s="158"/>
      <c r="CR67" s="158"/>
      <c r="CS67" s="158">
        <v>89</v>
      </c>
      <c r="CT67" s="158"/>
      <c r="CU67" s="158"/>
      <c r="CV67" s="158">
        <v>91</v>
      </c>
      <c r="CW67" s="158"/>
      <c r="CX67" s="158"/>
      <c r="CY67" s="158">
        <v>102</v>
      </c>
      <c r="CZ67" s="158"/>
      <c r="DA67" s="158"/>
      <c r="DB67" s="157">
        <v>28.9</v>
      </c>
      <c r="DC67" s="157"/>
      <c r="DD67" s="157"/>
    </row>
    <row r="68" spans="1:108" ht="15" customHeight="1">
      <c r="A68" s="138" t="s">
        <v>226</v>
      </c>
      <c r="B68" s="138"/>
      <c r="C68" s="138"/>
      <c r="D68" s="190"/>
      <c r="E68" s="175">
        <f t="shared" si="8"/>
        <v>9</v>
      </c>
      <c r="F68" s="156"/>
      <c r="G68" s="156"/>
      <c r="H68" s="156">
        <f t="shared" si="9"/>
        <v>9</v>
      </c>
      <c r="I68" s="156"/>
      <c r="J68" s="156"/>
      <c r="K68" s="156" t="s">
        <v>208</v>
      </c>
      <c r="L68" s="156"/>
      <c r="M68" s="156"/>
      <c r="N68" s="156">
        <v>9</v>
      </c>
      <c r="O68" s="156"/>
      <c r="P68" s="156"/>
      <c r="Q68" s="156" t="s">
        <v>385</v>
      </c>
      <c r="R68" s="156"/>
      <c r="S68" s="156"/>
      <c r="T68" s="156" t="s">
        <v>385</v>
      </c>
      <c r="U68" s="156"/>
      <c r="V68" s="156"/>
      <c r="W68" s="173" t="s">
        <v>385</v>
      </c>
      <c r="X68" s="173"/>
      <c r="Y68" s="156" t="s">
        <v>385</v>
      </c>
      <c r="Z68" s="156"/>
      <c r="AA68" s="156"/>
      <c r="AB68" s="156" t="s">
        <v>385</v>
      </c>
      <c r="AC68" s="156"/>
      <c r="AD68" s="156"/>
      <c r="AE68" s="156" t="s">
        <v>385</v>
      </c>
      <c r="AF68" s="156"/>
      <c r="AG68" s="156"/>
      <c r="AH68" s="172">
        <f t="shared" si="10"/>
        <v>169</v>
      </c>
      <c r="AI68" s="172"/>
      <c r="AJ68" s="172"/>
      <c r="AK68" s="172"/>
      <c r="AL68" s="172">
        <v>169</v>
      </c>
      <c r="AM68" s="172"/>
      <c r="AN68" s="172"/>
      <c r="AO68" s="172"/>
      <c r="AP68" s="172" t="s">
        <v>385</v>
      </c>
      <c r="AQ68" s="172"/>
      <c r="AR68" s="172"/>
      <c r="AS68" s="172"/>
      <c r="AT68" s="156" t="s">
        <v>385</v>
      </c>
      <c r="AU68" s="156"/>
      <c r="AV68" s="156"/>
      <c r="AW68" s="156" t="s">
        <v>385</v>
      </c>
      <c r="AX68" s="156"/>
      <c r="AY68" s="156"/>
      <c r="AZ68" s="156" t="s">
        <v>385</v>
      </c>
      <c r="BA68" s="156"/>
      <c r="BB68" s="156"/>
      <c r="BC68" s="20"/>
      <c r="BD68" s="218"/>
      <c r="BE68" s="204" t="s">
        <v>228</v>
      </c>
      <c r="BF68" s="204"/>
      <c r="BG68" s="204"/>
      <c r="BH68" s="205"/>
      <c r="BI68" s="161">
        <f t="shared" si="11"/>
        <v>4488</v>
      </c>
      <c r="BJ68" s="158"/>
      <c r="BK68" s="158"/>
      <c r="BL68" s="158">
        <f t="shared" si="12"/>
        <v>2265</v>
      </c>
      <c r="BM68" s="158"/>
      <c r="BN68" s="158"/>
      <c r="BO68" s="158">
        <f t="shared" si="13"/>
        <v>2223</v>
      </c>
      <c r="BP68" s="158"/>
      <c r="BQ68" s="158"/>
      <c r="BR68" s="158">
        <v>294</v>
      </c>
      <c r="BS68" s="158"/>
      <c r="BT68" s="158"/>
      <c r="BU68" s="158">
        <v>317</v>
      </c>
      <c r="BV68" s="158"/>
      <c r="BW68" s="158"/>
      <c r="BX68" s="158">
        <v>363</v>
      </c>
      <c r="BY68" s="158"/>
      <c r="BZ68" s="158"/>
      <c r="CA68" s="158">
        <v>331</v>
      </c>
      <c r="CB68" s="158"/>
      <c r="CC68" s="158"/>
      <c r="CD68" s="158">
        <v>353</v>
      </c>
      <c r="CE68" s="158"/>
      <c r="CF68" s="158"/>
      <c r="CG68" s="158">
        <v>358</v>
      </c>
      <c r="CH68" s="158"/>
      <c r="CI68" s="158"/>
      <c r="CJ68" s="158">
        <v>435</v>
      </c>
      <c r="CK68" s="158"/>
      <c r="CL68" s="158"/>
      <c r="CM68" s="158">
        <v>375</v>
      </c>
      <c r="CN68" s="158"/>
      <c r="CO68" s="158"/>
      <c r="CP68" s="158">
        <v>398</v>
      </c>
      <c r="CQ68" s="158"/>
      <c r="CR68" s="158"/>
      <c r="CS68" s="158">
        <v>405</v>
      </c>
      <c r="CT68" s="158"/>
      <c r="CU68" s="158"/>
      <c r="CV68" s="158">
        <v>422</v>
      </c>
      <c r="CW68" s="158"/>
      <c r="CX68" s="158"/>
      <c r="CY68" s="158">
        <v>437</v>
      </c>
      <c r="CZ68" s="158"/>
      <c r="DA68" s="158"/>
      <c r="DB68" s="157">
        <v>32.5</v>
      </c>
      <c r="DC68" s="157"/>
      <c r="DD68" s="157"/>
    </row>
    <row r="69" spans="1:108" ht="15" customHeight="1">
      <c r="A69" s="33"/>
      <c r="B69" s="33"/>
      <c r="C69" s="33"/>
      <c r="D69" s="3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18"/>
      <c r="BE69" s="204" t="s">
        <v>229</v>
      </c>
      <c r="BF69" s="204"/>
      <c r="BG69" s="204"/>
      <c r="BH69" s="205"/>
      <c r="BI69" s="161">
        <f t="shared" si="11"/>
        <v>7638</v>
      </c>
      <c r="BJ69" s="158"/>
      <c r="BK69" s="158"/>
      <c r="BL69" s="158">
        <f t="shared" si="12"/>
        <v>3933</v>
      </c>
      <c r="BM69" s="158"/>
      <c r="BN69" s="158"/>
      <c r="BO69" s="158">
        <f t="shared" si="13"/>
        <v>3705</v>
      </c>
      <c r="BP69" s="158"/>
      <c r="BQ69" s="158"/>
      <c r="BR69" s="158">
        <v>611</v>
      </c>
      <c r="BS69" s="158"/>
      <c r="BT69" s="158"/>
      <c r="BU69" s="158">
        <v>624</v>
      </c>
      <c r="BV69" s="158"/>
      <c r="BW69" s="158"/>
      <c r="BX69" s="158">
        <v>629</v>
      </c>
      <c r="BY69" s="158"/>
      <c r="BZ69" s="158"/>
      <c r="CA69" s="158">
        <v>541</v>
      </c>
      <c r="CB69" s="158"/>
      <c r="CC69" s="158"/>
      <c r="CD69" s="158">
        <v>625</v>
      </c>
      <c r="CE69" s="158"/>
      <c r="CF69" s="158"/>
      <c r="CG69" s="158">
        <v>610</v>
      </c>
      <c r="CH69" s="158"/>
      <c r="CI69" s="158"/>
      <c r="CJ69" s="158">
        <v>684</v>
      </c>
      <c r="CK69" s="158"/>
      <c r="CL69" s="158"/>
      <c r="CM69" s="158">
        <v>601</v>
      </c>
      <c r="CN69" s="158"/>
      <c r="CO69" s="158"/>
      <c r="CP69" s="158">
        <v>677</v>
      </c>
      <c r="CQ69" s="158"/>
      <c r="CR69" s="158"/>
      <c r="CS69" s="158">
        <v>685</v>
      </c>
      <c r="CT69" s="158"/>
      <c r="CU69" s="158"/>
      <c r="CV69" s="158">
        <v>707</v>
      </c>
      <c r="CW69" s="158"/>
      <c r="CX69" s="158"/>
      <c r="CY69" s="158">
        <v>644</v>
      </c>
      <c r="CZ69" s="158"/>
      <c r="DA69" s="158"/>
      <c r="DB69" s="157">
        <v>33.6</v>
      </c>
      <c r="DC69" s="157"/>
      <c r="DD69" s="157"/>
    </row>
    <row r="70" spans="1:108" ht="15" customHeight="1">
      <c r="A70" s="138" t="s">
        <v>227</v>
      </c>
      <c r="B70" s="138"/>
      <c r="C70" s="138"/>
      <c r="D70" s="190"/>
      <c r="E70" s="175">
        <f aca="true" t="shared" si="14" ref="E70:E77">SUM(H70:M70)</f>
        <v>5</v>
      </c>
      <c r="F70" s="156"/>
      <c r="G70" s="156"/>
      <c r="H70" s="156">
        <f aca="true" t="shared" si="15" ref="H70:H77">SUM(N70,T70,Y70,AB70,AE70)</f>
        <v>3</v>
      </c>
      <c r="I70" s="156"/>
      <c r="J70" s="156"/>
      <c r="K70" s="156">
        <f>SUM(Q70,W70,)</f>
        <v>2</v>
      </c>
      <c r="L70" s="156"/>
      <c r="M70" s="156"/>
      <c r="N70" s="156" t="s">
        <v>385</v>
      </c>
      <c r="O70" s="156"/>
      <c r="P70" s="156"/>
      <c r="Q70" s="156" t="s">
        <v>385</v>
      </c>
      <c r="R70" s="156"/>
      <c r="S70" s="156"/>
      <c r="T70" s="156">
        <v>3</v>
      </c>
      <c r="U70" s="156"/>
      <c r="V70" s="156"/>
      <c r="W70" s="173">
        <v>2</v>
      </c>
      <c r="X70" s="173"/>
      <c r="Y70" s="156" t="s">
        <v>385</v>
      </c>
      <c r="Z70" s="156"/>
      <c r="AA70" s="156"/>
      <c r="AB70" s="156" t="s">
        <v>385</v>
      </c>
      <c r="AC70" s="156"/>
      <c r="AD70" s="156"/>
      <c r="AE70" s="156" t="s">
        <v>385</v>
      </c>
      <c r="AF70" s="156"/>
      <c r="AG70" s="156"/>
      <c r="AH70" s="172">
        <f aca="true" t="shared" si="16" ref="AH70:AH77">SUM(AL70:BB70)</f>
        <v>35</v>
      </c>
      <c r="AI70" s="172"/>
      <c r="AJ70" s="172"/>
      <c r="AK70" s="172"/>
      <c r="AL70" s="172" t="s">
        <v>385</v>
      </c>
      <c r="AM70" s="172"/>
      <c r="AN70" s="172"/>
      <c r="AO70" s="172"/>
      <c r="AP70" s="172">
        <v>35</v>
      </c>
      <c r="AQ70" s="172"/>
      <c r="AR70" s="172"/>
      <c r="AS70" s="172"/>
      <c r="AT70" s="156" t="s">
        <v>385</v>
      </c>
      <c r="AU70" s="156"/>
      <c r="AV70" s="156"/>
      <c r="AW70" s="156" t="s">
        <v>385</v>
      </c>
      <c r="AX70" s="156"/>
      <c r="AY70" s="156"/>
      <c r="AZ70" s="156" t="s">
        <v>385</v>
      </c>
      <c r="BA70" s="156"/>
      <c r="BB70" s="156"/>
      <c r="BC70" s="20"/>
      <c r="BD70" s="218"/>
      <c r="BE70" s="204" t="s">
        <v>230</v>
      </c>
      <c r="BF70" s="204"/>
      <c r="BG70" s="204"/>
      <c r="BH70" s="205"/>
      <c r="BI70" s="161">
        <f t="shared" si="11"/>
        <v>8199</v>
      </c>
      <c r="BJ70" s="158"/>
      <c r="BK70" s="158"/>
      <c r="BL70" s="158">
        <f t="shared" si="12"/>
        <v>4235</v>
      </c>
      <c r="BM70" s="158"/>
      <c r="BN70" s="158"/>
      <c r="BO70" s="158">
        <f t="shared" si="13"/>
        <v>3964</v>
      </c>
      <c r="BP70" s="158"/>
      <c r="BQ70" s="158"/>
      <c r="BR70" s="158">
        <v>586</v>
      </c>
      <c r="BS70" s="158"/>
      <c r="BT70" s="158"/>
      <c r="BU70" s="158">
        <v>608</v>
      </c>
      <c r="BV70" s="158"/>
      <c r="BW70" s="158"/>
      <c r="BX70" s="158">
        <v>616</v>
      </c>
      <c r="BY70" s="158"/>
      <c r="BZ70" s="158"/>
      <c r="CA70" s="158">
        <v>580</v>
      </c>
      <c r="CB70" s="158"/>
      <c r="CC70" s="158"/>
      <c r="CD70" s="158">
        <v>690</v>
      </c>
      <c r="CE70" s="158"/>
      <c r="CF70" s="158"/>
      <c r="CG70" s="158">
        <v>658</v>
      </c>
      <c r="CH70" s="158"/>
      <c r="CI70" s="158"/>
      <c r="CJ70" s="158">
        <v>773</v>
      </c>
      <c r="CK70" s="158"/>
      <c r="CL70" s="158"/>
      <c r="CM70" s="158">
        <v>636</v>
      </c>
      <c r="CN70" s="158"/>
      <c r="CO70" s="158"/>
      <c r="CP70" s="158">
        <v>746</v>
      </c>
      <c r="CQ70" s="158"/>
      <c r="CR70" s="158"/>
      <c r="CS70" s="158">
        <v>728</v>
      </c>
      <c r="CT70" s="158"/>
      <c r="CU70" s="158"/>
      <c r="CV70" s="158">
        <v>824</v>
      </c>
      <c r="CW70" s="158"/>
      <c r="CX70" s="158"/>
      <c r="CY70" s="158">
        <v>754</v>
      </c>
      <c r="CZ70" s="158"/>
      <c r="DA70" s="158"/>
      <c r="DB70" s="157">
        <v>32</v>
      </c>
      <c r="DC70" s="157"/>
      <c r="DD70" s="157"/>
    </row>
    <row r="71" spans="1:108" ht="15" customHeight="1">
      <c r="A71" s="138" t="s">
        <v>228</v>
      </c>
      <c r="B71" s="138"/>
      <c r="C71" s="138"/>
      <c r="D71" s="190"/>
      <c r="E71" s="175">
        <f t="shared" si="14"/>
        <v>11</v>
      </c>
      <c r="F71" s="156"/>
      <c r="G71" s="156"/>
      <c r="H71" s="156">
        <f t="shared" si="15"/>
        <v>11</v>
      </c>
      <c r="I71" s="156"/>
      <c r="J71" s="156"/>
      <c r="K71" s="156" t="s">
        <v>208</v>
      </c>
      <c r="L71" s="156"/>
      <c r="M71" s="156"/>
      <c r="N71" s="156" t="s">
        <v>385</v>
      </c>
      <c r="O71" s="156"/>
      <c r="P71" s="156"/>
      <c r="Q71" s="156" t="s">
        <v>385</v>
      </c>
      <c r="R71" s="156"/>
      <c r="S71" s="156"/>
      <c r="T71" s="156">
        <v>11</v>
      </c>
      <c r="U71" s="156"/>
      <c r="V71" s="156"/>
      <c r="W71" s="173" t="s">
        <v>385</v>
      </c>
      <c r="X71" s="173"/>
      <c r="Y71" s="156" t="s">
        <v>385</v>
      </c>
      <c r="Z71" s="156"/>
      <c r="AA71" s="156"/>
      <c r="AB71" s="156" t="s">
        <v>385</v>
      </c>
      <c r="AC71" s="156"/>
      <c r="AD71" s="156"/>
      <c r="AE71" s="156" t="s">
        <v>385</v>
      </c>
      <c r="AF71" s="156"/>
      <c r="AG71" s="156"/>
      <c r="AH71" s="172">
        <f t="shared" si="16"/>
        <v>138</v>
      </c>
      <c r="AI71" s="172"/>
      <c r="AJ71" s="172"/>
      <c r="AK71" s="172"/>
      <c r="AL71" s="172" t="s">
        <v>385</v>
      </c>
      <c r="AM71" s="172"/>
      <c r="AN71" s="172"/>
      <c r="AO71" s="172"/>
      <c r="AP71" s="172">
        <v>138</v>
      </c>
      <c r="AQ71" s="172"/>
      <c r="AR71" s="172"/>
      <c r="AS71" s="172"/>
      <c r="AT71" s="156" t="s">
        <v>385</v>
      </c>
      <c r="AU71" s="156"/>
      <c r="AV71" s="156"/>
      <c r="AW71" s="156" t="s">
        <v>385</v>
      </c>
      <c r="AX71" s="156"/>
      <c r="AY71" s="156"/>
      <c r="AZ71" s="156" t="s">
        <v>385</v>
      </c>
      <c r="BA71" s="156"/>
      <c r="BB71" s="156"/>
      <c r="BC71" s="20"/>
      <c r="BD71" s="218"/>
      <c r="BE71" s="204" t="s">
        <v>231</v>
      </c>
      <c r="BF71" s="204"/>
      <c r="BG71" s="204"/>
      <c r="BH71" s="205"/>
      <c r="BI71" s="161">
        <f t="shared" si="11"/>
        <v>4622</v>
      </c>
      <c r="BJ71" s="158"/>
      <c r="BK71" s="158"/>
      <c r="BL71" s="158">
        <f t="shared" si="12"/>
        <v>2383</v>
      </c>
      <c r="BM71" s="158"/>
      <c r="BN71" s="158"/>
      <c r="BO71" s="158">
        <f t="shared" si="13"/>
        <v>2239</v>
      </c>
      <c r="BP71" s="158"/>
      <c r="BQ71" s="158"/>
      <c r="BR71" s="158">
        <v>350</v>
      </c>
      <c r="BS71" s="158"/>
      <c r="BT71" s="158"/>
      <c r="BU71" s="158">
        <v>347</v>
      </c>
      <c r="BV71" s="158"/>
      <c r="BW71" s="158"/>
      <c r="BX71" s="158">
        <v>362</v>
      </c>
      <c r="BY71" s="158"/>
      <c r="BZ71" s="158"/>
      <c r="CA71" s="158">
        <v>349</v>
      </c>
      <c r="CB71" s="158"/>
      <c r="CC71" s="158"/>
      <c r="CD71" s="158">
        <v>368</v>
      </c>
      <c r="CE71" s="158"/>
      <c r="CF71" s="158"/>
      <c r="CG71" s="158">
        <v>351</v>
      </c>
      <c r="CH71" s="158"/>
      <c r="CI71" s="158"/>
      <c r="CJ71" s="158">
        <v>411</v>
      </c>
      <c r="CK71" s="158"/>
      <c r="CL71" s="158"/>
      <c r="CM71" s="158">
        <v>389</v>
      </c>
      <c r="CN71" s="158"/>
      <c r="CO71" s="158"/>
      <c r="CP71" s="158">
        <v>453</v>
      </c>
      <c r="CQ71" s="158"/>
      <c r="CR71" s="158"/>
      <c r="CS71" s="158">
        <v>399</v>
      </c>
      <c r="CT71" s="158"/>
      <c r="CU71" s="158"/>
      <c r="CV71" s="158">
        <v>439</v>
      </c>
      <c r="CW71" s="158"/>
      <c r="CX71" s="158"/>
      <c r="CY71" s="158">
        <v>404</v>
      </c>
      <c r="CZ71" s="158"/>
      <c r="DA71" s="158"/>
      <c r="DB71" s="157">
        <v>29.3</v>
      </c>
      <c r="DC71" s="157"/>
      <c r="DD71" s="157"/>
    </row>
    <row r="72" spans="1:108" ht="15" customHeight="1">
      <c r="A72" s="138" t="s">
        <v>229</v>
      </c>
      <c r="B72" s="138"/>
      <c r="C72" s="138"/>
      <c r="D72" s="190"/>
      <c r="E72" s="175">
        <f t="shared" si="14"/>
        <v>16</v>
      </c>
      <c r="F72" s="156"/>
      <c r="G72" s="156"/>
      <c r="H72" s="156">
        <f t="shared" si="15"/>
        <v>16</v>
      </c>
      <c r="I72" s="156"/>
      <c r="J72" s="156"/>
      <c r="K72" s="156" t="s">
        <v>208</v>
      </c>
      <c r="L72" s="156"/>
      <c r="M72" s="156"/>
      <c r="N72" s="156" t="s">
        <v>385</v>
      </c>
      <c r="O72" s="156"/>
      <c r="P72" s="156"/>
      <c r="Q72" s="156" t="s">
        <v>385</v>
      </c>
      <c r="R72" s="156"/>
      <c r="S72" s="156"/>
      <c r="T72" s="156">
        <v>16</v>
      </c>
      <c r="U72" s="156"/>
      <c r="V72" s="156"/>
      <c r="W72" s="173" t="s">
        <v>385</v>
      </c>
      <c r="X72" s="173"/>
      <c r="Y72" s="156" t="s">
        <v>385</v>
      </c>
      <c r="Z72" s="156"/>
      <c r="AA72" s="156"/>
      <c r="AB72" s="156" t="s">
        <v>385</v>
      </c>
      <c r="AC72" s="156"/>
      <c r="AD72" s="156"/>
      <c r="AE72" s="156" t="s">
        <v>385</v>
      </c>
      <c r="AF72" s="156"/>
      <c r="AG72" s="156"/>
      <c r="AH72" s="172">
        <f t="shared" si="16"/>
        <v>227</v>
      </c>
      <c r="AI72" s="172"/>
      <c r="AJ72" s="172"/>
      <c r="AK72" s="172"/>
      <c r="AL72" s="172" t="s">
        <v>385</v>
      </c>
      <c r="AM72" s="172"/>
      <c r="AN72" s="172"/>
      <c r="AO72" s="172"/>
      <c r="AP72" s="172">
        <v>227</v>
      </c>
      <c r="AQ72" s="172"/>
      <c r="AR72" s="172"/>
      <c r="AS72" s="172"/>
      <c r="AT72" s="156" t="s">
        <v>385</v>
      </c>
      <c r="AU72" s="156"/>
      <c r="AV72" s="156"/>
      <c r="AW72" s="156" t="s">
        <v>385</v>
      </c>
      <c r="AX72" s="156"/>
      <c r="AY72" s="156"/>
      <c r="AZ72" s="156" t="s">
        <v>385</v>
      </c>
      <c r="BA72" s="156"/>
      <c r="BB72" s="156"/>
      <c r="BC72" s="20"/>
      <c r="BD72" s="218"/>
      <c r="BE72" s="204" t="s">
        <v>232</v>
      </c>
      <c r="BF72" s="204"/>
      <c r="BG72" s="204"/>
      <c r="BH72" s="205"/>
      <c r="BI72" s="161">
        <f t="shared" si="11"/>
        <v>3903</v>
      </c>
      <c r="BJ72" s="158"/>
      <c r="BK72" s="158"/>
      <c r="BL72" s="158">
        <f t="shared" si="12"/>
        <v>1970</v>
      </c>
      <c r="BM72" s="158"/>
      <c r="BN72" s="158"/>
      <c r="BO72" s="158">
        <f t="shared" si="13"/>
        <v>1933</v>
      </c>
      <c r="BP72" s="158"/>
      <c r="BQ72" s="158"/>
      <c r="BR72" s="158">
        <v>287</v>
      </c>
      <c r="BS72" s="158"/>
      <c r="BT72" s="158"/>
      <c r="BU72" s="158">
        <v>271</v>
      </c>
      <c r="BV72" s="158"/>
      <c r="BW72" s="158"/>
      <c r="BX72" s="158">
        <v>285</v>
      </c>
      <c r="BY72" s="158"/>
      <c r="BZ72" s="158"/>
      <c r="CA72" s="158">
        <v>327</v>
      </c>
      <c r="CB72" s="158"/>
      <c r="CC72" s="158"/>
      <c r="CD72" s="158">
        <v>320</v>
      </c>
      <c r="CE72" s="158"/>
      <c r="CF72" s="158"/>
      <c r="CG72" s="158">
        <v>305</v>
      </c>
      <c r="CH72" s="158"/>
      <c r="CI72" s="158"/>
      <c r="CJ72" s="158">
        <v>299</v>
      </c>
      <c r="CK72" s="158"/>
      <c r="CL72" s="158"/>
      <c r="CM72" s="158">
        <v>361</v>
      </c>
      <c r="CN72" s="158"/>
      <c r="CO72" s="158"/>
      <c r="CP72" s="158">
        <v>366</v>
      </c>
      <c r="CQ72" s="158"/>
      <c r="CR72" s="158"/>
      <c r="CS72" s="158">
        <v>334</v>
      </c>
      <c r="CT72" s="158"/>
      <c r="CU72" s="158"/>
      <c r="CV72" s="158">
        <v>413</v>
      </c>
      <c r="CW72" s="158"/>
      <c r="CX72" s="158"/>
      <c r="CY72" s="158">
        <v>335</v>
      </c>
      <c r="CZ72" s="158"/>
      <c r="DA72" s="158"/>
      <c r="DB72" s="157">
        <v>26.9</v>
      </c>
      <c r="DC72" s="157"/>
      <c r="DD72" s="157"/>
    </row>
    <row r="73" spans="1:108" ht="15" customHeight="1">
      <c r="A73" s="138" t="s">
        <v>230</v>
      </c>
      <c r="B73" s="138"/>
      <c r="C73" s="138"/>
      <c r="D73" s="190"/>
      <c r="E73" s="175">
        <f t="shared" si="14"/>
        <v>21</v>
      </c>
      <c r="F73" s="156"/>
      <c r="G73" s="156"/>
      <c r="H73" s="156">
        <f t="shared" si="15"/>
        <v>21</v>
      </c>
      <c r="I73" s="156"/>
      <c r="J73" s="156"/>
      <c r="K73" s="156" t="s">
        <v>208</v>
      </c>
      <c r="L73" s="156"/>
      <c r="M73" s="156"/>
      <c r="N73" s="156" t="s">
        <v>385</v>
      </c>
      <c r="O73" s="156"/>
      <c r="P73" s="156"/>
      <c r="Q73" s="156" t="s">
        <v>385</v>
      </c>
      <c r="R73" s="156"/>
      <c r="S73" s="156"/>
      <c r="T73" s="156">
        <v>21</v>
      </c>
      <c r="U73" s="156"/>
      <c r="V73" s="156"/>
      <c r="W73" s="173" t="s">
        <v>385</v>
      </c>
      <c r="X73" s="173"/>
      <c r="Y73" s="156" t="s">
        <v>385</v>
      </c>
      <c r="Z73" s="156"/>
      <c r="AA73" s="156"/>
      <c r="AB73" s="156" t="s">
        <v>385</v>
      </c>
      <c r="AC73" s="156"/>
      <c r="AD73" s="156"/>
      <c r="AE73" s="156" t="s">
        <v>385</v>
      </c>
      <c r="AF73" s="156"/>
      <c r="AG73" s="156"/>
      <c r="AH73" s="172">
        <f t="shared" si="16"/>
        <v>256</v>
      </c>
      <c r="AI73" s="172"/>
      <c r="AJ73" s="172"/>
      <c r="AK73" s="172"/>
      <c r="AL73" s="172" t="s">
        <v>385</v>
      </c>
      <c r="AM73" s="172"/>
      <c r="AN73" s="172"/>
      <c r="AO73" s="172"/>
      <c r="AP73" s="172">
        <v>256</v>
      </c>
      <c r="AQ73" s="172"/>
      <c r="AR73" s="172"/>
      <c r="AS73" s="172"/>
      <c r="AT73" s="156" t="s">
        <v>385</v>
      </c>
      <c r="AU73" s="156"/>
      <c r="AV73" s="156"/>
      <c r="AW73" s="156" t="s">
        <v>385</v>
      </c>
      <c r="AX73" s="156"/>
      <c r="AY73" s="156"/>
      <c r="AZ73" s="156" t="s">
        <v>385</v>
      </c>
      <c r="BA73" s="156"/>
      <c r="BB73" s="156"/>
      <c r="BC73" s="20"/>
      <c r="BD73" s="218"/>
      <c r="BE73" s="204" t="s">
        <v>233</v>
      </c>
      <c r="BF73" s="204"/>
      <c r="BG73" s="204"/>
      <c r="BH73" s="205"/>
      <c r="BI73" s="161">
        <f t="shared" si="11"/>
        <v>3751</v>
      </c>
      <c r="BJ73" s="158"/>
      <c r="BK73" s="158"/>
      <c r="BL73" s="158">
        <f t="shared" si="12"/>
        <v>1946</v>
      </c>
      <c r="BM73" s="158"/>
      <c r="BN73" s="158"/>
      <c r="BO73" s="158">
        <f t="shared" si="13"/>
        <v>1805</v>
      </c>
      <c r="BP73" s="158"/>
      <c r="BQ73" s="158"/>
      <c r="BR73" s="158">
        <v>286</v>
      </c>
      <c r="BS73" s="158"/>
      <c r="BT73" s="158"/>
      <c r="BU73" s="158">
        <v>280</v>
      </c>
      <c r="BV73" s="158"/>
      <c r="BW73" s="158"/>
      <c r="BX73" s="158">
        <v>309</v>
      </c>
      <c r="BY73" s="158"/>
      <c r="BZ73" s="158"/>
      <c r="CA73" s="158">
        <v>285</v>
      </c>
      <c r="CB73" s="158"/>
      <c r="CC73" s="158"/>
      <c r="CD73" s="158">
        <v>337</v>
      </c>
      <c r="CE73" s="158"/>
      <c r="CF73" s="158"/>
      <c r="CG73" s="158">
        <v>280</v>
      </c>
      <c r="CH73" s="158"/>
      <c r="CI73" s="158"/>
      <c r="CJ73" s="158">
        <v>308</v>
      </c>
      <c r="CK73" s="158"/>
      <c r="CL73" s="158"/>
      <c r="CM73" s="158">
        <v>321</v>
      </c>
      <c r="CN73" s="158"/>
      <c r="CO73" s="158"/>
      <c r="CP73" s="158">
        <v>347</v>
      </c>
      <c r="CQ73" s="158"/>
      <c r="CR73" s="158"/>
      <c r="CS73" s="158">
        <v>313</v>
      </c>
      <c r="CT73" s="158"/>
      <c r="CU73" s="158"/>
      <c r="CV73" s="158">
        <v>359</v>
      </c>
      <c r="CW73" s="158"/>
      <c r="CX73" s="158"/>
      <c r="CY73" s="158">
        <v>326</v>
      </c>
      <c r="CZ73" s="158"/>
      <c r="DA73" s="158"/>
      <c r="DB73" s="157">
        <v>20.6</v>
      </c>
      <c r="DC73" s="157"/>
      <c r="DD73" s="157"/>
    </row>
    <row r="74" spans="1:108" ht="15" customHeight="1">
      <c r="A74" s="138" t="s">
        <v>231</v>
      </c>
      <c r="B74" s="138"/>
      <c r="C74" s="138"/>
      <c r="D74" s="190"/>
      <c r="E74" s="175">
        <f t="shared" si="14"/>
        <v>19</v>
      </c>
      <c r="F74" s="156"/>
      <c r="G74" s="156"/>
      <c r="H74" s="156">
        <f t="shared" si="15"/>
        <v>19</v>
      </c>
      <c r="I74" s="156"/>
      <c r="J74" s="156"/>
      <c r="K74" s="156" t="s">
        <v>208</v>
      </c>
      <c r="L74" s="156"/>
      <c r="M74" s="156"/>
      <c r="N74" s="156" t="s">
        <v>385</v>
      </c>
      <c r="O74" s="156"/>
      <c r="P74" s="156"/>
      <c r="Q74" s="156" t="s">
        <v>385</v>
      </c>
      <c r="R74" s="156"/>
      <c r="S74" s="156"/>
      <c r="T74" s="156">
        <v>19</v>
      </c>
      <c r="U74" s="156"/>
      <c r="V74" s="156"/>
      <c r="W74" s="173" t="s">
        <v>385</v>
      </c>
      <c r="X74" s="173"/>
      <c r="Y74" s="156" t="s">
        <v>385</v>
      </c>
      <c r="Z74" s="156"/>
      <c r="AA74" s="156"/>
      <c r="AB74" s="156" t="s">
        <v>385</v>
      </c>
      <c r="AC74" s="156"/>
      <c r="AD74" s="156"/>
      <c r="AE74" s="156" t="s">
        <v>385</v>
      </c>
      <c r="AF74" s="156"/>
      <c r="AG74" s="156"/>
      <c r="AH74" s="172">
        <f t="shared" si="16"/>
        <v>158</v>
      </c>
      <c r="AI74" s="172"/>
      <c r="AJ74" s="172"/>
      <c r="AK74" s="172"/>
      <c r="AL74" s="172" t="s">
        <v>385</v>
      </c>
      <c r="AM74" s="172"/>
      <c r="AN74" s="172"/>
      <c r="AO74" s="172"/>
      <c r="AP74" s="172">
        <v>158</v>
      </c>
      <c r="AQ74" s="172"/>
      <c r="AR74" s="172"/>
      <c r="AS74" s="172"/>
      <c r="AT74" s="156" t="s">
        <v>385</v>
      </c>
      <c r="AU74" s="156"/>
      <c r="AV74" s="156"/>
      <c r="AW74" s="156" t="s">
        <v>385</v>
      </c>
      <c r="AX74" s="156"/>
      <c r="AY74" s="156"/>
      <c r="AZ74" s="156" t="s">
        <v>385</v>
      </c>
      <c r="BA74" s="156"/>
      <c r="BB74" s="156"/>
      <c r="BC74" s="20"/>
      <c r="BD74" s="218"/>
      <c r="BE74" s="204" t="s">
        <v>234</v>
      </c>
      <c r="BF74" s="204"/>
      <c r="BG74" s="204"/>
      <c r="BH74" s="205"/>
      <c r="BI74" s="161">
        <f t="shared" si="11"/>
        <v>964</v>
      </c>
      <c r="BJ74" s="158"/>
      <c r="BK74" s="158"/>
      <c r="BL74" s="158">
        <f t="shared" si="12"/>
        <v>516</v>
      </c>
      <c r="BM74" s="158"/>
      <c r="BN74" s="158"/>
      <c r="BO74" s="158">
        <f t="shared" si="13"/>
        <v>448</v>
      </c>
      <c r="BP74" s="158"/>
      <c r="BQ74" s="158"/>
      <c r="BR74" s="158">
        <v>69</v>
      </c>
      <c r="BS74" s="158"/>
      <c r="BT74" s="158"/>
      <c r="BU74" s="158">
        <v>77</v>
      </c>
      <c r="BV74" s="158"/>
      <c r="BW74" s="158"/>
      <c r="BX74" s="158">
        <v>93</v>
      </c>
      <c r="BY74" s="158"/>
      <c r="BZ74" s="158"/>
      <c r="CA74" s="158">
        <v>56</v>
      </c>
      <c r="CB74" s="158"/>
      <c r="CC74" s="158"/>
      <c r="CD74" s="158">
        <v>82</v>
      </c>
      <c r="CE74" s="158"/>
      <c r="CF74" s="158"/>
      <c r="CG74" s="158">
        <v>63</v>
      </c>
      <c r="CH74" s="158"/>
      <c r="CI74" s="158"/>
      <c r="CJ74" s="158">
        <v>90</v>
      </c>
      <c r="CK74" s="158"/>
      <c r="CL74" s="158"/>
      <c r="CM74" s="158">
        <v>75</v>
      </c>
      <c r="CN74" s="158"/>
      <c r="CO74" s="158"/>
      <c r="CP74" s="158">
        <v>89</v>
      </c>
      <c r="CQ74" s="158"/>
      <c r="CR74" s="158"/>
      <c r="CS74" s="158">
        <v>89</v>
      </c>
      <c r="CT74" s="158"/>
      <c r="CU74" s="158"/>
      <c r="CV74" s="158">
        <v>93</v>
      </c>
      <c r="CW74" s="158"/>
      <c r="CX74" s="158"/>
      <c r="CY74" s="158">
        <v>88</v>
      </c>
      <c r="CZ74" s="158"/>
      <c r="DA74" s="158"/>
      <c r="DB74" s="157">
        <v>29.2</v>
      </c>
      <c r="DC74" s="157"/>
      <c r="DD74" s="157"/>
    </row>
    <row r="75" spans="1:108" ht="15" customHeight="1">
      <c r="A75" s="138" t="s">
        <v>232</v>
      </c>
      <c r="B75" s="138"/>
      <c r="C75" s="138"/>
      <c r="D75" s="190"/>
      <c r="E75" s="175">
        <f t="shared" si="14"/>
        <v>20</v>
      </c>
      <c r="F75" s="156"/>
      <c r="G75" s="156"/>
      <c r="H75" s="156">
        <f t="shared" si="15"/>
        <v>17</v>
      </c>
      <c r="I75" s="156"/>
      <c r="J75" s="156"/>
      <c r="K75" s="156">
        <f>SUM(Q75,W75,)</f>
        <v>3</v>
      </c>
      <c r="L75" s="156"/>
      <c r="M75" s="156"/>
      <c r="N75" s="156" t="s">
        <v>385</v>
      </c>
      <c r="O75" s="156"/>
      <c r="P75" s="156"/>
      <c r="Q75" s="156" t="s">
        <v>385</v>
      </c>
      <c r="R75" s="156"/>
      <c r="S75" s="156"/>
      <c r="T75" s="156">
        <v>17</v>
      </c>
      <c r="U75" s="156"/>
      <c r="V75" s="156"/>
      <c r="W75" s="173">
        <v>3</v>
      </c>
      <c r="X75" s="173"/>
      <c r="Y75" s="156" t="s">
        <v>385</v>
      </c>
      <c r="Z75" s="156"/>
      <c r="AA75" s="156"/>
      <c r="AB75" s="156" t="s">
        <v>385</v>
      </c>
      <c r="AC75" s="156"/>
      <c r="AD75" s="156"/>
      <c r="AE75" s="156" t="s">
        <v>385</v>
      </c>
      <c r="AF75" s="156"/>
      <c r="AG75" s="156"/>
      <c r="AH75" s="172">
        <f t="shared" si="16"/>
        <v>145</v>
      </c>
      <c r="AI75" s="172"/>
      <c r="AJ75" s="172"/>
      <c r="AK75" s="172"/>
      <c r="AL75" s="172" t="s">
        <v>385</v>
      </c>
      <c r="AM75" s="172"/>
      <c r="AN75" s="172"/>
      <c r="AO75" s="172"/>
      <c r="AP75" s="172">
        <v>145</v>
      </c>
      <c r="AQ75" s="172"/>
      <c r="AR75" s="172"/>
      <c r="AS75" s="172"/>
      <c r="AT75" s="156" t="s">
        <v>385</v>
      </c>
      <c r="AU75" s="156"/>
      <c r="AV75" s="156"/>
      <c r="AW75" s="156" t="s">
        <v>385</v>
      </c>
      <c r="AX75" s="156"/>
      <c r="AY75" s="156"/>
      <c r="AZ75" s="156" t="s">
        <v>385</v>
      </c>
      <c r="BA75" s="156"/>
      <c r="BB75" s="156"/>
      <c r="BC75" s="20"/>
      <c r="BD75" s="31"/>
      <c r="BE75" s="31"/>
      <c r="BF75" s="31"/>
      <c r="BG75" s="31"/>
      <c r="BH75" s="30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</row>
    <row r="76" spans="1:108" ht="15" customHeight="1">
      <c r="A76" s="138" t="s">
        <v>233</v>
      </c>
      <c r="B76" s="138"/>
      <c r="C76" s="138"/>
      <c r="D76" s="190"/>
      <c r="E76" s="175">
        <f t="shared" si="14"/>
        <v>35</v>
      </c>
      <c r="F76" s="156"/>
      <c r="G76" s="156"/>
      <c r="H76" s="156">
        <f t="shared" si="15"/>
        <v>32</v>
      </c>
      <c r="I76" s="156"/>
      <c r="J76" s="156"/>
      <c r="K76" s="156">
        <f>SUM(Q76,W76,)</f>
        <v>3</v>
      </c>
      <c r="L76" s="156"/>
      <c r="M76" s="156"/>
      <c r="N76" s="156" t="s">
        <v>385</v>
      </c>
      <c r="O76" s="156"/>
      <c r="P76" s="156"/>
      <c r="Q76" s="156" t="s">
        <v>385</v>
      </c>
      <c r="R76" s="156"/>
      <c r="S76" s="156"/>
      <c r="T76" s="156">
        <v>32</v>
      </c>
      <c r="U76" s="156"/>
      <c r="V76" s="156"/>
      <c r="W76" s="173">
        <v>3</v>
      </c>
      <c r="X76" s="173"/>
      <c r="Y76" s="156" t="s">
        <v>385</v>
      </c>
      <c r="Z76" s="156"/>
      <c r="AA76" s="156"/>
      <c r="AB76" s="156" t="s">
        <v>385</v>
      </c>
      <c r="AC76" s="156"/>
      <c r="AD76" s="156"/>
      <c r="AE76" s="156" t="s">
        <v>385</v>
      </c>
      <c r="AF76" s="156"/>
      <c r="AG76" s="156"/>
      <c r="AH76" s="172">
        <f t="shared" si="16"/>
        <v>182</v>
      </c>
      <c r="AI76" s="172"/>
      <c r="AJ76" s="172"/>
      <c r="AK76" s="172"/>
      <c r="AL76" s="172" t="s">
        <v>385</v>
      </c>
      <c r="AM76" s="172"/>
      <c r="AN76" s="172"/>
      <c r="AO76" s="172"/>
      <c r="AP76" s="172">
        <v>182</v>
      </c>
      <c r="AQ76" s="172"/>
      <c r="AR76" s="172"/>
      <c r="AS76" s="172"/>
      <c r="AT76" s="156" t="s">
        <v>385</v>
      </c>
      <c r="AU76" s="156"/>
      <c r="AV76" s="156"/>
      <c r="AW76" s="156" t="s">
        <v>385</v>
      </c>
      <c r="AX76" s="156"/>
      <c r="AY76" s="156"/>
      <c r="AZ76" s="156" t="s">
        <v>385</v>
      </c>
      <c r="BA76" s="156"/>
      <c r="BB76" s="156"/>
      <c r="BC76" s="20"/>
      <c r="BD76" s="204" t="s">
        <v>15</v>
      </c>
      <c r="BE76" s="204"/>
      <c r="BF76" s="204"/>
      <c r="BG76" s="204"/>
      <c r="BH76" s="205"/>
      <c r="BI76" s="161">
        <f>SUM(BL76:BQ76)</f>
        <v>658</v>
      </c>
      <c r="BJ76" s="158"/>
      <c r="BK76" s="158"/>
      <c r="BL76" s="158">
        <f>SUM(BR76,BX76,CD76,CJ76,CP76,CV76)</f>
        <v>334</v>
      </c>
      <c r="BM76" s="158"/>
      <c r="BN76" s="158"/>
      <c r="BO76" s="158">
        <f>SUM(BU76,CA76,CG76,CM76,CS76,CY76)</f>
        <v>324</v>
      </c>
      <c r="BP76" s="158"/>
      <c r="BQ76" s="158"/>
      <c r="BR76" s="158">
        <v>54</v>
      </c>
      <c r="BS76" s="158"/>
      <c r="BT76" s="158"/>
      <c r="BU76" s="158">
        <v>54</v>
      </c>
      <c r="BV76" s="158"/>
      <c r="BW76" s="158"/>
      <c r="BX76" s="158">
        <v>54</v>
      </c>
      <c r="BY76" s="158"/>
      <c r="BZ76" s="158"/>
      <c r="CA76" s="158">
        <v>51</v>
      </c>
      <c r="CB76" s="158"/>
      <c r="CC76" s="158"/>
      <c r="CD76" s="158">
        <v>54</v>
      </c>
      <c r="CE76" s="158"/>
      <c r="CF76" s="158"/>
      <c r="CG76" s="158">
        <v>57</v>
      </c>
      <c r="CH76" s="158"/>
      <c r="CI76" s="158"/>
      <c r="CJ76" s="158">
        <v>58</v>
      </c>
      <c r="CK76" s="158"/>
      <c r="CL76" s="158"/>
      <c r="CM76" s="158">
        <v>51</v>
      </c>
      <c r="CN76" s="158"/>
      <c r="CO76" s="158"/>
      <c r="CP76" s="158">
        <v>57</v>
      </c>
      <c r="CQ76" s="158"/>
      <c r="CR76" s="158"/>
      <c r="CS76" s="158">
        <v>52</v>
      </c>
      <c r="CT76" s="158"/>
      <c r="CU76" s="158"/>
      <c r="CV76" s="158">
        <v>57</v>
      </c>
      <c r="CW76" s="158"/>
      <c r="CX76" s="158"/>
      <c r="CY76" s="158">
        <v>59</v>
      </c>
      <c r="CZ76" s="158"/>
      <c r="DA76" s="158"/>
      <c r="DB76" s="157">
        <v>34.6</v>
      </c>
      <c r="DC76" s="157"/>
      <c r="DD76" s="157"/>
    </row>
    <row r="77" spans="1:108" ht="15" customHeight="1">
      <c r="A77" s="138" t="s">
        <v>234</v>
      </c>
      <c r="B77" s="138"/>
      <c r="C77" s="138"/>
      <c r="D77" s="190"/>
      <c r="E77" s="175">
        <f t="shared" si="14"/>
        <v>4</v>
      </c>
      <c r="F77" s="156"/>
      <c r="G77" s="156"/>
      <c r="H77" s="156">
        <f t="shared" si="15"/>
        <v>3</v>
      </c>
      <c r="I77" s="156"/>
      <c r="J77" s="156"/>
      <c r="K77" s="156">
        <f>SUM(Q77,W77,)</f>
        <v>1</v>
      </c>
      <c r="L77" s="156"/>
      <c r="M77" s="156"/>
      <c r="N77" s="156" t="s">
        <v>385</v>
      </c>
      <c r="O77" s="156"/>
      <c r="P77" s="156"/>
      <c r="Q77" s="156" t="s">
        <v>385</v>
      </c>
      <c r="R77" s="156"/>
      <c r="S77" s="156"/>
      <c r="T77" s="156">
        <v>3</v>
      </c>
      <c r="U77" s="156"/>
      <c r="V77" s="156"/>
      <c r="W77" s="173">
        <v>1</v>
      </c>
      <c r="X77" s="173"/>
      <c r="Y77" s="156" t="s">
        <v>385</v>
      </c>
      <c r="Z77" s="156"/>
      <c r="AA77" s="156"/>
      <c r="AB77" s="156" t="s">
        <v>385</v>
      </c>
      <c r="AC77" s="156"/>
      <c r="AD77" s="156"/>
      <c r="AE77" s="156" t="s">
        <v>385</v>
      </c>
      <c r="AF77" s="156"/>
      <c r="AG77" s="156"/>
      <c r="AH77" s="172">
        <f t="shared" si="16"/>
        <v>33</v>
      </c>
      <c r="AI77" s="172"/>
      <c r="AJ77" s="172"/>
      <c r="AK77" s="172"/>
      <c r="AL77" s="172" t="s">
        <v>385</v>
      </c>
      <c r="AM77" s="172"/>
      <c r="AN77" s="172"/>
      <c r="AO77" s="172"/>
      <c r="AP77" s="172">
        <v>33</v>
      </c>
      <c r="AQ77" s="172"/>
      <c r="AR77" s="172"/>
      <c r="AS77" s="172"/>
      <c r="AT77" s="156" t="s">
        <v>385</v>
      </c>
      <c r="AU77" s="156"/>
      <c r="AV77" s="156"/>
      <c r="AW77" s="156" t="s">
        <v>385</v>
      </c>
      <c r="AX77" s="156"/>
      <c r="AY77" s="156"/>
      <c r="AZ77" s="156" t="s">
        <v>385</v>
      </c>
      <c r="BA77" s="156"/>
      <c r="BB77" s="156"/>
      <c r="BC77" s="20"/>
      <c r="BD77" s="204" t="s">
        <v>77</v>
      </c>
      <c r="BE77" s="204"/>
      <c r="BF77" s="204"/>
      <c r="BG77" s="204"/>
      <c r="BH77" s="205"/>
      <c r="BI77" s="161">
        <f>SUM(BL77:BQ77)</f>
        <v>115</v>
      </c>
      <c r="BJ77" s="158"/>
      <c r="BK77" s="158"/>
      <c r="BL77" s="158">
        <f>SUM(BR77,BX77,CD77,CJ77,CP77,CV77)</f>
        <v>43</v>
      </c>
      <c r="BM77" s="158"/>
      <c r="BN77" s="158"/>
      <c r="BO77" s="158">
        <f>SUM(BU77,CA77,CG77,CM77,CS77,CY77)</f>
        <v>72</v>
      </c>
      <c r="BP77" s="158"/>
      <c r="BQ77" s="158"/>
      <c r="BR77" s="158">
        <v>12</v>
      </c>
      <c r="BS77" s="158"/>
      <c r="BT77" s="158"/>
      <c r="BU77" s="158">
        <v>13</v>
      </c>
      <c r="BV77" s="158"/>
      <c r="BW77" s="158"/>
      <c r="BX77" s="158">
        <v>4</v>
      </c>
      <c r="BY77" s="158"/>
      <c r="BZ77" s="158"/>
      <c r="CA77" s="158">
        <v>14</v>
      </c>
      <c r="CB77" s="158"/>
      <c r="CC77" s="158"/>
      <c r="CD77" s="158">
        <v>6</v>
      </c>
      <c r="CE77" s="158"/>
      <c r="CF77" s="158"/>
      <c r="CG77" s="158">
        <v>11</v>
      </c>
      <c r="CH77" s="158"/>
      <c r="CI77" s="158"/>
      <c r="CJ77" s="158">
        <v>10</v>
      </c>
      <c r="CK77" s="158"/>
      <c r="CL77" s="158"/>
      <c r="CM77" s="158">
        <v>10</v>
      </c>
      <c r="CN77" s="158"/>
      <c r="CO77" s="158"/>
      <c r="CP77" s="158">
        <v>4</v>
      </c>
      <c r="CQ77" s="158"/>
      <c r="CR77" s="158"/>
      <c r="CS77" s="158">
        <v>16</v>
      </c>
      <c r="CT77" s="158"/>
      <c r="CU77" s="158"/>
      <c r="CV77" s="158">
        <v>7</v>
      </c>
      <c r="CW77" s="158"/>
      <c r="CX77" s="158"/>
      <c r="CY77" s="158">
        <v>8</v>
      </c>
      <c r="CZ77" s="158"/>
      <c r="DA77" s="158"/>
      <c r="DB77" s="157">
        <v>19.2</v>
      </c>
      <c r="DC77" s="157"/>
      <c r="DD77" s="157"/>
    </row>
    <row r="78" spans="1:108" ht="15" customHeight="1">
      <c r="A78" s="24"/>
      <c r="B78" s="24"/>
      <c r="C78" s="24"/>
      <c r="D78" s="26"/>
      <c r="E78" s="25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0"/>
      <c r="BD78" s="21"/>
      <c r="BE78" s="21"/>
      <c r="BF78" s="21"/>
      <c r="BG78" s="21"/>
      <c r="BH78" s="23"/>
      <c r="BI78" s="22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</row>
    <row r="79" spans="1:108" ht="1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 t="s">
        <v>237</v>
      </c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</row>
    <row r="80" spans="1:108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</row>
    <row r="81" spans="1:108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</row>
    <row r="82" spans="1:108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</row>
    <row r="83" spans="1:108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</row>
    <row r="84" spans="1:108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</row>
    <row r="85" spans="1:108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</row>
    <row r="86" spans="1:108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</row>
    <row r="87" spans="1:108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</row>
    <row r="88" spans="1:108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</row>
    <row r="89" spans="1:108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</row>
    <row r="90" spans="1:108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</row>
    <row r="91" spans="1:108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</row>
    <row r="92" spans="1:108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</row>
    <row r="93" spans="1:108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</row>
    <row r="94" spans="1:108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</row>
    <row r="95" spans="1:108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</row>
    <row r="96" spans="1:108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</row>
    <row r="97" spans="1:108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</row>
    <row r="98" spans="1:108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</row>
    <row r="99" spans="1:108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</row>
    <row r="100" spans="1:108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</row>
    <row r="101" spans="1:108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</row>
    <row r="102" spans="1:108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</row>
    <row r="103" spans="1:108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</row>
    <row r="104" spans="1:108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</row>
    <row r="105" spans="1:108" ht="14.25">
      <c r="A105" s="6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</row>
  </sheetData>
  <sheetProtection/>
  <mergeCells count="1765">
    <mergeCell ref="CX9:CZ12"/>
    <mergeCell ref="DC11:DD12"/>
    <mergeCell ref="CT9:CW10"/>
    <mergeCell ref="DA9:DD10"/>
    <mergeCell ref="CQ7:DD8"/>
    <mergeCell ref="BW9:BZ10"/>
    <mergeCell ref="CE9:CH12"/>
    <mergeCell ref="CI11:CJ12"/>
    <mergeCell ref="CK11:CL12"/>
    <mergeCell ref="CM11:CN12"/>
    <mergeCell ref="CQ9:CS12"/>
    <mergeCell ref="CT11:CU12"/>
    <mergeCell ref="BI11:BJ12"/>
    <mergeCell ref="BK11:BL12"/>
    <mergeCell ref="BM11:BN12"/>
    <mergeCell ref="BO11:BP12"/>
    <mergeCell ref="BQ11:BR12"/>
    <mergeCell ref="BS11:BT12"/>
    <mergeCell ref="CC11:CD12"/>
    <mergeCell ref="CA9:CD10"/>
    <mergeCell ref="DA11:DB12"/>
    <mergeCell ref="CI9:CL10"/>
    <mergeCell ref="CM7:CP10"/>
    <mergeCell ref="BI7:CL8"/>
    <mergeCell ref="CV11:CW12"/>
    <mergeCell ref="CO11:CP12"/>
    <mergeCell ref="BU11:BV12"/>
    <mergeCell ref="BW11:BX12"/>
    <mergeCell ref="BY11:BZ12"/>
    <mergeCell ref="CA11:CB12"/>
    <mergeCell ref="DB46:DD49"/>
    <mergeCell ref="BI46:BQ47"/>
    <mergeCell ref="BR46:BW47"/>
    <mergeCell ref="BX46:CC47"/>
    <mergeCell ref="CD46:CI47"/>
    <mergeCell ref="CJ46:CO47"/>
    <mergeCell ref="CP46:CU47"/>
    <mergeCell ref="CV46:DA47"/>
    <mergeCell ref="CJ48:CL49"/>
    <mergeCell ref="CM48:CO49"/>
    <mergeCell ref="CP48:CR49"/>
    <mergeCell ref="CS48:CU49"/>
    <mergeCell ref="CV48:CX49"/>
    <mergeCell ref="CY48:DA49"/>
    <mergeCell ref="BR48:BT49"/>
    <mergeCell ref="BU48:BW49"/>
    <mergeCell ref="BX48:BZ49"/>
    <mergeCell ref="CA48:CC49"/>
    <mergeCell ref="CD48:CF49"/>
    <mergeCell ref="CG48:CI49"/>
    <mergeCell ref="BE74:BH74"/>
    <mergeCell ref="BD76:BH76"/>
    <mergeCell ref="BD77:BH77"/>
    <mergeCell ref="BI48:BK49"/>
    <mergeCell ref="BL48:BN49"/>
    <mergeCell ref="BO48:BQ49"/>
    <mergeCell ref="BE68:BH68"/>
    <mergeCell ref="BE69:BH69"/>
    <mergeCell ref="BE70:BH70"/>
    <mergeCell ref="BE71:BH71"/>
    <mergeCell ref="BE72:BH72"/>
    <mergeCell ref="BE73:BH73"/>
    <mergeCell ref="BD58:BD74"/>
    <mergeCell ref="BE58:BH58"/>
    <mergeCell ref="BE59:BH59"/>
    <mergeCell ref="BE60:BH60"/>
    <mergeCell ref="BE61:BH61"/>
    <mergeCell ref="BE62:BH62"/>
    <mergeCell ref="BE63:BH63"/>
    <mergeCell ref="BE64:BH64"/>
    <mergeCell ref="BE67:BH67"/>
    <mergeCell ref="BD51:BH51"/>
    <mergeCell ref="BD52:BH52"/>
    <mergeCell ref="BD53:BH53"/>
    <mergeCell ref="BD54:BH54"/>
    <mergeCell ref="BD55:BH55"/>
    <mergeCell ref="BE57:BH57"/>
    <mergeCell ref="BD46:BH49"/>
    <mergeCell ref="BE28:BH28"/>
    <mergeCell ref="BE30:BH30"/>
    <mergeCell ref="BE31:BH31"/>
    <mergeCell ref="BE32:BH32"/>
    <mergeCell ref="BE65:BH65"/>
    <mergeCell ref="BE21:BH21"/>
    <mergeCell ref="BE22:BH22"/>
    <mergeCell ref="BE37:BH37"/>
    <mergeCell ref="BD39:BH39"/>
    <mergeCell ref="BD40:BH40"/>
    <mergeCell ref="BE20:BH20"/>
    <mergeCell ref="BD21:BD37"/>
    <mergeCell ref="BE23:BH23"/>
    <mergeCell ref="BE35:BH35"/>
    <mergeCell ref="BE36:BH36"/>
    <mergeCell ref="BD7:BH12"/>
    <mergeCell ref="BD14:BH14"/>
    <mergeCell ref="BD15:BH15"/>
    <mergeCell ref="BD16:BH16"/>
    <mergeCell ref="BD17:BH17"/>
    <mergeCell ref="BD18:BH18"/>
    <mergeCell ref="BE24:BH24"/>
    <mergeCell ref="BE25:BH25"/>
    <mergeCell ref="BE26:BH26"/>
    <mergeCell ref="BE27:BH27"/>
    <mergeCell ref="BE33:BH33"/>
    <mergeCell ref="BE34:BH34"/>
    <mergeCell ref="BI9:BN10"/>
    <mergeCell ref="BO9:BR10"/>
    <mergeCell ref="BS9:BV10"/>
    <mergeCell ref="E48:AG49"/>
    <mergeCell ref="AH48:BB49"/>
    <mergeCell ref="AH50:AK53"/>
    <mergeCell ref="AL50:AO53"/>
    <mergeCell ref="AP50:AS53"/>
    <mergeCell ref="AT50:AV53"/>
    <mergeCell ref="AW50:AY53"/>
    <mergeCell ref="AZ50:BB53"/>
    <mergeCell ref="W52:X53"/>
    <mergeCell ref="T50:X51"/>
    <mergeCell ref="Y52:AA53"/>
    <mergeCell ref="AB52:AD53"/>
    <mergeCell ref="AE52:AG53"/>
    <mergeCell ref="Y50:AA51"/>
    <mergeCell ref="AB50:AD51"/>
    <mergeCell ref="AE50:AG51"/>
    <mergeCell ref="K52:M53"/>
    <mergeCell ref="N52:P53"/>
    <mergeCell ref="Q52:S53"/>
    <mergeCell ref="T52:V53"/>
    <mergeCell ref="E50:M51"/>
    <mergeCell ref="N50:S51"/>
    <mergeCell ref="A74:D74"/>
    <mergeCell ref="A75:D75"/>
    <mergeCell ref="A76:D76"/>
    <mergeCell ref="A77:D77"/>
    <mergeCell ref="E52:G53"/>
    <mergeCell ref="H52:J53"/>
    <mergeCell ref="A67:D67"/>
    <mergeCell ref="A68:D68"/>
    <mergeCell ref="A70:D70"/>
    <mergeCell ref="A71:D71"/>
    <mergeCell ref="A72:D72"/>
    <mergeCell ref="A73:D73"/>
    <mergeCell ref="A61:D61"/>
    <mergeCell ref="A62:D62"/>
    <mergeCell ref="A63:D63"/>
    <mergeCell ref="A64:D64"/>
    <mergeCell ref="A65:D65"/>
    <mergeCell ref="A66:D66"/>
    <mergeCell ref="A48:D53"/>
    <mergeCell ref="A55:D55"/>
    <mergeCell ref="A56:D56"/>
    <mergeCell ref="A57:D57"/>
    <mergeCell ref="A58:D58"/>
    <mergeCell ref="A59:D59"/>
    <mergeCell ref="A32:D32"/>
    <mergeCell ref="A33:D33"/>
    <mergeCell ref="A34:D34"/>
    <mergeCell ref="A35:D35"/>
    <mergeCell ref="A36:D36"/>
    <mergeCell ref="A37:D37"/>
    <mergeCell ref="A25:D25"/>
    <mergeCell ref="A26:D26"/>
    <mergeCell ref="A27:D27"/>
    <mergeCell ref="A28:D28"/>
    <mergeCell ref="A30:D30"/>
    <mergeCell ref="A31:D31"/>
    <mergeCell ref="A18:D18"/>
    <mergeCell ref="A19:D19"/>
    <mergeCell ref="A21:D21"/>
    <mergeCell ref="A22:D22"/>
    <mergeCell ref="A23:D23"/>
    <mergeCell ref="A24:D24"/>
    <mergeCell ref="AZ12:BB13"/>
    <mergeCell ref="AO10:AV11"/>
    <mergeCell ref="AW10:BB11"/>
    <mergeCell ref="W8:BB9"/>
    <mergeCell ref="A16:D16"/>
    <mergeCell ref="A17:D17"/>
    <mergeCell ref="AI12:AK13"/>
    <mergeCell ref="AL12:AN13"/>
    <mergeCell ref="AI10:AN11"/>
    <mergeCell ref="AO12:AR13"/>
    <mergeCell ref="AS12:AV13"/>
    <mergeCell ref="AW12:AY13"/>
    <mergeCell ref="T8:V13"/>
    <mergeCell ref="E8:P11"/>
    <mergeCell ref="W12:Z13"/>
    <mergeCell ref="AA12:AD13"/>
    <mergeCell ref="AE12:AH13"/>
    <mergeCell ref="W10:AH11"/>
    <mergeCell ref="Q8:S13"/>
    <mergeCell ref="A8:D13"/>
    <mergeCell ref="A15:D15"/>
    <mergeCell ref="E12:G13"/>
    <mergeCell ref="H12:J13"/>
    <mergeCell ref="K12:M13"/>
    <mergeCell ref="N12:P13"/>
    <mergeCell ref="A5:BB5"/>
    <mergeCell ref="E15:G15"/>
    <mergeCell ref="E16:G16"/>
    <mergeCell ref="E17:G17"/>
    <mergeCell ref="E18:G18"/>
    <mergeCell ref="E19:G19"/>
    <mergeCell ref="N15:P15"/>
    <mergeCell ref="Q15:S15"/>
    <mergeCell ref="N16:P16"/>
    <mergeCell ref="Q16:S16"/>
    <mergeCell ref="E21:G21"/>
    <mergeCell ref="E22:G22"/>
    <mergeCell ref="E23:G23"/>
    <mergeCell ref="E24:G24"/>
    <mergeCell ref="E25:G25"/>
    <mergeCell ref="E26:G26"/>
    <mergeCell ref="E27:G27"/>
    <mergeCell ref="E28:G28"/>
    <mergeCell ref="E30:G30"/>
    <mergeCell ref="E31:G31"/>
    <mergeCell ref="E32:G32"/>
    <mergeCell ref="E33:G33"/>
    <mergeCell ref="E34:G34"/>
    <mergeCell ref="E35:G35"/>
    <mergeCell ref="E36:G36"/>
    <mergeCell ref="E37:G37"/>
    <mergeCell ref="H15:J15"/>
    <mergeCell ref="K15:M15"/>
    <mergeCell ref="K16:M16"/>
    <mergeCell ref="K17:M17"/>
    <mergeCell ref="H16:J16"/>
    <mergeCell ref="H17:J17"/>
    <mergeCell ref="N17:P17"/>
    <mergeCell ref="Q17:S17"/>
    <mergeCell ref="K18:M18"/>
    <mergeCell ref="N18:P18"/>
    <mergeCell ref="Q18:S18"/>
    <mergeCell ref="K19:M19"/>
    <mergeCell ref="N19:P19"/>
    <mergeCell ref="Q19:S19"/>
    <mergeCell ref="H18:J18"/>
    <mergeCell ref="H19:J19"/>
    <mergeCell ref="H21:J21"/>
    <mergeCell ref="K21:M21"/>
    <mergeCell ref="N21:P21"/>
    <mergeCell ref="H22:J22"/>
    <mergeCell ref="K22:M22"/>
    <mergeCell ref="N22:P22"/>
    <mergeCell ref="H23:J23"/>
    <mergeCell ref="K23:M23"/>
    <mergeCell ref="N23:P23"/>
    <mergeCell ref="H24:J24"/>
    <mergeCell ref="K24:M24"/>
    <mergeCell ref="N24:P24"/>
    <mergeCell ref="H25:J25"/>
    <mergeCell ref="K25:M25"/>
    <mergeCell ref="N25:P25"/>
    <mergeCell ref="H26:J26"/>
    <mergeCell ref="K26:M26"/>
    <mergeCell ref="N26:P26"/>
    <mergeCell ref="H27:J27"/>
    <mergeCell ref="K27:M27"/>
    <mergeCell ref="N27:P27"/>
    <mergeCell ref="H28:J28"/>
    <mergeCell ref="K28:M28"/>
    <mergeCell ref="N28:P28"/>
    <mergeCell ref="H30:J30"/>
    <mergeCell ref="K30:M30"/>
    <mergeCell ref="N30:P30"/>
    <mergeCell ref="H31:J31"/>
    <mergeCell ref="K31:M31"/>
    <mergeCell ref="N31:P31"/>
    <mergeCell ref="H32:J32"/>
    <mergeCell ref="K32:M32"/>
    <mergeCell ref="N32:P32"/>
    <mergeCell ref="H33:J33"/>
    <mergeCell ref="K33:M33"/>
    <mergeCell ref="N33:P33"/>
    <mergeCell ref="H34:J34"/>
    <mergeCell ref="K34:M34"/>
    <mergeCell ref="N34:P34"/>
    <mergeCell ref="H35:J35"/>
    <mergeCell ref="K35:M35"/>
    <mergeCell ref="N35:P35"/>
    <mergeCell ref="H36:J36"/>
    <mergeCell ref="K36:M36"/>
    <mergeCell ref="N36:P36"/>
    <mergeCell ref="H37:J37"/>
    <mergeCell ref="K37:M37"/>
    <mergeCell ref="N37:P37"/>
    <mergeCell ref="Q21:S21"/>
    <mergeCell ref="Q22:S22"/>
    <mergeCell ref="Q23:S23"/>
    <mergeCell ref="Q24:S24"/>
    <mergeCell ref="Q25:S25"/>
    <mergeCell ref="Q26:S26"/>
    <mergeCell ref="Q27:S27"/>
    <mergeCell ref="Q28:S28"/>
    <mergeCell ref="Q30:S30"/>
    <mergeCell ref="Q31:S31"/>
    <mergeCell ref="Q32:S32"/>
    <mergeCell ref="Q33:S33"/>
    <mergeCell ref="Q34:S34"/>
    <mergeCell ref="Q35:S35"/>
    <mergeCell ref="Q36:S36"/>
    <mergeCell ref="Q37:S37"/>
    <mergeCell ref="T15:V15"/>
    <mergeCell ref="T16:V16"/>
    <mergeCell ref="T17:V17"/>
    <mergeCell ref="T18:V18"/>
    <mergeCell ref="T19:V19"/>
    <mergeCell ref="T21:V21"/>
    <mergeCell ref="T22:V22"/>
    <mergeCell ref="T23:V23"/>
    <mergeCell ref="T24:V24"/>
    <mergeCell ref="T25:V25"/>
    <mergeCell ref="T26:V26"/>
    <mergeCell ref="T27:V27"/>
    <mergeCell ref="T28:V28"/>
    <mergeCell ref="T30:V30"/>
    <mergeCell ref="T31:V31"/>
    <mergeCell ref="T32:V32"/>
    <mergeCell ref="T33:V33"/>
    <mergeCell ref="T34:V34"/>
    <mergeCell ref="T35:V35"/>
    <mergeCell ref="T36:V36"/>
    <mergeCell ref="T37:V37"/>
    <mergeCell ref="W15:Z15"/>
    <mergeCell ref="AA15:AD15"/>
    <mergeCell ref="AE15:AH15"/>
    <mergeCell ref="W18:Z18"/>
    <mergeCell ref="AA18:AD18"/>
    <mergeCell ref="AE18:AH18"/>
    <mergeCell ref="W19:Z19"/>
    <mergeCell ref="AO15:AR15"/>
    <mergeCell ref="AS15:AV15"/>
    <mergeCell ref="AO16:AR16"/>
    <mergeCell ref="AS16:AV16"/>
    <mergeCell ref="AO17:AR17"/>
    <mergeCell ref="AS17:AV17"/>
    <mergeCell ref="AO18:AR18"/>
    <mergeCell ref="AS18:AV18"/>
    <mergeCell ref="AO19:AR19"/>
    <mergeCell ref="AS19:AV19"/>
    <mergeCell ref="W16:Z16"/>
    <mergeCell ref="AA16:AD16"/>
    <mergeCell ref="AE16:AH16"/>
    <mergeCell ref="W17:Z17"/>
    <mergeCell ref="AA17:AD17"/>
    <mergeCell ref="AE17:AH17"/>
    <mergeCell ref="AA19:AD19"/>
    <mergeCell ref="AE19:AH19"/>
    <mergeCell ref="W21:Z21"/>
    <mergeCell ref="AA21:AD21"/>
    <mergeCell ref="AE21:AH21"/>
    <mergeCell ref="W22:Z22"/>
    <mergeCell ref="AA22:AD22"/>
    <mergeCell ref="AE22:AH22"/>
    <mergeCell ref="AE26:AH26"/>
    <mergeCell ref="W23:Z23"/>
    <mergeCell ref="AA23:AD23"/>
    <mergeCell ref="AE23:AH23"/>
    <mergeCell ref="W24:Z24"/>
    <mergeCell ref="AA24:AD24"/>
    <mergeCell ref="AE24:AH24"/>
    <mergeCell ref="AA27:AD27"/>
    <mergeCell ref="AE27:AH27"/>
    <mergeCell ref="W28:Z28"/>
    <mergeCell ref="AA28:AD28"/>
    <mergeCell ref="AE28:AH28"/>
    <mergeCell ref="W25:Z25"/>
    <mergeCell ref="AA25:AD25"/>
    <mergeCell ref="AE25:AH25"/>
    <mergeCell ref="W26:Z26"/>
    <mergeCell ref="AA26:AD26"/>
    <mergeCell ref="AO21:AR21"/>
    <mergeCell ref="AS21:AV21"/>
    <mergeCell ref="AO22:AR22"/>
    <mergeCell ref="AS22:AV22"/>
    <mergeCell ref="AO23:AR23"/>
    <mergeCell ref="AS23:AV23"/>
    <mergeCell ref="AO24:AR24"/>
    <mergeCell ref="AS24:AV24"/>
    <mergeCell ref="AO25:AR25"/>
    <mergeCell ref="AS25:AV25"/>
    <mergeCell ref="AO26:AR26"/>
    <mergeCell ref="AS26:AV26"/>
    <mergeCell ref="AO27:AR27"/>
    <mergeCell ref="AS27:AV27"/>
    <mergeCell ref="AO28:AR28"/>
    <mergeCell ref="AS28:AV28"/>
    <mergeCell ref="W30:Z30"/>
    <mergeCell ref="AA30:AD30"/>
    <mergeCell ref="AE30:AH30"/>
    <mergeCell ref="AI30:AK30"/>
    <mergeCell ref="AL30:AN30"/>
    <mergeCell ref="W27:Z27"/>
    <mergeCell ref="W31:Z31"/>
    <mergeCell ref="AA31:AD31"/>
    <mergeCell ref="AE31:AH31"/>
    <mergeCell ref="W32:Z32"/>
    <mergeCell ref="AA32:AD32"/>
    <mergeCell ref="AE32:AH32"/>
    <mergeCell ref="W33:Z33"/>
    <mergeCell ref="AA33:AD33"/>
    <mergeCell ref="AE33:AH33"/>
    <mergeCell ref="W34:Z34"/>
    <mergeCell ref="AA34:AD34"/>
    <mergeCell ref="AE34:AH34"/>
    <mergeCell ref="W35:Z35"/>
    <mergeCell ref="AA35:AD35"/>
    <mergeCell ref="AE35:AH35"/>
    <mergeCell ref="W36:Z36"/>
    <mergeCell ref="AA36:AD36"/>
    <mergeCell ref="AE36:AH36"/>
    <mergeCell ref="W37:Z37"/>
    <mergeCell ref="AA37:AD37"/>
    <mergeCell ref="AE37:AH37"/>
    <mergeCell ref="AO30:AR30"/>
    <mergeCell ref="AS30:AV30"/>
    <mergeCell ref="AO31:AR31"/>
    <mergeCell ref="AS31:AV31"/>
    <mergeCell ref="AO32:AR32"/>
    <mergeCell ref="AS32:AV32"/>
    <mergeCell ref="AO33:AR33"/>
    <mergeCell ref="AS33:AV33"/>
    <mergeCell ref="AO34:AR34"/>
    <mergeCell ref="AS34:AV34"/>
    <mergeCell ref="AO35:AR35"/>
    <mergeCell ref="AS35:AV35"/>
    <mergeCell ref="AO36:AR36"/>
    <mergeCell ref="AS36:AV36"/>
    <mergeCell ref="AO37:AR37"/>
    <mergeCell ref="AS37:AV37"/>
    <mergeCell ref="AI15:AK15"/>
    <mergeCell ref="AL15:AN15"/>
    <mergeCell ref="AI16:AK16"/>
    <mergeCell ref="AL16:AN16"/>
    <mergeCell ref="AI17:AK17"/>
    <mergeCell ref="AL17:AN17"/>
    <mergeCell ref="AI18:AK18"/>
    <mergeCell ref="AL18:AN18"/>
    <mergeCell ref="AI19:AK19"/>
    <mergeCell ref="AL19:AN19"/>
    <mergeCell ref="AI21:AK21"/>
    <mergeCell ref="AL21:AN21"/>
    <mergeCell ref="AI22:AK22"/>
    <mergeCell ref="AL22:AN22"/>
    <mergeCell ref="AI23:AK23"/>
    <mergeCell ref="AL23:AN23"/>
    <mergeCell ref="AI24:AK24"/>
    <mergeCell ref="AL24:AN24"/>
    <mergeCell ref="AI25:AK25"/>
    <mergeCell ref="AL25:AN25"/>
    <mergeCell ref="AI26:AK26"/>
    <mergeCell ref="AL26:AN26"/>
    <mergeCell ref="AI27:AK27"/>
    <mergeCell ref="AL27:AN27"/>
    <mergeCell ref="AI28:AK28"/>
    <mergeCell ref="AL28:AN28"/>
    <mergeCell ref="AI31:AK31"/>
    <mergeCell ref="AL31:AN31"/>
    <mergeCell ref="AI32:AK32"/>
    <mergeCell ref="AL32:AN32"/>
    <mergeCell ref="AI33:AK33"/>
    <mergeCell ref="AL33:AN33"/>
    <mergeCell ref="AI34:AK34"/>
    <mergeCell ref="AL34:AN34"/>
    <mergeCell ref="AI35:AK35"/>
    <mergeCell ref="AL35:AN35"/>
    <mergeCell ref="AI36:AK36"/>
    <mergeCell ref="AL36:AN36"/>
    <mergeCell ref="AI37:AK37"/>
    <mergeCell ref="AL37:AN37"/>
    <mergeCell ref="AW15:AY15"/>
    <mergeCell ref="AZ15:BB15"/>
    <mergeCell ref="AW16:AY16"/>
    <mergeCell ref="AZ16:BB16"/>
    <mergeCell ref="AW17:AY17"/>
    <mergeCell ref="AZ17:BB17"/>
    <mergeCell ref="AW18:AY18"/>
    <mergeCell ref="AZ18:BB18"/>
    <mergeCell ref="AW19:AY19"/>
    <mergeCell ref="AZ19:BB19"/>
    <mergeCell ref="AW21:AY21"/>
    <mergeCell ref="AZ21:BB21"/>
    <mergeCell ref="AW22:AY22"/>
    <mergeCell ref="AZ22:BB22"/>
    <mergeCell ref="AW23:AY23"/>
    <mergeCell ref="AZ23:BB23"/>
    <mergeCell ref="AW24:AY24"/>
    <mergeCell ref="AZ24:BB24"/>
    <mergeCell ref="AW25:AY25"/>
    <mergeCell ref="AZ25:BB25"/>
    <mergeCell ref="AW26:AY26"/>
    <mergeCell ref="AZ26:BB26"/>
    <mergeCell ref="AW27:AY27"/>
    <mergeCell ref="AZ27:BB27"/>
    <mergeCell ref="AW28:AY28"/>
    <mergeCell ref="AZ28:BB28"/>
    <mergeCell ref="AW30:AY30"/>
    <mergeCell ref="AZ30:BB30"/>
    <mergeCell ref="AW31:AY31"/>
    <mergeCell ref="AZ31:BB31"/>
    <mergeCell ref="AW32:AY32"/>
    <mergeCell ref="AZ32:BB32"/>
    <mergeCell ref="AW33:AY33"/>
    <mergeCell ref="AZ33:BB33"/>
    <mergeCell ref="AW34:AY34"/>
    <mergeCell ref="AZ34:BB34"/>
    <mergeCell ref="AW35:AY35"/>
    <mergeCell ref="AZ35:BB35"/>
    <mergeCell ref="AW36:AY36"/>
    <mergeCell ref="AZ36:BB36"/>
    <mergeCell ref="AW37:AY37"/>
    <mergeCell ref="AZ37:BB37"/>
    <mergeCell ref="E55:G55"/>
    <mergeCell ref="E56:G56"/>
    <mergeCell ref="T56:V56"/>
    <mergeCell ref="AB55:AD55"/>
    <mergeCell ref="AE55:AG55"/>
    <mergeCell ref="AB56:AD56"/>
    <mergeCell ref="E57:G57"/>
    <mergeCell ref="E58:G58"/>
    <mergeCell ref="E59:G59"/>
    <mergeCell ref="E61:G61"/>
    <mergeCell ref="E62:G62"/>
    <mergeCell ref="E63:G63"/>
    <mergeCell ref="E64:G64"/>
    <mergeCell ref="E65:G65"/>
    <mergeCell ref="E66:G66"/>
    <mergeCell ref="E67:G67"/>
    <mergeCell ref="E68:G68"/>
    <mergeCell ref="E70:G70"/>
    <mergeCell ref="E71:G71"/>
    <mergeCell ref="E72:G72"/>
    <mergeCell ref="E73:G73"/>
    <mergeCell ref="E74:G74"/>
    <mergeCell ref="E75:G75"/>
    <mergeCell ref="E76:G76"/>
    <mergeCell ref="E77:G77"/>
    <mergeCell ref="H55:J55"/>
    <mergeCell ref="K55:M55"/>
    <mergeCell ref="N55:P55"/>
    <mergeCell ref="Q55:S55"/>
    <mergeCell ref="T55:V55"/>
    <mergeCell ref="H56:J56"/>
    <mergeCell ref="K56:M56"/>
    <mergeCell ref="N56:P56"/>
    <mergeCell ref="Q56:S56"/>
    <mergeCell ref="H57:J57"/>
    <mergeCell ref="K57:M57"/>
    <mergeCell ref="N57:P57"/>
    <mergeCell ref="Q57:S57"/>
    <mergeCell ref="T57:V57"/>
    <mergeCell ref="H58:J58"/>
    <mergeCell ref="K58:M58"/>
    <mergeCell ref="N58:P58"/>
    <mergeCell ref="Q58:S58"/>
    <mergeCell ref="T58:V58"/>
    <mergeCell ref="H59:J59"/>
    <mergeCell ref="K59:M59"/>
    <mergeCell ref="N59:P59"/>
    <mergeCell ref="Q59:S59"/>
    <mergeCell ref="T59:V59"/>
    <mergeCell ref="H61:J61"/>
    <mergeCell ref="K61:M61"/>
    <mergeCell ref="N61:P61"/>
    <mergeCell ref="Q61:S61"/>
    <mergeCell ref="T61:V61"/>
    <mergeCell ref="H62:J62"/>
    <mergeCell ref="K62:M62"/>
    <mergeCell ref="N62:P62"/>
    <mergeCell ref="Q62:S62"/>
    <mergeCell ref="T62:V62"/>
    <mergeCell ref="H63:J63"/>
    <mergeCell ref="K63:M63"/>
    <mergeCell ref="N63:P63"/>
    <mergeCell ref="Q63:S63"/>
    <mergeCell ref="T63:V63"/>
    <mergeCell ref="H64:J64"/>
    <mergeCell ref="K64:M64"/>
    <mergeCell ref="N64:P64"/>
    <mergeCell ref="Q64:S64"/>
    <mergeCell ref="T64:V64"/>
    <mergeCell ref="H65:J65"/>
    <mergeCell ref="K65:M65"/>
    <mergeCell ref="N65:P65"/>
    <mergeCell ref="Q65:S65"/>
    <mergeCell ref="T65:V65"/>
    <mergeCell ref="H66:J66"/>
    <mergeCell ref="K66:M66"/>
    <mergeCell ref="N66:P66"/>
    <mergeCell ref="Q66:S66"/>
    <mergeCell ref="T66:V66"/>
    <mergeCell ref="H67:J67"/>
    <mergeCell ref="K67:M67"/>
    <mergeCell ref="N67:P67"/>
    <mergeCell ref="Q67:S67"/>
    <mergeCell ref="T67:V67"/>
    <mergeCell ref="H68:J68"/>
    <mergeCell ref="K68:M68"/>
    <mergeCell ref="N68:P68"/>
    <mergeCell ref="Q68:S68"/>
    <mergeCell ref="T68:V68"/>
    <mergeCell ref="H70:J70"/>
    <mergeCell ref="K70:M70"/>
    <mergeCell ref="N70:P70"/>
    <mergeCell ref="Q70:S70"/>
    <mergeCell ref="T70:V70"/>
    <mergeCell ref="H71:J71"/>
    <mergeCell ref="K71:M71"/>
    <mergeCell ref="N71:P71"/>
    <mergeCell ref="Q71:S71"/>
    <mergeCell ref="T71:V71"/>
    <mergeCell ref="H72:J72"/>
    <mergeCell ref="K72:M72"/>
    <mergeCell ref="N72:P72"/>
    <mergeCell ref="Q72:S72"/>
    <mergeCell ref="T72:V72"/>
    <mergeCell ref="H73:J73"/>
    <mergeCell ref="K73:M73"/>
    <mergeCell ref="N73:P73"/>
    <mergeCell ref="Q73:S73"/>
    <mergeCell ref="T73:V73"/>
    <mergeCell ref="H74:J74"/>
    <mergeCell ref="K74:M74"/>
    <mergeCell ref="N74:P74"/>
    <mergeCell ref="Q74:S74"/>
    <mergeCell ref="T74:V74"/>
    <mergeCell ref="H75:J75"/>
    <mergeCell ref="K75:M75"/>
    <mergeCell ref="N75:P75"/>
    <mergeCell ref="Q75:S75"/>
    <mergeCell ref="T75:V75"/>
    <mergeCell ref="H76:J76"/>
    <mergeCell ref="K76:M76"/>
    <mergeCell ref="N76:P76"/>
    <mergeCell ref="Q76:S76"/>
    <mergeCell ref="T76:V76"/>
    <mergeCell ref="H77:J77"/>
    <mergeCell ref="K77:M77"/>
    <mergeCell ref="N77:P77"/>
    <mergeCell ref="Q77:S77"/>
    <mergeCell ref="T77:V77"/>
    <mergeCell ref="Y55:AA55"/>
    <mergeCell ref="Y56:AA56"/>
    <mergeCell ref="Y59:AA59"/>
    <mergeCell ref="Y63:AA63"/>
    <mergeCell ref="Y66:AA66"/>
    <mergeCell ref="AE56:AG56"/>
    <mergeCell ref="Y57:AA57"/>
    <mergeCell ref="AB57:AD57"/>
    <mergeCell ref="AE57:AG57"/>
    <mergeCell ref="Y58:AA58"/>
    <mergeCell ref="AB58:AD58"/>
    <mergeCell ref="AE58:AG58"/>
    <mergeCell ref="AB59:AD59"/>
    <mergeCell ref="AE59:AG59"/>
    <mergeCell ref="Y61:AA61"/>
    <mergeCell ref="AB61:AD61"/>
    <mergeCell ref="AE61:AG61"/>
    <mergeCell ref="Y62:AA62"/>
    <mergeCell ref="AB62:AD62"/>
    <mergeCell ref="AE62:AG62"/>
    <mergeCell ref="AB63:AD63"/>
    <mergeCell ref="AE63:AG63"/>
    <mergeCell ref="Y64:AA64"/>
    <mergeCell ref="AB64:AD64"/>
    <mergeCell ref="AE64:AG64"/>
    <mergeCell ref="Y65:AA65"/>
    <mergeCell ref="AB65:AD65"/>
    <mergeCell ref="AE65:AG65"/>
    <mergeCell ref="AB66:AD66"/>
    <mergeCell ref="AE66:AG66"/>
    <mergeCell ref="Y67:AA67"/>
    <mergeCell ref="AB67:AD67"/>
    <mergeCell ref="AE67:AG67"/>
    <mergeCell ref="Y68:AA68"/>
    <mergeCell ref="AB68:AD68"/>
    <mergeCell ref="AE68:AG68"/>
    <mergeCell ref="Y70:AA70"/>
    <mergeCell ref="AB70:AD70"/>
    <mergeCell ref="AE70:AG70"/>
    <mergeCell ref="Y71:AA71"/>
    <mergeCell ref="AB71:AD71"/>
    <mergeCell ref="AE71:AG71"/>
    <mergeCell ref="Y72:AA72"/>
    <mergeCell ref="AB72:AD72"/>
    <mergeCell ref="AE72:AG72"/>
    <mergeCell ref="Y73:AA73"/>
    <mergeCell ref="AB73:AD73"/>
    <mergeCell ref="AE73:AG73"/>
    <mergeCell ref="Y74:AA74"/>
    <mergeCell ref="AB74:AD74"/>
    <mergeCell ref="AE74:AG74"/>
    <mergeCell ref="Y75:AA75"/>
    <mergeCell ref="AB75:AD75"/>
    <mergeCell ref="AE75:AG75"/>
    <mergeCell ref="Y76:AA76"/>
    <mergeCell ref="AB76:AD76"/>
    <mergeCell ref="AE76:AG76"/>
    <mergeCell ref="Y77:AA77"/>
    <mergeCell ref="AB77:AD77"/>
    <mergeCell ref="AE77:AG77"/>
    <mergeCell ref="W55:X55"/>
    <mergeCell ref="W56:X56"/>
    <mergeCell ref="W57:X57"/>
    <mergeCell ref="W58:X58"/>
    <mergeCell ref="W59:X59"/>
    <mergeCell ref="W61:X61"/>
    <mergeCell ref="W62:X62"/>
    <mergeCell ref="W63:X63"/>
    <mergeCell ref="W64:X64"/>
    <mergeCell ref="W65:X65"/>
    <mergeCell ref="W66:X66"/>
    <mergeCell ref="W67:X67"/>
    <mergeCell ref="W68:X68"/>
    <mergeCell ref="W70:X70"/>
    <mergeCell ref="W71:X71"/>
    <mergeCell ref="W72:X72"/>
    <mergeCell ref="W73:X73"/>
    <mergeCell ref="W74:X74"/>
    <mergeCell ref="W75:X75"/>
    <mergeCell ref="W76:X76"/>
    <mergeCell ref="W77:X77"/>
    <mergeCell ref="AH55:AK55"/>
    <mergeCell ref="AL55:AO55"/>
    <mergeCell ref="AP55:AS55"/>
    <mergeCell ref="AH56:AK56"/>
    <mergeCell ref="AL56:AO56"/>
    <mergeCell ref="AP56:AS56"/>
    <mergeCell ref="AH57:AK57"/>
    <mergeCell ref="AL57:AO57"/>
    <mergeCell ref="AP57:AS57"/>
    <mergeCell ref="AH58:AK58"/>
    <mergeCell ref="AL58:AO58"/>
    <mergeCell ref="AP58:AS58"/>
    <mergeCell ref="AH59:AK59"/>
    <mergeCell ref="AL59:AO59"/>
    <mergeCell ref="AP59:AS59"/>
    <mergeCell ref="AH61:AK61"/>
    <mergeCell ref="AL61:AO61"/>
    <mergeCell ref="AP61:AS61"/>
    <mergeCell ref="AH62:AK62"/>
    <mergeCell ref="AL62:AO62"/>
    <mergeCell ref="AP62:AS62"/>
    <mergeCell ref="AH63:AK63"/>
    <mergeCell ref="AL63:AO63"/>
    <mergeCell ref="AP63:AS63"/>
    <mergeCell ref="AH64:AK64"/>
    <mergeCell ref="AL64:AO64"/>
    <mergeCell ref="AP64:AS64"/>
    <mergeCell ref="AH65:AK65"/>
    <mergeCell ref="AL65:AO65"/>
    <mergeCell ref="AP65:AS65"/>
    <mergeCell ref="AH66:AK66"/>
    <mergeCell ref="AL66:AO66"/>
    <mergeCell ref="AP66:AS66"/>
    <mergeCell ref="AH67:AK67"/>
    <mergeCell ref="AL67:AO67"/>
    <mergeCell ref="AP67:AS67"/>
    <mergeCell ref="AH68:AK68"/>
    <mergeCell ref="AL68:AO68"/>
    <mergeCell ref="AP68:AS68"/>
    <mergeCell ref="AH70:AK70"/>
    <mergeCell ref="AL70:AO70"/>
    <mergeCell ref="AP70:AS70"/>
    <mergeCell ref="AH71:AK71"/>
    <mergeCell ref="AL71:AO71"/>
    <mergeCell ref="AP71:AS71"/>
    <mergeCell ref="AH72:AK72"/>
    <mergeCell ref="AL72:AO72"/>
    <mergeCell ref="AP72:AS72"/>
    <mergeCell ref="AH73:AK73"/>
    <mergeCell ref="AL73:AO73"/>
    <mergeCell ref="AP73:AS73"/>
    <mergeCell ref="AH74:AK74"/>
    <mergeCell ref="AL74:AO74"/>
    <mergeCell ref="AP74:AS74"/>
    <mergeCell ref="AH75:AK75"/>
    <mergeCell ref="AL75:AO75"/>
    <mergeCell ref="AP75:AS75"/>
    <mergeCell ref="AH76:AK76"/>
    <mergeCell ref="AL76:AO76"/>
    <mergeCell ref="AP76:AS76"/>
    <mergeCell ref="AH77:AK77"/>
    <mergeCell ref="AL77:AO77"/>
    <mergeCell ref="AP77:AS77"/>
    <mergeCell ref="AT55:AV55"/>
    <mergeCell ref="AW55:AY55"/>
    <mergeCell ref="AZ55:BB55"/>
    <mergeCell ref="AT56:AV56"/>
    <mergeCell ref="AW56:AY56"/>
    <mergeCell ref="AZ56:BB56"/>
    <mergeCell ref="AT57:AV57"/>
    <mergeCell ref="AW57:AY57"/>
    <mergeCell ref="AZ57:BB57"/>
    <mergeCell ref="AT58:AV58"/>
    <mergeCell ref="AW58:AY58"/>
    <mergeCell ref="AZ58:BB58"/>
    <mergeCell ref="AT59:AV59"/>
    <mergeCell ref="AW59:AY59"/>
    <mergeCell ref="AZ59:BB59"/>
    <mergeCell ref="AT61:AV61"/>
    <mergeCell ref="AW61:AY61"/>
    <mergeCell ref="AZ61:BB61"/>
    <mergeCell ref="AT62:AV62"/>
    <mergeCell ref="AW62:AY62"/>
    <mergeCell ref="AZ62:BB62"/>
    <mergeCell ref="AT63:AV63"/>
    <mergeCell ref="AW63:AY63"/>
    <mergeCell ref="AZ63:BB63"/>
    <mergeCell ref="AT64:AV64"/>
    <mergeCell ref="AW64:AY64"/>
    <mergeCell ref="AZ64:BB64"/>
    <mergeCell ref="AT65:AV65"/>
    <mergeCell ref="AW65:AY65"/>
    <mergeCell ref="AZ65:BB65"/>
    <mergeCell ref="AT66:AV66"/>
    <mergeCell ref="AW66:AY66"/>
    <mergeCell ref="AZ66:BB66"/>
    <mergeCell ref="AT67:AV67"/>
    <mergeCell ref="AW67:AY67"/>
    <mergeCell ref="AZ67:BB67"/>
    <mergeCell ref="AT70:AV70"/>
    <mergeCell ref="AW70:AY70"/>
    <mergeCell ref="AZ70:BB70"/>
    <mergeCell ref="AT71:AV71"/>
    <mergeCell ref="AW71:AY71"/>
    <mergeCell ref="AZ71:BB71"/>
    <mergeCell ref="AT72:AV72"/>
    <mergeCell ref="AW72:AY72"/>
    <mergeCell ref="AZ72:BB72"/>
    <mergeCell ref="AT73:AV73"/>
    <mergeCell ref="AW73:AY73"/>
    <mergeCell ref="AZ73:BB73"/>
    <mergeCell ref="AT74:AV74"/>
    <mergeCell ref="AW74:AY74"/>
    <mergeCell ref="AZ74:BB74"/>
    <mergeCell ref="AT75:AV75"/>
    <mergeCell ref="AW75:AY75"/>
    <mergeCell ref="AZ75:BB75"/>
    <mergeCell ref="AT76:AV76"/>
    <mergeCell ref="AW76:AY76"/>
    <mergeCell ref="AZ76:BB76"/>
    <mergeCell ref="AT77:AV77"/>
    <mergeCell ref="AW77:AY77"/>
    <mergeCell ref="AZ77:BB77"/>
    <mergeCell ref="BI14:BJ14"/>
    <mergeCell ref="BI15:BJ15"/>
    <mergeCell ref="BI16:BJ16"/>
    <mergeCell ref="BI17:BJ17"/>
    <mergeCell ref="BI18:BJ18"/>
    <mergeCell ref="BI20:BJ20"/>
    <mergeCell ref="BI21:BJ21"/>
    <mergeCell ref="BI22:BJ22"/>
    <mergeCell ref="BI23:BJ23"/>
    <mergeCell ref="BI24:BJ24"/>
    <mergeCell ref="BI25:BJ25"/>
    <mergeCell ref="BI26:BJ26"/>
    <mergeCell ref="BI27:BJ27"/>
    <mergeCell ref="BI28:BJ28"/>
    <mergeCell ref="BI30:BJ30"/>
    <mergeCell ref="BI31:BJ31"/>
    <mergeCell ref="BI32:BJ32"/>
    <mergeCell ref="BI33:BJ33"/>
    <mergeCell ref="BI34:BJ34"/>
    <mergeCell ref="BI35:BJ35"/>
    <mergeCell ref="BI36:BJ36"/>
    <mergeCell ref="BI37:BJ37"/>
    <mergeCell ref="BI39:BJ39"/>
    <mergeCell ref="BI40:BJ40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CC14:CD14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CC15:CD15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CC16:CD16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CC18:CD18"/>
    <mergeCell ref="BK15:BL15"/>
    <mergeCell ref="BK16:BL16"/>
    <mergeCell ref="BK17:BL17"/>
    <mergeCell ref="BK18:BL18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CC20:CD20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CC21:CD21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CC22:CD22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CC23:CD23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CC24:CD24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CC25:CD25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CC27:CD27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CC28:CD28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CC31:CD31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CC33:CD33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CC34:CD34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CC35:CD35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CC36:CD36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CC37:CD37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CC39:CD39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14:CH14"/>
    <mergeCell ref="CE15:CH15"/>
    <mergeCell ref="CE16:CH16"/>
    <mergeCell ref="CE17:CH17"/>
    <mergeCell ref="CE18:CH18"/>
    <mergeCell ref="CE20:CH20"/>
    <mergeCell ref="CE21:CH21"/>
    <mergeCell ref="CE22:CH22"/>
    <mergeCell ref="CE23:CH23"/>
    <mergeCell ref="CE24:CH24"/>
    <mergeCell ref="CE25:CH25"/>
    <mergeCell ref="CE26:CH26"/>
    <mergeCell ref="CE27:CH27"/>
    <mergeCell ref="CE28:CH28"/>
    <mergeCell ref="CE30:CH30"/>
    <mergeCell ref="CE31:CH31"/>
    <mergeCell ref="CE32:CH32"/>
    <mergeCell ref="CE33:CH33"/>
    <mergeCell ref="CE34:CH34"/>
    <mergeCell ref="CE35:CH35"/>
    <mergeCell ref="CE36:CH36"/>
    <mergeCell ref="CE37:CH37"/>
    <mergeCell ref="CE39:CH39"/>
    <mergeCell ref="CE40:CH40"/>
    <mergeCell ref="CI14:CJ14"/>
    <mergeCell ref="CK14:CL14"/>
    <mergeCell ref="CI16:CJ16"/>
    <mergeCell ref="CK16:CL16"/>
    <mergeCell ref="CI18:CJ18"/>
    <mergeCell ref="CK18:CL18"/>
    <mergeCell ref="CM14:CN14"/>
    <mergeCell ref="CO14:CP14"/>
    <mergeCell ref="CI15:CJ15"/>
    <mergeCell ref="CK15:CL15"/>
    <mergeCell ref="CM15:CN15"/>
    <mergeCell ref="CO15:CP15"/>
    <mergeCell ref="CM16:CN16"/>
    <mergeCell ref="CO16:CP16"/>
    <mergeCell ref="CI17:CJ17"/>
    <mergeCell ref="CK17:CL17"/>
    <mergeCell ref="CM17:CN17"/>
    <mergeCell ref="CO17:CP17"/>
    <mergeCell ref="CM18:CN18"/>
    <mergeCell ref="CO18:CP18"/>
    <mergeCell ref="CI20:CJ20"/>
    <mergeCell ref="CK20:CL20"/>
    <mergeCell ref="CM20:CN20"/>
    <mergeCell ref="CO20:CP20"/>
    <mergeCell ref="CI21:CJ21"/>
    <mergeCell ref="CK21:CL21"/>
    <mergeCell ref="CM21:CN21"/>
    <mergeCell ref="CO21:CP21"/>
    <mergeCell ref="CI22:CJ22"/>
    <mergeCell ref="CK22:CL22"/>
    <mergeCell ref="CM22:CN22"/>
    <mergeCell ref="CO22:CP22"/>
    <mergeCell ref="CI23:CJ23"/>
    <mergeCell ref="CK23:CL23"/>
    <mergeCell ref="CM23:CN23"/>
    <mergeCell ref="CO23:CP23"/>
    <mergeCell ref="CI24:CJ24"/>
    <mergeCell ref="CK24:CL24"/>
    <mergeCell ref="CM24:CN24"/>
    <mergeCell ref="CO24:CP24"/>
    <mergeCell ref="CI25:CJ25"/>
    <mergeCell ref="CK25:CL25"/>
    <mergeCell ref="CM25:CN25"/>
    <mergeCell ref="CO25:CP25"/>
    <mergeCell ref="CI26:CJ26"/>
    <mergeCell ref="CK26:CL26"/>
    <mergeCell ref="CM26:CN26"/>
    <mergeCell ref="CO26:CP26"/>
    <mergeCell ref="CI27:CJ27"/>
    <mergeCell ref="CK27:CL27"/>
    <mergeCell ref="CM27:CN27"/>
    <mergeCell ref="CO27:CP27"/>
    <mergeCell ref="CI28:CJ28"/>
    <mergeCell ref="CK28:CL28"/>
    <mergeCell ref="CM28:CN28"/>
    <mergeCell ref="CO28:CP28"/>
    <mergeCell ref="CI30:CJ30"/>
    <mergeCell ref="CK30:CL30"/>
    <mergeCell ref="CM30:CN30"/>
    <mergeCell ref="CO30:CP30"/>
    <mergeCell ref="CI31:CJ31"/>
    <mergeCell ref="CK31:CL31"/>
    <mergeCell ref="CM31:CN31"/>
    <mergeCell ref="CO31:CP31"/>
    <mergeCell ref="CI32:CJ32"/>
    <mergeCell ref="CK32:CL32"/>
    <mergeCell ref="CM32:CN32"/>
    <mergeCell ref="CO32:CP32"/>
    <mergeCell ref="CI33:CJ33"/>
    <mergeCell ref="CK33:CL33"/>
    <mergeCell ref="CM33:CN33"/>
    <mergeCell ref="CO33:CP33"/>
    <mergeCell ref="CI34:CJ34"/>
    <mergeCell ref="CK34:CL34"/>
    <mergeCell ref="CM34:CN34"/>
    <mergeCell ref="CO34:CP34"/>
    <mergeCell ref="CI35:CJ35"/>
    <mergeCell ref="CK35:CL35"/>
    <mergeCell ref="CM35:CN35"/>
    <mergeCell ref="CO35:CP35"/>
    <mergeCell ref="CI36:CJ36"/>
    <mergeCell ref="CK36:CL36"/>
    <mergeCell ref="CM36:CN36"/>
    <mergeCell ref="CO36:CP36"/>
    <mergeCell ref="CI37:CJ37"/>
    <mergeCell ref="CK37:CL37"/>
    <mergeCell ref="CM37:CN37"/>
    <mergeCell ref="CO37:CP37"/>
    <mergeCell ref="CI39:CJ39"/>
    <mergeCell ref="CK39:CL39"/>
    <mergeCell ref="CM39:CN39"/>
    <mergeCell ref="CO39:CP39"/>
    <mergeCell ref="CI40:CJ40"/>
    <mergeCell ref="CK40:CL40"/>
    <mergeCell ref="CM40:CN40"/>
    <mergeCell ref="CO40:CP40"/>
    <mergeCell ref="CT14:CU14"/>
    <mergeCell ref="CV14:CW14"/>
    <mergeCell ref="CT15:CU15"/>
    <mergeCell ref="CV15:CW15"/>
    <mergeCell ref="CT16:CU16"/>
    <mergeCell ref="CV16:CW16"/>
    <mergeCell ref="DA14:DB14"/>
    <mergeCell ref="DC14:DD14"/>
    <mergeCell ref="DA15:DB15"/>
    <mergeCell ref="DC15:DD15"/>
    <mergeCell ref="DA16:DB16"/>
    <mergeCell ref="DC16:DD16"/>
    <mergeCell ref="DA17:DB17"/>
    <mergeCell ref="DC17:DD17"/>
    <mergeCell ref="DA18:DB18"/>
    <mergeCell ref="DC18:DD18"/>
    <mergeCell ref="CT20:CU20"/>
    <mergeCell ref="CV20:CW20"/>
    <mergeCell ref="CT17:CU17"/>
    <mergeCell ref="CV17:CW17"/>
    <mergeCell ref="CT18:CU18"/>
    <mergeCell ref="CV18:CW18"/>
    <mergeCell ref="CT21:CU21"/>
    <mergeCell ref="CV21:CW21"/>
    <mergeCell ref="CT22:CU22"/>
    <mergeCell ref="CV22:CW22"/>
    <mergeCell ref="CT23:CU23"/>
    <mergeCell ref="CV23:CW23"/>
    <mergeCell ref="CT24:CU24"/>
    <mergeCell ref="CV24:CW24"/>
    <mergeCell ref="CT25:CU25"/>
    <mergeCell ref="CV25:CW25"/>
    <mergeCell ref="CT26:CU26"/>
    <mergeCell ref="CV26:CW26"/>
    <mergeCell ref="CT27:CU27"/>
    <mergeCell ref="CV27:CW27"/>
    <mergeCell ref="CT28:CU28"/>
    <mergeCell ref="CV28:CW28"/>
    <mergeCell ref="DA20:DB20"/>
    <mergeCell ref="DC20:DD20"/>
    <mergeCell ref="DA21:DB21"/>
    <mergeCell ref="DC21:DD21"/>
    <mergeCell ref="DA22:DB22"/>
    <mergeCell ref="DC22:DD22"/>
    <mergeCell ref="DA23:DB23"/>
    <mergeCell ref="DC23:DD23"/>
    <mergeCell ref="DA24:DB24"/>
    <mergeCell ref="DC24:DD24"/>
    <mergeCell ref="DA25:DB25"/>
    <mergeCell ref="DC25:DD25"/>
    <mergeCell ref="DA26:DB26"/>
    <mergeCell ref="DC26:DD26"/>
    <mergeCell ref="DA27:DB27"/>
    <mergeCell ref="DC27:DD27"/>
    <mergeCell ref="DA28:DB28"/>
    <mergeCell ref="DC28:DD28"/>
    <mergeCell ref="CT30:CU30"/>
    <mergeCell ref="CV30:CW30"/>
    <mergeCell ref="CT31:CU31"/>
    <mergeCell ref="CV31:CW31"/>
    <mergeCell ref="CT32:CU32"/>
    <mergeCell ref="CV32:CW32"/>
    <mergeCell ref="CT33:CU33"/>
    <mergeCell ref="CV33:CW33"/>
    <mergeCell ref="CT34:CU34"/>
    <mergeCell ref="CV34:CW34"/>
    <mergeCell ref="CT35:CU35"/>
    <mergeCell ref="CV35:CW35"/>
    <mergeCell ref="DA30:DB30"/>
    <mergeCell ref="DC30:DD30"/>
    <mergeCell ref="DA31:DB31"/>
    <mergeCell ref="DC31:DD31"/>
    <mergeCell ref="DA32:DB32"/>
    <mergeCell ref="DC32:DD32"/>
    <mergeCell ref="DA33:DB33"/>
    <mergeCell ref="DC33:DD33"/>
    <mergeCell ref="DA34:DB34"/>
    <mergeCell ref="DC34:DD34"/>
    <mergeCell ref="DA35:DB35"/>
    <mergeCell ref="DC35:DD35"/>
    <mergeCell ref="DA36:DB36"/>
    <mergeCell ref="DC36:DD36"/>
    <mergeCell ref="DA37:DB37"/>
    <mergeCell ref="DC37:DD37"/>
    <mergeCell ref="CT39:CU39"/>
    <mergeCell ref="CV39:CW39"/>
    <mergeCell ref="CT36:CU36"/>
    <mergeCell ref="CV36:CW36"/>
    <mergeCell ref="CT37:CU37"/>
    <mergeCell ref="CV37:CW37"/>
    <mergeCell ref="CT40:CU40"/>
    <mergeCell ref="CV40:CW40"/>
    <mergeCell ref="DA39:DB39"/>
    <mergeCell ref="DC39:DD39"/>
    <mergeCell ref="DA40:DB40"/>
    <mergeCell ref="DC40:DD40"/>
    <mergeCell ref="CQ14:CS14"/>
    <mergeCell ref="CQ15:CS15"/>
    <mergeCell ref="CQ16:CS16"/>
    <mergeCell ref="CQ17:CS17"/>
    <mergeCell ref="CQ18:CS18"/>
    <mergeCell ref="CX14:CZ14"/>
    <mergeCell ref="CX15:CZ15"/>
    <mergeCell ref="CX16:CZ16"/>
    <mergeCell ref="CX17:CZ17"/>
    <mergeCell ref="CX18:CZ18"/>
    <mergeCell ref="CQ20:CS20"/>
    <mergeCell ref="CQ21:CS21"/>
    <mergeCell ref="CQ22:CS22"/>
    <mergeCell ref="CQ23:CS23"/>
    <mergeCell ref="CQ24:CS24"/>
    <mergeCell ref="CQ25:CS25"/>
    <mergeCell ref="CQ26:CS26"/>
    <mergeCell ref="CQ27:CS27"/>
    <mergeCell ref="CQ28:CS28"/>
    <mergeCell ref="CX20:CZ20"/>
    <mergeCell ref="CX21:CZ21"/>
    <mergeCell ref="CX22:CZ22"/>
    <mergeCell ref="CX23:CZ23"/>
    <mergeCell ref="CX24:CZ24"/>
    <mergeCell ref="CX25:CZ25"/>
    <mergeCell ref="CX26:CZ26"/>
    <mergeCell ref="CX27:CZ27"/>
    <mergeCell ref="CX28:CZ28"/>
    <mergeCell ref="CQ30:CS30"/>
    <mergeCell ref="CQ31:CS31"/>
    <mergeCell ref="CQ32:CS32"/>
    <mergeCell ref="CQ33:CS33"/>
    <mergeCell ref="CX30:CZ30"/>
    <mergeCell ref="CX31:CZ31"/>
    <mergeCell ref="CX32:CZ32"/>
    <mergeCell ref="CX33:CZ33"/>
    <mergeCell ref="CQ34:CS34"/>
    <mergeCell ref="CQ35:CS35"/>
    <mergeCell ref="CQ36:CS36"/>
    <mergeCell ref="CQ37:CS37"/>
    <mergeCell ref="CQ39:CS39"/>
    <mergeCell ref="CQ40:CS40"/>
    <mergeCell ref="CX34:CZ34"/>
    <mergeCell ref="CX35:CZ35"/>
    <mergeCell ref="CX36:CZ36"/>
    <mergeCell ref="CX37:CZ37"/>
    <mergeCell ref="CX39:CZ39"/>
    <mergeCell ref="CX40:CZ40"/>
    <mergeCell ref="BI51:BK51"/>
    <mergeCell ref="BI52:BK52"/>
    <mergeCell ref="BI53:BK53"/>
    <mergeCell ref="BI54:BK54"/>
    <mergeCell ref="BI55:BK55"/>
    <mergeCell ref="BI57:BK57"/>
    <mergeCell ref="BI58:BK58"/>
    <mergeCell ref="BI59:BK59"/>
    <mergeCell ref="BI60:BK60"/>
    <mergeCell ref="BI61:BK61"/>
    <mergeCell ref="BI62:BK62"/>
    <mergeCell ref="BI63:BK63"/>
    <mergeCell ref="BI64:BK64"/>
    <mergeCell ref="BI65:BK65"/>
    <mergeCell ref="BI67:BK67"/>
    <mergeCell ref="BI68:BK68"/>
    <mergeCell ref="BI69:BK69"/>
    <mergeCell ref="BI70:BK70"/>
    <mergeCell ref="BI71:BK71"/>
    <mergeCell ref="BI72:BK72"/>
    <mergeCell ref="BI73:BK73"/>
    <mergeCell ref="BI74:BK74"/>
    <mergeCell ref="BI76:BK76"/>
    <mergeCell ref="BI77:BK77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Y54:DA54"/>
    <mergeCell ref="BO55:BQ55"/>
    <mergeCell ref="BR55:BT55"/>
    <mergeCell ref="BU55:BW55"/>
    <mergeCell ref="BX55:BZ55"/>
    <mergeCell ref="CA55:CC55"/>
    <mergeCell ref="CP55:CR55"/>
    <mergeCell ref="CS55:CU55"/>
    <mergeCell ref="CM54:CO54"/>
    <mergeCell ref="CP54:CR54"/>
    <mergeCell ref="CS54:CU54"/>
    <mergeCell ref="CV54:CX54"/>
    <mergeCell ref="CV55:CX55"/>
    <mergeCell ref="CY55:DA55"/>
    <mergeCell ref="BL52:BN52"/>
    <mergeCell ref="BL53:BN53"/>
    <mergeCell ref="BL54:BN54"/>
    <mergeCell ref="BL55:BN55"/>
    <mergeCell ref="CD55:CF55"/>
    <mergeCell ref="CG55:CI55"/>
    <mergeCell ref="CJ55:CL55"/>
    <mergeCell ref="CM55:CO55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BL62:BN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BL63:BN63"/>
    <mergeCell ref="BO63:BQ63"/>
    <mergeCell ref="BR63:BT63"/>
    <mergeCell ref="BU63:BW63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CY63:DA63"/>
    <mergeCell ref="BL64:BN64"/>
    <mergeCell ref="BO64:BQ64"/>
    <mergeCell ref="BR64:BT64"/>
    <mergeCell ref="BU64:BW64"/>
    <mergeCell ref="BX64:BZ64"/>
    <mergeCell ref="CA64:CC64"/>
    <mergeCell ref="CD64:CF64"/>
    <mergeCell ref="CG64:CI64"/>
    <mergeCell ref="CJ64:CL64"/>
    <mergeCell ref="CM64:CO64"/>
    <mergeCell ref="CP64:CR64"/>
    <mergeCell ref="CS64:CU64"/>
    <mergeCell ref="CV64:CX64"/>
    <mergeCell ref="CY64:DA64"/>
    <mergeCell ref="BL65:BN65"/>
    <mergeCell ref="BO65:BQ65"/>
    <mergeCell ref="BR65:BT65"/>
    <mergeCell ref="BU65:BW65"/>
    <mergeCell ref="BX65:BZ65"/>
    <mergeCell ref="CA65:CC65"/>
    <mergeCell ref="CD65:CF65"/>
    <mergeCell ref="CG65:CI65"/>
    <mergeCell ref="CJ65:CL65"/>
    <mergeCell ref="CM65:CO65"/>
    <mergeCell ref="CP65:CR65"/>
    <mergeCell ref="CS65:CU65"/>
    <mergeCell ref="CV65:CX65"/>
    <mergeCell ref="CY65:DA65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CJ68:CL68"/>
    <mergeCell ref="CM68:CO68"/>
    <mergeCell ref="CP68:CR68"/>
    <mergeCell ref="CS68:CU68"/>
    <mergeCell ref="CV68:CX68"/>
    <mergeCell ref="CY68:DA68"/>
    <mergeCell ref="BL69:BN69"/>
    <mergeCell ref="BO69:BQ69"/>
    <mergeCell ref="BR69:BT69"/>
    <mergeCell ref="BU69:BW69"/>
    <mergeCell ref="BX69:BZ69"/>
    <mergeCell ref="CA69:CC69"/>
    <mergeCell ref="CD69:CF69"/>
    <mergeCell ref="CG69:CI69"/>
    <mergeCell ref="CJ69:CL69"/>
    <mergeCell ref="CM69:CO69"/>
    <mergeCell ref="CP69:CR69"/>
    <mergeCell ref="CS69:CU69"/>
    <mergeCell ref="CV69:CX69"/>
    <mergeCell ref="CY69:DA69"/>
    <mergeCell ref="BL70:BN70"/>
    <mergeCell ref="BO70:BQ70"/>
    <mergeCell ref="BR70:BT70"/>
    <mergeCell ref="BU70:BW70"/>
    <mergeCell ref="BX70:BZ70"/>
    <mergeCell ref="CA70:CC70"/>
    <mergeCell ref="CD70:CF70"/>
    <mergeCell ref="CG70:CI70"/>
    <mergeCell ref="CJ70:CL70"/>
    <mergeCell ref="CM70:CO70"/>
    <mergeCell ref="CP70:CR70"/>
    <mergeCell ref="CS70:CU70"/>
    <mergeCell ref="CV70:CX70"/>
    <mergeCell ref="CY70:DA70"/>
    <mergeCell ref="BL71:BN71"/>
    <mergeCell ref="BO71:BQ71"/>
    <mergeCell ref="BR71:BT71"/>
    <mergeCell ref="BU71:BW71"/>
    <mergeCell ref="BX71:BZ71"/>
    <mergeCell ref="CA71:CC71"/>
    <mergeCell ref="CD71:CF71"/>
    <mergeCell ref="CG71:CI71"/>
    <mergeCell ref="CJ71:CL71"/>
    <mergeCell ref="CM71:CO71"/>
    <mergeCell ref="CP71:CR71"/>
    <mergeCell ref="CS71:CU71"/>
    <mergeCell ref="CV71:CX71"/>
    <mergeCell ref="CY71:DA71"/>
    <mergeCell ref="BL72:BN72"/>
    <mergeCell ref="BO72:BQ72"/>
    <mergeCell ref="BR72:BT72"/>
    <mergeCell ref="BU72:BW72"/>
    <mergeCell ref="BX72:BZ72"/>
    <mergeCell ref="CA72:CC72"/>
    <mergeCell ref="CD72:CF72"/>
    <mergeCell ref="CG72:CI72"/>
    <mergeCell ref="CJ72:CL72"/>
    <mergeCell ref="CM72:CO72"/>
    <mergeCell ref="CP72:CR72"/>
    <mergeCell ref="CS72:CU72"/>
    <mergeCell ref="CV72:CX72"/>
    <mergeCell ref="CY72:DA72"/>
    <mergeCell ref="CJ73:CL73"/>
    <mergeCell ref="CM73:CO73"/>
    <mergeCell ref="CP73:CR73"/>
    <mergeCell ref="CS73:CU73"/>
    <mergeCell ref="BL73:BN73"/>
    <mergeCell ref="BO73:BQ73"/>
    <mergeCell ref="BR73:BT73"/>
    <mergeCell ref="BU73:BW73"/>
    <mergeCell ref="BX73:BZ73"/>
    <mergeCell ref="CA73:CC73"/>
    <mergeCell ref="CV73:CX73"/>
    <mergeCell ref="CY73:DA73"/>
    <mergeCell ref="BL74:BN74"/>
    <mergeCell ref="BO74:BQ74"/>
    <mergeCell ref="BR74:BT74"/>
    <mergeCell ref="BU74:BW74"/>
    <mergeCell ref="BX74:BZ74"/>
    <mergeCell ref="CA74:CC74"/>
    <mergeCell ref="CD73:CF73"/>
    <mergeCell ref="CG73:CI73"/>
    <mergeCell ref="CD76:CF76"/>
    <mergeCell ref="CG76:CI76"/>
    <mergeCell ref="CD74:CF74"/>
    <mergeCell ref="CG74:CI74"/>
    <mergeCell ref="CJ74:CL74"/>
    <mergeCell ref="CM74:CO74"/>
    <mergeCell ref="CM76:CO76"/>
    <mergeCell ref="BL76:BN76"/>
    <mergeCell ref="BO76:BQ76"/>
    <mergeCell ref="BR76:BT76"/>
    <mergeCell ref="BU76:BW76"/>
    <mergeCell ref="BX76:BZ76"/>
    <mergeCell ref="CA76:CC76"/>
    <mergeCell ref="CP76:CR76"/>
    <mergeCell ref="CS76:CU76"/>
    <mergeCell ref="CV76:CX76"/>
    <mergeCell ref="CY76:DA76"/>
    <mergeCell ref="CV74:CX74"/>
    <mergeCell ref="CY74:DA74"/>
    <mergeCell ref="CP74:CR74"/>
    <mergeCell ref="CS74:CU74"/>
    <mergeCell ref="BL77:BN77"/>
    <mergeCell ref="BO77:BQ77"/>
    <mergeCell ref="BR77:BT77"/>
    <mergeCell ref="BU77:BW77"/>
    <mergeCell ref="BX77:BZ77"/>
    <mergeCell ref="CA77:CC77"/>
    <mergeCell ref="DB57:DD57"/>
    <mergeCell ref="DB58:DD58"/>
    <mergeCell ref="DB59:DD59"/>
    <mergeCell ref="CD77:CF77"/>
    <mergeCell ref="CG77:CI77"/>
    <mergeCell ref="CJ77:CL77"/>
    <mergeCell ref="CM77:CO77"/>
    <mergeCell ref="CP77:CR77"/>
    <mergeCell ref="CS77:CU77"/>
    <mergeCell ref="CJ76:CL76"/>
    <mergeCell ref="DB63:DD63"/>
    <mergeCell ref="DB64:DD64"/>
    <mergeCell ref="DB65:DD65"/>
    <mergeCell ref="CV77:CX77"/>
    <mergeCell ref="CY77:DA77"/>
    <mergeCell ref="DB51:DD51"/>
    <mergeCell ref="DB52:DD52"/>
    <mergeCell ref="DB53:DD53"/>
    <mergeCell ref="DB54:DD54"/>
    <mergeCell ref="DB55:DD55"/>
    <mergeCell ref="DB74:DD74"/>
    <mergeCell ref="DB76:DD76"/>
    <mergeCell ref="DB77:DD77"/>
    <mergeCell ref="BD44:DD44"/>
    <mergeCell ref="BD5:DD5"/>
    <mergeCell ref="DB67:DD67"/>
    <mergeCell ref="DB68:DD68"/>
    <mergeCell ref="DB69:DD69"/>
    <mergeCell ref="DB70:DD70"/>
    <mergeCell ref="DB71:DD71"/>
    <mergeCell ref="A44:BB44"/>
    <mergeCell ref="A46:BB46"/>
    <mergeCell ref="AT68:AV68"/>
    <mergeCell ref="AW68:AY68"/>
    <mergeCell ref="AZ68:BB68"/>
    <mergeCell ref="DB73:DD73"/>
    <mergeCell ref="DB72:DD72"/>
    <mergeCell ref="DB60:DD60"/>
    <mergeCell ref="DB61:DD61"/>
    <mergeCell ref="DB62:DD6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05"/>
  <sheetViews>
    <sheetView zoomScalePageLayoutView="0" workbookViewId="0" topLeftCell="R1">
      <selection activeCell="BB78" sqref="BB78"/>
    </sheetView>
  </sheetViews>
  <sheetFormatPr defaultColWidth="9.00390625" defaultRowHeight="13.5"/>
  <cols>
    <col min="1" max="5" width="2.75390625" style="1" customWidth="1"/>
    <col min="6" max="7" width="3.625" style="1" customWidth="1"/>
    <col min="8" max="9" width="3.75390625" style="1" customWidth="1"/>
    <col min="10" max="11" width="4.25390625" style="1" customWidth="1"/>
    <col min="12" max="19" width="2.625" style="1" customWidth="1"/>
    <col min="20" max="21" width="3.75390625" style="1" customWidth="1"/>
    <col min="22" max="23" width="3.25390625" style="1" customWidth="1"/>
    <col min="24" max="59" width="2.625" style="1" customWidth="1"/>
    <col min="60" max="63" width="4.00390625" style="1" customWidth="1"/>
    <col min="64" max="65" width="3.125" style="1" customWidth="1"/>
    <col min="66" max="68" width="3.50390625" style="1" customWidth="1"/>
    <col min="69" max="70" width="3.00390625" style="1" customWidth="1"/>
    <col min="71" max="73" width="2.625" style="1" customWidth="1"/>
    <col min="74" max="75" width="3.875" style="1" customWidth="1"/>
    <col min="76" max="77" width="3.125" style="1" customWidth="1"/>
    <col min="78" max="106" width="2.625" style="1" customWidth="1"/>
    <col min="107" max="16384" width="9.00390625" style="1" customWidth="1"/>
  </cols>
  <sheetData>
    <row r="1" spans="1:106" ht="15" customHeight="1">
      <c r="A1" s="65" t="s">
        <v>246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19" t="s">
        <v>257</v>
      </c>
    </row>
    <row r="2" spans="1:106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</row>
    <row r="3" spans="1:106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</row>
    <row r="4" spans="1:106" ht="18.75" customHeight="1">
      <c r="A4" s="107" t="s">
        <v>469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88"/>
      <c r="BA4" s="88"/>
      <c r="BB4" s="20"/>
      <c r="BC4" s="110" t="s">
        <v>259</v>
      </c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</row>
    <row r="5" spans="1:106" ht="1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1:106" ht="15" customHeight="1" thickBot="1">
      <c r="A6" s="298" t="s">
        <v>263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78"/>
      <c r="BA6" s="78"/>
      <c r="BB6" s="20"/>
      <c r="BC6" s="206" t="s">
        <v>441</v>
      </c>
      <c r="BD6" s="206"/>
      <c r="BE6" s="206"/>
      <c r="BF6" s="206"/>
      <c r="BG6" s="206"/>
      <c r="BH6" s="207"/>
      <c r="BI6" s="226" t="s">
        <v>4</v>
      </c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 t="s">
        <v>87</v>
      </c>
      <c r="BV6" s="226"/>
      <c r="BW6" s="226"/>
      <c r="BX6" s="226"/>
      <c r="BY6" s="226"/>
      <c r="BZ6" s="226"/>
      <c r="CA6" s="226"/>
      <c r="CB6" s="226"/>
      <c r="CC6" s="226"/>
      <c r="CD6" s="226"/>
      <c r="CE6" s="226" t="s">
        <v>88</v>
      </c>
      <c r="CF6" s="226"/>
      <c r="CG6" s="226"/>
      <c r="CH6" s="226"/>
      <c r="CI6" s="226"/>
      <c r="CJ6" s="226"/>
      <c r="CK6" s="226"/>
      <c r="CL6" s="226"/>
      <c r="CM6" s="226"/>
      <c r="CN6" s="226"/>
      <c r="CO6" s="226" t="s">
        <v>89</v>
      </c>
      <c r="CP6" s="226"/>
      <c r="CQ6" s="226"/>
      <c r="CR6" s="226"/>
      <c r="CS6" s="226"/>
      <c r="CT6" s="226"/>
      <c r="CU6" s="226"/>
      <c r="CV6" s="226"/>
      <c r="CW6" s="226"/>
      <c r="CX6" s="226"/>
      <c r="CY6" s="235" t="s">
        <v>258</v>
      </c>
      <c r="CZ6" s="236"/>
      <c r="DA6" s="236"/>
      <c r="DB6" s="236"/>
    </row>
    <row r="7" spans="1:106" ht="15" customHeight="1">
      <c r="A7" s="299" t="s">
        <v>436</v>
      </c>
      <c r="B7" s="299"/>
      <c r="C7" s="299"/>
      <c r="D7" s="299"/>
      <c r="E7" s="300"/>
      <c r="F7" s="187" t="s">
        <v>3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7" t="s">
        <v>7</v>
      </c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6"/>
      <c r="BA7" s="16"/>
      <c r="BB7" s="20"/>
      <c r="BC7" s="208"/>
      <c r="BD7" s="208"/>
      <c r="BE7" s="208"/>
      <c r="BF7" s="208"/>
      <c r="BG7" s="208"/>
      <c r="BH7" s="209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74"/>
      <c r="CZ7" s="275"/>
      <c r="DA7" s="275"/>
      <c r="DB7" s="275"/>
    </row>
    <row r="8" spans="1:106" ht="15" customHeight="1">
      <c r="A8" s="301"/>
      <c r="B8" s="301"/>
      <c r="C8" s="301"/>
      <c r="D8" s="301"/>
      <c r="E8" s="302"/>
      <c r="F8" s="191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1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6"/>
      <c r="BA8" s="16"/>
      <c r="BB8" s="20"/>
      <c r="BC8" s="208"/>
      <c r="BD8" s="208"/>
      <c r="BE8" s="208"/>
      <c r="BF8" s="208"/>
      <c r="BG8" s="208"/>
      <c r="BH8" s="209"/>
      <c r="BI8" s="219" t="s">
        <v>9</v>
      </c>
      <c r="BJ8" s="219"/>
      <c r="BK8" s="219"/>
      <c r="BL8" s="219"/>
      <c r="BM8" s="219" t="s">
        <v>10</v>
      </c>
      <c r="BN8" s="219"/>
      <c r="BO8" s="219"/>
      <c r="BP8" s="219"/>
      <c r="BQ8" s="219" t="s">
        <v>11</v>
      </c>
      <c r="BR8" s="219"/>
      <c r="BS8" s="219"/>
      <c r="BT8" s="219"/>
      <c r="BU8" s="219" t="s">
        <v>10</v>
      </c>
      <c r="BV8" s="219"/>
      <c r="BW8" s="219"/>
      <c r="BX8" s="219"/>
      <c r="BY8" s="219"/>
      <c r="BZ8" s="219" t="s">
        <v>11</v>
      </c>
      <c r="CA8" s="219"/>
      <c r="CB8" s="219"/>
      <c r="CC8" s="219"/>
      <c r="CD8" s="219"/>
      <c r="CE8" s="219" t="s">
        <v>10</v>
      </c>
      <c r="CF8" s="219"/>
      <c r="CG8" s="219"/>
      <c r="CH8" s="219"/>
      <c r="CI8" s="219"/>
      <c r="CJ8" s="219" t="s">
        <v>11</v>
      </c>
      <c r="CK8" s="219"/>
      <c r="CL8" s="219"/>
      <c r="CM8" s="219"/>
      <c r="CN8" s="219"/>
      <c r="CO8" s="219" t="s">
        <v>10</v>
      </c>
      <c r="CP8" s="219"/>
      <c r="CQ8" s="219"/>
      <c r="CR8" s="219"/>
      <c r="CS8" s="219"/>
      <c r="CT8" s="219" t="s">
        <v>11</v>
      </c>
      <c r="CU8" s="219"/>
      <c r="CV8" s="219"/>
      <c r="CW8" s="219"/>
      <c r="CX8" s="219"/>
      <c r="CY8" s="274"/>
      <c r="CZ8" s="275"/>
      <c r="DA8" s="275"/>
      <c r="DB8" s="275"/>
    </row>
    <row r="9" spans="1:106" ht="15" customHeight="1">
      <c r="A9" s="301"/>
      <c r="B9" s="301"/>
      <c r="C9" s="301"/>
      <c r="D9" s="301"/>
      <c r="E9" s="302"/>
      <c r="F9" s="100" t="s">
        <v>235</v>
      </c>
      <c r="G9" s="100"/>
      <c r="H9" s="100"/>
      <c r="I9" s="100"/>
      <c r="J9" s="100"/>
      <c r="K9" s="100"/>
      <c r="L9" s="100"/>
      <c r="M9" s="100"/>
      <c r="N9" s="100"/>
      <c r="O9" s="100" t="s">
        <v>236</v>
      </c>
      <c r="P9" s="100"/>
      <c r="Q9" s="100"/>
      <c r="R9" s="100"/>
      <c r="S9" s="100"/>
      <c r="T9" s="100"/>
      <c r="U9" s="100" t="s">
        <v>80</v>
      </c>
      <c r="V9" s="100"/>
      <c r="W9" s="100"/>
      <c r="X9" s="100"/>
      <c r="Y9" s="100"/>
      <c r="Z9" s="263" t="s">
        <v>81</v>
      </c>
      <c r="AA9" s="264"/>
      <c r="AB9" s="264"/>
      <c r="AC9" s="264"/>
      <c r="AD9" s="267" t="s">
        <v>250</v>
      </c>
      <c r="AE9" s="267"/>
      <c r="AF9" s="267" t="s">
        <v>15</v>
      </c>
      <c r="AG9" s="267"/>
      <c r="AH9" s="254" t="s">
        <v>37</v>
      </c>
      <c r="AI9" s="254"/>
      <c r="AJ9" s="254"/>
      <c r="AK9" s="254" t="s">
        <v>266</v>
      </c>
      <c r="AL9" s="254"/>
      <c r="AM9" s="254"/>
      <c r="AN9" s="257" t="s">
        <v>267</v>
      </c>
      <c r="AO9" s="257"/>
      <c r="AP9" s="257"/>
      <c r="AQ9" s="257" t="s">
        <v>268</v>
      </c>
      <c r="AR9" s="257"/>
      <c r="AS9" s="257"/>
      <c r="AT9" s="257" t="s">
        <v>250</v>
      </c>
      <c r="AU9" s="257"/>
      <c r="AV9" s="257"/>
      <c r="AW9" s="257" t="s">
        <v>251</v>
      </c>
      <c r="AX9" s="257"/>
      <c r="AY9" s="258"/>
      <c r="AZ9" s="78"/>
      <c r="BA9" s="78"/>
      <c r="BB9" s="20"/>
      <c r="BC9" s="210"/>
      <c r="BD9" s="210"/>
      <c r="BE9" s="210"/>
      <c r="BF9" s="210"/>
      <c r="BG9" s="210"/>
      <c r="BH9" s="211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01"/>
      <c r="CZ9" s="202"/>
      <c r="DA9" s="202"/>
      <c r="DB9" s="202"/>
    </row>
    <row r="10" spans="1:106" ht="15" customHeight="1">
      <c r="A10" s="301"/>
      <c r="B10" s="301"/>
      <c r="C10" s="301"/>
      <c r="D10" s="301"/>
      <c r="E10" s="302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265"/>
      <c r="AA10" s="266"/>
      <c r="AB10" s="266"/>
      <c r="AC10" s="266"/>
      <c r="AD10" s="267"/>
      <c r="AE10" s="267"/>
      <c r="AF10" s="267"/>
      <c r="AG10" s="267"/>
      <c r="AH10" s="255"/>
      <c r="AI10" s="255"/>
      <c r="AJ10" s="255"/>
      <c r="AK10" s="255"/>
      <c r="AL10" s="255"/>
      <c r="AM10" s="255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259"/>
      <c r="AZ10" s="78"/>
      <c r="BA10" s="78"/>
      <c r="BB10" s="20"/>
      <c r="BC10" s="37"/>
      <c r="BD10" s="37"/>
      <c r="BE10" s="37"/>
      <c r="BF10" s="37"/>
      <c r="BG10" s="37"/>
      <c r="BH10" s="36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</row>
    <row r="11" spans="1:106" ht="15" customHeight="1">
      <c r="A11" s="301"/>
      <c r="B11" s="301"/>
      <c r="C11" s="301"/>
      <c r="D11" s="301"/>
      <c r="E11" s="302"/>
      <c r="F11" s="184" t="s">
        <v>9</v>
      </c>
      <c r="G11" s="184"/>
      <c r="H11" s="184"/>
      <c r="I11" s="184" t="s">
        <v>5</v>
      </c>
      <c r="J11" s="184"/>
      <c r="K11" s="184"/>
      <c r="L11" s="184" t="s">
        <v>6</v>
      </c>
      <c r="M11" s="184"/>
      <c r="N11" s="184"/>
      <c r="O11" s="184" t="s">
        <v>5</v>
      </c>
      <c r="P11" s="184"/>
      <c r="Q11" s="184"/>
      <c r="R11" s="184" t="s">
        <v>6</v>
      </c>
      <c r="S11" s="184"/>
      <c r="T11" s="184"/>
      <c r="U11" s="184" t="s">
        <v>5</v>
      </c>
      <c r="V11" s="184"/>
      <c r="W11" s="184"/>
      <c r="X11" s="184" t="s">
        <v>6</v>
      </c>
      <c r="Y11" s="184"/>
      <c r="Z11" s="258" t="s">
        <v>5</v>
      </c>
      <c r="AA11" s="112"/>
      <c r="AB11" s="258" t="s">
        <v>6</v>
      </c>
      <c r="AC11" s="112"/>
      <c r="AD11" s="184" t="s">
        <v>264</v>
      </c>
      <c r="AE11" s="184"/>
      <c r="AF11" s="184" t="s">
        <v>5</v>
      </c>
      <c r="AG11" s="184"/>
      <c r="AH11" s="255"/>
      <c r="AI11" s="255"/>
      <c r="AJ11" s="255"/>
      <c r="AK11" s="255"/>
      <c r="AL11" s="255"/>
      <c r="AM11" s="255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259"/>
      <c r="AZ11" s="78"/>
      <c r="BA11" s="78"/>
      <c r="BB11" s="20"/>
      <c r="BC11" s="204" t="s">
        <v>200</v>
      </c>
      <c r="BD11" s="204"/>
      <c r="BE11" s="204"/>
      <c r="BF11" s="204"/>
      <c r="BG11" s="204"/>
      <c r="BH11" s="205"/>
      <c r="BI11" s="292">
        <v>48938</v>
      </c>
      <c r="BJ11" s="248"/>
      <c r="BK11" s="248"/>
      <c r="BL11" s="248"/>
      <c r="BM11" s="271">
        <v>25079</v>
      </c>
      <c r="BN11" s="271"/>
      <c r="BO11" s="271"/>
      <c r="BP11" s="271"/>
      <c r="BQ11" s="271">
        <v>23859</v>
      </c>
      <c r="BR11" s="271"/>
      <c r="BS11" s="271"/>
      <c r="BT11" s="271"/>
      <c r="BU11" s="248">
        <v>8736</v>
      </c>
      <c r="BV11" s="248"/>
      <c r="BW11" s="248"/>
      <c r="BX11" s="248"/>
      <c r="BY11" s="248"/>
      <c r="BZ11" s="248">
        <v>8394</v>
      </c>
      <c r="CA11" s="248"/>
      <c r="CB11" s="248"/>
      <c r="CC11" s="248"/>
      <c r="CD11" s="248"/>
      <c r="CE11" s="248">
        <v>8902</v>
      </c>
      <c r="CF11" s="248"/>
      <c r="CG11" s="248"/>
      <c r="CH11" s="248"/>
      <c r="CI11" s="248"/>
      <c r="CJ11" s="248">
        <v>8419</v>
      </c>
      <c r="CK11" s="248"/>
      <c r="CL11" s="248"/>
      <c r="CM11" s="248"/>
      <c r="CN11" s="248"/>
      <c r="CO11" s="248">
        <v>7441</v>
      </c>
      <c r="CP11" s="248"/>
      <c r="CQ11" s="248"/>
      <c r="CR11" s="248"/>
      <c r="CS11" s="248"/>
      <c r="CT11" s="248">
        <v>7046</v>
      </c>
      <c r="CU11" s="248"/>
      <c r="CV11" s="248"/>
      <c r="CW11" s="248"/>
      <c r="CX11" s="248"/>
      <c r="CY11" s="260">
        <v>38</v>
      </c>
      <c r="CZ11" s="260"/>
      <c r="DA11" s="260"/>
      <c r="DB11" s="260"/>
    </row>
    <row r="12" spans="1:106" ht="15" customHeight="1">
      <c r="A12" s="303"/>
      <c r="B12" s="303"/>
      <c r="C12" s="303"/>
      <c r="D12" s="303"/>
      <c r="E12" s="30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23"/>
      <c r="AA12" s="91"/>
      <c r="AB12" s="123"/>
      <c r="AC12" s="91"/>
      <c r="AD12" s="184"/>
      <c r="AE12" s="184"/>
      <c r="AF12" s="184"/>
      <c r="AG12" s="184"/>
      <c r="AH12" s="256"/>
      <c r="AI12" s="256"/>
      <c r="AJ12" s="256"/>
      <c r="AK12" s="256"/>
      <c r="AL12" s="256"/>
      <c r="AM12" s="256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3"/>
      <c r="AZ12" s="78"/>
      <c r="BA12" s="78"/>
      <c r="BB12" s="20"/>
      <c r="BC12" s="212" t="s">
        <v>425</v>
      </c>
      <c r="BD12" s="204"/>
      <c r="BE12" s="204"/>
      <c r="BF12" s="204"/>
      <c r="BG12" s="204"/>
      <c r="BH12" s="205"/>
      <c r="BI12" s="292">
        <v>52126</v>
      </c>
      <c r="BJ12" s="248"/>
      <c r="BK12" s="248"/>
      <c r="BL12" s="248"/>
      <c r="BM12" s="271">
        <v>26673</v>
      </c>
      <c r="BN12" s="271"/>
      <c r="BO12" s="271"/>
      <c r="BP12" s="271"/>
      <c r="BQ12" s="271">
        <v>25453</v>
      </c>
      <c r="BR12" s="271"/>
      <c r="BS12" s="271"/>
      <c r="BT12" s="271"/>
      <c r="BU12" s="248">
        <v>9051</v>
      </c>
      <c r="BV12" s="248"/>
      <c r="BW12" s="248"/>
      <c r="BX12" s="248"/>
      <c r="BY12" s="248"/>
      <c r="BZ12" s="248">
        <v>8629</v>
      </c>
      <c r="CA12" s="248"/>
      <c r="CB12" s="248"/>
      <c r="CC12" s="248"/>
      <c r="CD12" s="248"/>
      <c r="CE12" s="248">
        <v>8732</v>
      </c>
      <c r="CF12" s="248"/>
      <c r="CG12" s="248"/>
      <c r="CH12" s="248"/>
      <c r="CI12" s="248"/>
      <c r="CJ12" s="248">
        <v>8400</v>
      </c>
      <c r="CK12" s="248"/>
      <c r="CL12" s="248"/>
      <c r="CM12" s="248"/>
      <c r="CN12" s="248"/>
      <c r="CO12" s="248">
        <v>8890</v>
      </c>
      <c r="CP12" s="248"/>
      <c r="CQ12" s="248"/>
      <c r="CR12" s="248"/>
      <c r="CS12" s="248"/>
      <c r="CT12" s="248">
        <v>8424</v>
      </c>
      <c r="CU12" s="248"/>
      <c r="CV12" s="248"/>
      <c r="CW12" s="248"/>
      <c r="CX12" s="248"/>
      <c r="CY12" s="260">
        <v>38.3</v>
      </c>
      <c r="CZ12" s="260"/>
      <c r="DA12" s="260"/>
      <c r="DB12" s="260"/>
    </row>
    <row r="13" spans="1:106" ht="15" customHeight="1">
      <c r="A13" s="35"/>
      <c r="B13" s="35"/>
      <c r="C13" s="35"/>
      <c r="D13" s="35"/>
      <c r="E13" s="3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12" t="s">
        <v>426</v>
      </c>
      <c r="BD13" s="204"/>
      <c r="BE13" s="204"/>
      <c r="BF13" s="204"/>
      <c r="BG13" s="204"/>
      <c r="BH13" s="205"/>
      <c r="BI13" s="292">
        <v>53323</v>
      </c>
      <c r="BJ13" s="248"/>
      <c r="BK13" s="248"/>
      <c r="BL13" s="248"/>
      <c r="BM13" s="271">
        <v>27224</v>
      </c>
      <c r="BN13" s="271"/>
      <c r="BO13" s="271"/>
      <c r="BP13" s="271"/>
      <c r="BQ13" s="271">
        <v>26099</v>
      </c>
      <c r="BR13" s="271"/>
      <c r="BS13" s="271"/>
      <c r="BT13" s="271"/>
      <c r="BU13" s="248">
        <v>9461</v>
      </c>
      <c r="BV13" s="248"/>
      <c r="BW13" s="248"/>
      <c r="BX13" s="248"/>
      <c r="BY13" s="248"/>
      <c r="BZ13" s="248">
        <v>9094</v>
      </c>
      <c r="CA13" s="248"/>
      <c r="CB13" s="248"/>
      <c r="CC13" s="248"/>
      <c r="CD13" s="248"/>
      <c r="CE13" s="248">
        <v>9040</v>
      </c>
      <c r="CF13" s="248"/>
      <c r="CG13" s="248"/>
      <c r="CH13" s="248"/>
      <c r="CI13" s="248"/>
      <c r="CJ13" s="248">
        <v>8606</v>
      </c>
      <c r="CK13" s="248"/>
      <c r="CL13" s="248"/>
      <c r="CM13" s="248"/>
      <c r="CN13" s="248"/>
      <c r="CO13" s="248">
        <v>8723</v>
      </c>
      <c r="CP13" s="248"/>
      <c r="CQ13" s="248"/>
      <c r="CR13" s="248"/>
      <c r="CS13" s="248"/>
      <c r="CT13" s="248">
        <v>8399</v>
      </c>
      <c r="CU13" s="248"/>
      <c r="CV13" s="248"/>
      <c r="CW13" s="248"/>
      <c r="CX13" s="248"/>
      <c r="CY13" s="260">
        <v>38.7</v>
      </c>
      <c r="CZ13" s="260"/>
      <c r="DA13" s="260"/>
      <c r="DB13" s="260"/>
    </row>
    <row r="14" spans="1:106" ht="15" customHeight="1">
      <c r="A14" s="128" t="s">
        <v>200</v>
      </c>
      <c r="B14" s="128"/>
      <c r="C14" s="128"/>
      <c r="D14" s="128"/>
      <c r="E14" s="183"/>
      <c r="F14" s="175">
        <f>SUM(I14:N14)</f>
        <v>111</v>
      </c>
      <c r="G14" s="156"/>
      <c r="H14" s="156"/>
      <c r="I14" s="156">
        <f>SUM(O14,U14,Z14,AD14,AF14)</f>
        <v>108</v>
      </c>
      <c r="J14" s="156"/>
      <c r="K14" s="156"/>
      <c r="L14" s="156">
        <f>SUM(R14,X14)</f>
        <v>3</v>
      </c>
      <c r="M14" s="156"/>
      <c r="N14" s="156"/>
      <c r="O14" s="156">
        <v>59</v>
      </c>
      <c r="P14" s="156"/>
      <c r="Q14" s="156"/>
      <c r="R14" s="156">
        <v>2</v>
      </c>
      <c r="S14" s="156"/>
      <c r="T14" s="156"/>
      <c r="U14" s="156">
        <v>46</v>
      </c>
      <c r="V14" s="156"/>
      <c r="W14" s="156"/>
      <c r="X14" s="173">
        <v>1</v>
      </c>
      <c r="Y14" s="173"/>
      <c r="Z14" s="173" t="s">
        <v>385</v>
      </c>
      <c r="AA14" s="173"/>
      <c r="AB14" s="173" t="s">
        <v>385</v>
      </c>
      <c r="AC14" s="173"/>
      <c r="AD14" s="173">
        <v>2</v>
      </c>
      <c r="AE14" s="173"/>
      <c r="AF14" s="173">
        <v>1</v>
      </c>
      <c r="AG14" s="173"/>
      <c r="AH14" s="252">
        <f>SUM(AK14:AY14)</f>
        <v>1289</v>
      </c>
      <c r="AI14" s="252"/>
      <c r="AJ14" s="252"/>
      <c r="AK14" s="252">
        <v>830</v>
      </c>
      <c r="AL14" s="252"/>
      <c r="AM14" s="252"/>
      <c r="AN14" s="252">
        <v>441</v>
      </c>
      <c r="AO14" s="252"/>
      <c r="AP14" s="252"/>
      <c r="AQ14" s="156" t="s">
        <v>385</v>
      </c>
      <c r="AR14" s="156"/>
      <c r="AS14" s="156"/>
      <c r="AT14" s="252">
        <v>6</v>
      </c>
      <c r="AU14" s="252"/>
      <c r="AV14" s="252"/>
      <c r="AW14" s="252">
        <v>12</v>
      </c>
      <c r="AX14" s="252"/>
      <c r="AY14" s="252"/>
      <c r="AZ14" s="82"/>
      <c r="BA14" s="82"/>
      <c r="BB14" s="20"/>
      <c r="BC14" s="212" t="s">
        <v>427</v>
      </c>
      <c r="BD14" s="204"/>
      <c r="BE14" s="204"/>
      <c r="BF14" s="204"/>
      <c r="BG14" s="204"/>
      <c r="BH14" s="205"/>
      <c r="BI14" s="292">
        <v>55790</v>
      </c>
      <c r="BJ14" s="248"/>
      <c r="BK14" s="248"/>
      <c r="BL14" s="248"/>
      <c r="BM14" s="271">
        <v>28560</v>
      </c>
      <c r="BN14" s="271"/>
      <c r="BO14" s="271"/>
      <c r="BP14" s="271"/>
      <c r="BQ14" s="271">
        <v>27230</v>
      </c>
      <c r="BR14" s="271"/>
      <c r="BS14" s="271"/>
      <c r="BT14" s="271"/>
      <c r="BU14" s="248">
        <v>10056</v>
      </c>
      <c r="BV14" s="248"/>
      <c r="BW14" s="248"/>
      <c r="BX14" s="248"/>
      <c r="BY14" s="248"/>
      <c r="BZ14" s="248">
        <v>9527</v>
      </c>
      <c r="CA14" s="248"/>
      <c r="CB14" s="248"/>
      <c r="CC14" s="248"/>
      <c r="CD14" s="248"/>
      <c r="CE14" s="248">
        <v>9460</v>
      </c>
      <c r="CF14" s="248"/>
      <c r="CG14" s="248"/>
      <c r="CH14" s="248"/>
      <c r="CI14" s="248"/>
      <c r="CJ14" s="248">
        <v>9077</v>
      </c>
      <c r="CK14" s="248"/>
      <c r="CL14" s="248"/>
      <c r="CM14" s="248"/>
      <c r="CN14" s="248"/>
      <c r="CO14" s="248">
        <v>9044</v>
      </c>
      <c r="CP14" s="248"/>
      <c r="CQ14" s="248"/>
      <c r="CR14" s="248"/>
      <c r="CS14" s="248"/>
      <c r="CT14" s="248">
        <v>8626</v>
      </c>
      <c r="CU14" s="248"/>
      <c r="CV14" s="248"/>
      <c r="CW14" s="248"/>
      <c r="CX14" s="248"/>
      <c r="CY14" s="260">
        <v>38.9</v>
      </c>
      <c r="CZ14" s="260"/>
      <c r="DA14" s="260"/>
      <c r="DB14" s="260"/>
    </row>
    <row r="15" spans="1:106" ht="15" customHeight="1">
      <c r="A15" s="194" t="s">
        <v>437</v>
      </c>
      <c r="B15" s="128"/>
      <c r="C15" s="128"/>
      <c r="D15" s="128"/>
      <c r="E15" s="183"/>
      <c r="F15" s="175">
        <f>SUM(I15:N15)</f>
        <v>113</v>
      </c>
      <c r="G15" s="156"/>
      <c r="H15" s="156"/>
      <c r="I15" s="156">
        <f>SUM(O15,U15,Z15,AD15,AF15)</f>
        <v>110</v>
      </c>
      <c r="J15" s="156"/>
      <c r="K15" s="156"/>
      <c r="L15" s="156">
        <f>SUM(R15,X15)</f>
        <v>3</v>
      </c>
      <c r="M15" s="156"/>
      <c r="N15" s="156"/>
      <c r="O15" s="156">
        <v>61</v>
      </c>
      <c r="P15" s="156"/>
      <c r="Q15" s="156"/>
      <c r="R15" s="156">
        <v>2</v>
      </c>
      <c r="S15" s="156"/>
      <c r="T15" s="156"/>
      <c r="U15" s="156">
        <v>46</v>
      </c>
      <c r="V15" s="156"/>
      <c r="W15" s="156"/>
      <c r="X15" s="173">
        <v>1</v>
      </c>
      <c r="Y15" s="173"/>
      <c r="Z15" s="173" t="s">
        <v>385</v>
      </c>
      <c r="AA15" s="173"/>
      <c r="AB15" s="173" t="s">
        <v>385</v>
      </c>
      <c r="AC15" s="173"/>
      <c r="AD15" s="173">
        <v>2</v>
      </c>
      <c r="AE15" s="173"/>
      <c r="AF15" s="173">
        <v>1</v>
      </c>
      <c r="AG15" s="173"/>
      <c r="AH15" s="252">
        <f>SUM(AK15:AY15)</f>
        <v>1362</v>
      </c>
      <c r="AI15" s="252"/>
      <c r="AJ15" s="252"/>
      <c r="AK15" s="252">
        <v>880</v>
      </c>
      <c r="AL15" s="252"/>
      <c r="AM15" s="252"/>
      <c r="AN15" s="252">
        <v>464</v>
      </c>
      <c r="AO15" s="252"/>
      <c r="AP15" s="252"/>
      <c r="AQ15" s="156" t="s">
        <v>385</v>
      </c>
      <c r="AR15" s="156"/>
      <c r="AS15" s="156"/>
      <c r="AT15" s="252">
        <v>6</v>
      </c>
      <c r="AU15" s="252"/>
      <c r="AV15" s="252"/>
      <c r="AW15" s="252">
        <v>12</v>
      </c>
      <c r="AX15" s="252"/>
      <c r="AY15" s="252"/>
      <c r="AZ15" s="82"/>
      <c r="BA15" s="82"/>
      <c r="BB15" s="20"/>
      <c r="BC15" s="213" t="s">
        <v>428</v>
      </c>
      <c r="BD15" s="214"/>
      <c r="BE15" s="214"/>
      <c r="BF15" s="214"/>
      <c r="BG15" s="214"/>
      <c r="BH15" s="215"/>
      <c r="BI15" s="296">
        <f>SUM(BI17,BI36:BL37)</f>
        <v>58389</v>
      </c>
      <c r="BJ15" s="178"/>
      <c r="BK15" s="178"/>
      <c r="BL15" s="178"/>
      <c r="BM15" s="297">
        <f>SUM(BM17,BM36:BP37)</f>
        <v>29850</v>
      </c>
      <c r="BN15" s="297"/>
      <c r="BO15" s="297"/>
      <c r="BP15" s="297"/>
      <c r="BQ15" s="297">
        <f>SUM(BQ17,BQ36:BT37)</f>
        <v>28539</v>
      </c>
      <c r="BR15" s="297"/>
      <c r="BS15" s="297"/>
      <c r="BT15" s="297"/>
      <c r="BU15" s="178">
        <f>SUM(BU17,BU36:BY37)</f>
        <v>10327</v>
      </c>
      <c r="BV15" s="178"/>
      <c r="BW15" s="178"/>
      <c r="BX15" s="178"/>
      <c r="BY15" s="178"/>
      <c r="BZ15" s="178">
        <f>SUM(BZ17,BZ36:CD37)</f>
        <v>9928</v>
      </c>
      <c r="CA15" s="178"/>
      <c r="CB15" s="178"/>
      <c r="CC15" s="178"/>
      <c r="CD15" s="178"/>
      <c r="CE15" s="178">
        <f>SUM(CE17,CE36:CI37)</f>
        <v>10044</v>
      </c>
      <c r="CF15" s="178"/>
      <c r="CG15" s="178"/>
      <c r="CH15" s="178"/>
      <c r="CI15" s="178"/>
      <c r="CJ15" s="178">
        <f>SUM(CJ17,CJ36:CN37)</f>
        <v>9523</v>
      </c>
      <c r="CK15" s="178"/>
      <c r="CL15" s="178"/>
      <c r="CM15" s="178"/>
      <c r="CN15" s="178"/>
      <c r="CO15" s="178">
        <f>SUM(CO17,CO36:CS37)</f>
        <v>9479</v>
      </c>
      <c r="CP15" s="178"/>
      <c r="CQ15" s="178"/>
      <c r="CR15" s="178"/>
      <c r="CS15" s="178"/>
      <c r="CT15" s="178">
        <f>SUM(CT17,CT36:CX37)</f>
        <v>9088</v>
      </c>
      <c r="CU15" s="178"/>
      <c r="CV15" s="178"/>
      <c r="CW15" s="178"/>
      <c r="CX15" s="178"/>
      <c r="CY15" s="270">
        <f>BI15/AH18</f>
        <v>39.10850636302746</v>
      </c>
      <c r="CZ15" s="270"/>
      <c r="DA15" s="270"/>
      <c r="DB15" s="270"/>
    </row>
    <row r="16" spans="1:106" ht="15" customHeight="1">
      <c r="A16" s="194" t="s">
        <v>438</v>
      </c>
      <c r="B16" s="128"/>
      <c r="C16" s="128"/>
      <c r="D16" s="128"/>
      <c r="E16" s="183"/>
      <c r="F16" s="175">
        <f>SUM(I16:N16)</f>
        <v>113</v>
      </c>
      <c r="G16" s="156"/>
      <c r="H16" s="156"/>
      <c r="I16" s="156">
        <f>SUM(O16,U16,Z16,AD16,AF16)</f>
        <v>110</v>
      </c>
      <c r="J16" s="156"/>
      <c r="K16" s="156"/>
      <c r="L16" s="156">
        <f>SUM(R16,X16)</f>
        <v>3</v>
      </c>
      <c r="M16" s="156"/>
      <c r="N16" s="156"/>
      <c r="O16" s="156">
        <v>61</v>
      </c>
      <c r="P16" s="156"/>
      <c r="Q16" s="156"/>
      <c r="R16" s="156">
        <v>2</v>
      </c>
      <c r="S16" s="156"/>
      <c r="T16" s="156"/>
      <c r="U16" s="156">
        <v>46</v>
      </c>
      <c r="V16" s="156"/>
      <c r="W16" s="156"/>
      <c r="X16" s="173">
        <v>1</v>
      </c>
      <c r="Y16" s="173"/>
      <c r="Z16" s="173" t="s">
        <v>385</v>
      </c>
      <c r="AA16" s="173"/>
      <c r="AB16" s="173" t="s">
        <v>385</v>
      </c>
      <c r="AC16" s="173"/>
      <c r="AD16" s="173">
        <v>2</v>
      </c>
      <c r="AE16" s="173"/>
      <c r="AF16" s="173">
        <v>1</v>
      </c>
      <c r="AG16" s="173"/>
      <c r="AH16" s="252">
        <f>SUM(AK16:AY16)</f>
        <v>1378</v>
      </c>
      <c r="AI16" s="252"/>
      <c r="AJ16" s="252"/>
      <c r="AK16" s="252">
        <v>900</v>
      </c>
      <c r="AL16" s="252"/>
      <c r="AM16" s="252"/>
      <c r="AN16" s="252">
        <v>460</v>
      </c>
      <c r="AO16" s="252"/>
      <c r="AP16" s="252"/>
      <c r="AQ16" s="156" t="s">
        <v>385</v>
      </c>
      <c r="AR16" s="156"/>
      <c r="AS16" s="156"/>
      <c r="AT16" s="252">
        <v>6</v>
      </c>
      <c r="AU16" s="252"/>
      <c r="AV16" s="252"/>
      <c r="AW16" s="252">
        <v>12</v>
      </c>
      <c r="AX16" s="252"/>
      <c r="AY16" s="252"/>
      <c r="AZ16" s="82"/>
      <c r="BA16" s="82"/>
      <c r="BB16" s="20"/>
      <c r="BC16" s="31"/>
      <c r="BD16" s="31"/>
      <c r="BE16" s="31"/>
      <c r="BF16" s="31"/>
      <c r="BG16" s="31"/>
      <c r="BH16" s="30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39"/>
      <c r="CZ16" s="39"/>
      <c r="DA16" s="39"/>
      <c r="DB16" s="39"/>
    </row>
    <row r="17" spans="1:106" ht="15" customHeight="1">
      <c r="A17" s="194" t="s">
        <v>439</v>
      </c>
      <c r="B17" s="128"/>
      <c r="C17" s="128"/>
      <c r="D17" s="128"/>
      <c r="E17" s="183"/>
      <c r="F17" s="175">
        <f>SUM(I17:N17)</f>
        <v>113</v>
      </c>
      <c r="G17" s="156"/>
      <c r="H17" s="156"/>
      <c r="I17" s="156">
        <f>SUM(O17,U17,Z17,AD17,AF17)</f>
        <v>110</v>
      </c>
      <c r="J17" s="156"/>
      <c r="K17" s="156"/>
      <c r="L17" s="156">
        <f>SUM(R17,X17)</f>
        <v>3</v>
      </c>
      <c r="M17" s="156"/>
      <c r="N17" s="156"/>
      <c r="O17" s="156">
        <v>62</v>
      </c>
      <c r="P17" s="156"/>
      <c r="Q17" s="156"/>
      <c r="R17" s="156">
        <v>2</v>
      </c>
      <c r="S17" s="156"/>
      <c r="T17" s="156"/>
      <c r="U17" s="156">
        <v>44</v>
      </c>
      <c r="V17" s="156"/>
      <c r="W17" s="156"/>
      <c r="X17" s="173">
        <v>1</v>
      </c>
      <c r="Y17" s="173"/>
      <c r="Z17" s="173" t="s">
        <v>385</v>
      </c>
      <c r="AA17" s="173"/>
      <c r="AB17" s="173" t="s">
        <v>385</v>
      </c>
      <c r="AC17" s="173"/>
      <c r="AD17" s="173">
        <v>3</v>
      </c>
      <c r="AE17" s="173"/>
      <c r="AF17" s="173">
        <v>1</v>
      </c>
      <c r="AG17" s="173"/>
      <c r="AH17" s="252">
        <f>SUM(AK17:AY17)</f>
        <v>1436</v>
      </c>
      <c r="AI17" s="252"/>
      <c r="AJ17" s="252"/>
      <c r="AK17" s="252">
        <v>940</v>
      </c>
      <c r="AL17" s="252"/>
      <c r="AM17" s="252"/>
      <c r="AN17" s="252">
        <v>476</v>
      </c>
      <c r="AO17" s="252"/>
      <c r="AP17" s="252"/>
      <c r="AQ17" s="156" t="s">
        <v>385</v>
      </c>
      <c r="AR17" s="156"/>
      <c r="AS17" s="156"/>
      <c r="AT17" s="252">
        <v>8</v>
      </c>
      <c r="AU17" s="252"/>
      <c r="AV17" s="252"/>
      <c r="AW17" s="252">
        <v>12</v>
      </c>
      <c r="AX17" s="252"/>
      <c r="AY17" s="252"/>
      <c r="AZ17" s="82"/>
      <c r="BA17" s="82"/>
      <c r="BB17" s="20"/>
      <c r="BC17" s="31"/>
      <c r="BD17" s="31"/>
      <c r="BE17" s="204" t="s">
        <v>9</v>
      </c>
      <c r="BF17" s="204"/>
      <c r="BG17" s="204"/>
      <c r="BH17" s="205"/>
      <c r="BI17" s="292">
        <v>57651</v>
      </c>
      <c r="BJ17" s="248"/>
      <c r="BK17" s="248"/>
      <c r="BL17" s="248"/>
      <c r="BM17" s="271">
        <v>29487</v>
      </c>
      <c r="BN17" s="271"/>
      <c r="BO17" s="271"/>
      <c r="BP17" s="271"/>
      <c r="BQ17" s="271">
        <v>28164</v>
      </c>
      <c r="BR17" s="271"/>
      <c r="BS17" s="271"/>
      <c r="BT17" s="271"/>
      <c r="BU17" s="248">
        <v>10190</v>
      </c>
      <c r="BV17" s="248"/>
      <c r="BW17" s="248"/>
      <c r="BX17" s="248"/>
      <c r="BY17" s="248"/>
      <c r="BZ17" s="248">
        <v>9803</v>
      </c>
      <c r="CA17" s="248"/>
      <c r="CB17" s="248"/>
      <c r="CC17" s="248"/>
      <c r="CD17" s="248"/>
      <c r="CE17" s="248">
        <v>9917</v>
      </c>
      <c r="CF17" s="248"/>
      <c r="CG17" s="248"/>
      <c r="CH17" s="248"/>
      <c r="CI17" s="248"/>
      <c r="CJ17" s="248">
        <v>9400</v>
      </c>
      <c r="CK17" s="248"/>
      <c r="CL17" s="248"/>
      <c r="CM17" s="248"/>
      <c r="CN17" s="248"/>
      <c r="CO17" s="248">
        <v>9380</v>
      </c>
      <c r="CP17" s="248"/>
      <c r="CQ17" s="248"/>
      <c r="CR17" s="248"/>
      <c r="CS17" s="248"/>
      <c r="CT17" s="248">
        <v>8961</v>
      </c>
      <c r="CU17" s="248"/>
      <c r="CV17" s="248"/>
      <c r="CW17" s="248"/>
      <c r="CX17" s="248"/>
      <c r="CY17" s="260">
        <v>39.1</v>
      </c>
      <c r="CZ17" s="260"/>
      <c r="DA17" s="260"/>
      <c r="DB17" s="260"/>
    </row>
    <row r="18" spans="1:106" ht="15" customHeight="1">
      <c r="A18" s="195" t="s">
        <v>440</v>
      </c>
      <c r="B18" s="196"/>
      <c r="C18" s="196"/>
      <c r="D18" s="196"/>
      <c r="E18" s="197"/>
      <c r="F18" s="176">
        <f>SUM(I18:N18)</f>
        <v>112</v>
      </c>
      <c r="G18" s="171"/>
      <c r="H18" s="171"/>
      <c r="I18" s="171">
        <f>SUM(O18,U18,Z18,AD18,AF18)</f>
        <v>109</v>
      </c>
      <c r="J18" s="171"/>
      <c r="K18" s="171"/>
      <c r="L18" s="171">
        <f>SUM(R18,X18)</f>
        <v>3</v>
      </c>
      <c r="M18" s="171"/>
      <c r="N18" s="171"/>
      <c r="O18" s="171">
        <f>SUM(O20:Q36)</f>
        <v>61</v>
      </c>
      <c r="P18" s="171"/>
      <c r="Q18" s="171"/>
      <c r="R18" s="171">
        <f>SUM(R20:T36)</f>
        <v>2</v>
      </c>
      <c r="S18" s="171"/>
      <c r="T18" s="171"/>
      <c r="U18" s="171">
        <f>SUM(U20:W36)</f>
        <v>44</v>
      </c>
      <c r="V18" s="171"/>
      <c r="W18" s="171"/>
      <c r="X18" s="174">
        <f>SUM(X20:Y36)</f>
        <v>1</v>
      </c>
      <c r="Y18" s="174"/>
      <c r="Z18" s="174" t="s">
        <v>208</v>
      </c>
      <c r="AA18" s="174"/>
      <c r="AB18" s="174" t="s">
        <v>208</v>
      </c>
      <c r="AC18" s="174"/>
      <c r="AD18" s="174">
        <f>SUM(AD20:AE36)</f>
        <v>3</v>
      </c>
      <c r="AE18" s="174"/>
      <c r="AF18" s="174">
        <f>SUM(AF20:AG36)</f>
        <v>1</v>
      </c>
      <c r="AG18" s="174"/>
      <c r="AH18" s="253">
        <f>SUM(AK18:AY18)</f>
        <v>1493</v>
      </c>
      <c r="AI18" s="253"/>
      <c r="AJ18" s="253"/>
      <c r="AK18" s="253">
        <f>SUM(AK20:AM36)</f>
        <v>987</v>
      </c>
      <c r="AL18" s="253"/>
      <c r="AM18" s="253"/>
      <c r="AN18" s="253">
        <f>SUM(AN20:AP36)</f>
        <v>486</v>
      </c>
      <c r="AO18" s="253"/>
      <c r="AP18" s="253"/>
      <c r="AQ18" s="253" t="s">
        <v>208</v>
      </c>
      <c r="AR18" s="253"/>
      <c r="AS18" s="253"/>
      <c r="AT18" s="253">
        <f>SUM(AT20:AV36)</f>
        <v>8</v>
      </c>
      <c r="AU18" s="253"/>
      <c r="AV18" s="253"/>
      <c r="AW18" s="253">
        <f>SUM(AW20:AY36)</f>
        <v>12</v>
      </c>
      <c r="AX18" s="253"/>
      <c r="AY18" s="253"/>
      <c r="AZ18" s="83"/>
      <c r="BA18" s="83"/>
      <c r="BB18" s="20"/>
      <c r="BC18" s="293" t="s">
        <v>435</v>
      </c>
      <c r="BD18" s="68"/>
      <c r="BE18" s="204" t="s">
        <v>219</v>
      </c>
      <c r="BF18" s="204"/>
      <c r="BG18" s="204"/>
      <c r="BH18" s="205"/>
      <c r="BI18" s="292">
        <v>20387</v>
      </c>
      <c r="BJ18" s="248"/>
      <c r="BK18" s="248"/>
      <c r="BL18" s="248"/>
      <c r="BM18" s="271">
        <v>10577</v>
      </c>
      <c r="BN18" s="271"/>
      <c r="BO18" s="271"/>
      <c r="BP18" s="271"/>
      <c r="BQ18" s="271">
        <v>9810</v>
      </c>
      <c r="BR18" s="271"/>
      <c r="BS18" s="271"/>
      <c r="BT18" s="271"/>
      <c r="BU18" s="248">
        <v>3638</v>
      </c>
      <c r="BV18" s="248"/>
      <c r="BW18" s="248"/>
      <c r="BX18" s="248"/>
      <c r="BY18" s="248"/>
      <c r="BZ18" s="248">
        <v>3467</v>
      </c>
      <c r="CA18" s="248"/>
      <c r="CB18" s="248"/>
      <c r="CC18" s="248"/>
      <c r="CD18" s="248"/>
      <c r="CE18" s="248">
        <v>3566</v>
      </c>
      <c r="CF18" s="248"/>
      <c r="CG18" s="248"/>
      <c r="CH18" s="248"/>
      <c r="CI18" s="248"/>
      <c r="CJ18" s="248">
        <v>3254</v>
      </c>
      <c r="CK18" s="248"/>
      <c r="CL18" s="248"/>
      <c r="CM18" s="248"/>
      <c r="CN18" s="248"/>
      <c r="CO18" s="248">
        <v>3373</v>
      </c>
      <c r="CP18" s="248"/>
      <c r="CQ18" s="248"/>
      <c r="CR18" s="248"/>
      <c r="CS18" s="248"/>
      <c r="CT18" s="248">
        <v>3089</v>
      </c>
      <c r="CU18" s="248"/>
      <c r="CV18" s="248"/>
      <c r="CW18" s="248"/>
      <c r="CX18" s="248"/>
      <c r="CY18" s="260">
        <v>41.5</v>
      </c>
      <c r="CZ18" s="260"/>
      <c r="DA18" s="260"/>
      <c r="DB18" s="260"/>
    </row>
    <row r="19" spans="1:106" ht="15" customHeight="1">
      <c r="A19" s="33"/>
      <c r="B19" s="33"/>
      <c r="C19" s="33"/>
      <c r="D19" s="33"/>
      <c r="E19" s="3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20"/>
      <c r="BC19" s="293"/>
      <c r="BD19" s="68"/>
      <c r="BE19" s="204" t="s">
        <v>220</v>
      </c>
      <c r="BF19" s="204"/>
      <c r="BG19" s="204"/>
      <c r="BH19" s="205"/>
      <c r="BI19" s="292">
        <v>2600</v>
      </c>
      <c r="BJ19" s="248"/>
      <c r="BK19" s="248"/>
      <c r="BL19" s="248"/>
      <c r="BM19" s="271">
        <v>1333</v>
      </c>
      <c r="BN19" s="271"/>
      <c r="BO19" s="271"/>
      <c r="BP19" s="271"/>
      <c r="BQ19" s="271">
        <v>1267</v>
      </c>
      <c r="BR19" s="271"/>
      <c r="BS19" s="271"/>
      <c r="BT19" s="271"/>
      <c r="BU19" s="248">
        <v>494</v>
      </c>
      <c r="BV19" s="248"/>
      <c r="BW19" s="248"/>
      <c r="BX19" s="248"/>
      <c r="BY19" s="248"/>
      <c r="BZ19" s="248">
        <v>442</v>
      </c>
      <c r="CA19" s="248"/>
      <c r="CB19" s="248"/>
      <c r="CC19" s="248"/>
      <c r="CD19" s="248"/>
      <c r="CE19" s="248">
        <v>449</v>
      </c>
      <c r="CF19" s="248"/>
      <c r="CG19" s="248"/>
      <c r="CH19" s="248"/>
      <c r="CI19" s="248"/>
      <c r="CJ19" s="248">
        <v>404</v>
      </c>
      <c r="CK19" s="248"/>
      <c r="CL19" s="248"/>
      <c r="CM19" s="248"/>
      <c r="CN19" s="248"/>
      <c r="CO19" s="248">
        <v>390</v>
      </c>
      <c r="CP19" s="248"/>
      <c r="CQ19" s="248"/>
      <c r="CR19" s="248"/>
      <c r="CS19" s="248"/>
      <c r="CT19" s="248">
        <v>421</v>
      </c>
      <c r="CU19" s="248"/>
      <c r="CV19" s="248"/>
      <c r="CW19" s="248"/>
      <c r="CX19" s="248"/>
      <c r="CY19" s="260">
        <v>37.7</v>
      </c>
      <c r="CZ19" s="260"/>
      <c r="DA19" s="260"/>
      <c r="DB19" s="260"/>
    </row>
    <row r="20" spans="1:106" ht="15" customHeight="1">
      <c r="A20" s="138" t="s">
        <v>247</v>
      </c>
      <c r="B20" s="138"/>
      <c r="C20" s="138"/>
      <c r="D20" s="138"/>
      <c r="E20" s="190"/>
      <c r="F20" s="175">
        <f aca="true" t="shared" si="0" ref="F20:F27">SUM(I20:N20)</f>
        <v>25</v>
      </c>
      <c r="G20" s="156"/>
      <c r="H20" s="156"/>
      <c r="I20" s="156">
        <f aca="true" t="shared" si="1" ref="I20:I27">SUM(O20,U20,Z20,AD20,AF20)</f>
        <v>24</v>
      </c>
      <c r="J20" s="156"/>
      <c r="K20" s="156"/>
      <c r="L20" s="156">
        <f>SUM(R20,X20)</f>
        <v>1</v>
      </c>
      <c r="M20" s="156"/>
      <c r="N20" s="156"/>
      <c r="O20" s="156">
        <v>21</v>
      </c>
      <c r="P20" s="156"/>
      <c r="Q20" s="156"/>
      <c r="R20" s="156">
        <v>1</v>
      </c>
      <c r="S20" s="156"/>
      <c r="T20" s="156"/>
      <c r="U20" s="156" t="s">
        <v>208</v>
      </c>
      <c r="V20" s="156"/>
      <c r="W20" s="156"/>
      <c r="X20" s="173" t="s">
        <v>208</v>
      </c>
      <c r="Y20" s="173"/>
      <c r="Z20" s="173" t="s">
        <v>208</v>
      </c>
      <c r="AA20" s="173"/>
      <c r="AB20" s="173" t="s">
        <v>208</v>
      </c>
      <c r="AC20" s="173"/>
      <c r="AD20" s="173">
        <v>2</v>
      </c>
      <c r="AE20" s="173"/>
      <c r="AF20" s="173">
        <v>1</v>
      </c>
      <c r="AG20" s="173"/>
      <c r="AH20" s="252">
        <f aca="true" t="shared" si="2" ref="AH20:AH27">SUM(AK20:AY20)</f>
        <v>509</v>
      </c>
      <c r="AI20" s="252"/>
      <c r="AJ20" s="252"/>
      <c r="AK20" s="252">
        <v>491</v>
      </c>
      <c r="AL20" s="252"/>
      <c r="AM20" s="252"/>
      <c r="AN20" s="156" t="s">
        <v>385</v>
      </c>
      <c r="AO20" s="156"/>
      <c r="AP20" s="156"/>
      <c r="AQ20" s="156" t="s">
        <v>385</v>
      </c>
      <c r="AR20" s="156"/>
      <c r="AS20" s="156"/>
      <c r="AT20" s="252">
        <v>6</v>
      </c>
      <c r="AU20" s="252"/>
      <c r="AV20" s="252"/>
      <c r="AW20" s="252">
        <v>12</v>
      </c>
      <c r="AX20" s="252"/>
      <c r="AY20" s="252"/>
      <c r="AZ20" s="82"/>
      <c r="BA20" s="82"/>
      <c r="BB20" s="20"/>
      <c r="BC20" s="293"/>
      <c r="BD20" s="68"/>
      <c r="BE20" s="204" t="s">
        <v>221</v>
      </c>
      <c r="BF20" s="204"/>
      <c r="BG20" s="204"/>
      <c r="BH20" s="205"/>
      <c r="BI20" s="292">
        <v>5698</v>
      </c>
      <c r="BJ20" s="248"/>
      <c r="BK20" s="248"/>
      <c r="BL20" s="248"/>
      <c r="BM20" s="271">
        <v>2921</v>
      </c>
      <c r="BN20" s="271"/>
      <c r="BO20" s="271"/>
      <c r="BP20" s="271"/>
      <c r="BQ20" s="271">
        <v>2777</v>
      </c>
      <c r="BR20" s="271"/>
      <c r="BS20" s="271"/>
      <c r="BT20" s="271"/>
      <c r="BU20" s="248">
        <v>1020</v>
      </c>
      <c r="BV20" s="248"/>
      <c r="BW20" s="248"/>
      <c r="BX20" s="248"/>
      <c r="BY20" s="248"/>
      <c r="BZ20" s="248">
        <v>940</v>
      </c>
      <c r="CA20" s="248"/>
      <c r="CB20" s="248"/>
      <c r="CC20" s="248"/>
      <c r="CD20" s="248"/>
      <c r="CE20" s="248">
        <v>958</v>
      </c>
      <c r="CF20" s="248"/>
      <c r="CG20" s="248"/>
      <c r="CH20" s="248"/>
      <c r="CI20" s="248"/>
      <c r="CJ20" s="248">
        <v>961</v>
      </c>
      <c r="CK20" s="248"/>
      <c r="CL20" s="248"/>
      <c r="CM20" s="248"/>
      <c r="CN20" s="248"/>
      <c r="CO20" s="248">
        <v>943</v>
      </c>
      <c r="CP20" s="248"/>
      <c r="CQ20" s="248"/>
      <c r="CR20" s="248"/>
      <c r="CS20" s="248"/>
      <c r="CT20" s="248">
        <v>876</v>
      </c>
      <c r="CU20" s="248"/>
      <c r="CV20" s="248"/>
      <c r="CW20" s="248"/>
      <c r="CX20" s="248"/>
      <c r="CY20" s="260">
        <v>39</v>
      </c>
      <c r="CZ20" s="260"/>
      <c r="DA20" s="260"/>
      <c r="DB20" s="260"/>
    </row>
    <row r="21" spans="1:106" ht="15" customHeight="1">
      <c r="A21" s="138" t="s">
        <v>220</v>
      </c>
      <c r="B21" s="138"/>
      <c r="C21" s="138"/>
      <c r="D21" s="138"/>
      <c r="E21" s="190"/>
      <c r="F21" s="175">
        <f t="shared" si="0"/>
        <v>6</v>
      </c>
      <c r="G21" s="156"/>
      <c r="H21" s="156"/>
      <c r="I21" s="156">
        <f t="shared" si="1"/>
        <v>6</v>
      </c>
      <c r="J21" s="156"/>
      <c r="K21" s="156"/>
      <c r="L21" s="156" t="s">
        <v>208</v>
      </c>
      <c r="M21" s="156"/>
      <c r="N21" s="156"/>
      <c r="O21" s="156">
        <v>6</v>
      </c>
      <c r="P21" s="156"/>
      <c r="Q21" s="156"/>
      <c r="R21" s="156" t="s">
        <v>208</v>
      </c>
      <c r="S21" s="156"/>
      <c r="T21" s="156"/>
      <c r="U21" s="156" t="s">
        <v>208</v>
      </c>
      <c r="V21" s="156"/>
      <c r="W21" s="156"/>
      <c r="X21" s="173" t="s">
        <v>208</v>
      </c>
      <c r="Y21" s="173"/>
      <c r="Z21" s="173" t="s">
        <v>208</v>
      </c>
      <c r="AA21" s="173"/>
      <c r="AB21" s="173" t="s">
        <v>208</v>
      </c>
      <c r="AC21" s="173"/>
      <c r="AD21" s="173" t="s">
        <v>208</v>
      </c>
      <c r="AE21" s="173"/>
      <c r="AF21" s="173" t="s">
        <v>453</v>
      </c>
      <c r="AG21" s="173"/>
      <c r="AH21" s="252">
        <f t="shared" si="2"/>
        <v>69</v>
      </c>
      <c r="AI21" s="252"/>
      <c r="AJ21" s="252"/>
      <c r="AK21" s="252">
        <v>69</v>
      </c>
      <c r="AL21" s="252"/>
      <c r="AM21" s="252"/>
      <c r="AN21" s="156" t="s">
        <v>385</v>
      </c>
      <c r="AO21" s="156"/>
      <c r="AP21" s="156"/>
      <c r="AQ21" s="156" t="s">
        <v>385</v>
      </c>
      <c r="AR21" s="156"/>
      <c r="AS21" s="156"/>
      <c r="AT21" s="156" t="s">
        <v>385</v>
      </c>
      <c r="AU21" s="156"/>
      <c r="AV21" s="156"/>
      <c r="AW21" s="156" t="s">
        <v>385</v>
      </c>
      <c r="AX21" s="156"/>
      <c r="AY21" s="156"/>
      <c r="AZ21" s="79"/>
      <c r="BA21" s="79"/>
      <c r="BB21" s="20"/>
      <c r="BC21" s="293"/>
      <c r="BD21" s="68"/>
      <c r="BE21" s="204" t="s">
        <v>222</v>
      </c>
      <c r="BF21" s="204"/>
      <c r="BG21" s="204"/>
      <c r="BH21" s="205"/>
      <c r="BI21" s="292">
        <v>1464</v>
      </c>
      <c r="BJ21" s="248"/>
      <c r="BK21" s="248"/>
      <c r="BL21" s="248"/>
      <c r="BM21" s="271">
        <v>748</v>
      </c>
      <c r="BN21" s="271"/>
      <c r="BO21" s="271"/>
      <c r="BP21" s="271"/>
      <c r="BQ21" s="271">
        <v>716</v>
      </c>
      <c r="BR21" s="271"/>
      <c r="BS21" s="271"/>
      <c r="BT21" s="271"/>
      <c r="BU21" s="248">
        <v>266</v>
      </c>
      <c r="BV21" s="248"/>
      <c r="BW21" s="248"/>
      <c r="BX21" s="248"/>
      <c r="BY21" s="248"/>
      <c r="BZ21" s="248">
        <v>224</v>
      </c>
      <c r="CA21" s="248"/>
      <c r="CB21" s="248"/>
      <c r="CC21" s="248"/>
      <c r="CD21" s="248"/>
      <c r="CE21" s="248">
        <v>249</v>
      </c>
      <c r="CF21" s="248"/>
      <c r="CG21" s="248"/>
      <c r="CH21" s="248"/>
      <c r="CI21" s="248"/>
      <c r="CJ21" s="248">
        <v>264</v>
      </c>
      <c r="CK21" s="248"/>
      <c r="CL21" s="248"/>
      <c r="CM21" s="248"/>
      <c r="CN21" s="248"/>
      <c r="CO21" s="248">
        <v>233</v>
      </c>
      <c r="CP21" s="248"/>
      <c r="CQ21" s="248"/>
      <c r="CR21" s="248"/>
      <c r="CS21" s="248"/>
      <c r="CT21" s="248">
        <v>228</v>
      </c>
      <c r="CU21" s="248"/>
      <c r="CV21" s="248"/>
      <c r="CW21" s="248"/>
      <c r="CX21" s="248"/>
      <c r="CY21" s="260">
        <v>33.3</v>
      </c>
      <c r="CZ21" s="260"/>
      <c r="DA21" s="260"/>
      <c r="DB21" s="260"/>
    </row>
    <row r="22" spans="1:106" ht="15" customHeight="1">
      <c r="A22" s="138" t="s">
        <v>221</v>
      </c>
      <c r="B22" s="138"/>
      <c r="C22" s="138"/>
      <c r="D22" s="138"/>
      <c r="E22" s="190"/>
      <c r="F22" s="175">
        <f t="shared" si="0"/>
        <v>10</v>
      </c>
      <c r="G22" s="156"/>
      <c r="H22" s="156"/>
      <c r="I22" s="156">
        <f t="shared" si="1"/>
        <v>10</v>
      </c>
      <c r="J22" s="156"/>
      <c r="K22" s="156"/>
      <c r="L22" s="156" t="s">
        <v>453</v>
      </c>
      <c r="M22" s="156"/>
      <c r="N22" s="156"/>
      <c r="O22" s="156">
        <v>10</v>
      </c>
      <c r="P22" s="156"/>
      <c r="Q22" s="156"/>
      <c r="R22" s="156" t="s">
        <v>208</v>
      </c>
      <c r="S22" s="156"/>
      <c r="T22" s="156"/>
      <c r="U22" s="156" t="s">
        <v>470</v>
      </c>
      <c r="V22" s="156"/>
      <c r="W22" s="156"/>
      <c r="X22" s="173" t="s">
        <v>208</v>
      </c>
      <c r="Y22" s="173"/>
      <c r="Z22" s="173" t="s">
        <v>453</v>
      </c>
      <c r="AA22" s="173"/>
      <c r="AB22" s="173" t="s">
        <v>453</v>
      </c>
      <c r="AC22" s="173"/>
      <c r="AD22" s="173" t="s">
        <v>208</v>
      </c>
      <c r="AE22" s="173"/>
      <c r="AF22" s="173" t="s">
        <v>208</v>
      </c>
      <c r="AG22" s="173"/>
      <c r="AH22" s="252">
        <f t="shared" si="2"/>
        <v>146</v>
      </c>
      <c r="AI22" s="252"/>
      <c r="AJ22" s="252"/>
      <c r="AK22" s="252">
        <v>146</v>
      </c>
      <c r="AL22" s="252"/>
      <c r="AM22" s="252"/>
      <c r="AN22" s="156" t="s">
        <v>385</v>
      </c>
      <c r="AO22" s="156"/>
      <c r="AP22" s="156"/>
      <c r="AQ22" s="156" t="s">
        <v>385</v>
      </c>
      <c r="AR22" s="156"/>
      <c r="AS22" s="156"/>
      <c r="AT22" s="156" t="s">
        <v>385</v>
      </c>
      <c r="AU22" s="156"/>
      <c r="AV22" s="156"/>
      <c r="AW22" s="156" t="s">
        <v>385</v>
      </c>
      <c r="AX22" s="156"/>
      <c r="AY22" s="156"/>
      <c r="AZ22" s="79"/>
      <c r="BA22" s="79"/>
      <c r="BB22" s="20"/>
      <c r="BC22" s="293"/>
      <c r="BD22" s="68"/>
      <c r="BE22" s="204" t="s">
        <v>223</v>
      </c>
      <c r="BF22" s="204"/>
      <c r="BG22" s="204"/>
      <c r="BH22" s="205"/>
      <c r="BI22" s="292">
        <v>1383</v>
      </c>
      <c r="BJ22" s="248"/>
      <c r="BK22" s="248"/>
      <c r="BL22" s="248"/>
      <c r="BM22" s="271">
        <v>688</v>
      </c>
      <c r="BN22" s="271"/>
      <c r="BO22" s="271"/>
      <c r="BP22" s="271"/>
      <c r="BQ22" s="271">
        <v>695</v>
      </c>
      <c r="BR22" s="271"/>
      <c r="BS22" s="271"/>
      <c r="BT22" s="271"/>
      <c r="BU22" s="248">
        <v>222</v>
      </c>
      <c r="BV22" s="248"/>
      <c r="BW22" s="248"/>
      <c r="BX22" s="248"/>
      <c r="BY22" s="248"/>
      <c r="BZ22" s="248">
        <v>219</v>
      </c>
      <c r="CA22" s="248"/>
      <c r="CB22" s="248"/>
      <c r="CC22" s="248"/>
      <c r="CD22" s="248"/>
      <c r="CE22" s="248">
        <v>205</v>
      </c>
      <c r="CF22" s="248"/>
      <c r="CG22" s="248"/>
      <c r="CH22" s="248"/>
      <c r="CI22" s="248"/>
      <c r="CJ22" s="248">
        <v>238</v>
      </c>
      <c r="CK22" s="248"/>
      <c r="CL22" s="248"/>
      <c r="CM22" s="248"/>
      <c r="CN22" s="248"/>
      <c r="CO22" s="248">
        <v>261</v>
      </c>
      <c r="CP22" s="248"/>
      <c r="CQ22" s="248"/>
      <c r="CR22" s="248"/>
      <c r="CS22" s="248"/>
      <c r="CT22" s="248">
        <v>238</v>
      </c>
      <c r="CU22" s="248"/>
      <c r="CV22" s="248"/>
      <c r="CW22" s="248"/>
      <c r="CX22" s="248"/>
      <c r="CY22" s="260">
        <v>32.9</v>
      </c>
      <c r="CZ22" s="260"/>
      <c r="DA22" s="260"/>
      <c r="DB22" s="260"/>
    </row>
    <row r="23" spans="1:106" ht="15" customHeight="1">
      <c r="A23" s="138" t="s">
        <v>222</v>
      </c>
      <c r="B23" s="138"/>
      <c r="C23" s="138"/>
      <c r="D23" s="138"/>
      <c r="E23" s="190"/>
      <c r="F23" s="175">
        <f t="shared" si="0"/>
        <v>7</v>
      </c>
      <c r="G23" s="156"/>
      <c r="H23" s="156"/>
      <c r="I23" s="156">
        <f t="shared" si="1"/>
        <v>6</v>
      </c>
      <c r="J23" s="156"/>
      <c r="K23" s="156"/>
      <c r="L23" s="156">
        <f>SUM(R23,X23)</f>
        <v>1</v>
      </c>
      <c r="M23" s="156"/>
      <c r="N23" s="156"/>
      <c r="O23" s="156">
        <v>6</v>
      </c>
      <c r="P23" s="156"/>
      <c r="Q23" s="156"/>
      <c r="R23" s="156">
        <v>1</v>
      </c>
      <c r="S23" s="156"/>
      <c r="T23" s="156"/>
      <c r="U23" s="156" t="s">
        <v>471</v>
      </c>
      <c r="V23" s="156"/>
      <c r="W23" s="156"/>
      <c r="X23" s="173" t="s">
        <v>471</v>
      </c>
      <c r="Y23" s="173"/>
      <c r="Z23" s="173" t="s">
        <v>471</v>
      </c>
      <c r="AA23" s="173"/>
      <c r="AB23" s="173" t="s">
        <v>453</v>
      </c>
      <c r="AC23" s="173"/>
      <c r="AD23" s="173" t="s">
        <v>471</v>
      </c>
      <c r="AE23" s="173"/>
      <c r="AF23" s="173" t="s">
        <v>471</v>
      </c>
      <c r="AG23" s="173"/>
      <c r="AH23" s="252">
        <f t="shared" si="2"/>
        <v>44</v>
      </c>
      <c r="AI23" s="252"/>
      <c r="AJ23" s="252"/>
      <c r="AK23" s="252">
        <v>44</v>
      </c>
      <c r="AL23" s="252"/>
      <c r="AM23" s="252"/>
      <c r="AN23" s="156" t="s">
        <v>385</v>
      </c>
      <c r="AO23" s="156"/>
      <c r="AP23" s="156"/>
      <c r="AQ23" s="156" t="s">
        <v>385</v>
      </c>
      <c r="AR23" s="156"/>
      <c r="AS23" s="156"/>
      <c r="AT23" s="156" t="s">
        <v>385</v>
      </c>
      <c r="AU23" s="156"/>
      <c r="AV23" s="156"/>
      <c r="AW23" s="156" t="s">
        <v>385</v>
      </c>
      <c r="AX23" s="156"/>
      <c r="AY23" s="156"/>
      <c r="AZ23" s="79"/>
      <c r="BA23" s="79"/>
      <c r="BB23" s="20"/>
      <c r="BC23" s="293"/>
      <c r="BD23" s="68"/>
      <c r="BE23" s="204" t="s">
        <v>224</v>
      </c>
      <c r="BF23" s="204"/>
      <c r="BG23" s="204"/>
      <c r="BH23" s="205"/>
      <c r="BI23" s="292">
        <v>3412</v>
      </c>
      <c r="BJ23" s="248"/>
      <c r="BK23" s="248"/>
      <c r="BL23" s="248"/>
      <c r="BM23" s="271">
        <v>1765</v>
      </c>
      <c r="BN23" s="271"/>
      <c r="BO23" s="271"/>
      <c r="BP23" s="271"/>
      <c r="BQ23" s="271">
        <v>1647</v>
      </c>
      <c r="BR23" s="271"/>
      <c r="BS23" s="271"/>
      <c r="BT23" s="271"/>
      <c r="BU23" s="248">
        <v>563</v>
      </c>
      <c r="BV23" s="248"/>
      <c r="BW23" s="248"/>
      <c r="BX23" s="248"/>
      <c r="BY23" s="248"/>
      <c r="BZ23" s="248">
        <v>595</v>
      </c>
      <c r="CA23" s="248"/>
      <c r="CB23" s="248"/>
      <c r="CC23" s="248"/>
      <c r="CD23" s="248"/>
      <c r="CE23" s="248">
        <v>616</v>
      </c>
      <c r="CF23" s="248"/>
      <c r="CG23" s="248"/>
      <c r="CH23" s="248"/>
      <c r="CI23" s="248"/>
      <c r="CJ23" s="248">
        <v>551</v>
      </c>
      <c r="CK23" s="248"/>
      <c r="CL23" s="248"/>
      <c r="CM23" s="248"/>
      <c r="CN23" s="248"/>
      <c r="CO23" s="248">
        <v>586</v>
      </c>
      <c r="CP23" s="248"/>
      <c r="CQ23" s="248"/>
      <c r="CR23" s="248"/>
      <c r="CS23" s="248"/>
      <c r="CT23" s="248">
        <v>501</v>
      </c>
      <c r="CU23" s="248"/>
      <c r="CV23" s="248"/>
      <c r="CW23" s="248"/>
      <c r="CX23" s="248"/>
      <c r="CY23" s="260">
        <v>39.7</v>
      </c>
      <c r="CZ23" s="260"/>
      <c r="DA23" s="260"/>
      <c r="DB23" s="260"/>
    </row>
    <row r="24" spans="1:106" ht="15" customHeight="1">
      <c r="A24" s="138" t="s">
        <v>223</v>
      </c>
      <c r="B24" s="138"/>
      <c r="C24" s="138"/>
      <c r="D24" s="138"/>
      <c r="E24" s="190"/>
      <c r="F24" s="175">
        <f t="shared" si="0"/>
        <v>7</v>
      </c>
      <c r="G24" s="156"/>
      <c r="H24" s="156"/>
      <c r="I24" s="156">
        <f t="shared" si="1"/>
        <v>7</v>
      </c>
      <c r="J24" s="156"/>
      <c r="K24" s="156"/>
      <c r="L24" s="156" t="s">
        <v>472</v>
      </c>
      <c r="M24" s="156"/>
      <c r="N24" s="156"/>
      <c r="O24" s="156">
        <v>7</v>
      </c>
      <c r="P24" s="156"/>
      <c r="Q24" s="156"/>
      <c r="R24" s="156" t="s">
        <v>471</v>
      </c>
      <c r="S24" s="156"/>
      <c r="T24" s="156"/>
      <c r="U24" s="156" t="s">
        <v>472</v>
      </c>
      <c r="V24" s="156"/>
      <c r="W24" s="156"/>
      <c r="X24" s="173" t="s">
        <v>453</v>
      </c>
      <c r="Y24" s="173"/>
      <c r="Z24" s="173" t="s">
        <v>473</v>
      </c>
      <c r="AA24" s="173"/>
      <c r="AB24" s="173" t="s">
        <v>473</v>
      </c>
      <c r="AC24" s="173"/>
      <c r="AD24" s="173" t="s">
        <v>453</v>
      </c>
      <c r="AE24" s="173"/>
      <c r="AF24" s="173" t="s">
        <v>472</v>
      </c>
      <c r="AG24" s="173"/>
      <c r="AH24" s="252">
        <f t="shared" si="2"/>
        <v>42</v>
      </c>
      <c r="AI24" s="252"/>
      <c r="AJ24" s="252"/>
      <c r="AK24" s="252">
        <v>42</v>
      </c>
      <c r="AL24" s="252"/>
      <c r="AM24" s="252"/>
      <c r="AN24" s="156" t="s">
        <v>385</v>
      </c>
      <c r="AO24" s="156"/>
      <c r="AP24" s="156"/>
      <c r="AQ24" s="156" t="s">
        <v>385</v>
      </c>
      <c r="AR24" s="156"/>
      <c r="AS24" s="156"/>
      <c r="AT24" s="156" t="s">
        <v>385</v>
      </c>
      <c r="AU24" s="156"/>
      <c r="AV24" s="156"/>
      <c r="AW24" s="156" t="s">
        <v>385</v>
      </c>
      <c r="AX24" s="156"/>
      <c r="AY24" s="156"/>
      <c r="AZ24" s="79"/>
      <c r="BA24" s="79"/>
      <c r="BB24" s="20"/>
      <c r="BC24" s="293"/>
      <c r="BD24" s="68"/>
      <c r="BE24" s="204" t="s">
        <v>225</v>
      </c>
      <c r="BF24" s="204"/>
      <c r="BG24" s="204"/>
      <c r="BH24" s="205"/>
      <c r="BI24" s="292">
        <v>1551</v>
      </c>
      <c r="BJ24" s="248"/>
      <c r="BK24" s="248"/>
      <c r="BL24" s="248"/>
      <c r="BM24" s="271">
        <v>751</v>
      </c>
      <c r="BN24" s="271"/>
      <c r="BO24" s="271"/>
      <c r="BP24" s="271"/>
      <c r="BQ24" s="271">
        <v>800</v>
      </c>
      <c r="BR24" s="271"/>
      <c r="BS24" s="271"/>
      <c r="BT24" s="271"/>
      <c r="BU24" s="248">
        <v>257</v>
      </c>
      <c r="BV24" s="248"/>
      <c r="BW24" s="248"/>
      <c r="BX24" s="248"/>
      <c r="BY24" s="248"/>
      <c r="BZ24" s="248">
        <v>274</v>
      </c>
      <c r="CA24" s="248"/>
      <c r="CB24" s="248"/>
      <c r="CC24" s="248"/>
      <c r="CD24" s="248"/>
      <c r="CE24" s="248">
        <v>229</v>
      </c>
      <c r="CF24" s="248"/>
      <c r="CG24" s="248"/>
      <c r="CH24" s="248"/>
      <c r="CI24" s="248"/>
      <c r="CJ24" s="248">
        <v>264</v>
      </c>
      <c r="CK24" s="248"/>
      <c r="CL24" s="248"/>
      <c r="CM24" s="248"/>
      <c r="CN24" s="248"/>
      <c r="CO24" s="248">
        <v>265</v>
      </c>
      <c r="CP24" s="248"/>
      <c r="CQ24" s="248"/>
      <c r="CR24" s="248"/>
      <c r="CS24" s="248"/>
      <c r="CT24" s="248">
        <v>262</v>
      </c>
      <c r="CU24" s="248"/>
      <c r="CV24" s="248"/>
      <c r="CW24" s="248"/>
      <c r="CX24" s="248"/>
      <c r="CY24" s="260">
        <v>40.8</v>
      </c>
      <c r="CZ24" s="260"/>
      <c r="DA24" s="260"/>
      <c r="DB24" s="260"/>
    </row>
    <row r="25" spans="1:106" ht="15" customHeight="1">
      <c r="A25" s="138" t="s">
        <v>224</v>
      </c>
      <c r="B25" s="138"/>
      <c r="C25" s="138"/>
      <c r="D25" s="138"/>
      <c r="E25" s="190"/>
      <c r="F25" s="175">
        <f t="shared" si="0"/>
        <v>5</v>
      </c>
      <c r="G25" s="156"/>
      <c r="H25" s="156"/>
      <c r="I25" s="156">
        <f t="shared" si="1"/>
        <v>5</v>
      </c>
      <c r="J25" s="156"/>
      <c r="K25" s="156"/>
      <c r="L25" s="156" t="s">
        <v>453</v>
      </c>
      <c r="M25" s="156"/>
      <c r="N25" s="156"/>
      <c r="O25" s="156">
        <v>5</v>
      </c>
      <c r="P25" s="156"/>
      <c r="Q25" s="156"/>
      <c r="R25" s="156" t="s">
        <v>471</v>
      </c>
      <c r="S25" s="156"/>
      <c r="T25" s="156"/>
      <c r="U25" s="156" t="s">
        <v>208</v>
      </c>
      <c r="V25" s="156"/>
      <c r="W25" s="156"/>
      <c r="X25" s="173" t="s">
        <v>208</v>
      </c>
      <c r="Y25" s="173"/>
      <c r="Z25" s="173" t="s">
        <v>208</v>
      </c>
      <c r="AA25" s="173"/>
      <c r="AB25" s="173" t="s">
        <v>208</v>
      </c>
      <c r="AC25" s="173"/>
      <c r="AD25" s="173" t="s">
        <v>208</v>
      </c>
      <c r="AE25" s="173"/>
      <c r="AF25" s="173" t="s">
        <v>208</v>
      </c>
      <c r="AG25" s="173"/>
      <c r="AH25" s="252">
        <f t="shared" si="2"/>
        <v>86</v>
      </c>
      <c r="AI25" s="252"/>
      <c r="AJ25" s="252"/>
      <c r="AK25" s="252">
        <v>86</v>
      </c>
      <c r="AL25" s="252"/>
      <c r="AM25" s="252"/>
      <c r="AN25" s="156" t="s">
        <v>385</v>
      </c>
      <c r="AO25" s="156"/>
      <c r="AP25" s="156"/>
      <c r="AQ25" s="156" t="s">
        <v>385</v>
      </c>
      <c r="AR25" s="156"/>
      <c r="AS25" s="156"/>
      <c r="AT25" s="156" t="s">
        <v>385</v>
      </c>
      <c r="AU25" s="156"/>
      <c r="AV25" s="156"/>
      <c r="AW25" s="156" t="s">
        <v>385</v>
      </c>
      <c r="AX25" s="156"/>
      <c r="AY25" s="156"/>
      <c r="AZ25" s="79"/>
      <c r="BA25" s="79"/>
      <c r="BB25" s="20"/>
      <c r="BC25" s="293"/>
      <c r="BD25" s="68"/>
      <c r="BE25" s="204" t="s">
        <v>226</v>
      </c>
      <c r="BF25" s="204"/>
      <c r="BG25" s="204"/>
      <c r="BH25" s="205"/>
      <c r="BI25" s="292">
        <v>2788</v>
      </c>
      <c r="BJ25" s="248"/>
      <c r="BK25" s="248"/>
      <c r="BL25" s="248"/>
      <c r="BM25" s="271">
        <v>1433</v>
      </c>
      <c r="BN25" s="271"/>
      <c r="BO25" s="271"/>
      <c r="BP25" s="271"/>
      <c r="BQ25" s="271">
        <v>1355</v>
      </c>
      <c r="BR25" s="271"/>
      <c r="BS25" s="271"/>
      <c r="BT25" s="271"/>
      <c r="BU25" s="248">
        <v>517</v>
      </c>
      <c r="BV25" s="248"/>
      <c r="BW25" s="248"/>
      <c r="BX25" s="248"/>
      <c r="BY25" s="248"/>
      <c r="BZ25" s="248">
        <v>471</v>
      </c>
      <c r="CA25" s="248"/>
      <c r="CB25" s="248"/>
      <c r="CC25" s="248"/>
      <c r="CD25" s="248"/>
      <c r="CE25" s="248">
        <v>468</v>
      </c>
      <c r="CF25" s="248"/>
      <c r="CG25" s="248"/>
      <c r="CH25" s="248"/>
      <c r="CI25" s="248"/>
      <c r="CJ25" s="248">
        <v>481</v>
      </c>
      <c r="CK25" s="248"/>
      <c r="CL25" s="248"/>
      <c r="CM25" s="248"/>
      <c r="CN25" s="248"/>
      <c r="CO25" s="248">
        <v>448</v>
      </c>
      <c r="CP25" s="248"/>
      <c r="CQ25" s="248"/>
      <c r="CR25" s="248"/>
      <c r="CS25" s="248"/>
      <c r="CT25" s="248">
        <v>403</v>
      </c>
      <c r="CU25" s="248"/>
      <c r="CV25" s="248"/>
      <c r="CW25" s="248"/>
      <c r="CX25" s="248"/>
      <c r="CY25" s="260">
        <v>39.3</v>
      </c>
      <c r="CZ25" s="260"/>
      <c r="DA25" s="260"/>
      <c r="DB25" s="260"/>
    </row>
    <row r="26" spans="1:106" ht="15" customHeight="1">
      <c r="A26" s="138" t="s">
        <v>225</v>
      </c>
      <c r="B26" s="138"/>
      <c r="C26" s="138"/>
      <c r="D26" s="138"/>
      <c r="E26" s="190"/>
      <c r="F26" s="175">
        <f t="shared" si="0"/>
        <v>2</v>
      </c>
      <c r="G26" s="156"/>
      <c r="H26" s="156"/>
      <c r="I26" s="156">
        <f t="shared" si="1"/>
        <v>2</v>
      </c>
      <c r="J26" s="156"/>
      <c r="K26" s="156"/>
      <c r="L26" s="156" t="s">
        <v>474</v>
      </c>
      <c r="M26" s="156"/>
      <c r="N26" s="156"/>
      <c r="O26" s="156">
        <v>2</v>
      </c>
      <c r="P26" s="156"/>
      <c r="Q26" s="156"/>
      <c r="R26" s="156" t="s">
        <v>474</v>
      </c>
      <c r="S26" s="156"/>
      <c r="T26" s="156"/>
      <c r="U26" s="156" t="s">
        <v>473</v>
      </c>
      <c r="V26" s="156"/>
      <c r="W26" s="156"/>
      <c r="X26" s="173" t="s">
        <v>473</v>
      </c>
      <c r="Y26" s="173"/>
      <c r="Z26" s="173" t="s">
        <v>473</v>
      </c>
      <c r="AA26" s="173"/>
      <c r="AB26" s="173" t="s">
        <v>473</v>
      </c>
      <c r="AC26" s="173"/>
      <c r="AD26" s="173" t="s">
        <v>474</v>
      </c>
      <c r="AE26" s="173"/>
      <c r="AF26" s="173" t="s">
        <v>208</v>
      </c>
      <c r="AG26" s="173"/>
      <c r="AH26" s="252">
        <f t="shared" si="2"/>
        <v>38</v>
      </c>
      <c r="AI26" s="252"/>
      <c r="AJ26" s="252"/>
      <c r="AK26" s="252">
        <v>38</v>
      </c>
      <c r="AL26" s="252"/>
      <c r="AM26" s="252"/>
      <c r="AN26" s="156" t="s">
        <v>385</v>
      </c>
      <c r="AO26" s="156"/>
      <c r="AP26" s="156"/>
      <c r="AQ26" s="156" t="s">
        <v>385</v>
      </c>
      <c r="AR26" s="156"/>
      <c r="AS26" s="156"/>
      <c r="AT26" s="156" t="s">
        <v>385</v>
      </c>
      <c r="AU26" s="156"/>
      <c r="AV26" s="156"/>
      <c r="AW26" s="156" t="s">
        <v>385</v>
      </c>
      <c r="AX26" s="156"/>
      <c r="AY26" s="156"/>
      <c r="AZ26" s="79"/>
      <c r="BA26" s="79"/>
      <c r="BB26" s="20"/>
      <c r="BC26" s="293"/>
      <c r="BD26" s="68"/>
      <c r="BE26" s="27"/>
      <c r="BF26" s="27"/>
      <c r="BG26" s="27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39"/>
      <c r="CZ26" s="39"/>
      <c r="DA26" s="39"/>
      <c r="DB26" s="39"/>
    </row>
    <row r="27" spans="1:106" ht="15" customHeight="1">
      <c r="A27" s="138" t="s">
        <v>226</v>
      </c>
      <c r="B27" s="138"/>
      <c r="C27" s="138"/>
      <c r="D27" s="138"/>
      <c r="E27" s="190"/>
      <c r="F27" s="175">
        <f t="shared" si="0"/>
        <v>5</v>
      </c>
      <c r="G27" s="156"/>
      <c r="H27" s="156"/>
      <c r="I27" s="156">
        <f t="shared" si="1"/>
        <v>5</v>
      </c>
      <c r="J27" s="156"/>
      <c r="K27" s="156"/>
      <c r="L27" s="156" t="s">
        <v>208</v>
      </c>
      <c r="M27" s="156"/>
      <c r="N27" s="156"/>
      <c r="O27" s="156">
        <v>4</v>
      </c>
      <c r="P27" s="156"/>
      <c r="Q27" s="156"/>
      <c r="R27" s="156" t="s">
        <v>208</v>
      </c>
      <c r="S27" s="156"/>
      <c r="T27" s="156"/>
      <c r="U27" s="156" t="s">
        <v>473</v>
      </c>
      <c r="V27" s="156"/>
      <c r="W27" s="156"/>
      <c r="X27" s="173" t="s">
        <v>474</v>
      </c>
      <c r="Y27" s="173"/>
      <c r="Z27" s="173" t="s">
        <v>473</v>
      </c>
      <c r="AA27" s="173"/>
      <c r="AB27" s="173" t="s">
        <v>473</v>
      </c>
      <c r="AC27" s="173"/>
      <c r="AD27" s="173">
        <v>1</v>
      </c>
      <c r="AE27" s="173"/>
      <c r="AF27" s="173" t="s">
        <v>475</v>
      </c>
      <c r="AG27" s="173"/>
      <c r="AH27" s="252">
        <f t="shared" si="2"/>
        <v>73</v>
      </c>
      <c r="AI27" s="252"/>
      <c r="AJ27" s="252"/>
      <c r="AK27" s="252">
        <v>71</v>
      </c>
      <c r="AL27" s="252"/>
      <c r="AM27" s="252"/>
      <c r="AN27" s="156" t="s">
        <v>385</v>
      </c>
      <c r="AO27" s="156"/>
      <c r="AP27" s="156"/>
      <c r="AQ27" s="156" t="s">
        <v>385</v>
      </c>
      <c r="AR27" s="156"/>
      <c r="AS27" s="156"/>
      <c r="AT27" s="252">
        <v>2</v>
      </c>
      <c r="AU27" s="252"/>
      <c r="AV27" s="252"/>
      <c r="AW27" s="156" t="s">
        <v>385</v>
      </c>
      <c r="AX27" s="156"/>
      <c r="AY27" s="156"/>
      <c r="AZ27" s="79"/>
      <c r="BA27" s="79"/>
      <c r="BB27" s="20"/>
      <c r="BC27" s="293"/>
      <c r="BD27" s="68"/>
      <c r="BE27" s="204" t="s">
        <v>227</v>
      </c>
      <c r="BF27" s="204"/>
      <c r="BG27" s="204"/>
      <c r="BH27" s="205"/>
      <c r="BI27" s="292">
        <v>566</v>
      </c>
      <c r="BJ27" s="248"/>
      <c r="BK27" s="248"/>
      <c r="BL27" s="248"/>
      <c r="BM27" s="271">
        <v>271</v>
      </c>
      <c r="BN27" s="271"/>
      <c r="BO27" s="271"/>
      <c r="BP27" s="271"/>
      <c r="BQ27" s="271">
        <v>295</v>
      </c>
      <c r="BR27" s="271"/>
      <c r="BS27" s="271"/>
      <c r="BT27" s="271"/>
      <c r="BU27" s="248">
        <v>96</v>
      </c>
      <c r="BV27" s="248"/>
      <c r="BW27" s="248"/>
      <c r="BX27" s="248"/>
      <c r="BY27" s="248"/>
      <c r="BZ27" s="248">
        <v>97</v>
      </c>
      <c r="CA27" s="248"/>
      <c r="CB27" s="248"/>
      <c r="CC27" s="248"/>
      <c r="CD27" s="248"/>
      <c r="CE27" s="248">
        <v>86</v>
      </c>
      <c r="CF27" s="248"/>
      <c r="CG27" s="248"/>
      <c r="CH27" s="248"/>
      <c r="CI27" s="248"/>
      <c r="CJ27" s="248">
        <v>93</v>
      </c>
      <c r="CK27" s="248"/>
      <c r="CL27" s="248"/>
      <c r="CM27" s="248"/>
      <c r="CN27" s="248"/>
      <c r="CO27" s="248">
        <v>89</v>
      </c>
      <c r="CP27" s="248"/>
      <c r="CQ27" s="248"/>
      <c r="CR27" s="248"/>
      <c r="CS27" s="248"/>
      <c r="CT27" s="248">
        <v>105</v>
      </c>
      <c r="CU27" s="248"/>
      <c r="CV27" s="248"/>
      <c r="CW27" s="248"/>
      <c r="CX27" s="248"/>
      <c r="CY27" s="260">
        <v>35.4</v>
      </c>
      <c r="CZ27" s="260"/>
      <c r="DA27" s="260"/>
      <c r="DB27" s="260"/>
    </row>
    <row r="28" spans="1:106" ht="15" customHeight="1">
      <c r="A28" s="15"/>
      <c r="B28" s="15"/>
      <c r="C28" s="15"/>
      <c r="D28" s="15"/>
      <c r="E28" s="1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20"/>
      <c r="BC28" s="293"/>
      <c r="BD28" s="68"/>
      <c r="BE28" s="204" t="s">
        <v>228</v>
      </c>
      <c r="BF28" s="204"/>
      <c r="BG28" s="204"/>
      <c r="BH28" s="205"/>
      <c r="BI28" s="292">
        <v>2374</v>
      </c>
      <c r="BJ28" s="248"/>
      <c r="BK28" s="248"/>
      <c r="BL28" s="248"/>
      <c r="BM28" s="271">
        <v>1257</v>
      </c>
      <c r="BN28" s="271"/>
      <c r="BO28" s="271"/>
      <c r="BP28" s="271"/>
      <c r="BQ28" s="271">
        <v>1117</v>
      </c>
      <c r="BR28" s="271"/>
      <c r="BS28" s="271"/>
      <c r="BT28" s="271"/>
      <c r="BU28" s="248">
        <v>435</v>
      </c>
      <c r="BV28" s="248"/>
      <c r="BW28" s="248"/>
      <c r="BX28" s="248"/>
      <c r="BY28" s="248"/>
      <c r="BZ28" s="248">
        <v>383</v>
      </c>
      <c r="CA28" s="248"/>
      <c r="CB28" s="248"/>
      <c r="CC28" s="248"/>
      <c r="CD28" s="248"/>
      <c r="CE28" s="248">
        <v>427</v>
      </c>
      <c r="CF28" s="248"/>
      <c r="CG28" s="248"/>
      <c r="CH28" s="248"/>
      <c r="CI28" s="248"/>
      <c r="CJ28" s="248">
        <v>363</v>
      </c>
      <c r="CK28" s="248"/>
      <c r="CL28" s="248"/>
      <c r="CM28" s="248"/>
      <c r="CN28" s="248"/>
      <c r="CO28" s="248">
        <v>395</v>
      </c>
      <c r="CP28" s="248"/>
      <c r="CQ28" s="248"/>
      <c r="CR28" s="248"/>
      <c r="CS28" s="248"/>
      <c r="CT28" s="248">
        <v>371</v>
      </c>
      <c r="CU28" s="248"/>
      <c r="CV28" s="248"/>
      <c r="CW28" s="248"/>
      <c r="CX28" s="248"/>
      <c r="CY28" s="260">
        <v>39.6</v>
      </c>
      <c r="CZ28" s="260"/>
      <c r="DA28" s="260"/>
      <c r="DB28" s="260"/>
    </row>
    <row r="29" spans="1:106" ht="15" customHeight="1">
      <c r="A29" s="138" t="s">
        <v>227</v>
      </c>
      <c r="B29" s="138"/>
      <c r="C29" s="138"/>
      <c r="D29" s="138"/>
      <c r="E29" s="190"/>
      <c r="F29" s="175">
        <f aca="true" t="shared" si="3" ref="F29:F36">SUM(I29:N29)</f>
        <v>2</v>
      </c>
      <c r="G29" s="156"/>
      <c r="H29" s="156"/>
      <c r="I29" s="156">
        <f aca="true" t="shared" si="4" ref="I29:I36">SUM(O29,U29,Z29,AD29,AF29)</f>
        <v>1</v>
      </c>
      <c r="J29" s="156"/>
      <c r="K29" s="156"/>
      <c r="L29" s="156">
        <f>SUM(R29,X29)</f>
        <v>1</v>
      </c>
      <c r="M29" s="156"/>
      <c r="N29" s="156"/>
      <c r="O29" s="156" t="s">
        <v>208</v>
      </c>
      <c r="P29" s="156"/>
      <c r="Q29" s="156"/>
      <c r="R29" s="156" t="s">
        <v>474</v>
      </c>
      <c r="S29" s="156"/>
      <c r="T29" s="156"/>
      <c r="U29" s="156">
        <v>1</v>
      </c>
      <c r="V29" s="156"/>
      <c r="W29" s="156"/>
      <c r="X29" s="173">
        <v>1</v>
      </c>
      <c r="Y29" s="173"/>
      <c r="Z29" s="173" t="s">
        <v>470</v>
      </c>
      <c r="AA29" s="173"/>
      <c r="AB29" s="173" t="s">
        <v>470</v>
      </c>
      <c r="AC29" s="173"/>
      <c r="AD29" s="173" t="s">
        <v>475</v>
      </c>
      <c r="AE29" s="173"/>
      <c r="AF29" s="173" t="s">
        <v>453</v>
      </c>
      <c r="AG29" s="173"/>
      <c r="AH29" s="252">
        <f aca="true" t="shared" si="5" ref="AH29:AH36">SUM(AK29:AY29)</f>
        <v>16</v>
      </c>
      <c r="AI29" s="252"/>
      <c r="AJ29" s="252"/>
      <c r="AK29" s="156" t="s">
        <v>385</v>
      </c>
      <c r="AL29" s="156"/>
      <c r="AM29" s="156"/>
      <c r="AN29" s="252">
        <v>16</v>
      </c>
      <c r="AO29" s="252"/>
      <c r="AP29" s="252"/>
      <c r="AQ29" s="156" t="s">
        <v>385</v>
      </c>
      <c r="AR29" s="156"/>
      <c r="AS29" s="156"/>
      <c r="AT29" s="156" t="s">
        <v>385</v>
      </c>
      <c r="AU29" s="156"/>
      <c r="AV29" s="156"/>
      <c r="AW29" s="156" t="s">
        <v>385</v>
      </c>
      <c r="AX29" s="156"/>
      <c r="AY29" s="156"/>
      <c r="AZ29" s="79"/>
      <c r="BA29" s="79"/>
      <c r="BB29" s="20"/>
      <c r="BC29" s="293"/>
      <c r="BD29" s="68"/>
      <c r="BE29" s="204" t="s">
        <v>229</v>
      </c>
      <c r="BF29" s="204"/>
      <c r="BG29" s="204"/>
      <c r="BH29" s="205"/>
      <c r="BI29" s="292">
        <v>3597</v>
      </c>
      <c r="BJ29" s="248"/>
      <c r="BK29" s="248"/>
      <c r="BL29" s="248"/>
      <c r="BM29" s="271">
        <v>1813</v>
      </c>
      <c r="BN29" s="271"/>
      <c r="BO29" s="271"/>
      <c r="BP29" s="271"/>
      <c r="BQ29" s="271">
        <v>1784</v>
      </c>
      <c r="BR29" s="271"/>
      <c r="BS29" s="271"/>
      <c r="BT29" s="271"/>
      <c r="BU29" s="248">
        <v>631</v>
      </c>
      <c r="BV29" s="248"/>
      <c r="BW29" s="248"/>
      <c r="BX29" s="248"/>
      <c r="BY29" s="248"/>
      <c r="BZ29" s="248">
        <v>682</v>
      </c>
      <c r="CA29" s="248"/>
      <c r="CB29" s="248"/>
      <c r="CC29" s="248"/>
      <c r="CD29" s="248"/>
      <c r="CE29" s="248">
        <v>650</v>
      </c>
      <c r="CF29" s="248"/>
      <c r="CG29" s="248"/>
      <c r="CH29" s="248"/>
      <c r="CI29" s="248"/>
      <c r="CJ29" s="248">
        <v>544</v>
      </c>
      <c r="CK29" s="248"/>
      <c r="CL29" s="248"/>
      <c r="CM29" s="248"/>
      <c r="CN29" s="248"/>
      <c r="CO29" s="248">
        <v>532</v>
      </c>
      <c r="CP29" s="248"/>
      <c r="CQ29" s="248"/>
      <c r="CR29" s="248"/>
      <c r="CS29" s="248"/>
      <c r="CT29" s="248">
        <v>558</v>
      </c>
      <c r="CU29" s="248"/>
      <c r="CV29" s="248"/>
      <c r="CW29" s="248"/>
      <c r="CX29" s="248"/>
      <c r="CY29" s="260">
        <v>36.3</v>
      </c>
      <c r="CZ29" s="260"/>
      <c r="DA29" s="260"/>
      <c r="DB29" s="260"/>
    </row>
    <row r="30" spans="1:106" ht="15" customHeight="1">
      <c r="A30" s="138" t="s">
        <v>228</v>
      </c>
      <c r="B30" s="138"/>
      <c r="C30" s="138"/>
      <c r="D30" s="138"/>
      <c r="E30" s="190"/>
      <c r="F30" s="175">
        <f t="shared" si="3"/>
        <v>4</v>
      </c>
      <c r="G30" s="156"/>
      <c r="H30" s="156"/>
      <c r="I30" s="156">
        <f t="shared" si="4"/>
        <v>4</v>
      </c>
      <c r="J30" s="156"/>
      <c r="K30" s="156"/>
      <c r="L30" s="156" t="s">
        <v>470</v>
      </c>
      <c r="M30" s="156"/>
      <c r="N30" s="156"/>
      <c r="O30" s="156" t="s">
        <v>470</v>
      </c>
      <c r="P30" s="156"/>
      <c r="Q30" s="156"/>
      <c r="R30" s="156" t="s">
        <v>470</v>
      </c>
      <c r="S30" s="156"/>
      <c r="T30" s="156"/>
      <c r="U30" s="156">
        <v>4</v>
      </c>
      <c r="V30" s="156"/>
      <c r="W30" s="156"/>
      <c r="X30" s="173" t="s">
        <v>474</v>
      </c>
      <c r="Y30" s="173"/>
      <c r="Z30" s="173" t="s">
        <v>470</v>
      </c>
      <c r="AA30" s="173"/>
      <c r="AB30" s="173" t="s">
        <v>470</v>
      </c>
      <c r="AC30" s="173"/>
      <c r="AD30" s="173" t="s">
        <v>475</v>
      </c>
      <c r="AE30" s="173"/>
      <c r="AF30" s="173" t="s">
        <v>470</v>
      </c>
      <c r="AG30" s="173"/>
      <c r="AH30" s="252">
        <f t="shared" si="5"/>
        <v>60</v>
      </c>
      <c r="AI30" s="252"/>
      <c r="AJ30" s="252"/>
      <c r="AK30" s="156" t="s">
        <v>385</v>
      </c>
      <c r="AL30" s="156"/>
      <c r="AM30" s="156"/>
      <c r="AN30" s="252">
        <v>60</v>
      </c>
      <c r="AO30" s="252"/>
      <c r="AP30" s="252"/>
      <c r="AQ30" s="156" t="s">
        <v>385</v>
      </c>
      <c r="AR30" s="156"/>
      <c r="AS30" s="156"/>
      <c r="AT30" s="156" t="s">
        <v>385</v>
      </c>
      <c r="AU30" s="156"/>
      <c r="AV30" s="156"/>
      <c r="AW30" s="156" t="s">
        <v>385</v>
      </c>
      <c r="AX30" s="156"/>
      <c r="AY30" s="156"/>
      <c r="AZ30" s="79"/>
      <c r="BA30" s="79"/>
      <c r="BB30" s="20"/>
      <c r="BC30" s="293"/>
      <c r="BD30" s="68"/>
      <c r="BE30" s="204" t="s">
        <v>230</v>
      </c>
      <c r="BF30" s="204"/>
      <c r="BG30" s="204"/>
      <c r="BH30" s="205"/>
      <c r="BI30" s="292">
        <v>4579</v>
      </c>
      <c r="BJ30" s="248"/>
      <c r="BK30" s="248"/>
      <c r="BL30" s="248"/>
      <c r="BM30" s="271">
        <v>2327</v>
      </c>
      <c r="BN30" s="271"/>
      <c r="BO30" s="271"/>
      <c r="BP30" s="271"/>
      <c r="BQ30" s="271">
        <v>2252</v>
      </c>
      <c r="BR30" s="271"/>
      <c r="BS30" s="271"/>
      <c r="BT30" s="271"/>
      <c r="BU30" s="248">
        <v>792</v>
      </c>
      <c r="BV30" s="248"/>
      <c r="BW30" s="248"/>
      <c r="BX30" s="248"/>
      <c r="BY30" s="248"/>
      <c r="BZ30" s="248">
        <v>772</v>
      </c>
      <c r="CA30" s="248"/>
      <c r="CB30" s="248"/>
      <c r="CC30" s="248"/>
      <c r="CD30" s="248"/>
      <c r="CE30" s="248">
        <v>813</v>
      </c>
      <c r="CF30" s="248"/>
      <c r="CG30" s="248"/>
      <c r="CH30" s="248"/>
      <c r="CI30" s="248"/>
      <c r="CJ30" s="248">
        <v>758</v>
      </c>
      <c r="CK30" s="248"/>
      <c r="CL30" s="248"/>
      <c r="CM30" s="248"/>
      <c r="CN30" s="248"/>
      <c r="CO30" s="248">
        <v>722</v>
      </c>
      <c r="CP30" s="248"/>
      <c r="CQ30" s="248"/>
      <c r="CR30" s="248"/>
      <c r="CS30" s="248"/>
      <c r="CT30" s="248">
        <v>722</v>
      </c>
      <c r="CU30" s="248"/>
      <c r="CV30" s="248"/>
      <c r="CW30" s="248"/>
      <c r="CX30" s="248"/>
      <c r="CY30" s="260">
        <v>39.5</v>
      </c>
      <c r="CZ30" s="260"/>
      <c r="DA30" s="260"/>
      <c r="DB30" s="260"/>
    </row>
    <row r="31" spans="1:106" ht="15" customHeight="1">
      <c r="A31" s="138" t="s">
        <v>229</v>
      </c>
      <c r="B31" s="138"/>
      <c r="C31" s="138"/>
      <c r="D31" s="138"/>
      <c r="E31" s="190"/>
      <c r="F31" s="175">
        <f t="shared" si="3"/>
        <v>10</v>
      </c>
      <c r="G31" s="156"/>
      <c r="H31" s="156"/>
      <c r="I31" s="156">
        <f t="shared" si="4"/>
        <v>10</v>
      </c>
      <c r="J31" s="156"/>
      <c r="K31" s="156"/>
      <c r="L31" s="156" t="s">
        <v>474</v>
      </c>
      <c r="M31" s="156"/>
      <c r="N31" s="156"/>
      <c r="O31" s="156" t="s">
        <v>470</v>
      </c>
      <c r="P31" s="156"/>
      <c r="Q31" s="156"/>
      <c r="R31" s="156" t="s">
        <v>470</v>
      </c>
      <c r="S31" s="156"/>
      <c r="T31" s="156"/>
      <c r="U31" s="156">
        <v>10</v>
      </c>
      <c r="V31" s="156"/>
      <c r="W31" s="156"/>
      <c r="X31" s="173" t="s">
        <v>476</v>
      </c>
      <c r="Y31" s="173"/>
      <c r="Z31" s="173" t="s">
        <v>474</v>
      </c>
      <c r="AA31" s="173"/>
      <c r="AB31" s="173" t="s">
        <v>473</v>
      </c>
      <c r="AC31" s="173"/>
      <c r="AD31" s="173" t="s">
        <v>473</v>
      </c>
      <c r="AE31" s="173"/>
      <c r="AF31" s="173" t="s">
        <v>475</v>
      </c>
      <c r="AG31" s="173"/>
      <c r="AH31" s="252">
        <f t="shared" si="5"/>
        <v>99</v>
      </c>
      <c r="AI31" s="252"/>
      <c r="AJ31" s="252"/>
      <c r="AK31" s="156" t="s">
        <v>385</v>
      </c>
      <c r="AL31" s="156"/>
      <c r="AM31" s="156"/>
      <c r="AN31" s="252">
        <v>99</v>
      </c>
      <c r="AO31" s="252"/>
      <c r="AP31" s="252"/>
      <c r="AQ31" s="156" t="s">
        <v>385</v>
      </c>
      <c r="AR31" s="156"/>
      <c r="AS31" s="156"/>
      <c r="AT31" s="156" t="s">
        <v>385</v>
      </c>
      <c r="AU31" s="156"/>
      <c r="AV31" s="156"/>
      <c r="AW31" s="156" t="s">
        <v>385</v>
      </c>
      <c r="AX31" s="156"/>
      <c r="AY31" s="156"/>
      <c r="AZ31" s="79"/>
      <c r="BA31" s="79"/>
      <c r="BB31" s="20"/>
      <c r="BC31" s="293"/>
      <c r="BD31" s="68"/>
      <c r="BE31" s="204" t="s">
        <v>231</v>
      </c>
      <c r="BF31" s="204"/>
      <c r="BG31" s="204"/>
      <c r="BH31" s="205"/>
      <c r="BI31" s="292">
        <v>2493</v>
      </c>
      <c r="BJ31" s="248"/>
      <c r="BK31" s="248"/>
      <c r="BL31" s="248"/>
      <c r="BM31" s="271">
        <v>1254</v>
      </c>
      <c r="BN31" s="271"/>
      <c r="BO31" s="271"/>
      <c r="BP31" s="271"/>
      <c r="BQ31" s="271">
        <v>1239</v>
      </c>
      <c r="BR31" s="271"/>
      <c r="BS31" s="271"/>
      <c r="BT31" s="271"/>
      <c r="BU31" s="248">
        <v>453</v>
      </c>
      <c r="BV31" s="248"/>
      <c r="BW31" s="248"/>
      <c r="BX31" s="248"/>
      <c r="BY31" s="248"/>
      <c r="BZ31" s="248">
        <v>439</v>
      </c>
      <c r="CA31" s="248"/>
      <c r="CB31" s="248"/>
      <c r="CC31" s="248"/>
      <c r="CD31" s="248"/>
      <c r="CE31" s="248">
        <v>417</v>
      </c>
      <c r="CF31" s="248"/>
      <c r="CG31" s="248"/>
      <c r="CH31" s="248"/>
      <c r="CI31" s="248"/>
      <c r="CJ31" s="248">
        <v>409</v>
      </c>
      <c r="CK31" s="248"/>
      <c r="CL31" s="248"/>
      <c r="CM31" s="248"/>
      <c r="CN31" s="248"/>
      <c r="CO31" s="248">
        <v>384</v>
      </c>
      <c r="CP31" s="248"/>
      <c r="CQ31" s="248"/>
      <c r="CR31" s="248"/>
      <c r="CS31" s="248"/>
      <c r="CT31" s="248">
        <v>391</v>
      </c>
      <c r="CU31" s="248"/>
      <c r="CV31" s="248"/>
      <c r="CW31" s="248"/>
      <c r="CX31" s="248"/>
      <c r="CY31" s="260">
        <v>39.6</v>
      </c>
      <c r="CZ31" s="260"/>
      <c r="DA31" s="260"/>
      <c r="DB31" s="260"/>
    </row>
    <row r="32" spans="1:106" ht="15" customHeight="1">
      <c r="A32" s="138" t="s">
        <v>230</v>
      </c>
      <c r="B32" s="138"/>
      <c r="C32" s="138"/>
      <c r="D32" s="138"/>
      <c r="E32" s="190"/>
      <c r="F32" s="175">
        <f t="shared" si="3"/>
        <v>6</v>
      </c>
      <c r="G32" s="156"/>
      <c r="H32" s="156"/>
      <c r="I32" s="156">
        <f t="shared" si="4"/>
        <v>6</v>
      </c>
      <c r="J32" s="156"/>
      <c r="K32" s="156"/>
      <c r="L32" s="156" t="s">
        <v>453</v>
      </c>
      <c r="M32" s="156"/>
      <c r="N32" s="156"/>
      <c r="O32" s="156" t="s">
        <v>474</v>
      </c>
      <c r="P32" s="156"/>
      <c r="Q32" s="156"/>
      <c r="R32" s="156" t="s">
        <v>470</v>
      </c>
      <c r="S32" s="156"/>
      <c r="T32" s="156"/>
      <c r="U32" s="156">
        <v>6</v>
      </c>
      <c r="V32" s="156"/>
      <c r="W32" s="156"/>
      <c r="X32" s="173" t="s">
        <v>470</v>
      </c>
      <c r="Y32" s="173"/>
      <c r="Z32" s="173" t="s">
        <v>476</v>
      </c>
      <c r="AA32" s="173"/>
      <c r="AB32" s="173" t="s">
        <v>453</v>
      </c>
      <c r="AC32" s="173"/>
      <c r="AD32" s="173" t="s">
        <v>208</v>
      </c>
      <c r="AE32" s="173"/>
      <c r="AF32" s="173" t="s">
        <v>208</v>
      </c>
      <c r="AG32" s="173"/>
      <c r="AH32" s="252">
        <f t="shared" si="5"/>
        <v>116</v>
      </c>
      <c r="AI32" s="252"/>
      <c r="AJ32" s="252"/>
      <c r="AK32" s="156" t="s">
        <v>385</v>
      </c>
      <c r="AL32" s="156"/>
      <c r="AM32" s="156"/>
      <c r="AN32" s="252">
        <v>116</v>
      </c>
      <c r="AO32" s="252"/>
      <c r="AP32" s="252"/>
      <c r="AQ32" s="156" t="s">
        <v>385</v>
      </c>
      <c r="AR32" s="156"/>
      <c r="AS32" s="156"/>
      <c r="AT32" s="156" t="s">
        <v>385</v>
      </c>
      <c r="AU32" s="156"/>
      <c r="AV32" s="156"/>
      <c r="AW32" s="156" t="s">
        <v>385</v>
      </c>
      <c r="AX32" s="156"/>
      <c r="AY32" s="156"/>
      <c r="AZ32" s="79"/>
      <c r="BA32" s="79"/>
      <c r="BB32" s="20"/>
      <c r="BC32" s="293"/>
      <c r="BD32" s="68"/>
      <c r="BE32" s="204" t="s">
        <v>232</v>
      </c>
      <c r="BF32" s="204"/>
      <c r="BG32" s="204"/>
      <c r="BH32" s="205"/>
      <c r="BI32" s="292">
        <v>2135</v>
      </c>
      <c r="BJ32" s="248"/>
      <c r="BK32" s="248"/>
      <c r="BL32" s="248"/>
      <c r="BM32" s="271">
        <v>1033</v>
      </c>
      <c r="BN32" s="271"/>
      <c r="BO32" s="271"/>
      <c r="BP32" s="271"/>
      <c r="BQ32" s="271">
        <v>1102</v>
      </c>
      <c r="BR32" s="271"/>
      <c r="BS32" s="271"/>
      <c r="BT32" s="271"/>
      <c r="BU32" s="248">
        <v>359</v>
      </c>
      <c r="BV32" s="248"/>
      <c r="BW32" s="248"/>
      <c r="BX32" s="248"/>
      <c r="BY32" s="248"/>
      <c r="BZ32" s="248">
        <v>385</v>
      </c>
      <c r="CA32" s="248"/>
      <c r="CB32" s="248"/>
      <c r="CC32" s="248"/>
      <c r="CD32" s="248"/>
      <c r="CE32" s="248">
        <v>353</v>
      </c>
      <c r="CF32" s="248"/>
      <c r="CG32" s="248"/>
      <c r="CH32" s="248"/>
      <c r="CI32" s="248"/>
      <c r="CJ32" s="248">
        <v>364</v>
      </c>
      <c r="CK32" s="248"/>
      <c r="CL32" s="248"/>
      <c r="CM32" s="248"/>
      <c r="CN32" s="248"/>
      <c r="CO32" s="248">
        <v>321</v>
      </c>
      <c r="CP32" s="248"/>
      <c r="CQ32" s="248"/>
      <c r="CR32" s="248"/>
      <c r="CS32" s="248"/>
      <c r="CT32" s="248">
        <v>353</v>
      </c>
      <c r="CU32" s="248"/>
      <c r="CV32" s="248"/>
      <c r="CW32" s="248"/>
      <c r="CX32" s="248"/>
      <c r="CY32" s="260">
        <v>37.5</v>
      </c>
      <c r="CZ32" s="260"/>
      <c r="DA32" s="260"/>
      <c r="DB32" s="260"/>
    </row>
    <row r="33" spans="1:106" ht="15" customHeight="1">
      <c r="A33" s="138" t="s">
        <v>231</v>
      </c>
      <c r="B33" s="138"/>
      <c r="C33" s="138"/>
      <c r="D33" s="138"/>
      <c r="E33" s="190"/>
      <c r="F33" s="175">
        <f t="shared" si="3"/>
        <v>5</v>
      </c>
      <c r="G33" s="156"/>
      <c r="H33" s="156"/>
      <c r="I33" s="156">
        <f t="shared" si="4"/>
        <v>5</v>
      </c>
      <c r="J33" s="156"/>
      <c r="K33" s="156"/>
      <c r="L33" s="156" t="s">
        <v>474</v>
      </c>
      <c r="M33" s="156"/>
      <c r="N33" s="156"/>
      <c r="O33" s="156" t="s">
        <v>474</v>
      </c>
      <c r="P33" s="156"/>
      <c r="Q33" s="156"/>
      <c r="R33" s="156" t="s">
        <v>475</v>
      </c>
      <c r="S33" s="156"/>
      <c r="T33" s="156"/>
      <c r="U33" s="156">
        <v>5</v>
      </c>
      <c r="V33" s="156"/>
      <c r="W33" s="156"/>
      <c r="X33" s="173" t="s">
        <v>474</v>
      </c>
      <c r="Y33" s="173"/>
      <c r="Z33" s="173" t="s">
        <v>474</v>
      </c>
      <c r="AA33" s="173"/>
      <c r="AB33" s="173" t="s">
        <v>473</v>
      </c>
      <c r="AC33" s="173"/>
      <c r="AD33" s="173" t="s">
        <v>473</v>
      </c>
      <c r="AE33" s="173"/>
      <c r="AF33" s="173" t="s">
        <v>453</v>
      </c>
      <c r="AG33" s="173"/>
      <c r="AH33" s="252">
        <f t="shared" si="5"/>
        <v>63</v>
      </c>
      <c r="AI33" s="252"/>
      <c r="AJ33" s="252"/>
      <c r="AK33" s="156" t="s">
        <v>385</v>
      </c>
      <c r="AL33" s="156"/>
      <c r="AM33" s="156"/>
      <c r="AN33" s="252">
        <v>63</v>
      </c>
      <c r="AO33" s="252"/>
      <c r="AP33" s="252"/>
      <c r="AQ33" s="156" t="s">
        <v>385</v>
      </c>
      <c r="AR33" s="156"/>
      <c r="AS33" s="156"/>
      <c r="AT33" s="156" t="s">
        <v>385</v>
      </c>
      <c r="AU33" s="156"/>
      <c r="AV33" s="156"/>
      <c r="AW33" s="156" t="s">
        <v>385</v>
      </c>
      <c r="AX33" s="156"/>
      <c r="AY33" s="156"/>
      <c r="AZ33" s="79"/>
      <c r="BA33" s="79"/>
      <c r="BB33" s="20"/>
      <c r="BC33" s="293"/>
      <c r="BD33" s="68"/>
      <c r="BE33" s="204" t="s">
        <v>233</v>
      </c>
      <c r="BF33" s="204"/>
      <c r="BG33" s="204"/>
      <c r="BH33" s="205"/>
      <c r="BI33" s="292">
        <v>2076</v>
      </c>
      <c r="BJ33" s="248"/>
      <c r="BK33" s="248"/>
      <c r="BL33" s="248"/>
      <c r="BM33" s="271">
        <v>1038</v>
      </c>
      <c r="BN33" s="271"/>
      <c r="BO33" s="271"/>
      <c r="BP33" s="271"/>
      <c r="BQ33" s="271">
        <v>1038</v>
      </c>
      <c r="BR33" s="271"/>
      <c r="BS33" s="271"/>
      <c r="BT33" s="271"/>
      <c r="BU33" s="248">
        <v>354</v>
      </c>
      <c r="BV33" s="248"/>
      <c r="BW33" s="248"/>
      <c r="BX33" s="248"/>
      <c r="BY33" s="248"/>
      <c r="BZ33" s="248">
        <v>337</v>
      </c>
      <c r="CA33" s="248"/>
      <c r="CB33" s="248"/>
      <c r="CC33" s="248"/>
      <c r="CD33" s="248"/>
      <c r="CE33" s="248">
        <v>343</v>
      </c>
      <c r="CF33" s="248"/>
      <c r="CG33" s="248"/>
      <c r="CH33" s="248"/>
      <c r="CI33" s="248"/>
      <c r="CJ33" s="248">
        <v>342</v>
      </c>
      <c r="CK33" s="248"/>
      <c r="CL33" s="248"/>
      <c r="CM33" s="248"/>
      <c r="CN33" s="248"/>
      <c r="CO33" s="248">
        <v>341</v>
      </c>
      <c r="CP33" s="248"/>
      <c r="CQ33" s="248"/>
      <c r="CR33" s="248"/>
      <c r="CS33" s="248"/>
      <c r="CT33" s="248">
        <v>359</v>
      </c>
      <c r="CU33" s="248"/>
      <c r="CV33" s="248"/>
      <c r="CW33" s="248"/>
      <c r="CX33" s="248"/>
      <c r="CY33" s="260">
        <v>35.2</v>
      </c>
      <c r="CZ33" s="260"/>
      <c r="DA33" s="260"/>
      <c r="DB33" s="260"/>
    </row>
    <row r="34" spans="1:106" ht="15" customHeight="1">
      <c r="A34" s="138" t="s">
        <v>232</v>
      </c>
      <c r="B34" s="138"/>
      <c r="C34" s="138"/>
      <c r="D34" s="138"/>
      <c r="E34" s="190"/>
      <c r="F34" s="175">
        <f t="shared" si="3"/>
        <v>6</v>
      </c>
      <c r="G34" s="156"/>
      <c r="H34" s="156"/>
      <c r="I34" s="156">
        <f t="shared" si="4"/>
        <v>6</v>
      </c>
      <c r="J34" s="156"/>
      <c r="K34" s="156"/>
      <c r="L34" s="156" t="s">
        <v>473</v>
      </c>
      <c r="M34" s="156"/>
      <c r="N34" s="156"/>
      <c r="O34" s="156" t="s">
        <v>474</v>
      </c>
      <c r="P34" s="156"/>
      <c r="Q34" s="156"/>
      <c r="R34" s="156" t="s">
        <v>453</v>
      </c>
      <c r="S34" s="156"/>
      <c r="T34" s="156"/>
      <c r="U34" s="156">
        <v>6</v>
      </c>
      <c r="V34" s="156"/>
      <c r="W34" s="156"/>
      <c r="X34" s="173" t="s">
        <v>453</v>
      </c>
      <c r="Y34" s="173"/>
      <c r="Z34" s="173" t="s">
        <v>473</v>
      </c>
      <c r="AA34" s="173"/>
      <c r="AB34" s="173" t="s">
        <v>472</v>
      </c>
      <c r="AC34" s="173"/>
      <c r="AD34" s="173" t="s">
        <v>472</v>
      </c>
      <c r="AE34" s="173"/>
      <c r="AF34" s="173" t="s">
        <v>472</v>
      </c>
      <c r="AG34" s="173"/>
      <c r="AH34" s="252">
        <f t="shared" si="5"/>
        <v>57</v>
      </c>
      <c r="AI34" s="252"/>
      <c r="AJ34" s="252"/>
      <c r="AK34" s="156" t="s">
        <v>385</v>
      </c>
      <c r="AL34" s="156"/>
      <c r="AM34" s="156"/>
      <c r="AN34" s="252">
        <v>57</v>
      </c>
      <c r="AO34" s="252"/>
      <c r="AP34" s="252"/>
      <c r="AQ34" s="156" t="s">
        <v>385</v>
      </c>
      <c r="AR34" s="156"/>
      <c r="AS34" s="156"/>
      <c r="AT34" s="156" t="s">
        <v>385</v>
      </c>
      <c r="AU34" s="156"/>
      <c r="AV34" s="156"/>
      <c r="AW34" s="156" t="s">
        <v>385</v>
      </c>
      <c r="AX34" s="156"/>
      <c r="AY34" s="156"/>
      <c r="AZ34" s="79"/>
      <c r="BA34" s="79"/>
      <c r="BB34" s="20"/>
      <c r="BC34" s="293"/>
      <c r="BD34" s="68"/>
      <c r="BE34" s="204" t="s">
        <v>234</v>
      </c>
      <c r="BF34" s="204"/>
      <c r="BG34" s="204"/>
      <c r="BH34" s="205"/>
      <c r="BI34" s="292">
        <v>548</v>
      </c>
      <c r="BJ34" s="248"/>
      <c r="BK34" s="248"/>
      <c r="BL34" s="248"/>
      <c r="BM34" s="271">
        <v>278</v>
      </c>
      <c r="BN34" s="271"/>
      <c r="BO34" s="271"/>
      <c r="BP34" s="271"/>
      <c r="BQ34" s="271">
        <v>270</v>
      </c>
      <c r="BR34" s="271"/>
      <c r="BS34" s="271"/>
      <c r="BT34" s="271"/>
      <c r="BU34" s="248">
        <v>93</v>
      </c>
      <c r="BV34" s="248"/>
      <c r="BW34" s="248"/>
      <c r="BX34" s="248"/>
      <c r="BY34" s="248"/>
      <c r="BZ34" s="248">
        <v>76</v>
      </c>
      <c r="CA34" s="248"/>
      <c r="CB34" s="248"/>
      <c r="CC34" s="248"/>
      <c r="CD34" s="248"/>
      <c r="CE34" s="248">
        <v>88</v>
      </c>
      <c r="CF34" s="248"/>
      <c r="CG34" s="248"/>
      <c r="CH34" s="248"/>
      <c r="CI34" s="248"/>
      <c r="CJ34" s="248">
        <v>110</v>
      </c>
      <c r="CK34" s="248"/>
      <c r="CL34" s="248"/>
      <c r="CM34" s="248"/>
      <c r="CN34" s="248"/>
      <c r="CO34" s="248">
        <v>97</v>
      </c>
      <c r="CP34" s="248"/>
      <c r="CQ34" s="248"/>
      <c r="CR34" s="248"/>
      <c r="CS34" s="248"/>
      <c r="CT34" s="248">
        <v>84</v>
      </c>
      <c r="CU34" s="248"/>
      <c r="CV34" s="248"/>
      <c r="CW34" s="248"/>
      <c r="CX34" s="248"/>
      <c r="CY34" s="260">
        <v>34.3</v>
      </c>
      <c r="CZ34" s="260"/>
      <c r="DA34" s="260"/>
      <c r="DB34" s="260"/>
    </row>
    <row r="35" spans="1:106" ht="15" customHeight="1">
      <c r="A35" s="138" t="s">
        <v>233</v>
      </c>
      <c r="B35" s="138"/>
      <c r="C35" s="138"/>
      <c r="D35" s="138"/>
      <c r="E35" s="190"/>
      <c r="F35" s="175">
        <f t="shared" si="3"/>
        <v>10</v>
      </c>
      <c r="G35" s="156"/>
      <c r="H35" s="156"/>
      <c r="I35" s="156">
        <f t="shared" si="4"/>
        <v>10</v>
      </c>
      <c r="J35" s="156"/>
      <c r="K35" s="156"/>
      <c r="L35" s="156" t="s">
        <v>453</v>
      </c>
      <c r="M35" s="156"/>
      <c r="N35" s="156"/>
      <c r="O35" s="156" t="s">
        <v>208</v>
      </c>
      <c r="P35" s="156"/>
      <c r="Q35" s="156"/>
      <c r="R35" s="156" t="s">
        <v>208</v>
      </c>
      <c r="S35" s="156"/>
      <c r="T35" s="156"/>
      <c r="U35" s="156">
        <v>10</v>
      </c>
      <c r="V35" s="156"/>
      <c r="W35" s="156"/>
      <c r="X35" s="173" t="s">
        <v>208</v>
      </c>
      <c r="Y35" s="173"/>
      <c r="Z35" s="173" t="s">
        <v>208</v>
      </c>
      <c r="AA35" s="173"/>
      <c r="AB35" s="173" t="s">
        <v>208</v>
      </c>
      <c r="AC35" s="173"/>
      <c r="AD35" s="173" t="s">
        <v>462</v>
      </c>
      <c r="AE35" s="173"/>
      <c r="AF35" s="173" t="s">
        <v>462</v>
      </c>
      <c r="AG35" s="173"/>
      <c r="AH35" s="252">
        <f t="shared" si="5"/>
        <v>59</v>
      </c>
      <c r="AI35" s="252"/>
      <c r="AJ35" s="252"/>
      <c r="AK35" s="156" t="s">
        <v>385</v>
      </c>
      <c r="AL35" s="156"/>
      <c r="AM35" s="156"/>
      <c r="AN35" s="252">
        <v>59</v>
      </c>
      <c r="AO35" s="252"/>
      <c r="AP35" s="252"/>
      <c r="AQ35" s="156" t="s">
        <v>385</v>
      </c>
      <c r="AR35" s="156"/>
      <c r="AS35" s="156"/>
      <c r="AT35" s="156" t="s">
        <v>385</v>
      </c>
      <c r="AU35" s="156"/>
      <c r="AV35" s="156"/>
      <c r="AW35" s="156" t="s">
        <v>385</v>
      </c>
      <c r="AX35" s="156"/>
      <c r="AY35" s="156"/>
      <c r="AZ35" s="79"/>
      <c r="BA35" s="79"/>
      <c r="BB35" s="20"/>
      <c r="BC35" s="31"/>
      <c r="BD35" s="31"/>
      <c r="BE35" s="31"/>
      <c r="BF35" s="31"/>
      <c r="BG35" s="31"/>
      <c r="BH35" s="30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39"/>
      <c r="CZ35" s="39"/>
      <c r="DA35" s="39"/>
      <c r="DB35" s="39"/>
    </row>
    <row r="36" spans="1:106" ht="15" customHeight="1">
      <c r="A36" s="138" t="s">
        <v>234</v>
      </c>
      <c r="B36" s="138"/>
      <c r="C36" s="138"/>
      <c r="D36" s="138"/>
      <c r="E36" s="190"/>
      <c r="F36" s="175">
        <f t="shared" si="3"/>
        <v>2</v>
      </c>
      <c r="G36" s="156"/>
      <c r="H36" s="156"/>
      <c r="I36" s="156">
        <f t="shared" si="4"/>
        <v>2</v>
      </c>
      <c r="J36" s="156"/>
      <c r="K36" s="156"/>
      <c r="L36" s="156" t="s">
        <v>462</v>
      </c>
      <c r="M36" s="156"/>
      <c r="N36" s="156"/>
      <c r="O36" s="156" t="s">
        <v>208</v>
      </c>
      <c r="P36" s="156"/>
      <c r="Q36" s="156"/>
      <c r="R36" s="156" t="s">
        <v>477</v>
      </c>
      <c r="S36" s="156"/>
      <c r="T36" s="156"/>
      <c r="U36" s="156">
        <v>2</v>
      </c>
      <c r="V36" s="156"/>
      <c r="W36" s="156"/>
      <c r="X36" s="173" t="s">
        <v>478</v>
      </c>
      <c r="Y36" s="173"/>
      <c r="Z36" s="173" t="s">
        <v>479</v>
      </c>
      <c r="AA36" s="173"/>
      <c r="AB36" s="173" t="s">
        <v>208</v>
      </c>
      <c r="AC36" s="173"/>
      <c r="AD36" s="173" t="s">
        <v>462</v>
      </c>
      <c r="AE36" s="173"/>
      <c r="AF36" s="173" t="s">
        <v>208</v>
      </c>
      <c r="AG36" s="173"/>
      <c r="AH36" s="252">
        <f t="shared" si="5"/>
        <v>16</v>
      </c>
      <c r="AI36" s="252"/>
      <c r="AJ36" s="252"/>
      <c r="AK36" s="156" t="s">
        <v>385</v>
      </c>
      <c r="AL36" s="156"/>
      <c r="AM36" s="156"/>
      <c r="AN36" s="252">
        <v>16</v>
      </c>
      <c r="AO36" s="252"/>
      <c r="AP36" s="252"/>
      <c r="AQ36" s="156" t="s">
        <v>385</v>
      </c>
      <c r="AR36" s="156"/>
      <c r="AS36" s="156"/>
      <c r="AT36" s="156" t="s">
        <v>385</v>
      </c>
      <c r="AU36" s="156"/>
      <c r="AV36" s="156"/>
      <c r="AW36" s="156" t="s">
        <v>385</v>
      </c>
      <c r="AX36" s="156"/>
      <c r="AY36" s="156"/>
      <c r="AZ36" s="79"/>
      <c r="BA36" s="79"/>
      <c r="BB36" s="20"/>
      <c r="BC36" s="204" t="s">
        <v>15</v>
      </c>
      <c r="BD36" s="204"/>
      <c r="BE36" s="204"/>
      <c r="BF36" s="204"/>
      <c r="BG36" s="204"/>
      <c r="BH36" s="205"/>
      <c r="BI36" s="292">
        <v>494</v>
      </c>
      <c r="BJ36" s="248"/>
      <c r="BK36" s="248"/>
      <c r="BL36" s="248"/>
      <c r="BM36" s="271">
        <v>258</v>
      </c>
      <c r="BN36" s="271"/>
      <c r="BO36" s="271"/>
      <c r="BP36" s="271"/>
      <c r="BQ36" s="271">
        <v>236</v>
      </c>
      <c r="BR36" s="271"/>
      <c r="BS36" s="271"/>
      <c r="BT36" s="271"/>
      <c r="BU36" s="248">
        <v>85</v>
      </c>
      <c r="BV36" s="248"/>
      <c r="BW36" s="248"/>
      <c r="BX36" s="248"/>
      <c r="BY36" s="248"/>
      <c r="BZ36" s="248">
        <v>79</v>
      </c>
      <c r="CA36" s="248"/>
      <c r="CB36" s="248"/>
      <c r="CC36" s="248"/>
      <c r="CD36" s="248"/>
      <c r="CE36" s="248">
        <v>87</v>
      </c>
      <c r="CF36" s="248"/>
      <c r="CG36" s="248"/>
      <c r="CH36" s="248"/>
      <c r="CI36" s="248"/>
      <c r="CJ36" s="248">
        <v>79</v>
      </c>
      <c r="CK36" s="248"/>
      <c r="CL36" s="248"/>
      <c r="CM36" s="248"/>
      <c r="CN36" s="248"/>
      <c r="CO36" s="248">
        <v>86</v>
      </c>
      <c r="CP36" s="248"/>
      <c r="CQ36" s="248"/>
      <c r="CR36" s="248"/>
      <c r="CS36" s="248"/>
      <c r="CT36" s="248">
        <v>78</v>
      </c>
      <c r="CU36" s="248"/>
      <c r="CV36" s="248"/>
      <c r="CW36" s="248"/>
      <c r="CX36" s="248"/>
      <c r="CY36" s="260">
        <v>41.2</v>
      </c>
      <c r="CZ36" s="260"/>
      <c r="DA36" s="260"/>
      <c r="DB36" s="260"/>
    </row>
    <row r="37" spans="1:106" ht="15" customHeight="1">
      <c r="A37" s="24"/>
      <c r="B37" s="24"/>
      <c r="C37" s="24"/>
      <c r="D37" s="24"/>
      <c r="E37" s="26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33"/>
      <c r="BA37" s="33"/>
      <c r="BB37" s="20"/>
      <c r="BC37" s="204" t="s">
        <v>77</v>
      </c>
      <c r="BD37" s="204"/>
      <c r="BE37" s="204"/>
      <c r="BF37" s="204"/>
      <c r="BG37" s="204"/>
      <c r="BH37" s="205"/>
      <c r="BI37" s="292">
        <v>244</v>
      </c>
      <c r="BJ37" s="248"/>
      <c r="BK37" s="248"/>
      <c r="BL37" s="248"/>
      <c r="BM37" s="271">
        <v>105</v>
      </c>
      <c r="BN37" s="271"/>
      <c r="BO37" s="271"/>
      <c r="BP37" s="271"/>
      <c r="BQ37" s="271">
        <v>139</v>
      </c>
      <c r="BR37" s="271"/>
      <c r="BS37" s="271"/>
      <c r="BT37" s="271"/>
      <c r="BU37" s="248">
        <v>52</v>
      </c>
      <c r="BV37" s="248"/>
      <c r="BW37" s="248"/>
      <c r="BX37" s="248"/>
      <c r="BY37" s="248"/>
      <c r="BZ37" s="248">
        <v>46</v>
      </c>
      <c r="CA37" s="248"/>
      <c r="CB37" s="248"/>
      <c r="CC37" s="248"/>
      <c r="CD37" s="248"/>
      <c r="CE37" s="248">
        <v>40</v>
      </c>
      <c r="CF37" s="248"/>
      <c r="CG37" s="248"/>
      <c r="CH37" s="248"/>
      <c r="CI37" s="248"/>
      <c r="CJ37" s="248">
        <v>44</v>
      </c>
      <c r="CK37" s="248"/>
      <c r="CL37" s="248"/>
      <c r="CM37" s="248"/>
      <c r="CN37" s="248"/>
      <c r="CO37" s="248">
        <v>13</v>
      </c>
      <c r="CP37" s="248"/>
      <c r="CQ37" s="248"/>
      <c r="CR37" s="248"/>
      <c r="CS37" s="248"/>
      <c r="CT37" s="248">
        <v>49</v>
      </c>
      <c r="CU37" s="248"/>
      <c r="CV37" s="248"/>
      <c r="CW37" s="248"/>
      <c r="CX37" s="248"/>
      <c r="CY37" s="260">
        <v>30.5</v>
      </c>
      <c r="CZ37" s="260"/>
      <c r="DA37" s="260"/>
      <c r="DB37" s="260"/>
    </row>
    <row r="38" spans="1:106" ht="1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1"/>
      <c r="BD38" s="21"/>
      <c r="BE38" s="21"/>
      <c r="BF38" s="21"/>
      <c r="BG38" s="21"/>
      <c r="BH38" s="23"/>
      <c r="BI38" s="22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</row>
    <row r="39" spans="1:106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 t="s">
        <v>237</v>
      </c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</row>
    <row r="40" spans="1:106" ht="1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</row>
    <row r="41" spans="1:106" ht="18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107" t="s">
        <v>480</v>
      </c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</row>
    <row r="42" spans="1:106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</row>
    <row r="43" spans="1:106" ht="18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110" t="s">
        <v>260</v>
      </c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</row>
    <row r="44" spans="1:106" ht="15" customHeight="1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</row>
    <row r="45" spans="1:106" ht="1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21" t="s">
        <v>442</v>
      </c>
      <c r="BD45" s="221"/>
      <c r="BE45" s="221"/>
      <c r="BF45" s="273"/>
      <c r="BG45" s="226" t="s">
        <v>3</v>
      </c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 t="s">
        <v>103</v>
      </c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94"/>
    </row>
    <row r="46" spans="1:106" ht="1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23"/>
      <c r="BD46" s="223"/>
      <c r="BE46" s="223"/>
      <c r="BF46" s="244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7"/>
      <c r="CS46" s="227"/>
      <c r="CT46" s="227"/>
      <c r="CU46" s="227"/>
      <c r="CV46" s="227"/>
      <c r="CW46" s="227"/>
      <c r="CX46" s="227"/>
      <c r="CY46" s="227"/>
      <c r="CZ46" s="227"/>
      <c r="DA46" s="227"/>
      <c r="DB46" s="295"/>
    </row>
    <row r="47" spans="1:106" ht="1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23"/>
      <c r="BD47" s="223"/>
      <c r="BE47" s="223"/>
      <c r="BF47" s="244"/>
      <c r="BG47" s="198" t="s">
        <v>4</v>
      </c>
      <c r="BH47" s="199"/>
      <c r="BI47" s="200"/>
      <c r="BJ47" s="227" t="s">
        <v>5</v>
      </c>
      <c r="BK47" s="227"/>
      <c r="BL47" s="227"/>
      <c r="BM47" s="227"/>
      <c r="BN47" s="227"/>
      <c r="BO47" s="227"/>
      <c r="BP47" s="227"/>
      <c r="BQ47" s="227"/>
      <c r="BR47" s="227"/>
      <c r="BS47" s="227" t="s">
        <v>6</v>
      </c>
      <c r="BT47" s="227"/>
      <c r="BU47" s="227"/>
      <c r="BV47" s="227"/>
      <c r="BW47" s="227"/>
      <c r="BX47" s="227"/>
      <c r="BY47" s="227"/>
      <c r="BZ47" s="227"/>
      <c r="CA47" s="227"/>
      <c r="CB47" s="219" t="s">
        <v>4</v>
      </c>
      <c r="CC47" s="219"/>
      <c r="CD47" s="219"/>
      <c r="CE47" s="219" t="s">
        <v>96</v>
      </c>
      <c r="CF47" s="219"/>
      <c r="CG47" s="219"/>
      <c r="CH47" s="219" t="s">
        <v>97</v>
      </c>
      <c r="CI47" s="219"/>
      <c r="CJ47" s="219"/>
      <c r="CK47" s="219" t="s">
        <v>98</v>
      </c>
      <c r="CL47" s="219"/>
      <c r="CM47" s="219"/>
      <c r="CN47" s="219" t="s">
        <v>99</v>
      </c>
      <c r="CO47" s="219"/>
      <c r="CP47" s="219"/>
      <c r="CQ47" s="219" t="s">
        <v>100</v>
      </c>
      <c r="CR47" s="219"/>
      <c r="CS47" s="219"/>
      <c r="CT47" s="219" t="s">
        <v>101</v>
      </c>
      <c r="CU47" s="219"/>
      <c r="CV47" s="219"/>
      <c r="CW47" s="219" t="s">
        <v>102</v>
      </c>
      <c r="CX47" s="219"/>
      <c r="CY47" s="219"/>
      <c r="CZ47" s="219" t="s">
        <v>74</v>
      </c>
      <c r="DA47" s="219"/>
      <c r="DB47" s="251"/>
    </row>
    <row r="48" spans="1:106" ht="1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23"/>
      <c r="BD48" s="223"/>
      <c r="BE48" s="223"/>
      <c r="BF48" s="244"/>
      <c r="BG48" s="274"/>
      <c r="BH48" s="275"/>
      <c r="BI48" s="276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51"/>
    </row>
    <row r="49" spans="1:106" ht="1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23"/>
      <c r="BD49" s="223"/>
      <c r="BE49" s="223"/>
      <c r="BF49" s="244"/>
      <c r="BG49" s="274"/>
      <c r="BH49" s="275"/>
      <c r="BI49" s="276"/>
      <c r="BJ49" s="219" t="s">
        <v>9</v>
      </c>
      <c r="BK49" s="219"/>
      <c r="BL49" s="219"/>
      <c r="BM49" s="219" t="s">
        <v>105</v>
      </c>
      <c r="BN49" s="219"/>
      <c r="BO49" s="219" t="s">
        <v>95</v>
      </c>
      <c r="BP49" s="219"/>
      <c r="BQ49" s="219" t="s">
        <v>265</v>
      </c>
      <c r="BR49" s="219"/>
      <c r="BS49" s="219" t="s">
        <v>9</v>
      </c>
      <c r="BT49" s="219"/>
      <c r="BU49" s="219"/>
      <c r="BV49" s="219" t="s">
        <v>105</v>
      </c>
      <c r="BW49" s="219"/>
      <c r="BX49" s="219" t="s">
        <v>95</v>
      </c>
      <c r="BY49" s="219"/>
      <c r="BZ49" s="219" t="s">
        <v>265</v>
      </c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51"/>
    </row>
    <row r="50" spans="1:106" ht="1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25"/>
      <c r="BD50" s="225"/>
      <c r="BE50" s="225"/>
      <c r="BF50" s="245"/>
      <c r="BG50" s="201"/>
      <c r="BH50" s="202"/>
      <c r="BI50" s="203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  <c r="DB50" s="251"/>
    </row>
    <row r="51" spans="1:106" ht="1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37"/>
      <c r="BD51" s="37"/>
      <c r="BE51" s="37"/>
      <c r="BF51" s="36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</row>
    <row r="52" spans="1:106" ht="1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16" t="s">
        <v>200</v>
      </c>
      <c r="BD52" s="216"/>
      <c r="BE52" s="216"/>
      <c r="BF52" s="217"/>
      <c r="BG52" s="268">
        <v>62</v>
      </c>
      <c r="BH52" s="249"/>
      <c r="BI52" s="249"/>
      <c r="BJ52" s="261">
        <v>61</v>
      </c>
      <c r="BK52" s="261"/>
      <c r="BL52" s="261"/>
      <c r="BM52" s="249">
        <v>50</v>
      </c>
      <c r="BN52" s="249"/>
      <c r="BO52" s="249">
        <v>5</v>
      </c>
      <c r="BP52" s="249"/>
      <c r="BQ52" s="249">
        <v>6</v>
      </c>
      <c r="BR52" s="249"/>
      <c r="BS52" s="261">
        <v>1</v>
      </c>
      <c r="BT52" s="261"/>
      <c r="BU52" s="261"/>
      <c r="BV52" s="249" t="s">
        <v>385</v>
      </c>
      <c r="BW52" s="249"/>
      <c r="BX52" s="249" t="s">
        <v>385</v>
      </c>
      <c r="BY52" s="249"/>
      <c r="BZ52" s="249" t="s">
        <v>385</v>
      </c>
      <c r="CA52" s="249"/>
      <c r="CB52" s="261">
        <v>82</v>
      </c>
      <c r="CC52" s="261"/>
      <c r="CD52" s="261"/>
      <c r="CE52" s="261">
        <v>43</v>
      </c>
      <c r="CF52" s="261"/>
      <c r="CG52" s="261"/>
      <c r="CH52" s="261">
        <v>4</v>
      </c>
      <c r="CI52" s="261"/>
      <c r="CJ52" s="261"/>
      <c r="CK52" s="261">
        <v>2</v>
      </c>
      <c r="CL52" s="261"/>
      <c r="CM52" s="261"/>
      <c r="CN52" s="261">
        <v>9</v>
      </c>
      <c r="CO52" s="261"/>
      <c r="CP52" s="261"/>
      <c r="CQ52" s="261">
        <v>15</v>
      </c>
      <c r="CR52" s="261"/>
      <c r="CS52" s="261"/>
      <c r="CT52" s="261">
        <v>3</v>
      </c>
      <c r="CU52" s="261"/>
      <c r="CV52" s="261"/>
      <c r="CW52" s="261">
        <v>2</v>
      </c>
      <c r="CX52" s="261"/>
      <c r="CY52" s="261"/>
      <c r="CZ52" s="261">
        <v>4</v>
      </c>
      <c r="DA52" s="261"/>
      <c r="DB52" s="261"/>
    </row>
    <row r="53" spans="1:106" ht="15" customHeight="1">
      <c r="A53" s="110" t="s">
        <v>262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53"/>
      <c r="BA53" s="53"/>
      <c r="BB53" s="20"/>
      <c r="BC53" s="288" t="s">
        <v>425</v>
      </c>
      <c r="BD53" s="216"/>
      <c r="BE53" s="216"/>
      <c r="BF53" s="217"/>
      <c r="BG53" s="268">
        <v>62</v>
      </c>
      <c r="BH53" s="249"/>
      <c r="BI53" s="249"/>
      <c r="BJ53" s="261">
        <v>61</v>
      </c>
      <c r="BK53" s="261"/>
      <c r="BL53" s="261"/>
      <c r="BM53" s="249">
        <v>50</v>
      </c>
      <c r="BN53" s="249"/>
      <c r="BO53" s="249">
        <v>5</v>
      </c>
      <c r="BP53" s="249"/>
      <c r="BQ53" s="249">
        <v>6</v>
      </c>
      <c r="BR53" s="249"/>
      <c r="BS53" s="261">
        <v>1</v>
      </c>
      <c r="BT53" s="261"/>
      <c r="BU53" s="261"/>
      <c r="BV53" s="249" t="s">
        <v>385</v>
      </c>
      <c r="BW53" s="249"/>
      <c r="BX53" s="249" t="s">
        <v>385</v>
      </c>
      <c r="BY53" s="249"/>
      <c r="BZ53" s="249" t="s">
        <v>385</v>
      </c>
      <c r="CA53" s="249"/>
      <c r="CB53" s="261">
        <v>81</v>
      </c>
      <c r="CC53" s="261"/>
      <c r="CD53" s="261"/>
      <c r="CE53" s="261">
        <v>43</v>
      </c>
      <c r="CF53" s="261"/>
      <c r="CG53" s="261"/>
      <c r="CH53" s="261">
        <v>4</v>
      </c>
      <c r="CI53" s="261"/>
      <c r="CJ53" s="261"/>
      <c r="CK53" s="261">
        <v>2</v>
      </c>
      <c r="CL53" s="261"/>
      <c r="CM53" s="261"/>
      <c r="CN53" s="261">
        <v>9</v>
      </c>
      <c r="CO53" s="261"/>
      <c r="CP53" s="261"/>
      <c r="CQ53" s="261">
        <v>14</v>
      </c>
      <c r="CR53" s="261"/>
      <c r="CS53" s="261"/>
      <c r="CT53" s="261">
        <v>3</v>
      </c>
      <c r="CU53" s="261"/>
      <c r="CV53" s="261"/>
      <c r="CW53" s="261">
        <v>2</v>
      </c>
      <c r="CX53" s="261"/>
      <c r="CY53" s="261"/>
      <c r="CZ53" s="261">
        <v>4</v>
      </c>
      <c r="DA53" s="261"/>
      <c r="DB53" s="261"/>
    </row>
    <row r="54" spans="1:106" ht="15" customHeight="1" thickBo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88" t="s">
        <v>426</v>
      </c>
      <c r="BD54" s="216"/>
      <c r="BE54" s="216"/>
      <c r="BF54" s="217"/>
      <c r="BG54" s="268">
        <v>63</v>
      </c>
      <c r="BH54" s="249"/>
      <c r="BI54" s="249"/>
      <c r="BJ54" s="261">
        <v>62</v>
      </c>
      <c r="BK54" s="261"/>
      <c r="BL54" s="261"/>
      <c r="BM54" s="249">
        <v>52</v>
      </c>
      <c r="BN54" s="249"/>
      <c r="BO54" s="249">
        <v>5</v>
      </c>
      <c r="BP54" s="249"/>
      <c r="BQ54" s="249">
        <v>5</v>
      </c>
      <c r="BR54" s="249"/>
      <c r="BS54" s="261">
        <v>1</v>
      </c>
      <c r="BT54" s="261"/>
      <c r="BU54" s="261"/>
      <c r="BV54" s="249" t="s">
        <v>385</v>
      </c>
      <c r="BW54" s="249"/>
      <c r="BX54" s="249" t="s">
        <v>385</v>
      </c>
      <c r="BY54" s="249"/>
      <c r="BZ54" s="249" t="s">
        <v>385</v>
      </c>
      <c r="CA54" s="249"/>
      <c r="CB54" s="261">
        <v>82</v>
      </c>
      <c r="CC54" s="261"/>
      <c r="CD54" s="261"/>
      <c r="CE54" s="261">
        <v>44</v>
      </c>
      <c r="CF54" s="261"/>
      <c r="CG54" s="261"/>
      <c r="CH54" s="261">
        <v>4</v>
      </c>
      <c r="CI54" s="261"/>
      <c r="CJ54" s="261"/>
      <c r="CK54" s="261">
        <v>2</v>
      </c>
      <c r="CL54" s="261"/>
      <c r="CM54" s="261"/>
      <c r="CN54" s="261">
        <v>9</v>
      </c>
      <c r="CO54" s="261"/>
      <c r="CP54" s="261"/>
      <c r="CQ54" s="261">
        <v>14</v>
      </c>
      <c r="CR54" s="261"/>
      <c r="CS54" s="261"/>
      <c r="CT54" s="261">
        <v>3</v>
      </c>
      <c r="CU54" s="261"/>
      <c r="CV54" s="261"/>
      <c r="CW54" s="261">
        <v>1</v>
      </c>
      <c r="CX54" s="261"/>
      <c r="CY54" s="261"/>
      <c r="CZ54" s="261">
        <v>5</v>
      </c>
      <c r="DA54" s="261"/>
      <c r="DB54" s="261"/>
    </row>
    <row r="55" spans="1:106" ht="15" customHeight="1">
      <c r="A55" s="206" t="s">
        <v>432</v>
      </c>
      <c r="B55" s="206"/>
      <c r="C55" s="206"/>
      <c r="D55" s="206"/>
      <c r="E55" s="207"/>
      <c r="F55" s="235" t="s">
        <v>248</v>
      </c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7"/>
      <c r="AJ55" s="232" t="s">
        <v>369</v>
      </c>
      <c r="AK55" s="206"/>
      <c r="AL55" s="206"/>
      <c r="AM55" s="207"/>
      <c r="AN55" s="246" t="s">
        <v>249</v>
      </c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/>
      <c r="AZ55" s="50"/>
      <c r="BA55" s="50"/>
      <c r="BB55" s="20"/>
      <c r="BC55" s="288" t="s">
        <v>427</v>
      </c>
      <c r="BD55" s="216"/>
      <c r="BE55" s="216"/>
      <c r="BF55" s="217"/>
      <c r="BG55" s="268">
        <v>64</v>
      </c>
      <c r="BH55" s="249"/>
      <c r="BI55" s="249"/>
      <c r="BJ55" s="261">
        <v>63</v>
      </c>
      <c r="BK55" s="261"/>
      <c r="BL55" s="261"/>
      <c r="BM55" s="249">
        <v>53</v>
      </c>
      <c r="BN55" s="249"/>
      <c r="BO55" s="249">
        <v>5</v>
      </c>
      <c r="BP55" s="249"/>
      <c r="BQ55" s="249">
        <v>5</v>
      </c>
      <c r="BR55" s="249"/>
      <c r="BS55" s="261">
        <v>1</v>
      </c>
      <c r="BT55" s="261"/>
      <c r="BU55" s="261"/>
      <c r="BV55" s="249" t="s">
        <v>385</v>
      </c>
      <c r="BW55" s="249"/>
      <c r="BX55" s="249" t="s">
        <v>385</v>
      </c>
      <c r="BY55" s="249"/>
      <c r="BZ55" s="249" t="s">
        <v>385</v>
      </c>
      <c r="CA55" s="249"/>
      <c r="CB55" s="261">
        <v>82</v>
      </c>
      <c r="CC55" s="261"/>
      <c r="CD55" s="261"/>
      <c r="CE55" s="261">
        <v>45</v>
      </c>
      <c r="CF55" s="261"/>
      <c r="CG55" s="261"/>
      <c r="CH55" s="261">
        <v>4</v>
      </c>
      <c r="CI55" s="261"/>
      <c r="CJ55" s="261"/>
      <c r="CK55" s="261">
        <v>2</v>
      </c>
      <c r="CL55" s="261"/>
      <c r="CM55" s="261"/>
      <c r="CN55" s="261">
        <v>9</v>
      </c>
      <c r="CO55" s="261"/>
      <c r="CP55" s="261"/>
      <c r="CQ55" s="261">
        <v>13</v>
      </c>
      <c r="CR55" s="261"/>
      <c r="CS55" s="261"/>
      <c r="CT55" s="261">
        <v>3</v>
      </c>
      <c r="CU55" s="261"/>
      <c r="CV55" s="261"/>
      <c r="CW55" s="261">
        <v>1</v>
      </c>
      <c r="CX55" s="261"/>
      <c r="CY55" s="261"/>
      <c r="CZ55" s="261">
        <v>5</v>
      </c>
      <c r="DA55" s="261"/>
      <c r="DB55" s="261"/>
    </row>
    <row r="56" spans="1:106" ht="15" customHeight="1">
      <c r="A56" s="208"/>
      <c r="B56" s="208"/>
      <c r="C56" s="208"/>
      <c r="D56" s="208"/>
      <c r="E56" s="209"/>
      <c r="F56" s="201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3"/>
      <c r="AJ56" s="233"/>
      <c r="AK56" s="208"/>
      <c r="AL56" s="208"/>
      <c r="AM56" s="209"/>
      <c r="AN56" s="23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50"/>
      <c r="BA56" s="50"/>
      <c r="BB56" s="20"/>
      <c r="BC56" s="289" t="s">
        <v>428</v>
      </c>
      <c r="BD56" s="290"/>
      <c r="BE56" s="290"/>
      <c r="BF56" s="291"/>
      <c r="BG56" s="269">
        <f>SUM(BG58:BI60)</f>
        <v>64</v>
      </c>
      <c r="BH56" s="174"/>
      <c r="BI56" s="174"/>
      <c r="BJ56" s="262">
        <f>SUM(BJ58:BL60)</f>
        <v>63</v>
      </c>
      <c r="BK56" s="262"/>
      <c r="BL56" s="262"/>
      <c r="BM56" s="174">
        <f>SUM(BM58:BN60)</f>
        <v>54</v>
      </c>
      <c r="BN56" s="174"/>
      <c r="BO56" s="174">
        <f>SUM(BO58:BP60)</f>
        <v>5</v>
      </c>
      <c r="BP56" s="174"/>
      <c r="BQ56" s="174">
        <f>SUM(BQ58:BR60)</f>
        <v>4</v>
      </c>
      <c r="BR56" s="174"/>
      <c r="BS56" s="262">
        <f>SUM(BS58:BU60)</f>
        <v>1</v>
      </c>
      <c r="BT56" s="262"/>
      <c r="BU56" s="262"/>
      <c r="BV56" s="174">
        <f>SUM(BV58:BW60)</f>
        <v>1</v>
      </c>
      <c r="BW56" s="174"/>
      <c r="BX56" s="174" t="s">
        <v>462</v>
      </c>
      <c r="BY56" s="174"/>
      <c r="BZ56" s="174" t="s">
        <v>481</v>
      </c>
      <c r="CA56" s="174"/>
      <c r="CB56" s="262">
        <f>SUM(CB58:CD60)</f>
        <v>81</v>
      </c>
      <c r="CC56" s="262"/>
      <c r="CD56" s="262"/>
      <c r="CE56" s="262">
        <f>SUM(CE58:CG60)</f>
        <v>45</v>
      </c>
      <c r="CF56" s="262"/>
      <c r="CG56" s="262"/>
      <c r="CH56" s="262">
        <f>SUM(CH58:CJ60)</f>
        <v>4</v>
      </c>
      <c r="CI56" s="262"/>
      <c r="CJ56" s="262"/>
      <c r="CK56" s="262">
        <f>SUM(CK58:CM60)</f>
        <v>2</v>
      </c>
      <c r="CL56" s="262"/>
      <c r="CM56" s="262"/>
      <c r="CN56" s="262">
        <f>SUM(CN58:CP60)</f>
        <v>9</v>
      </c>
      <c r="CO56" s="262"/>
      <c r="CP56" s="262"/>
      <c r="CQ56" s="262">
        <f>SUM(CQ58:CS60)</f>
        <v>13</v>
      </c>
      <c r="CR56" s="262"/>
      <c r="CS56" s="262"/>
      <c r="CT56" s="262">
        <f>SUM(CT58:CV60)</f>
        <v>2</v>
      </c>
      <c r="CU56" s="262"/>
      <c r="CV56" s="262"/>
      <c r="CW56" s="262">
        <f>SUM(CW58:CY60)</f>
        <v>1</v>
      </c>
      <c r="CX56" s="262"/>
      <c r="CY56" s="262"/>
      <c r="CZ56" s="262">
        <f>SUM(CZ58:DB60)</f>
        <v>5</v>
      </c>
      <c r="DA56" s="262"/>
      <c r="DB56" s="262"/>
    </row>
    <row r="57" spans="1:106" ht="15" customHeight="1">
      <c r="A57" s="208"/>
      <c r="B57" s="208"/>
      <c r="C57" s="208"/>
      <c r="D57" s="208"/>
      <c r="E57" s="209"/>
      <c r="F57" s="198" t="s">
        <v>4</v>
      </c>
      <c r="G57" s="199"/>
      <c r="H57" s="199"/>
      <c r="I57" s="199"/>
      <c r="J57" s="199"/>
      <c r="K57" s="200"/>
      <c r="L57" s="198" t="s">
        <v>82</v>
      </c>
      <c r="M57" s="199"/>
      <c r="N57" s="199"/>
      <c r="O57" s="200"/>
      <c r="P57" s="198" t="s">
        <v>83</v>
      </c>
      <c r="Q57" s="199"/>
      <c r="R57" s="199"/>
      <c r="S57" s="200"/>
      <c r="T57" s="198" t="s">
        <v>238</v>
      </c>
      <c r="U57" s="199"/>
      <c r="V57" s="199"/>
      <c r="W57" s="200"/>
      <c r="X57" s="228" t="s">
        <v>239</v>
      </c>
      <c r="Y57" s="238"/>
      <c r="Z57" s="238"/>
      <c r="AA57" s="229"/>
      <c r="AB57" s="241" t="s">
        <v>240</v>
      </c>
      <c r="AC57" s="279"/>
      <c r="AD57" s="279"/>
      <c r="AE57" s="280"/>
      <c r="AF57" s="198" t="s">
        <v>84</v>
      </c>
      <c r="AG57" s="199"/>
      <c r="AH57" s="199"/>
      <c r="AI57" s="200"/>
      <c r="AJ57" s="233"/>
      <c r="AK57" s="208"/>
      <c r="AL57" s="208"/>
      <c r="AM57" s="209"/>
      <c r="AN57" s="219" t="s">
        <v>4</v>
      </c>
      <c r="AO57" s="219"/>
      <c r="AP57" s="219" t="s">
        <v>85</v>
      </c>
      <c r="AQ57" s="219"/>
      <c r="AR57" s="219"/>
      <c r="AS57" s="219"/>
      <c r="AT57" s="250" t="s">
        <v>368</v>
      </c>
      <c r="AU57" s="250"/>
      <c r="AV57" s="219" t="s">
        <v>74</v>
      </c>
      <c r="AW57" s="219"/>
      <c r="AX57" s="219"/>
      <c r="AY57" s="251"/>
      <c r="AZ57" s="50"/>
      <c r="BA57" s="50"/>
      <c r="BB57" s="20"/>
      <c r="BC57" s="31"/>
      <c r="BD57" s="31"/>
      <c r="BE57" s="31"/>
      <c r="BF57" s="30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</row>
    <row r="58" spans="1:106" ht="15" customHeight="1">
      <c r="A58" s="208"/>
      <c r="B58" s="208"/>
      <c r="C58" s="208"/>
      <c r="D58" s="208"/>
      <c r="E58" s="209"/>
      <c r="F58" s="201"/>
      <c r="G58" s="202"/>
      <c r="H58" s="202"/>
      <c r="I58" s="202"/>
      <c r="J58" s="202"/>
      <c r="K58" s="203"/>
      <c r="L58" s="201"/>
      <c r="M58" s="202"/>
      <c r="N58" s="202"/>
      <c r="O58" s="203"/>
      <c r="P58" s="201"/>
      <c r="Q58" s="202"/>
      <c r="R58" s="202"/>
      <c r="S58" s="203"/>
      <c r="T58" s="201"/>
      <c r="U58" s="202"/>
      <c r="V58" s="202"/>
      <c r="W58" s="203"/>
      <c r="X58" s="230"/>
      <c r="Y58" s="240"/>
      <c r="Z58" s="240"/>
      <c r="AA58" s="231"/>
      <c r="AB58" s="281"/>
      <c r="AC58" s="282"/>
      <c r="AD58" s="282"/>
      <c r="AE58" s="283"/>
      <c r="AF58" s="201"/>
      <c r="AG58" s="202"/>
      <c r="AH58" s="202"/>
      <c r="AI58" s="203"/>
      <c r="AJ58" s="234"/>
      <c r="AK58" s="210"/>
      <c r="AL58" s="210"/>
      <c r="AM58" s="211"/>
      <c r="AN58" s="219"/>
      <c r="AO58" s="219"/>
      <c r="AP58" s="219"/>
      <c r="AQ58" s="219"/>
      <c r="AR58" s="219"/>
      <c r="AS58" s="219"/>
      <c r="AT58" s="250"/>
      <c r="AU58" s="250"/>
      <c r="AV58" s="219"/>
      <c r="AW58" s="219"/>
      <c r="AX58" s="219"/>
      <c r="AY58" s="251"/>
      <c r="AZ58" s="50"/>
      <c r="BA58" s="50"/>
      <c r="BB58" s="20"/>
      <c r="BC58" s="204" t="s">
        <v>16</v>
      </c>
      <c r="BD58" s="204"/>
      <c r="BE58" s="204"/>
      <c r="BF58" s="205"/>
      <c r="BG58" s="268">
        <v>54</v>
      </c>
      <c r="BH58" s="249"/>
      <c r="BI58" s="249"/>
      <c r="BJ58" s="261">
        <v>53</v>
      </c>
      <c r="BK58" s="261"/>
      <c r="BL58" s="261"/>
      <c r="BM58" s="249">
        <v>44</v>
      </c>
      <c r="BN58" s="249"/>
      <c r="BO58" s="249">
        <v>5</v>
      </c>
      <c r="BP58" s="249"/>
      <c r="BQ58" s="249">
        <v>4</v>
      </c>
      <c r="BR58" s="249"/>
      <c r="BS58" s="261">
        <v>1</v>
      </c>
      <c r="BT58" s="261"/>
      <c r="BU58" s="261"/>
      <c r="BV58" s="249">
        <v>1</v>
      </c>
      <c r="BW58" s="249"/>
      <c r="BX58" s="249" t="s">
        <v>385</v>
      </c>
      <c r="BY58" s="249"/>
      <c r="BZ58" s="249" t="s">
        <v>385</v>
      </c>
      <c r="CA58" s="249"/>
      <c r="CB58" s="261">
        <v>68</v>
      </c>
      <c r="CC58" s="261"/>
      <c r="CD58" s="261"/>
      <c r="CE58" s="261">
        <v>35</v>
      </c>
      <c r="CF58" s="261"/>
      <c r="CG58" s="261"/>
      <c r="CH58" s="261">
        <v>4</v>
      </c>
      <c r="CI58" s="261"/>
      <c r="CJ58" s="261"/>
      <c r="CK58" s="261">
        <v>2</v>
      </c>
      <c r="CL58" s="261"/>
      <c r="CM58" s="261"/>
      <c r="CN58" s="261">
        <v>9</v>
      </c>
      <c r="CO58" s="261"/>
      <c r="CP58" s="261"/>
      <c r="CQ58" s="261">
        <v>11</v>
      </c>
      <c r="CR58" s="261"/>
      <c r="CS58" s="261"/>
      <c r="CT58" s="261">
        <v>2</v>
      </c>
      <c r="CU58" s="261"/>
      <c r="CV58" s="261"/>
      <c r="CW58" s="261">
        <v>1</v>
      </c>
      <c r="CX58" s="261"/>
      <c r="CY58" s="261"/>
      <c r="CZ58" s="261">
        <v>4</v>
      </c>
      <c r="DA58" s="261"/>
      <c r="DB58" s="261"/>
    </row>
    <row r="59" spans="1:106" ht="15" customHeight="1">
      <c r="A59" s="208"/>
      <c r="B59" s="208"/>
      <c r="C59" s="208"/>
      <c r="D59" s="208"/>
      <c r="E59" s="209"/>
      <c r="F59" s="228" t="s">
        <v>9</v>
      </c>
      <c r="G59" s="229"/>
      <c r="H59" s="228" t="s">
        <v>10</v>
      </c>
      <c r="I59" s="229"/>
      <c r="J59" s="228" t="s">
        <v>11</v>
      </c>
      <c r="K59" s="229"/>
      <c r="L59" s="228" t="s">
        <v>10</v>
      </c>
      <c r="M59" s="229"/>
      <c r="N59" s="228" t="s">
        <v>11</v>
      </c>
      <c r="O59" s="229"/>
      <c r="P59" s="228" t="s">
        <v>10</v>
      </c>
      <c r="Q59" s="229"/>
      <c r="R59" s="228" t="s">
        <v>11</v>
      </c>
      <c r="S59" s="229"/>
      <c r="T59" s="228" t="s">
        <v>10</v>
      </c>
      <c r="U59" s="229"/>
      <c r="V59" s="228" t="s">
        <v>11</v>
      </c>
      <c r="W59" s="229"/>
      <c r="X59" s="228" t="s">
        <v>10</v>
      </c>
      <c r="Y59" s="229"/>
      <c r="Z59" s="228" t="s">
        <v>11</v>
      </c>
      <c r="AA59" s="229"/>
      <c r="AB59" s="281"/>
      <c r="AC59" s="282"/>
      <c r="AD59" s="282"/>
      <c r="AE59" s="283"/>
      <c r="AF59" s="228" t="s">
        <v>10</v>
      </c>
      <c r="AG59" s="229"/>
      <c r="AH59" s="228" t="s">
        <v>11</v>
      </c>
      <c r="AI59" s="229"/>
      <c r="AJ59" s="228" t="s">
        <v>10</v>
      </c>
      <c r="AK59" s="229"/>
      <c r="AL59" s="228" t="s">
        <v>11</v>
      </c>
      <c r="AM59" s="229"/>
      <c r="AN59" s="219"/>
      <c r="AO59" s="219"/>
      <c r="AP59" s="219" t="s">
        <v>10</v>
      </c>
      <c r="AQ59" s="219"/>
      <c r="AR59" s="219" t="s">
        <v>11</v>
      </c>
      <c r="AS59" s="219"/>
      <c r="AT59" s="250"/>
      <c r="AU59" s="250"/>
      <c r="AV59" s="250" t="s">
        <v>241</v>
      </c>
      <c r="AW59" s="250"/>
      <c r="AX59" s="219" t="s">
        <v>242</v>
      </c>
      <c r="AY59" s="251"/>
      <c r="AZ59" s="50"/>
      <c r="BA59" s="50"/>
      <c r="BB59" s="20"/>
      <c r="BC59" s="204" t="s">
        <v>77</v>
      </c>
      <c r="BD59" s="204"/>
      <c r="BE59" s="204"/>
      <c r="BF59" s="205"/>
      <c r="BG59" s="268">
        <v>9</v>
      </c>
      <c r="BH59" s="249"/>
      <c r="BI59" s="249"/>
      <c r="BJ59" s="261">
        <v>9</v>
      </c>
      <c r="BK59" s="261"/>
      <c r="BL59" s="261"/>
      <c r="BM59" s="249">
        <v>9</v>
      </c>
      <c r="BN59" s="249"/>
      <c r="BO59" s="249" t="s">
        <v>385</v>
      </c>
      <c r="BP59" s="249"/>
      <c r="BQ59" s="249" t="s">
        <v>385</v>
      </c>
      <c r="BR59" s="249"/>
      <c r="BS59" s="261" t="s">
        <v>385</v>
      </c>
      <c r="BT59" s="261"/>
      <c r="BU59" s="261"/>
      <c r="BV59" s="249" t="s">
        <v>385</v>
      </c>
      <c r="BW59" s="249"/>
      <c r="BX59" s="249" t="s">
        <v>385</v>
      </c>
      <c r="BY59" s="249"/>
      <c r="BZ59" s="249" t="s">
        <v>385</v>
      </c>
      <c r="CA59" s="249"/>
      <c r="CB59" s="261">
        <v>12</v>
      </c>
      <c r="CC59" s="261"/>
      <c r="CD59" s="261"/>
      <c r="CE59" s="261">
        <v>9</v>
      </c>
      <c r="CF59" s="261"/>
      <c r="CG59" s="261"/>
      <c r="CH59" s="261" t="s">
        <v>385</v>
      </c>
      <c r="CI59" s="261"/>
      <c r="CJ59" s="261"/>
      <c r="CK59" s="261" t="s">
        <v>385</v>
      </c>
      <c r="CL59" s="261"/>
      <c r="CM59" s="261"/>
      <c r="CN59" s="261" t="s">
        <v>385</v>
      </c>
      <c r="CO59" s="261"/>
      <c r="CP59" s="261"/>
      <c r="CQ59" s="261">
        <v>2</v>
      </c>
      <c r="CR59" s="261"/>
      <c r="CS59" s="261"/>
      <c r="CT59" s="261" t="s">
        <v>385</v>
      </c>
      <c r="CU59" s="261"/>
      <c r="CV59" s="261"/>
      <c r="CW59" s="261" t="s">
        <v>385</v>
      </c>
      <c r="CX59" s="261"/>
      <c r="CY59" s="261"/>
      <c r="CZ59" s="261">
        <v>1</v>
      </c>
      <c r="DA59" s="261"/>
      <c r="DB59" s="261"/>
    </row>
    <row r="60" spans="1:106" ht="15" customHeight="1">
      <c r="A60" s="210"/>
      <c r="B60" s="210"/>
      <c r="C60" s="210"/>
      <c r="D60" s="210"/>
      <c r="E60" s="211"/>
      <c r="F60" s="230"/>
      <c r="G60" s="231"/>
      <c r="H60" s="230"/>
      <c r="I60" s="231"/>
      <c r="J60" s="230"/>
      <c r="K60" s="231"/>
      <c r="L60" s="230"/>
      <c r="M60" s="231"/>
      <c r="N60" s="230"/>
      <c r="O60" s="231"/>
      <c r="P60" s="230"/>
      <c r="Q60" s="231"/>
      <c r="R60" s="230"/>
      <c r="S60" s="231"/>
      <c r="T60" s="230"/>
      <c r="U60" s="231"/>
      <c r="V60" s="230"/>
      <c r="W60" s="231"/>
      <c r="X60" s="230"/>
      <c r="Y60" s="231"/>
      <c r="Z60" s="230"/>
      <c r="AA60" s="231"/>
      <c r="AB60" s="284"/>
      <c r="AC60" s="285"/>
      <c r="AD60" s="285"/>
      <c r="AE60" s="286"/>
      <c r="AF60" s="230"/>
      <c r="AG60" s="231"/>
      <c r="AH60" s="230"/>
      <c r="AI60" s="231"/>
      <c r="AJ60" s="230"/>
      <c r="AK60" s="231"/>
      <c r="AL60" s="230"/>
      <c r="AM60" s="231"/>
      <c r="AN60" s="219"/>
      <c r="AO60" s="219"/>
      <c r="AP60" s="219"/>
      <c r="AQ60" s="219"/>
      <c r="AR60" s="219"/>
      <c r="AS60" s="219"/>
      <c r="AT60" s="250"/>
      <c r="AU60" s="250"/>
      <c r="AV60" s="250"/>
      <c r="AW60" s="250"/>
      <c r="AX60" s="219"/>
      <c r="AY60" s="251"/>
      <c r="AZ60" s="50"/>
      <c r="BA60" s="50"/>
      <c r="BB60" s="20"/>
      <c r="BC60" s="204" t="s">
        <v>15</v>
      </c>
      <c r="BD60" s="204"/>
      <c r="BE60" s="204"/>
      <c r="BF60" s="205"/>
      <c r="BG60" s="268">
        <v>1</v>
      </c>
      <c r="BH60" s="249"/>
      <c r="BI60" s="249"/>
      <c r="BJ60" s="261">
        <v>1</v>
      </c>
      <c r="BK60" s="261"/>
      <c r="BL60" s="261"/>
      <c r="BM60" s="249">
        <v>1</v>
      </c>
      <c r="BN60" s="249"/>
      <c r="BO60" s="249" t="s">
        <v>385</v>
      </c>
      <c r="BP60" s="249"/>
      <c r="BQ60" s="249" t="s">
        <v>385</v>
      </c>
      <c r="BR60" s="249"/>
      <c r="BS60" s="261" t="s">
        <v>385</v>
      </c>
      <c r="BT60" s="261"/>
      <c r="BU60" s="261"/>
      <c r="BV60" s="249" t="s">
        <v>385</v>
      </c>
      <c r="BW60" s="249"/>
      <c r="BX60" s="249" t="s">
        <v>385</v>
      </c>
      <c r="BY60" s="249"/>
      <c r="BZ60" s="249" t="s">
        <v>385</v>
      </c>
      <c r="CA60" s="249"/>
      <c r="CB60" s="261">
        <v>1</v>
      </c>
      <c r="CC60" s="261"/>
      <c r="CD60" s="261"/>
      <c r="CE60" s="261">
        <v>1</v>
      </c>
      <c r="CF60" s="261"/>
      <c r="CG60" s="261"/>
      <c r="CH60" s="261" t="s">
        <v>385</v>
      </c>
      <c r="CI60" s="261"/>
      <c r="CJ60" s="261"/>
      <c r="CK60" s="261" t="s">
        <v>385</v>
      </c>
      <c r="CL60" s="261"/>
      <c r="CM60" s="261"/>
      <c r="CN60" s="261" t="s">
        <v>385</v>
      </c>
      <c r="CO60" s="261"/>
      <c r="CP60" s="261"/>
      <c r="CQ60" s="261" t="s">
        <v>385</v>
      </c>
      <c r="CR60" s="261"/>
      <c r="CS60" s="261"/>
      <c r="CT60" s="261" t="s">
        <v>385</v>
      </c>
      <c r="CU60" s="261"/>
      <c r="CV60" s="261"/>
      <c r="CW60" s="261" t="s">
        <v>385</v>
      </c>
      <c r="CX60" s="261"/>
      <c r="CY60" s="261"/>
      <c r="CZ60" s="261" t="s">
        <v>385</v>
      </c>
      <c r="DA60" s="261"/>
      <c r="DB60" s="261"/>
    </row>
    <row r="61" spans="1:106" ht="15" customHeight="1">
      <c r="A61" s="37"/>
      <c r="B61" s="37"/>
      <c r="C61" s="37"/>
      <c r="D61" s="37"/>
      <c r="E61" s="36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0"/>
      <c r="BC61" s="21"/>
      <c r="BD61" s="21"/>
      <c r="BE61" s="21"/>
      <c r="BF61" s="23"/>
      <c r="BG61" s="22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</row>
    <row r="62" spans="1:106" ht="15" customHeight="1">
      <c r="A62" s="204" t="s">
        <v>200</v>
      </c>
      <c r="B62" s="204"/>
      <c r="C62" s="204"/>
      <c r="D62" s="204"/>
      <c r="E62" s="205"/>
      <c r="F62" s="169">
        <f>SUM(H62:K62)</f>
        <v>2444</v>
      </c>
      <c r="G62" s="165"/>
      <c r="H62" s="165">
        <v>1607</v>
      </c>
      <c r="I62" s="165"/>
      <c r="J62" s="165">
        <v>837</v>
      </c>
      <c r="K62" s="165"/>
      <c r="L62" s="165">
        <v>106</v>
      </c>
      <c r="M62" s="165"/>
      <c r="N62" s="165" t="s">
        <v>385</v>
      </c>
      <c r="O62" s="165"/>
      <c r="P62" s="165">
        <v>111</v>
      </c>
      <c r="Q62" s="165"/>
      <c r="R62" s="165" t="s">
        <v>385</v>
      </c>
      <c r="S62" s="165"/>
      <c r="T62" s="165">
        <v>1374</v>
      </c>
      <c r="U62" s="165"/>
      <c r="V62" s="165">
        <v>721</v>
      </c>
      <c r="W62" s="165"/>
      <c r="X62" s="165">
        <v>1</v>
      </c>
      <c r="Y62" s="165"/>
      <c r="Z62" s="165" t="s">
        <v>385</v>
      </c>
      <c r="AA62" s="165"/>
      <c r="AB62" s="167">
        <v>93</v>
      </c>
      <c r="AC62" s="167"/>
      <c r="AD62" s="167"/>
      <c r="AE62" s="167"/>
      <c r="AF62" s="165">
        <v>15</v>
      </c>
      <c r="AG62" s="165"/>
      <c r="AH62" s="165">
        <v>23</v>
      </c>
      <c r="AI62" s="165"/>
      <c r="AJ62" s="165">
        <v>29</v>
      </c>
      <c r="AK62" s="165"/>
      <c r="AL62" s="165">
        <v>30</v>
      </c>
      <c r="AM62" s="165"/>
      <c r="AN62" s="165">
        <f>SUM(AP62:AY62)</f>
        <v>465</v>
      </c>
      <c r="AO62" s="165"/>
      <c r="AP62" s="165">
        <v>32</v>
      </c>
      <c r="AQ62" s="165"/>
      <c r="AR62" s="165">
        <v>51</v>
      </c>
      <c r="AS62" s="165"/>
      <c r="AT62" s="165">
        <v>21</v>
      </c>
      <c r="AU62" s="165"/>
      <c r="AV62" s="165">
        <v>79</v>
      </c>
      <c r="AW62" s="165"/>
      <c r="AX62" s="165">
        <v>282</v>
      </c>
      <c r="AY62" s="165"/>
      <c r="AZ62" s="80"/>
      <c r="BA62" s="8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</row>
    <row r="63" spans="1:106" ht="15" customHeight="1">
      <c r="A63" s="212" t="s">
        <v>425</v>
      </c>
      <c r="B63" s="204"/>
      <c r="C63" s="204"/>
      <c r="D63" s="204"/>
      <c r="E63" s="205"/>
      <c r="F63" s="169">
        <f>SUM(H63:K63)</f>
        <v>2581</v>
      </c>
      <c r="G63" s="165"/>
      <c r="H63" s="165">
        <v>1669</v>
      </c>
      <c r="I63" s="165"/>
      <c r="J63" s="165">
        <v>912</v>
      </c>
      <c r="K63" s="165"/>
      <c r="L63" s="165">
        <v>107</v>
      </c>
      <c r="M63" s="165"/>
      <c r="N63" s="165" t="s">
        <v>385</v>
      </c>
      <c r="O63" s="165"/>
      <c r="P63" s="165">
        <v>112</v>
      </c>
      <c r="Q63" s="165"/>
      <c r="R63" s="165" t="s">
        <v>385</v>
      </c>
      <c r="S63" s="165"/>
      <c r="T63" s="165">
        <v>1394</v>
      </c>
      <c r="U63" s="165"/>
      <c r="V63" s="165">
        <v>737</v>
      </c>
      <c r="W63" s="165"/>
      <c r="X63" s="165">
        <v>30</v>
      </c>
      <c r="Y63" s="165"/>
      <c r="Z63" s="165">
        <v>26</v>
      </c>
      <c r="AA63" s="165"/>
      <c r="AB63" s="167">
        <v>98</v>
      </c>
      <c r="AC63" s="167"/>
      <c r="AD63" s="167"/>
      <c r="AE63" s="167"/>
      <c r="AF63" s="165">
        <v>26</v>
      </c>
      <c r="AG63" s="165"/>
      <c r="AH63" s="165">
        <v>51</v>
      </c>
      <c r="AI63" s="165"/>
      <c r="AJ63" s="165">
        <v>30</v>
      </c>
      <c r="AK63" s="165"/>
      <c r="AL63" s="165">
        <v>31</v>
      </c>
      <c r="AM63" s="165"/>
      <c r="AN63" s="165">
        <f>SUM(AP63:AY63)</f>
        <v>472</v>
      </c>
      <c r="AO63" s="165"/>
      <c r="AP63" s="165">
        <v>33</v>
      </c>
      <c r="AQ63" s="165"/>
      <c r="AR63" s="165">
        <v>55</v>
      </c>
      <c r="AS63" s="165"/>
      <c r="AT63" s="165">
        <v>20</v>
      </c>
      <c r="AU63" s="165"/>
      <c r="AV63" s="165">
        <v>80</v>
      </c>
      <c r="AW63" s="165"/>
      <c r="AX63" s="165">
        <v>284</v>
      </c>
      <c r="AY63" s="165"/>
      <c r="AZ63" s="80"/>
      <c r="BA63" s="80"/>
      <c r="BB63" s="20"/>
      <c r="BC63" s="110" t="s">
        <v>261</v>
      </c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</row>
    <row r="64" spans="1:106" ht="15" customHeight="1" thickBot="1">
      <c r="A64" s="212" t="s">
        <v>426</v>
      </c>
      <c r="B64" s="204"/>
      <c r="C64" s="204"/>
      <c r="D64" s="204"/>
      <c r="E64" s="205"/>
      <c r="F64" s="169">
        <f>SUM(H64:K64)</f>
        <v>2597</v>
      </c>
      <c r="G64" s="165"/>
      <c r="H64" s="165">
        <v>1675</v>
      </c>
      <c r="I64" s="165"/>
      <c r="J64" s="165">
        <v>922</v>
      </c>
      <c r="K64" s="165"/>
      <c r="L64" s="165">
        <v>107</v>
      </c>
      <c r="M64" s="165"/>
      <c r="N64" s="165" t="s">
        <v>385</v>
      </c>
      <c r="O64" s="165"/>
      <c r="P64" s="165">
        <v>112</v>
      </c>
      <c r="Q64" s="165"/>
      <c r="R64" s="165" t="s">
        <v>385</v>
      </c>
      <c r="S64" s="165"/>
      <c r="T64" s="165">
        <v>1433</v>
      </c>
      <c r="U64" s="165"/>
      <c r="V64" s="165">
        <v>788</v>
      </c>
      <c r="W64" s="165"/>
      <c r="X64" s="165" t="s">
        <v>385</v>
      </c>
      <c r="Y64" s="165"/>
      <c r="Z64" s="165" t="s">
        <v>385</v>
      </c>
      <c r="AA64" s="165"/>
      <c r="AB64" s="167">
        <v>94</v>
      </c>
      <c r="AC64" s="167"/>
      <c r="AD64" s="167"/>
      <c r="AE64" s="167"/>
      <c r="AF64" s="165">
        <v>23</v>
      </c>
      <c r="AG64" s="165"/>
      <c r="AH64" s="165">
        <v>40</v>
      </c>
      <c r="AI64" s="165"/>
      <c r="AJ64" s="165">
        <v>34</v>
      </c>
      <c r="AK64" s="165"/>
      <c r="AL64" s="165">
        <v>32</v>
      </c>
      <c r="AM64" s="165"/>
      <c r="AN64" s="165">
        <f>SUM(AP64:AY64)</f>
        <v>477</v>
      </c>
      <c r="AO64" s="165"/>
      <c r="AP64" s="165">
        <v>34</v>
      </c>
      <c r="AQ64" s="165"/>
      <c r="AR64" s="165">
        <v>55</v>
      </c>
      <c r="AS64" s="165"/>
      <c r="AT64" s="165">
        <v>22</v>
      </c>
      <c r="AU64" s="165"/>
      <c r="AV64" s="165">
        <v>82</v>
      </c>
      <c r="AW64" s="165"/>
      <c r="AX64" s="165">
        <v>284</v>
      </c>
      <c r="AY64" s="165"/>
      <c r="AZ64" s="80"/>
      <c r="BA64" s="8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</row>
    <row r="65" spans="1:106" ht="15" customHeight="1">
      <c r="A65" s="212" t="s">
        <v>427</v>
      </c>
      <c r="B65" s="204"/>
      <c r="C65" s="204"/>
      <c r="D65" s="204"/>
      <c r="E65" s="205"/>
      <c r="F65" s="169">
        <f>SUM(H65:K65)</f>
        <v>2696</v>
      </c>
      <c r="G65" s="165"/>
      <c r="H65" s="165">
        <v>1722</v>
      </c>
      <c r="I65" s="165"/>
      <c r="J65" s="165">
        <v>974</v>
      </c>
      <c r="K65" s="165"/>
      <c r="L65" s="165">
        <v>106</v>
      </c>
      <c r="M65" s="165"/>
      <c r="N65" s="165" t="s">
        <v>385</v>
      </c>
      <c r="O65" s="165"/>
      <c r="P65" s="165">
        <v>112</v>
      </c>
      <c r="Q65" s="165"/>
      <c r="R65" s="165" t="s">
        <v>385</v>
      </c>
      <c r="S65" s="165"/>
      <c r="T65" s="165">
        <v>1457</v>
      </c>
      <c r="U65" s="165"/>
      <c r="V65" s="165">
        <v>815</v>
      </c>
      <c r="W65" s="165"/>
      <c r="X65" s="165" t="s">
        <v>385</v>
      </c>
      <c r="Y65" s="165"/>
      <c r="Z65" s="165" t="s">
        <v>385</v>
      </c>
      <c r="AA65" s="165"/>
      <c r="AB65" s="167">
        <v>97</v>
      </c>
      <c r="AC65" s="167"/>
      <c r="AD65" s="167"/>
      <c r="AE65" s="167"/>
      <c r="AF65" s="165">
        <v>47</v>
      </c>
      <c r="AG65" s="165"/>
      <c r="AH65" s="165">
        <v>62</v>
      </c>
      <c r="AI65" s="165"/>
      <c r="AJ65" s="165">
        <v>39</v>
      </c>
      <c r="AK65" s="165"/>
      <c r="AL65" s="165">
        <v>34</v>
      </c>
      <c r="AM65" s="165"/>
      <c r="AN65" s="165">
        <f>SUM(AP65:AY65)</f>
        <v>507</v>
      </c>
      <c r="AO65" s="165"/>
      <c r="AP65" s="165">
        <v>36</v>
      </c>
      <c r="AQ65" s="165"/>
      <c r="AR65" s="165">
        <v>104</v>
      </c>
      <c r="AS65" s="165"/>
      <c r="AT65" s="165">
        <v>26</v>
      </c>
      <c r="AU65" s="165"/>
      <c r="AV65" s="165">
        <v>91</v>
      </c>
      <c r="AW65" s="165"/>
      <c r="AX65" s="165">
        <v>250</v>
      </c>
      <c r="AY65" s="165"/>
      <c r="AZ65" s="80"/>
      <c r="BA65" s="80"/>
      <c r="BB65" s="20"/>
      <c r="BC65" s="206" t="s">
        <v>443</v>
      </c>
      <c r="BD65" s="206"/>
      <c r="BE65" s="206"/>
      <c r="BF65" s="206"/>
      <c r="BG65" s="207"/>
      <c r="BH65" s="235" t="s">
        <v>14</v>
      </c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7"/>
      <c r="CK65" s="235" t="s">
        <v>252</v>
      </c>
      <c r="CL65" s="236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6"/>
    </row>
    <row r="66" spans="1:106" ht="15" customHeight="1">
      <c r="A66" s="213" t="s">
        <v>428</v>
      </c>
      <c r="B66" s="214"/>
      <c r="C66" s="214"/>
      <c r="D66" s="214"/>
      <c r="E66" s="215"/>
      <c r="F66" s="170">
        <f>SUM(H66:K66)</f>
        <v>2780</v>
      </c>
      <c r="G66" s="166"/>
      <c r="H66" s="166">
        <f>SUM(H68,H87:I88)</f>
        <v>1768</v>
      </c>
      <c r="I66" s="166"/>
      <c r="J66" s="166">
        <f>SUM(J68,J87:K88)</f>
        <v>1012</v>
      </c>
      <c r="K66" s="166"/>
      <c r="L66" s="166">
        <f>SUM(L68,L87:M88)</f>
        <v>105</v>
      </c>
      <c r="M66" s="166"/>
      <c r="N66" s="166" t="s">
        <v>208</v>
      </c>
      <c r="O66" s="166"/>
      <c r="P66" s="166">
        <f>SUM(P68,P87:Q88)</f>
        <v>111</v>
      </c>
      <c r="Q66" s="166"/>
      <c r="R66" s="166" t="s">
        <v>478</v>
      </c>
      <c r="S66" s="166"/>
      <c r="T66" s="166">
        <f>SUM(T68,T87:U88)</f>
        <v>1508</v>
      </c>
      <c r="U66" s="166"/>
      <c r="V66" s="166">
        <f>SUM(V68,V87:W88)</f>
        <v>875</v>
      </c>
      <c r="W66" s="166"/>
      <c r="X66" s="166" t="s">
        <v>208</v>
      </c>
      <c r="Y66" s="166"/>
      <c r="Z66" s="166" t="s">
        <v>208</v>
      </c>
      <c r="AA66" s="166"/>
      <c r="AB66" s="168">
        <f>SUM(AB68,AB87:AE88)</f>
        <v>94</v>
      </c>
      <c r="AC66" s="168"/>
      <c r="AD66" s="168"/>
      <c r="AE66" s="168"/>
      <c r="AF66" s="166">
        <f>SUM(AF68,AF87:AG88)</f>
        <v>44</v>
      </c>
      <c r="AG66" s="166"/>
      <c r="AH66" s="166">
        <f>SUM(AH68,AH87:AI88)</f>
        <v>43</v>
      </c>
      <c r="AI66" s="166"/>
      <c r="AJ66" s="166">
        <f>SUM(AJ68,AJ87:AK88)</f>
        <v>41</v>
      </c>
      <c r="AK66" s="166"/>
      <c r="AL66" s="166">
        <f>SUM(AL68,AL87:AM88)</f>
        <v>44</v>
      </c>
      <c r="AM66" s="166"/>
      <c r="AN66" s="166">
        <f>SUM(AP66:AY66)</f>
        <v>505</v>
      </c>
      <c r="AO66" s="166"/>
      <c r="AP66" s="166">
        <f>SUM(AP68,AP87:AQ88)</f>
        <v>33</v>
      </c>
      <c r="AQ66" s="166"/>
      <c r="AR66" s="166">
        <f>SUM(AR68,AR87:AS88)</f>
        <v>107</v>
      </c>
      <c r="AS66" s="166"/>
      <c r="AT66" s="166">
        <f>SUM(AT68,AT87:AU88)</f>
        <v>28</v>
      </c>
      <c r="AU66" s="166"/>
      <c r="AV66" s="166">
        <f>SUM(AV68,AV87:AW88)</f>
        <v>86</v>
      </c>
      <c r="AW66" s="166"/>
      <c r="AX66" s="166">
        <f>SUM(AX68,AX87:AY88)</f>
        <v>251</v>
      </c>
      <c r="AY66" s="166"/>
      <c r="AZ66" s="81"/>
      <c r="BA66" s="81"/>
      <c r="BB66" s="20"/>
      <c r="BC66" s="208"/>
      <c r="BD66" s="208"/>
      <c r="BE66" s="208"/>
      <c r="BF66" s="208"/>
      <c r="BG66" s="209"/>
      <c r="BH66" s="201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203"/>
      <c r="CK66" s="201"/>
      <c r="CL66" s="202"/>
      <c r="CM66" s="202"/>
      <c r="CN66" s="202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2"/>
      <c r="CZ66" s="202"/>
      <c r="DA66" s="202"/>
      <c r="DB66" s="202"/>
    </row>
    <row r="67" spans="1:106" ht="15" customHeight="1">
      <c r="A67" s="31"/>
      <c r="B67" s="31"/>
      <c r="C67" s="31"/>
      <c r="D67" s="31"/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0"/>
      <c r="BC67" s="208"/>
      <c r="BD67" s="208"/>
      <c r="BE67" s="208"/>
      <c r="BF67" s="208"/>
      <c r="BG67" s="209"/>
      <c r="BH67" s="198" t="s">
        <v>4</v>
      </c>
      <c r="BI67" s="199"/>
      <c r="BJ67" s="199"/>
      <c r="BK67" s="199"/>
      <c r="BL67" s="199"/>
      <c r="BM67" s="200"/>
      <c r="BN67" s="198" t="s">
        <v>82</v>
      </c>
      <c r="BO67" s="199"/>
      <c r="BP67" s="199"/>
      <c r="BQ67" s="200"/>
      <c r="BR67" s="198" t="s">
        <v>83</v>
      </c>
      <c r="BS67" s="199"/>
      <c r="BT67" s="199"/>
      <c r="BU67" s="200"/>
      <c r="BV67" s="198" t="s">
        <v>238</v>
      </c>
      <c r="BW67" s="199"/>
      <c r="BX67" s="199"/>
      <c r="BY67" s="200"/>
      <c r="BZ67" s="228" t="s">
        <v>239</v>
      </c>
      <c r="CA67" s="238"/>
      <c r="CB67" s="238"/>
      <c r="CC67" s="229"/>
      <c r="CD67" s="241" t="s">
        <v>444</v>
      </c>
      <c r="CE67" s="242"/>
      <c r="CF67" s="242"/>
      <c r="CG67" s="198" t="s">
        <v>84</v>
      </c>
      <c r="CH67" s="199"/>
      <c r="CI67" s="199"/>
      <c r="CJ67" s="200"/>
      <c r="CK67" s="198" t="s">
        <v>4</v>
      </c>
      <c r="CL67" s="199"/>
      <c r="CM67" s="199"/>
      <c r="CN67" s="199"/>
      <c r="CO67" s="199"/>
      <c r="CP67" s="200"/>
      <c r="CQ67" s="228" t="s">
        <v>85</v>
      </c>
      <c r="CR67" s="238"/>
      <c r="CS67" s="238"/>
      <c r="CT67" s="229"/>
      <c r="CU67" s="241" t="s">
        <v>94</v>
      </c>
      <c r="CV67" s="242"/>
      <c r="CW67" s="242"/>
      <c r="CX67" s="243"/>
      <c r="CY67" s="239" t="s">
        <v>74</v>
      </c>
      <c r="CZ67" s="216"/>
      <c r="DA67" s="216"/>
      <c r="DB67" s="216"/>
    </row>
    <row r="68" spans="1:106" ht="15" customHeight="1">
      <c r="A68" s="31"/>
      <c r="B68" s="216" t="s">
        <v>9</v>
      </c>
      <c r="C68" s="216"/>
      <c r="D68" s="216"/>
      <c r="E68" s="217"/>
      <c r="F68" s="169">
        <f aca="true" t="shared" si="6" ref="F68:F76">SUM(H68:K68)</f>
        <v>2737</v>
      </c>
      <c r="G68" s="165"/>
      <c r="H68" s="165">
        <v>1735</v>
      </c>
      <c r="I68" s="165"/>
      <c r="J68" s="165">
        <v>1002</v>
      </c>
      <c r="K68" s="165"/>
      <c r="L68" s="165">
        <v>105</v>
      </c>
      <c r="M68" s="165"/>
      <c r="N68" s="165" t="s">
        <v>385</v>
      </c>
      <c r="O68" s="165"/>
      <c r="P68" s="165">
        <v>108</v>
      </c>
      <c r="Q68" s="165"/>
      <c r="R68" s="165" t="s">
        <v>385</v>
      </c>
      <c r="S68" s="165"/>
      <c r="T68" s="165">
        <v>1480</v>
      </c>
      <c r="U68" s="165"/>
      <c r="V68" s="165">
        <v>866</v>
      </c>
      <c r="W68" s="165"/>
      <c r="X68" s="165" t="s">
        <v>385</v>
      </c>
      <c r="Y68" s="165"/>
      <c r="Z68" s="165" t="s">
        <v>385</v>
      </c>
      <c r="AA68" s="165"/>
      <c r="AB68" s="167">
        <v>93</v>
      </c>
      <c r="AC68" s="167"/>
      <c r="AD68" s="167"/>
      <c r="AE68" s="167"/>
      <c r="AF68" s="165">
        <v>42</v>
      </c>
      <c r="AG68" s="165"/>
      <c r="AH68" s="165">
        <v>43</v>
      </c>
      <c r="AI68" s="165"/>
      <c r="AJ68" s="165">
        <v>8</v>
      </c>
      <c r="AK68" s="165"/>
      <c r="AL68" s="165">
        <v>24</v>
      </c>
      <c r="AM68" s="165"/>
      <c r="AN68" s="165">
        <f aca="true" t="shared" si="7" ref="AN68:AN76">SUM(AP68:AY68)</f>
        <v>496</v>
      </c>
      <c r="AO68" s="165"/>
      <c r="AP68" s="165">
        <v>32</v>
      </c>
      <c r="AQ68" s="165"/>
      <c r="AR68" s="165">
        <v>103</v>
      </c>
      <c r="AS68" s="165"/>
      <c r="AT68" s="165">
        <v>27</v>
      </c>
      <c r="AU68" s="165"/>
      <c r="AV68" s="165">
        <v>86</v>
      </c>
      <c r="AW68" s="165"/>
      <c r="AX68" s="165">
        <v>248</v>
      </c>
      <c r="AY68" s="165"/>
      <c r="AZ68" s="80"/>
      <c r="BA68" s="80"/>
      <c r="BB68" s="20"/>
      <c r="BC68" s="208"/>
      <c r="BD68" s="208"/>
      <c r="BE68" s="208"/>
      <c r="BF68" s="208"/>
      <c r="BG68" s="209"/>
      <c r="BH68" s="201"/>
      <c r="BI68" s="202"/>
      <c r="BJ68" s="202"/>
      <c r="BK68" s="202"/>
      <c r="BL68" s="202"/>
      <c r="BM68" s="203"/>
      <c r="BN68" s="201"/>
      <c r="BO68" s="202"/>
      <c r="BP68" s="202"/>
      <c r="BQ68" s="203"/>
      <c r="BR68" s="201"/>
      <c r="BS68" s="202"/>
      <c r="BT68" s="202"/>
      <c r="BU68" s="203"/>
      <c r="BV68" s="201"/>
      <c r="BW68" s="202"/>
      <c r="BX68" s="202"/>
      <c r="BY68" s="203"/>
      <c r="BZ68" s="230"/>
      <c r="CA68" s="240"/>
      <c r="CB68" s="240"/>
      <c r="CC68" s="231"/>
      <c r="CD68" s="222"/>
      <c r="CE68" s="223"/>
      <c r="CF68" s="223"/>
      <c r="CG68" s="201"/>
      <c r="CH68" s="202"/>
      <c r="CI68" s="202"/>
      <c r="CJ68" s="203"/>
      <c r="CK68" s="201"/>
      <c r="CL68" s="202"/>
      <c r="CM68" s="202"/>
      <c r="CN68" s="202"/>
      <c r="CO68" s="202"/>
      <c r="CP68" s="203"/>
      <c r="CQ68" s="230"/>
      <c r="CR68" s="240"/>
      <c r="CS68" s="240"/>
      <c r="CT68" s="231"/>
      <c r="CU68" s="224"/>
      <c r="CV68" s="225"/>
      <c r="CW68" s="225"/>
      <c r="CX68" s="245"/>
      <c r="CY68" s="230"/>
      <c r="CZ68" s="240"/>
      <c r="DA68" s="240"/>
      <c r="DB68" s="240"/>
    </row>
    <row r="69" spans="1:106" ht="15" customHeight="1">
      <c r="A69" s="272" t="s">
        <v>435</v>
      </c>
      <c r="B69" s="204" t="s">
        <v>219</v>
      </c>
      <c r="C69" s="204"/>
      <c r="D69" s="204"/>
      <c r="E69" s="205"/>
      <c r="F69" s="169">
        <f t="shared" si="6"/>
        <v>855</v>
      </c>
      <c r="G69" s="165"/>
      <c r="H69" s="165">
        <v>492</v>
      </c>
      <c r="I69" s="165"/>
      <c r="J69" s="165">
        <v>363</v>
      </c>
      <c r="K69" s="165"/>
      <c r="L69" s="165">
        <v>21</v>
      </c>
      <c r="M69" s="165"/>
      <c r="N69" s="165" t="s">
        <v>385</v>
      </c>
      <c r="O69" s="165"/>
      <c r="P69" s="165">
        <v>22</v>
      </c>
      <c r="Q69" s="165"/>
      <c r="R69" s="165" t="s">
        <v>385</v>
      </c>
      <c r="S69" s="165"/>
      <c r="T69" s="165">
        <v>434</v>
      </c>
      <c r="U69" s="165"/>
      <c r="V69" s="165">
        <v>325</v>
      </c>
      <c r="W69" s="165"/>
      <c r="X69" s="165" t="s">
        <v>385</v>
      </c>
      <c r="Y69" s="165"/>
      <c r="Z69" s="165" t="s">
        <v>385</v>
      </c>
      <c r="AA69" s="165"/>
      <c r="AB69" s="167">
        <v>23</v>
      </c>
      <c r="AC69" s="167"/>
      <c r="AD69" s="167"/>
      <c r="AE69" s="167"/>
      <c r="AF69" s="165">
        <v>15</v>
      </c>
      <c r="AG69" s="165"/>
      <c r="AH69" s="165">
        <v>15</v>
      </c>
      <c r="AI69" s="165"/>
      <c r="AJ69" s="165">
        <v>1</v>
      </c>
      <c r="AK69" s="165"/>
      <c r="AL69" s="165">
        <v>6</v>
      </c>
      <c r="AM69" s="165"/>
      <c r="AN69" s="165">
        <f t="shared" si="7"/>
        <v>89</v>
      </c>
      <c r="AO69" s="165"/>
      <c r="AP69" s="165">
        <v>12</v>
      </c>
      <c r="AQ69" s="165"/>
      <c r="AR69" s="165">
        <v>23</v>
      </c>
      <c r="AS69" s="165"/>
      <c r="AT69" s="165" t="s">
        <v>385</v>
      </c>
      <c r="AU69" s="165"/>
      <c r="AV69" s="165">
        <v>29</v>
      </c>
      <c r="AW69" s="165"/>
      <c r="AX69" s="165">
        <v>25</v>
      </c>
      <c r="AY69" s="165"/>
      <c r="AZ69" s="80"/>
      <c r="BA69" s="80"/>
      <c r="BB69" s="20"/>
      <c r="BC69" s="208"/>
      <c r="BD69" s="208"/>
      <c r="BE69" s="208"/>
      <c r="BF69" s="208"/>
      <c r="BG69" s="209"/>
      <c r="BH69" s="228" t="s">
        <v>9</v>
      </c>
      <c r="BI69" s="229"/>
      <c r="BJ69" s="228" t="s">
        <v>10</v>
      </c>
      <c r="BK69" s="229"/>
      <c r="BL69" s="228" t="s">
        <v>11</v>
      </c>
      <c r="BM69" s="229"/>
      <c r="BN69" s="228" t="s">
        <v>10</v>
      </c>
      <c r="BO69" s="229"/>
      <c r="BP69" s="228" t="s">
        <v>11</v>
      </c>
      <c r="BQ69" s="229"/>
      <c r="BR69" s="228" t="s">
        <v>10</v>
      </c>
      <c r="BS69" s="229"/>
      <c r="BT69" s="228" t="s">
        <v>11</v>
      </c>
      <c r="BU69" s="229"/>
      <c r="BV69" s="228" t="s">
        <v>10</v>
      </c>
      <c r="BW69" s="229"/>
      <c r="BX69" s="228" t="s">
        <v>11</v>
      </c>
      <c r="BY69" s="229"/>
      <c r="BZ69" s="228" t="s">
        <v>10</v>
      </c>
      <c r="CA69" s="229"/>
      <c r="CB69" s="228" t="s">
        <v>11</v>
      </c>
      <c r="CC69" s="229"/>
      <c r="CD69" s="222"/>
      <c r="CE69" s="223"/>
      <c r="CF69" s="223"/>
      <c r="CG69" s="228" t="s">
        <v>10</v>
      </c>
      <c r="CH69" s="229"/>
      <c r="CI69" s="228" t="s">
        <v>11</v>
      </c>
      <c r="CJ69" s="229"/>
      <c r="CK69" s="239" t="s">
        <v>9</v>
      </c>
      <c r="CL69" s="217"/>
      <c r="CM69" s="239" t="s">
        <v>10</v>
      </c>
      <c r="CN69" s="217"/>
      <c r="CO69" s="239" t="s">
        <v>11</v>
      </c>
      <c r="CP69" s="216"/>
      <c r="CQ69" s="239" t="s">
        <v>10</v>
      </c>
      <c r="CR69" s="217"/>
      <c r="CS69" s="239" t="s">
        <v>11</v>
      </c>
      <c r="CT69" s="217"/>
      <c r="CU69" s="277" t="s">
        <v>10</v>
      </c>
      <c r="CV69" s="277"/>
      <c r="CW69" s="277" t="s">
        <v>11</v>
      </c>
      <c r="CX69" s="277"/>
      <c r="CY69" s="228" t="s">
        <v>10</v>
      </c>
      <c r="CZ69" s="229"/>
      <c r="DA69" s="228" t="s">
        <v>11</v>
      </c>
      <c r="DB69" s="238"/>
    </row>
    <row r="70" spans="1:106" ht="15" customHeight="1">
      <c r="A70" s="272"/>
      <c r="B70" s="204" t="s">
        <v>220</v>
      </c>
      <c r="C70" s="204"/>
      <c r="D70" s="204"/>
      <c r="E70" s="205"/>
      <c r="F70" s="169">
        <f t="shared" si="6"/>
        <v>129</v>
      </c>
      <c r="G70" s="165"/>
      <c r="H70" s="165">
        <v>83</v>
      </c>
      <c r="I70" s="165"/>
      <c r="J70" s="165">
        <v>46</v>
      </c>
      <c r="K70" s="165"/>
      <c r="L70" s="165">
        <v>6</v>
      </c>
      <c r="M70" s="165"/>
      <c r="N70" s="165" t="s">
        <v>385</v>
      </c>
      <c r="O70" s="165"/>
      <c r="P70" s="165">
        <v>6</v>
      </c>
      <c r="Q70" s="165"/>
      <c r="R70" s="165" t="s">
        <v>385</v>
      </c>
      <c r="S70" s="165"/>
      <c r="T70" s="165">
        <v>69</v>
      </c>
      <c r="U70" s="165"/>
      <c r="V70" s="165">
        <v>40</v>
      </c>
      <c r="W70" s="165"/>
      <c r="X70" s="165" t="s">
        <v>385</v>
      </c>
      <c r="Y70" s="165"/>
      <c r="Z70" s="165" t="s">
        <v>385</v>
      </c>
      <c r="AA70" s="165"/>
      <c r="AB70" s="167">
        <v>5</v>
      </c>
      <c r="AC70" s="167"/>
      <c r="AD70" s="167"/>
      <c r="AE70" s="167"/>
      <c r="AF70" s="165">
        <v>2</v>
      </c>
      <c r="AG70" s="165"/>
      <c r="AH70" s="165">
        <v>1</v>
      </c>
      <c r="AI70" s="165"/>
      <c r="AJ70" s="165" t="s">
        <v>385</v>
      </c>
      <c r="AK70" s="165"/>
      <c r="AL70" s="165" t="s">
        <v>385</v>
      </c>
      <c r="AM70" s="165"/>
      <c r="AN70" s="165">
        <f t="shared" si="7"/>
        <v>34</v>
      </c>
      <c r="AO70" s="165"/>
      <c r="AP70" s="165">
        <v>5</v>
      </c>
      <c r="AQ70" s="165"/>
      <c r="AR70" s="165">
        <v>2</v>
      </c>
      <c r="AS70" s="165"/>
      <c r="AT70" s="165">
        <v>1</v>
      </c>
      <c r="AU70" s="165"/>
      <c r="AV70" s="165">
        <v>3</v>
      </c>
      <c r="AW70" s="165"/>
      <c r="AX70" s="165">
        <v>23</v>
      </c>
      <c r="AY70" s="165"/>
      <c r="AZ70" s="80"/>
      <c r="BA70" s="80"/>
      <c r="BB70" s="20"/>
      <c r="BC70" s="210"/>
      <c r="BD70" s="210"/>
      <c r="BE70" s="210"/>
      <c r="BF70" s="210"/>
      <c r="BG70" s="211"/>
      <c r="BH70" s="230"/>
      <c r="BI70" s="231"/>
      <c r="BJ70" s="230"/>
      <c r="BK70" s="231"/>
      <c r="BL70" s="230"/>
      <c r="BM70" s="231"/>
      <c r="BN70" s="230"/>
      <c r="BO70" s="231"/>
      <c r="BP70" s="230"/>
      <c r="BQ70" s="231"/>
      <c r="BR70" s="230"/>
      <c r="BS70" s="231"/>
      <c r="BT70" s="230"/>
      <c r="BU70" s="231"/>
      <c r="BV70" s="230"/>
      <c r="BW70" s="231"/>
      <c r="BX70" s="230"/>
      <c r="BY70" s="231"/>
      <c r="BZ70" s="230"/>
      <c r="CA70" s="231"/>
      <c r="CB70" s="230"/>
      <c r="CC70" s="231"/>
      <c r="CD70" s="224"/>
      <c r="CE70" s="225"/>
      <c r="CF70" s="225"/>
      <c r="CG70" s="230"/>
      <c r="CH70" s="231"/>
      <c r="CI70" s="230"/>
      <c r="CJ70" s="231"/>
      <c r="CK70" s="230"/>
      <c r="CL70" s="231"/>
      <c r="CM70" s="230"/>
      <c r="CN70" s="231"/>
      <c r="CO70" s="230"/>
      <c r="CP70" s="240"/>
      <c r="CQ70" s="230"/>
      <c r="CR70" s="231"/>
      <c r="CS70" s="230"/>
      <c r="CT70" s="231"/>
      <c r="CU70" s="278"/>
      <c r="CV70" s="278"/>
      <c r="CW70" s="278"/>
      <c r="CX70" s="278"/>
      <c r="CY70" s="230"/>
      <c r="CZ70" s="231"/>
      <c r="DA70" s="230"/>
      <c r="DB70" s="240"/>
    </row>
    <row r="71" spans="1:106" ht="15" customHeight="1">
      <c r="A71" s="272"/>
      <c r="B71" s="204" t="s">
        <v>221</v>
      </c>
      <c r="C71" s="204"/>
      <c r="D71" s="204"/>
      <c r="E71" s="205"/>
      <c r="F71" s="169">
        <f t="shared" si="6"/>
        <v>266</v>
      </c>
      <c r="G71" s="165"/>
      <c r="H71" s="165">
        <v>157</v>
      </c>
      <c r="I71" s="165"/>
      <c r="J71" s="165">
        <v>109</v>
      </c>
      <c r="K71" s="165"/>
      <c r="L71" s="165">
        <v>10</v>
      </c>
      <c r="M71" s="165"/>
      <c r="N71" s="165" t="s">
        <v>385</v>
      </c>
      <c r="O71" s="165"/>
      <c r="P71" s="165">
        <v>10</v>
      </c>
      <c r="Q71" s="165"/>
      <c r="R71" s="165" t="s">
        <v>385</v>
      </c>
      <c r="S71" s="165"/>
      <c r="T71" s="165">
        <v>130</v>
      </c>
      <c r="U71" s="165"/>
      <c r="V71" s="165">
        <v>96</v>
      </c>
      <c r="W71" s="165"/>
      <c r="X71" s="165" t="s">
        <v>385</v>
      </c>
      <c r="Y71" s="165"/>
      <c r="Z71" s="165" t="s">
        <v>385</v>
      </c>
      <c r="AA71" s="165"/>
      <c r="AB71" s="167">
        <v>10</v>
      </c>
      <c r="AC71" s="167"/>
      <c r="AD71" s="167"/>
      <c r="AE71" s="167"/>
      <c r="AF71" s="165">
        <v>7</v>
      </c>
      <c r="AG71" s="165"/>
      <c r="AH71" s="165">
        <v>3</v>
      </c>
      <c r="AI71" s="165"/>
      <c r="AJ71" s="165" t="s">
        <v>385</v>
      </c>
      <c r="AK71" s="165"/>
      <c r="AL71" s="165">
        <v>1</v>
      </c>
      <c r="AM71" s="165"/>
      <c r="AN71" s="165">
        <f t="shared" si="7"/>
        <v>56</v>
      </c>
      <c r="AO71" s="165"/>
      <c r="AP71" s="165">
        <v>3</v>
      </c>
      <c r="AQ71" s="165"/>
      <c r="AR71" s="165">
        <v>10</v>
      </c>
      <c r="AS71" s="165"/>
      <c r="AT71" s="165">
        <v>2</v>
      </c>
      <c r="AU71" s="165"/>
      <c r="AV71" s="165">
        <v>5</v>
      </c>
      <c r="AW71" s="165"/>
      <c r="AX71" s="165">
        <v>36</v>
      </c>
      <c r="AY71" s="165"/>
      <c r="AZ71" s="80"/>
      <c r="BA71" s="80"/>
      <c r="BB71" s="20"/>
      <c r="BC71" s="37"/>
      <c r="BD71" s="37"/>
      <c r="BE71" s="37"/>
      <c r="BF71" s="37"/>
      <c r="BG71" s="36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</row>
    <row r="72" spans="1:106" ht="15" customHeight="1">
      <c r="A72" s="272"/>
      <c r="B72" s="204" t="s">
        <v>222</v>
      </c>
      <c r="C72" s="204"/>
      <c r="D72" s="204"/>
      <c r="E72" s="205"/>
      <c r="F72" s="169">
        <f t="shared" si="6"/>
        <v>94</v>
      </c>
      <c r="G72" s="165"/>
      <c r="H72" s="165">
        <v>71</v>
      </c>
      <c r="I72" s="165"/>
      <c r="J72" s="165">
        <v>23</v>
      </c>
      <c r="K72" s="165"/>
      <c r="L72" s="165">
        <v>6</v>
      </c>
      <c r="M72" s="165"/>
      <c r="N72" s="165" t="s">
        <v>385</v>
      </c>
      <c r="O72" s="165"/>
      <c r="P72" s="165">
        <v>6</v>
      </c>
      <c r="Q72" s="165"/>
      <c r="R72" s="165" t="s">
        <v>385</v>
      </c>
      <c r="S72" s="165"/>
      <c r="T72" s="165">
        <v>59</v>
      </c>
      <c r="U72" s="165"/>
      <c r="V72" s="165">
        <v>19</v>
      </c>
      <c r="W72" s="165"/>
      <c r="X72" s="165" t="s">
        <v>385</v>
      </c>
      <c r="Y72" s="165"/>
      <c r="Z72" s="165" t="s">
        <v>385</v>
      </c>
      <c r="AA72" s="165"/>
      <c r="AB72" s="167">
        <v>4</v>
      </c>
      <c r="AC72" s="167"/>
      <c r="AD72" s="167"/>
      <c r="AE72" s="167"/>
      <c r="AF72" s="165" t="s">
        <v>385</v>
      </c>
      <c r="AG72" s="165"/>
      <c r="AH72" s="165" t="s">
        <v>385</v>
      </c>
      <c r="AI72" s="165"/>
      <c r="AJ72" s="165">
        <v>1</v>
      </c>
      <c r="AK72" s="165"/>
      <c r="AL72" s="165">
        <v>2</v>
      </c>
      <c r="AM72" s="165"/>
      <c r="AN72" s="165">
        <f t="shared" si="7"/>
        <v>28</v>
      </c>
      <c r="AO72" s="165"/>
      <c r="AP72" s="165" t="s">
        <v>385</v>
      </c>
      <c r="AQ72" s="165"/>
      <c r="AR72" s="165">
        <v>5</v>
      </c>
      <c r="AS72" s="165"/>
      <c r="AT72" s="165">
        <v>2</v>
      </c>
      <c r="AU72" s="165"/>
      <c r="AV72" s="165">
        <v>4</v>
      </c>
      <c r="AW72" s="165"/>
      <c r="AX72" s="165">
        <v>17</v>
      </c>
      <c r="AY72" s="165"/>
      <c r="AZ72" s="80"/>
      <c r="BA72" s="80"/>
      <c r="BB72" s="20"/>
      <c r="BC72" s="204" t="s">
        <v>200</v>
      </c>
      <c r="BD72" s="204"/>
      <c r="BE72" s="204"/>
      <c r="BF72" s="204"/>
      <c r="BG72" s="205"/>
      <c r="BH72" s="165">
        <v>2951</v>
      </c>
      <c r="BI72" s="165"/>
      <c r="BJ72" s="165">
        <v>2308</v>
      </c>
      <c r="BK72" s="165"/>
      <c r="BL72" s="165">
        <v>643</v>
      </c>
      <c r="BM72" s="165"/>
      <c r="BN72" s="165">
        <v>61</v>
      </c>
      <c r="BO72" s="165"/>
      <c r="BP72" s="165" t="s">
        <v>385</v>
      </c>
      <c r="BQ72" s="165"/>
      <c r="BR72" s="165">
        <v>78</v>
      </c>
      <c r="BS72" s="165"/>
      <c r="BT72" s="165">
        <v>1</v>
      </c>
      <c r="BU72" s="165"/>
      <c r="BV72" s="165">
        <v>1911</v>
      </c>
      <c r="BW72" s="165"/>
      <c r="BX72" s="165">
        <v>415</v>
      </c>
      <c r="BY72" s="165"/>
      <c r="BZ72" s="165">
        <v>10</v>
      </c>
      <c r="CA72" s="165"/>
      <c r="CB72" s="165">
        <v>11</v>
      </c>
      <c r="CC72" s="165"/>
      <c r="CD72" s="167">
        <v>59</v>
      </c>
      <c r="CE72" s="167"/>
      <c r="CF72" s="167"/>
      <c r="CG72" s="165">
        <v>248</v>
      </c>
      <c r="CH72" s="165"/>
      <c r="CI72" s="165">
        <v>157</v>
      </c>
      <c r="CJ72" s="165"/>
      <c r="CK72" s="165">
        <v>791</v>
      </c>
      <c r="CL72" s="165"/>
      <c r="CM72" s="165">
        <v>507</v>
      </c>
      <c r="CN72" s="165"/>
      <c r="CO72" s="165">
        <v>284</v>
      </c>
      <c r="CP72" s="165"/>
      <c r="CQ72" s="165">
        <v>139</v>
      </c>
      <c r="CR72" s="165"/>
      <c r="CS72" s="165">
        <v>116</v>
      </c>
      <c r="CT72" s="165"/>
      <c r="CU72" s="165">
        <v>27</v>
      </c>
      <c r="CV72" s="165"/>
      <c r="CW72" s="165">
        <v>6</v>
      </c>
      <c r="CX72" s="165"/>
      <c r="CY72" s="165">
        <v>341</v>
      </c>
      <c r="CZ72" s="165"/>
      <c r="DA72" s="165">
        <v>162</v>
      </c>
      <c r="DB72" s="165"/>
    </row>
    <row r="73" spans="1:106" ht="15" customHeight="1">
      <c r="A73" s="272"/>
      <c r="B73" s="204" t="s">
        <v>223</v>
      </c>
      <c r="C73" s="204"/>
      <c r="D73" s="204"/>
      <c r="E73" s="205"/>
      <c r="F73" s="169">
        <f t="shared" si="6"/>
        <v>87</v>
      </c>
      <c r="G73" s="165"/>
      <c r="H73" s="165">
        <v>63</v>
      </c>
      <c r="I73" s="165"/>
      <c r="J73" s="165">
        <v>24</v>
      </c>
      <c r="K73" s="165"/>
      <c r="L73" s="165">
        <v>7</v>
      </c>
      <c r="M73" s="165"/>
      <c r="N73" s="165" t="s">
        <v>385</v>
      </c>
      <c r="O73" s="165"/>
      <c r="P73" s="165">
        <v>7</v>
      </c>
      <c r="Q73" s="165"/>
      <c r="R73" s="165" t="s">
        <v>385</v>
      </c>
      <c r="S73" s="165"/>
      <c r="T73" s="165">
        <v>48</v>
      </c>
      <c r="U73" s="165"/>
      <c r="V73" s="165">
        <v>19</v>
      </c>
      <c r="W73" s="165"/>
      <c r="X73" s="165" t="s">
        <v>385</v>
      </c>
      <c r="Y73" s="165"/>
      <c r="Z73" s="165" t="s">
        <v>385</v>
      </c>
      <c r="AA73" s="165"/>
      <c r="AB73" s="167">
        <v>4</v>
      </c>
      <c r="AC73" s="167"/>
      <c r="AD73" s="167"/>
      <c r="AE73" s="167"/>
      <c r="AF73" s="165">
        <v>1</v>
      </c>
      <c r="AG73" s="165"/>
      <c r="AH73" s="165">
        <v>1</v>
      </c>
      <c r="AI73" s="165"/>
      <c r="AJ73" s="165">
        <v>3</v>
      </c>
      <c r="AK73" s="165"/>
      <c r="AL73" s="165" t="s">
        <v>385</v>
      </c>
      <c r="AM73" s="165"/>
      <c r="AN73" s="165">
        <f t="shared" si="7"/>
        <v>21</v>
      </c>
      <c r="AO73" s="165"/>
      <c r="AP73" s="165">
        <v>2</v>
      </c>
      <c r="AQ73" s="165"/>
      <c r="AR73" s="165">
        <v>2</v>
      </c>
      <c r="AS73" s="165"/>
      <c r="AT73" s="165">
        <v>1</v>
      </c>
      <c r="AU73" s="165"/>
      <c r="AV73" s="165">
        <v>3</v>
      </c>
      <c r="AW73" s="165"/>
      <c r="AX73" s="165">
        <v>13</v>
      </c>
      <c r="AY73" s="165"/>
      <c r="AZ73" s="80"/>
      <c r="BA73" s="80"/>
      <c r="BB73" s="20"/>
      <c r="BC73" s="212" t="s">
        <v>425</v>
      </c>
      <c r="BD73" s="204"/>
      <c r="BE73" s="204"/>
      <c r="BF73" s="204"/>
      <c r="BG73" s="205"/>
      <c r="BH73" s="165">
        <v>2926</v>
      </c>
      <c r="BI73" s="165"/>
      <c r="BJ73" s="165">
        <v>2285</v>
      </c>
      <c r="BK73" s="165"/>
      <c r="BL73" s="165">
        <v>641</v>
      </c>
      <c r="BM73" s="165"/>
      <c r="BN73" s="165">
        <v>61</v>
      </c>
      <c r="BO73" s="165"/>
      <c r="BP73" s="165" t="s">
        <v>385</v>
      </c>
      <c r="BQ73" s="165"/>
      <c r="BR73" s="165">
        <v>76</v>
      </c>
      <c r="BS73" s="165"/>
      <c r="BT73" s="165">
        <v>1</v>
      </c>
      <c r="BU73" s="165"/>
      <c r="BV73" s="165">
        <v>1899</v>
      </c>
      <c r="BW73" s="165"/>
      <c r="BX73" s="165">
        <v>408</v>
      </c>
      <c r="BY73" s="165"/>
      <c r="BZ73" s="165">
        <v>10</v>
      </c>
      <c r="CA73" s="165"/>
      <c r="CB73" s="165">
        <v>8</v>
      </c>
      <c r="CC73" s="165"/>
      <c r="CD73" s="167">
        <v>58</v>
      </c>
      <c r="CE73" s="167"/>
      <c r="CF73" s="167"/>
      <c r="CG73" s="165">
        <v>239</v>
      </c>
      <c r="CH73" s="165"/>
      <c r="CI73" s="165">
        <v>166</v>
      </c>
      <c r="CJ73" s="165"/>
      <c r="CK73" s="165">
        <v>820</v>
      </c>
      <c r="CL73" s="165"/>
      <c r="CM73" s="165">
        <v>533</v>
      </c>
      <c r="CN73" s="165"/>
      <c r="CO73" s="165">
        <v>287</v>
      </c>
      <c r="CP73" s="165"/>
      <c r="CQ73" s="165">
        <v>144</v>
      </c>
      <c r="CR73" s="165"/>
      <c r="CS73" s="165">
        <v>119</v>
      </c>
      <c r="CT73" s="165"/>
      <c r="CU73" s="165">
        <v>23</v>
      </c>
      <c r="CV73" s="165"/>
      <c r="CW73" s="165">
        <v>2</v>
      </c>
      <c r="CX73" s="165"/>
      <c r="CY73" s="165">
        <v>366</v>
      </c>
      <c r="CZ73" s="165"/>
      <c r="DA73" s="165">
        <v>166</v>
      </c>
      <c r="DB73" s="165"/>
    </row>
    <row r="74" spans="1:106" ht="15" customHeight="1">
      <c r="A74" s="272"/>
      <c r="B74" s="204" t="s">
        <v>224</v>
      </c>
      <c r="C74" s="204"/>
      <c r="D74" s="204"/>
      <c r="E74" s="205"/>
      <c r="F74" s="169">
        <f t="shared" si="6"/>
        <v>154</v>
      </c>
      <c r="G74" s="165"/>
      <c r="H74" s="165">
        <v>102</v>
      </c>
      <c r="I74" s="165"/>
      <c r="J74" s="165">
        <v>52</v>
      </c>
      <c r="K74" s="165"/>
      <c r="L74" s="165">
        <v>5</v>
      </c>
      <c r="M74" s="165"/>
      <c r="N74" s="165" t="s">
        <v>385</v>
      </c>
      <c r="O74" s="165"/>
      <c r="P74" s="165">
        <v>5</v>
      </c>
      <c r="Q74" s="165"/>
      <c r="R74" s="165" t="s">
        <v>385</v>
      </c>
      <c r="S74" s="165"/>
      <c r="T74" s="165">
        <v>89</v>
      </c>
      <c r="U74" s="165"/>
      <c r="V74" s="165">
        <v>44</v>
      </c>
      <c r="W74" s="165"/>
      <c r="X74" s="165" t="s">
        <v>385</v>
      </c>
      <c r="Y74" s="165"/>
      <c r="Z74" s="165" t="s">
        <v>385</v>
      </c>
      <c r="AA74" s="165"/>
      <c r="AB74" s="167">
        <v>5</v>
      </c>
      <c r="AC74" s="167"/>
      <c r="AD74" s="167"/>
      <c r="AE74" s="167"/>
      <c r="AF74" s="165">
        <v>3</v>
      </c>
      <c r="AG74" s="165"/>
      <c r="AH74" s="165">
        <v>3</v>
      </c>
      <c r="AI74" s="165"/>
      <c r="AJ74" s="165" t="s">
        <v>385</v>
      </c>
      <c r="AK74" s="165"/>
      <c r="AL74" s="165" t="s">
        <v>385</v>
      </c>
      <c r="AM74" s="165"/>
      <c r="AN74" s="165">
        <f t="shared" si="7"/>
        <v>33</v>
      </c>
      <c r="AO74" s="165"/>
      <c r="AP74" s="165">
        <v>1</v>
      </c>
      <c r="AQ74" s="165"/>
      <c r="AR74" s="165">
        <v>10</v>
      </c>
      <c r="AS74" s="165"/>
      <c r="AT74" s="165">
        <v>2</v>
      </c>
      <c r="AU74" s="165"/>
      <c r="AV74" s="165" t="s">
        <v>385</v>
      </c>
      <c r="AW74" s="165"/>
      <c r="AX74" s="165">
        <v>20</v>
      </c>
      <c r="AY74" s="165"/>
      <c r="AZ74" s="80"/>
      <c r="BA74" s="80"/>
      <c r="BB74" s="20"/>
      <c r="BC74" s="212" t="s">
        <v>426</v>
      </c>
      <c r="BD74" s="204"/>
      <c r="BE74" s="204"/>
      <c r="BF74" s="204"/>
      <c r="BG74" s="205"/>
      <c r="BH74" s="165">
        <v>3000</v>
      </c>
      <c r="BI74" s="165"/>
      <c r="BJ74" s="165">
        <v>2319</v>
      </c>
      <c r="BK74" s="165"/>
      <c r="BL74" s="165">
        <v>681</v>
      </c>
      <c r="BM74" s="165"/>
      <c r="BN74" s="165">
        <v>62</v>
      </c>
      <c r="BO74" s="165"/>
      <c r="BP74" s="165" t="s">
        <v>385</v>
      </c>
      <c r="BQ74" s="165"/>
      <c r="BR74" s="165">
        <v>76</v>
      </c>
      <c r="BS74" s="165"/>
      <c r="BT74" s="165">
        <v>1</v>
      </c>
      <c r="BU74" s="165"/>
      <c r="BV74" s="165">
        <v>1925</v>
      </c>
      <c r="BW74" s="165"/>
      <c r="BX74" s="165">
        <v>420</v>
      </c>
      <c r="BY74" s="165"/>
      <c r="BZ74" s="165">
        <v>9</v>
      </c>
      <c r="CA74" s="165"/>
      <c r="CB74" s="165">
        <v>9</v>
      </c>
      <c r="CC74" s="165"/>
      <c r="CD74" s="167">
        <v>60</v>
      </c>
      <c r="CE74" s="167"/>
      <c r="CF74" s="167"/>
      <c r="CG74" s="165">
        <v>247</v>
      </c>
      <c r="CH74" s="165"/>
      <c r="CI74" s="165">
        <v>191</v>
      </c>
      <c r="CJ74" s="165"/>
      <c r="CK74" s="165">
        <v>819</v>
      </c>
      <c r="CL74" s="165"/>
      <c r="CM74" s="165">
        <v>526</v>
      </c>
      <c r="CN74" s="165"/>
      <c r="CO74" s="165">
        <v>293</v>
      </c>
      <c r="CP74" s="165"/>
      <c r="CQ74" s="165">
        <v>138</v>
      </c>
      <c r="CR74" s="165"/>
      <c r="CS74" s="165">
        <v>121</v>
      </c>
      <c r="CT74" s="165"/>
      <c r="CU74" s="165">
        <v>25</v>
      </c>
      <c r="CV74" s="165"/>
      <c r="CW74" s="165">
        <v>3</v>
      </c>
      <c r="CX74" s="165"/>
      <c r="CY74" s="165">
        <v>363</v>
      </c>
      <c r="CZ74" s="165"/>
      <c r="DA74" s="165">
        <v>169</v>
      </c>
      <c r="DB74" s="165"/>
    </row>
    <row r="75" spans="1:106" ht="15" customHeight="1">
      <c r="A75" s="272"/>
      <c r="B75" s="204" t="s">
        <v>225</v>
      </c>
      <c r="C75" s="204"/>
      <c r="D75" s="204"/>
      <c r="E75" s="205"/>
      <c r="F75" s="169">
        <f t="shared" si="6"/>
        <v>70</v>
      </c>
      <c r="G75" s="165"/>
      <c r="H75" s="165">
        <v>37</v>
      </c>
      <c r="I75" s="165"/>
      <c r="J75" s="165">
        <v>33</v>
      </c>
      <c r="K75" s="165"/>
      <c r="L75" s="165">
        <v>2</v>
      </c>
      <c r="M75" s="165"/>
      <c r="N75" s="165" t="s">
        <v>385</v>
      </c>
      <c r="O75" s="165"/>
      <c r="P75" s="165">
        <v>2</v>
      </c>
      <c r="Q75" s="165"/>
      <c r="R75" s="165" t="s">
        <v>385</v>
      </c>
      <c r="S75" s="165"/>
      <c r="T75" s="165">
        <v>33</v>
      </c>
      <c r="U75" s="165"/>
      <c r="V75" s="165">
        <v>31</v>
      </c>
      <c r="W75" s="165"/>
      <c r="X75" s="165" t="s">
        <v>385</v>
      </c>
      <c r="Y75" s="165"/>
      <c r="Z75" s="165" t="s">
        <v>385</v>
      </c>
      <c r="AA75" s="165"/>
      <c r="AB75" s="167">
        <v>2</v>
      </c>
      <c r="AC75" s="167"/>
      <c r="AD75" s="167"/>
      <c r="AE75" s="167"/>
      <c r="AF75" s="165" t="s">
        <v>385</v>
      </c>
      <c r="AG75" s="165"/>
      <c r="AH75" s="165" t="s">
        <v>385</v>
      </c>
      <c r="AI75" s="165"/>
      <c r="AJ75" s="165" t="s">
        <v>385</v>
      </c>
      <c r="AK75" s="165"/>
      <c r="AL75" s="165" t="s">
        <v>385</v>
      </c>
      <c r="AM75" s="165"/>
      <c r="AN75" s="165">
        <f t="shared" si="7"/>
        <v>7</v>
      </c>
      <c r="AO75" s="165"/>
      <c r="AP75" s="165" t="s">
        <v>385</v>
      </c>
      <c r="AQ75" s="165"/>
      <c r="AR75" s="165">
        <v>3</v>
      </c>
      <c r="AS75" s="165"/>
      <c r="AT75" s="165">
        <v>1</v>
      </c>
      <c r="AU75" s="165"/>
      <c r="AV75" s="165">
        <v>1</v>
      </c>
      <c r="AW75" s="165"/>
      <c r="AX75" s="165">
        <v>2</v>
      </c>
      <c r="AY75" s="165"/>
      <c r="AZ75" s="80"/>
      <c r="BA75" s="80"/>
      <c r="BB75" s="20"/>
      <c r="BC75" s="212" t="s">
        <v>427</v>
      </c>
      <c r="BD75" s="204"/>
      <c r="BE75" s="204"/>
      <c r="BF75" s="204"/>
      <c r="BG75" s="205"/>
      <c r="BH75" s="165">
        <v>3142</v>
      </c>
      <c r="BI75" s="165"/>
      <c r="BJ75" s="165">
        <v>2445</v>
      </c>
      <c r="BK75" s="165"/>
      <c r="BL75" s="165">
        <v>697</v>
      </c>
      <c r="BM75" s="165"/>
      <c r="BN75" s="165">
        <v>64</v>
      </c>
      <c r="BO75" s="165"/>
      <c r="BP75" s="165" t="s">
        <v>385</v>
      </c>
      <c r="BQ75" s="165"/>
      <c r="BR75" s="165">
        <v>78</v>
      </c>
      <c r="BS75" s="165"/>
      <c r="BT75" s="165">
        <v>1</v>
      </c>
      <c r="BU75" s="165"/>
      <c r="BV75" s="165">
        <v>1984</v>
      </c>
      <c r="BW75" s="165"/>
      <c r="BX75" s="165">
        <v>428</v>
      </c>
      <c r="BY75" s="165"/>
      <c r="BZ75" s="165">
        <v>11</v>
      </c>
      <c r="CA75" s="165"/>
      <c r="CB75" s="165">
        <v>9</v>
      </c>
      <c r="CC75" s="165"/>
      <c r="CD75" s="167">
        <v>61</v>
      </c>
      <c r="CE75" s="167"/>
      <c r="CF75" s="167"/>
      <c r="CG75" s="165">
        <v>308</v>
      </c>
      <c r="CH75" s="165"/>
      <c r="CI75" s="165">
        <v>198</v>
      </c>
      <c r="CJ75" s="165"/>
      <c r="CK75" s="165">
        <v>826</v>
      </c>
      <c r="CL75" s="165"/>
      <c r="CM75" s="165">
        <v>525</v>
      </c>
      <c r="CN75" s="165"/>
      <c r="CO75" s="165">
        <v>301</v>
      </c>
      <c r="CP75" s="165"/>
      <c r="CQ75" s="165">
        <v>140</v>
      </c>
      <c r="CR75" s="165"/>
      <c r="CS75" s="165">
        <v>121</v>
      </c>
      <c r="CT75" s="165"/>
      <c r="CU75" s="165">
        <v>23</v>
      </c>
      <c r="CV75" s="165"/>
      <c r="CW75" s="165">
        <v>2</v>
      </c>
      <c r="CX75" s="165"/>
      <c r="CY75" s="165">
        <v>362</v>
      </c>
      <c r="CZ75" s="165"/>
      <c r="DA75" s="165">
        <v>178</v>
      </c>
      <c r="DB75" s="165"/>
    </row>
    <row r="76" spans="1:106" ht="15" customHeight="1">
      <c r="A76" s="272"/>
      <c r="B76" s="204" t="s">
        <v>226</v>
      </c>
      <c r="C76" s="204"/>
      <c r="D76" s="204"/>
      <c r="E76" s="205"/>
      <c r="F76" s="169">
        <f t="shared" si="6"/>
        <v>127</v>
      </c>
      <c r="G76" s="165"/>
      <c r="H76" s="165">
        <v>86</v>
      </c>
      <c r="I76" s="165"/>
      <c r="J76" s="165">
        <v>41</v>
      </c>
      <c r="K76" s="165"/>
      <c r="L76" s="165">
        <v>4</v>
      </c>
      <c r="M76" s="165"/>
      <c r="N76" s="165" t="s">
        <v>385</v>
      </c>
      <c r="O76" s="165"/>
      <c r="P76" s="165">
        <v>4</v>
      </c>
      <c r="Q76" s="165"/>
      <c r="R76" s="165" t="s">
        <v>385</v>
      </c>
      <c r="S76" s="165"/>
      <c r="T76" s="165">
        <v>75</v>
      </c>
      <c r="U76" s="165"/>
      <c r="V76" s="165">
        <v>33</v>
      </c>
      <c r="W76" s="165"/>
      <c r="X76" s="165" t="s">
        <v>385</v>
      </c>
      <c r="Y76" s="165"/>
      <c r="Z76" s="165" t="s">
        <v>385</v>
      </c>
      <c r="AA76" s="165"/>
      <c r="AB76" s="167">
        <v>4</v>
      </c>
      <c r="AC76" s="167"/>
      <c r="AD76" s="167"/>
      <c r="AE76" s="167"/>
      <c r="AF76" s="165">
        <v>3</v>
      </c>
      <c r="AG76" s="165"/>
      <c r="AH76" s="165">
        <v>4</v>
      </c>
      <c r="AI76" s="165"/>
      <c r="AJ76" s="165" t="s">
        <v>385</v>
      </c>
      <c r="AK76" s="165"/>
      <c r="AL76" s="165" t="s">
        <v>385</v>
      </c>
      <c r="AM76" s="165"/>
      <c r="AN76" s="165">
        <f t="shared" si="7"/>
        <v>14</v>
      </c>
      <c r="AO76" s="165"/>
      <c r="AP76" s="165" t="s">
        <v>385</v>
      </c>
      <c r="AQ76" s="165"/>
      <c r="AR76" s="165">
        <v>10</v>
      </c>
      <c r="AS76" s="165"/>
      <c r="AT76" s="165" t="s">
        <v>385</v>
      </c>
      <c r="AU76" s="165"/>
      <c r="AV76" s="165">
        <v>4</v>
      </c>
      <c r="AW76" s="165"/>
      <c r="AX76" s="165" t="s">
        <v>385</v>
      </c>
      <c r="AY76" s="165"/>
      <c r="AZ76" s="80"/>
      <c r="BA76" s="80"/>
      <c r="BB76" s="20"/>
      <c r="BC76" s="213" t="s">
        <v>428</v>
      </c>
      <c r="BD76" s="214"/>
      <c r="BE76" s="214"/>
      <c r="BF76" s="214"/>
      <c r="BG76" s="215"/>
      <c r="BH76" s="166">
        <f>SUM(BH78,BH82,BH86)</f>
        <v>3289</v>
      </c>
      <c r="BI76" s="166"/>
      <c r="BJ76" s="166">
        <f>SUM(BJ78,BJ82,BJ86)</f>
        <v>2542</v>
      </c>
      <c r="BK76" s="166"/>
      <c r="BL76" s="166">
        <f>SUM(BL78,BL82,BL86)</f>
        <v>747</v>
      </c>
      <c r="BM76" s="166"/>
      <c r="BN76" s="166">
        <f>SUM(BN78,BN82,BN86)</f>
        <v>63</v>
      </c>
      <c r="BO76" s="166"/>
      <c r="BP76" s="166" t="s">
        <v>208</v>
      </c>
      <c r="BQ76" s="166"/>
      <c r="BR76" s="166">
        <f>SUM(BR78,BR82,BR86)</f>
        <v>80</v>
      </c>
      <c r="BS76" s="166"/>
      <c r="BT76" s="166" t="s">
        <v>208</v>
      </c>
      <c r="BU76" s="166"/>
      <c r="BV76" s="166">
        <f>SUM(BV78,BV82,BV86)</f>
        <v>2067</v>
      </c>
      <c r="BW76" s="166"/>
      <c r="BX76" s="166">
        <f>SUM(BX78,BX82,BX86)</f>
        <v>454</v>
      </c>
      <c r="BY76" s="166"/>
      <c r="BZ76" s="166">
        <f>SUM(BZ78,BZ82,BZ86)</f>
        <v>9</v>
      </c>
      <c r="CA76" s="166"/>
      <c r="CB76" s="166">
        <f>SUM(CB78,CB82,CB86)</f>
        <v>9</v>
      </c>
      <c r="CC76" s="166"/>
      <c r="CD76" s="168">
        <f>SUM(CD78,CD82,CD86)</f>
        <v>61</v>
      </c>
      <c r="CE76" s="168"/>
      <c r="CF76" s="168"/>
      <c r="CG76" s="166">
        <f>SUM(CG78,CG82,CG86)</f>
        <v>323</v>
      </c>
      <c r="CH76" s="166"/>
      <c r="CI76" s="166">
        <f>SUM(CI78,CI82,CI86)</f>
        <v>223</v>
      </c>
      <c r="CJ76" s="166"/>
      <c r="CK76" s="166">
        <f>SUM(CK78,CK82,CK86)</f>
        <v>815</v>
      </c>
      <c r="CL76" s="166"/>
      <c r="CM76" s="166">
        <f>SUM(CM78,CM82,CM86)</f>
        <v>514</v>
      </c>
      <c r="CN76" s="166"/>
      <c r="CO76" s="166">
        <f>SUM(CO78,CO82,CO86)</f>
        <v>301</v>
      </c>
      <c r="CP76" s="166"/>
      <c r="CQ76" s="166">
        <f>SUM(CQ78,CQ82,CQ86)</f>
        <v>141</v>
      </c>
      <c r="CR76" s="166"/>
      <c r="CS76" s="166">
        <f>SUM(CS78,CS82,CS86)</f>
        <v>121</v>
      </c>
      <c r="CT76" s="166"/>
      <c r="CU76" s="166">
        <f>SUM(CU78,CU82,CU86)</f>
        <v>22</v>
      </c>
      <c r="CV76" s="166"/>
      <c r="CW76" s="166">
        <f>SUM(CW78,CW82,CW86)</f>
        <v>2</v>
      </c>
      <c r="CX76" s="166"/>
      <c r="CY76" s="166">
        <f>SUM(CY78,CY82,CY86)</f>
        <v>351</v>
      </c>
      <c r="CZ76" s="166"/>
      <c r="DA76" s="166">
        <f>SUM(DA78,DA82,DA86)</f>
        <v>178</v>
      </c>
      <c r="DB76" s="166"/>
    </row>
    <row r="77" spans="1:106" ht="15" customHeight="1">
      <c r="A77" s="272"/>
      <c r="B77" s="27"/>
      <c r="C77" s="27"/>
      <c r="D77" s="27"/>
      <c r="E77" s="2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0"/>
      <c r="BC77" s="33"/>
      <c r="BD77" s="33"/>
      <c r="BE77" s="33"/>
      <c r="BF77" s="33"/>
      <c r="BG77" s="32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</row>
    <row r="78" spans="1:106" ht="15" customHeight="1">
      <c r="A78" s="272"/>
      <c r="B78" s="204" t="s">
        <v>227</v>
      </c>
      <c r="C78" s="204"/>
      <c r="D78" s="204"/>
      <c r="E78" s="205"/>
      <c r="F78" s="169">
        <f aca="true" t="shared" si="8" ref="F78:F85">SUM(H78:K78)</f>
        <v>28</v>
      </c>
      <c r="G78" s="165"/>
      <c r="H78" s="165">
        <v>20</v>
      </c>
      <c r="I78" s="165"/>
      <c r="J78" s="165">
        <v>8</v>
      </c>
      <c r="K78" s="165"/>
      <c r="L78" s="165">
        <v>1</v>
      </c>
      <c r="M78" s="165"/>
      <c r="N78" s="165" t="s">
        <v>385</v>
      </c>
      <c r="O78" s="165"/>
      <c r="P78" s="165">
        <v>2</v>
      </c>
      <c r="Q78" s="165"/>
      <c r="R78" s="165" t="s">
        <v>385</v>
      </c>
      <c r="S78" s="165"/>
      <c r="T78" s="165">
        <v>17</v>
      </c>
      <c r="U78" s="165"/>
      <c r="V78" s="165">
        <v>7</v>
      </c>
      <c r="W78" s="165"/>
      <c r="X78" s="165" t="s">
        <v>385</v>
      </c>
      <c r="Y78" s="165"/>
      <c r="Z78" s="165" t="s">
        <v>385</v>
      </c>
      <c r="AA78" s="165"/>
      <c r="AB78" s="167">
        <v>1</v>
      </c>
      <c r="AC78" s="167"/>
      <c r="AD78" s="167"/>
      <c r="AE78" s="167"/>
      <c r="AF78" s="165" t="s">
        <v>385</v>
      </c>
      <c r="AG78" s="165"/>
      <c r="AH78" s="165" t="s">
        <v>385</v>
      </c>
      <c r="AI78" s="165"/>
      <c r="AJ78" s="165" t="s">
        <v>385</v>
      </c>
      <c r="AK78" s="165"/>
      <c r="AL78" s="165" t="s">
        <v>385</v>
      </c>
      <c r="AM78" s="165"/>
      <c r="AN78" s="165">
        <f aca="true" t="shared" si="9" ref="AN78:AN85">SUM(AP78:AY78)</f>
        <v>5</v>
      </c>
      <c r="AO78" s="165"/>
      <c r="AP78" s="165" t="s">
        <v>385</v>
      </c>
      <c r="AQ78" s="165"/>
      <c r="AR78" s="165">
        <v>2</v>
      </c>
      <c r="AS78" s="165"/>
      <c r="AT78" s="165">
        <v>1</v>
      </c>
      <c r="AU78" s="165"/>
      <c r="AV78" s="165">
        <v>1</v>
      </c>
      <c r="AW78" s="165"/>
      <c r="AX78" s="165">
        <v>1</v>
      </c>
      <c r="AY78" s="165"/>
      <c r="AZ78" s="80"/>
      <c r="BA78" s="80"/>
      <c r="BB78" s="20"/>
      <c r="BC78" s="287" t="s">
        <v>16</v>
      </c>
      <c r="BD78" s="287"/>
      <c r="BE78" s="128" t="s">
        <v>9</v>
      </c>
      <c r="BF78" s="128"/>
      <c r="BG78" s="183"/>
      <c r="BH78" s="165">
        <v>2731</v>
      </c>
      <c r="BI78" s="165"/>
      <c r="BJ78" s="165">
        <v>2146</v>
      </c>
      <c r="BK78" s="165"/>
      <c r="BL78" s="165">
        <v>585</v>
      </c>
      <c r="BM78" s="165"/>
      <c r="BN78" s="165">
        <v>53</v>
      </c>
      <c r="BO78" s="165"/>
      <c r="BP78" s="165" t="s">
        <v>385</v>
      </c>
      <c r="BQ78" s="165"/>
      <c r="BR78" s="165">
        <v>67</v>
      </c>
      <c r="BS78" s="165"/>
      <c r="BT78" s="165" t="s">
        <v>385</v>
      </c>
      <c r="BU78" s="165"/>
      <c r="BV78" s="165">
        <v>1808</v>
      </c>
      <c r="BW78" s="165"/>
      <c r="BX78" s="165">
        <v>378</v>
      </c>
      <c r="BY78" s="165"/>
      <c r="BZ78" s="165">
        <v>1</v>
      </c>
      <c r="CA78" s="165"/>
      <c r="CB78" s="165" t="s">
        <v>385</v>
      </c>
      <c r="CC78" s="165"/>
      <c r="CD78" s="167">
        <v>55</v>
      </c>
      <c r="CE78" s="167"/>
      <c r="CF78" s="167"/>
      <c r="CG78" s="165">
        <v>217</v>
      </c>
      <c r="CH78" s="165"/>
      <c r="CI78" s="165">
        <v>152</v>
      </c>
      <c r="CJ78" s="165"/>
      <c r="CK78" s="165">
        <v>731</v>
      </c>
      <c r="CL78" s="165"/>
      <c r="CM78" s="165">
        <v>481</v>
      </c>
      <c r="CN78" s="165"/>
      <c r="CO78" s="165">
        <v>250</v>
      </c>
      <c r="CP78" s="165"/>
      <c r="CQ78" s="165">
        <v>123</v>
      </c>
      <c r="CR78" s="165"/>
      <c r="CS78" s="165">
        <v>91</v>
      </c>
      <c r="CT78" s="165"/>
      <c r="CU78" s="165">
        <v>20</v>
      </c>
      <c r="CV78" s="165"/>
      <c r="CW78" s="165">
        <v>2</v>
      </c>
      <c r="CX78" s="165"/>
      <c r="CY78" s="165">
        <v>338</v>
      </c>
      <c r="CZ78" s="165"/>
      <c r="DA78" s="165">
        <v>157</v>
      </c>
      <c r="DB78" s="165"/>
    </row>
    <row r="79" spans="1:106" ht="15" customHeight="1">
      <c r="A79" s="272"/>
      <c r="B79" s="204" t="s">
        <v>228</v>
      </c>
      <c r="C79" s="204"/>
      <c r="D79" s="204"/>
      <c r="E79" s="205"/>
      <c r="F79" s="169">
        <f t="shared" si="8"/>
        <v>110</v>
      </c>
      <c r="G79" s="165"/>
      <c r="H79" s="165">
        <v>73</v>
      </c>
      <c r="I79" s="165"/>
      <c r="J79" s="165">
        <v>37</v>
      </c>
      <c r="K79" s="165"/>
      <c r="L79" s="165">
        <v>4</v>
      </c>
      <c r="M79" s="165"/>
      <c r="N79" s="165" t="s">
        <v>385</v>
      </c>
      <c r="O79" s="165"/>
      <c r="P79" s="165">
        <v>4</v>
      </c>
      <c r="Q79" s="165"/>
      <c r="R79" s="165" t="s">
        <v>385</v>
      </c>
      <c r="S79" s="165"/>
      <c r="T79" s="165">
        <v>64</v>
      </c>
      <c r="U79" s="165"/>
      <c r="V79" s="165">
        <v>33</v>
      </c>
      <c r="W79" s="165"/>
      <c r="X79" s="165" t="s">
        <v>385</v>
      </c>
      <c r="Y79" s="165"/>
      <c r="Z79" s="165" t="s">
        <v>385</v>
      </c>
      <c r="AA79" s="165"/>
      <c r="AB79" s="167">
        <v>4</v>
      </c>
      <c r="AC79" s="167"/>
      <c r="AD79" s="167"/>
      <c r="AE79" s="167"/>
      <c r="AF79" s="165">
        <v>1</v>
      </c>
      <c r="AG79" s="165"/>
      <c r="AH79" s="165" t="s">
        <v>385</v>
      </c>
      <c r="AI79" s="165"/>
      <c r="AJ79" s="165">
        <v>2</v>
      </c>
      <c r="AK79" s="165"/>
      <c r="AL79" s="165">
        <v>1</v>
      </c>
      <c r="AM79" s="165"/>
      <c r="AN79" s="165">
        <f t="shared" si="9"/>
        <v>22</v>
      </c>
      <c r="AO79" s="165"/>
      <c r="AP79" s="165" t="s">
        <v>385</v>
      </c>
      <c r="AQ79" s="165"/>
      <c r="AR79" s="165">
        <v>6</v>
      </c>
      <c r="AS79" s="165"/>
      <c r="AT79" s="165">
        <v>3</v>
      </c>
      <c r="AU79" s="165"/>
      <c r="AV79" s="165">
        <v>1</v>
      </c>
      <c r="AW79" s="165"/>
      <c r="AX79" s="165">
        <v>12</v>
      </c>
      <c r="AY79" s="165"/>
      <c r="AZ79" s="80"/>
      <c r="BA79" s="80"/>
      <c r="BB79" s="20"/>
      <c r="BC79" s="287"/>
      <c r="BD79" s="287"/>
      <c r="BE79" s="128" t="s">
        <v>12</v>
      </c>
      <c r="BF79" s="128"/>
      <c r="BG79" s="183"/>
      <c r="BH79" s="165">
        <v>2354</v>
      </c>
      <c r="BI79" s="165"/>
      <c r="BJ79" s="165">
        <v>1929</v>
      </c>
      <c r="BK79" s="165"/>
      <c r="BL79" s="165">
        <v>425</v>
      </c>
      <c r="BM79" s="165"/>
      <c r="BN79" s="165">
        <v>53</v>
      </c>
      <c r="BO79" s="165"/>
      <c r="BP79" s="165" t="s">
        <v>385</v>
      </c>
      <c r="BQ79" s="165"/>
      <c r="BR79" s="165">
        <v>67</v>
      </c>
      <c r="BS79" s="165"/>
      <c r="BT79" s="165" t="s">
        <v>385</v>
      </c>
      <c r="BU79" s="165"/>
      <c r="BV79" s="165">
        <v>1790</v>
      </c>
      <c r="BW79" s="165"/>
      <c r="BX79" s="165">
        <v>370</v>
      </c>
      <c r="BY79" s="165"/>
      <c r="BZ79" s="165">
        <v>1</v>
      </c>
      <c r="CA79" s="165"/>
      <c r="CB79" s="165" t="s">
        <v>385</v>
      </c>
      <c r="CC79" s="165"/>
      <c r="CD79" s="167">
        <v>55</v>
      </c>
      <c r="CE79" s="167"/>
      <c r="CF79" s="167"/>
      <c r="CG79" s="165">
        <v>18</v>
      </c>
      <c r="CH79" s="165"/>
      <c r="CI79" s="165" t="s">
        <v>385</v>
      </c>
      <c r="CJ79" s="165"/>
      <c r="CK79" s="165">
        <v>731</v>
      </c>
      <c r="CL79" s="165"/>
      <c r="CM79" s="165">
        <v>481</v>
      </c>
      <c r="CN79" s="165"/>
      <c r="CO79" s="165">
        <v>250</v>
      </c>
      <c r="CP79" s="165"/>
      <c r="CQ79" s="165">
        <v>123</v>
      </c>
      <c r="CR79" s="165"/>
      <c r="CS79" s="165">
        <v>91</v>
      </c>
      <c r="CT79" s="165"/>
      <c r="CU79" s="165">
        <v>20</v>
      </c>
      <c r="CV79" s="165"/>
      <c r="CW79" s="165">
        <v>2</v>
      </c>
      <c r="CX79" s="165"/>
      <c r="CY79" s="165">
        <v>338</v>
      </c>
      <c r="CZ79" s="165"/>
      <c r="DA79" s="165">
        <v>157</v>
      </c>
      <c r="DB79" s="165"/>
    </row>
    <row r="80" spans="1:106" ht="15" customHeight="1">
      <c r="A80" s="272"/>
      <c r="B80" s="204" t="s">
        <v>229</v>
      </c>
      <c r="C80" s="204"/>
      <c r="D80" s="204"/>
      <c r="E80" s="205"/>
      <c r="F80" s="169">
        <f t="shared" si="8"/>
        <v>203</v>
      </c>
      <c r="G80" s="165"/>
      <c r="H80" s="165">
        <v>137</v>
      </c>
      <c r="I80" s="165"/>
      <c r="J80" s="165">
        <v>66</v>
      </c>
      <c r="K80" s="165"/>
      <c r="L80" s="165">
        <v>10</v>
      </c>
      <c r="M80" s="165"/>
      <c r="N80" s="165" t="s">
        <v>385</v>
      </c>
      <c r="O80" s="165"/>
      <c r="P80" s="165">
        <v>10</v>
      </c>
      <c r="Q80" s="165"/>
      <c r="R80" s="165" t="s">
        <v>385</v>
      </c>
      <c r="S80" s="165"/>
      <c r="T80" s="165">
        <v>113</v>
      </c>
      <c r="U80" s="165"/>
      <c r="V80" s="165">
        <v>56</v>
      </c>
      <c r="W80" s="165"/>
      <c r="X80" s="165" t="s">
        <v>385</v>
      </c>
      <c r="Y80" s="165"/>
      <c r="Z80" s="165" t="s">
        <v>385</v>
      </c>
      <c r="AA80" s="165"/>
      <c r="AB80" s="167">
        <v>6</v>
      </c>
      <c r="AC80" s="167"/>
      <c r="AD80" s="167"/>
      <c r="AE80" s="167"/>
      <c r="AF80" s="165">
        <v>4</v>
      </c>
      <c r="AG80" s="165"/>
      <c r="AH80" s="165">
        <v>4</v>
      </c>
      <c r="AI80" s="165"/>
      <c r="AJ80" s="165" t="s">
        <v>385</v>
      </c>
      <c r="AK80" s="165"/>
      <c r="AL80" s="165">
        <v>8</v>
      </c>
      <c r="AM80" s="165"/>
      <c r="AN80" s="165">
        <f t="shared" si="9"/>
        <v>43</v>
      </c>
      <c r="AO80" s="165"/>
      <c r="AP80" s="165">
        <v>1</v>
      </c>
      <c r="AQ80" s="165"/>
      <c r="AR80" s="165">
        <v>10</v>
      </c>
      <c r="AS80" s="165"/>
      <c r="AT80" s="165">
        <v>2</v>
      </c>
      <c r="AU80" s="165"/>
      <c r="AV80" s="165">
        <v>5</v>
      </c>
      <c r="AW80" s="165"/>
      <c r="AX80" s="165">
        <v>25</v>
      </c>
      <c r="AY80" s="165"/>
      <c r="AZ80" s="80"/>
      <c r="BA80" s="80"/>
      <c r="BB80" s="20"/>
      <c r="BC80" s="287"/>
      <c r="BD80" s="287"/>
      <c r="BE80" s="128" t="s">
        <v>13</v>
      </c>
      <c r="BF80" s="128"/>
      <c r="BG80" s="183"/>
      <c r="BH80" s="165">
        <v>377</v>
      </c>
      <c r="BI80" s="165"/>
      <c r="BJ80" s="165">
        <v>217</v>
      </c>
      <c r="BK80" s="165"/>
      <c r="BL80" s="165">
        <v>160</v>
      </c>
      <c r="BM80" s="165"/>
      <c r="BN80" s="165" t="s">
        <v>385</v>
      </c>
      <c r="BO80" s="165"/>
      <c r="BP80" s="165" t="s">
        <v>385</v>
      </c>
      <c r="BQ80" s="165"/>
      <c r="BR80" s="165" t="s">
        <v>385</v>
      </c>
      <c r="BS80" s="165"/>
      <c r="BT80" s="165" t="s">
        <v>385</v>
      </c>
      <c r="BU80" s="165"/>
      <c r="BV80" s="165">
        <v>18</v>
      </c>
      <c r="BW80" s="165"/>
      <c r="BX80" s="165">
        <v>8</v>
      </c>
      <c r="BY80" s="165"/>
      <c r="BZ80" s="165" t="s">
        <v>385</v>
      </c>
      <c r="CA80" s="165"/>
      <c r="CB80" s="165" t="s">
        <v>385</v>
      </c>
      <c r="CC80" s="165"/>
      <c r="CD80" s="167" t="s">
        <v>385</v>
      </c>
      <c r="CE80" s="167"/>
      <c r="CF80" s="167"/>
      <c r="CG80" s="165">
        <v>199</v>
      </c>
      <c r="CH80" s="165"/>
      <c r="CI80" s="165">
        <v>152</v>
      </c>
      <c r="CJ80" s="165"/>
      <c r="CK80" s="165" t="s">
        <v>409</v>
      </c>
      <c r="CL80" s="165"/>
      <c r="CM80" s="165" t="s">
        <v>409</v>
      </c>
      <c r="CN80" s="165"/>
      <c r="CO80" s="165" t="s">
        <v>409</v>
      </c>
      <c r="CP80" s="165"/>
      <c r="CQ80" s="165" t="s">
        <v>409</v>
      </c>
      <c r="CR80" s="165"/>
      <c r="CS80" s="165" t="s">
        <v>409</v>
      </c>
      <c r="CT80" s="165"/>
      <c r="CU80" s="165" t="s">
        <v>409</v>
      </c>
      <c r="CV80" s="165"/>
      <c r="CW80" s="165" t="s">
        <v>409</v>
      </c>
      <c r="CX80" s="165"/>
      <c r="CY80" s="165" t="s">
        <v>409</v>
      </c>
      <c r="CZ80" s="165"/>
      <c r="DA80" s="165" t="s">
        <v>409</v>
      </c>
      <c r="DB80" s="165"/>
    </row>
    <row r="81" spans="1:106" ht="15" customHeight="1">
      <c r="A81" s="272"/>
      <c r="B81" s="204" t="s">
        <v>230</v>
      </c>
      <c r="C81" s="204"/>
      <c r="D81" s="204"/>
      <c r="E81" s="205"/>
      <c r="F81" s="169">
        <f t="shared" si="8"/>
        <v>214</v>
      </c>
      <c r="G81" s="165"/>
      <c r="H81" s="165">
        <v>130</v>
      </c>
      <c r="I81" s="165"/>
      <c r="J81" s="165">
        <v>84</v>
      </c>
      <c r="K81" s="165"/>
      <c r="L81" s="165">
        <v>6</v>
      </c>
      <c r="M81" s="165"/>
      <c r="N81" s="165" t="s">
        <v>385</v>
      </c>
      <c r="O81" s="165"/>
      <c r="P81" s="165">
        <v>7</v>
      </c>
      <c r="Q81" s="165"/>
      <c r="R81" s="165" t="s">
        <v>385</v>
      </c>
      <c r="S81" s="165"/>
      <c r="T81" s="165">
        <v>115</v>
      </c>
      <c r="U81" s="165"/>
      <c r="V81" s="165">
        <v>72</v>
      </c>
      <c r="W81" s="165"/>
      <c r="X81" s="165" t="s">
        <v>385</v>
      </c>
      <c r="Y81" s="165"/>
      <c r="Z81" s="165" t="s">
        <v>385</v>
      </c>
      <c r="AA81" s="165"/>
      <c r="AB81" s="167">
        <v>6</v>
      </c>
      <c r="AC81" s="167"/>
      <c r="AD81" s="167"/>
      <c r="AE81" s="167"/>
      <c r="AF81" s="165">
        <v>2</v>
      </c>
      <c r="AG81" s="165"/>
      <c r="AH81" s="165">
        <v>6</v>
      </c>
      <c r="AI81" s="165"/>
      <c r="AJ81" s="165" t="s">
        <v>385</v>
      </c>
      <c r="AK81" s="165"/>
      <c r="AL81" s="165">
        <v>3</v>
      </c>
      <c r="AM81" s="165"/>
      <c r="AN81" s="165">
        <f t="shared" si="9"/>
        <v>35</v>
      </c>
      <c r="AO81" s="165"/>
      <c r="AP81" s="165">
        <v>1</v>
      </c>
      <c r="AQ81" s="165"/>
      <c r="AR81" s="165">
        <v>8</v>
      </c>
      <c r="AS81" s="165"/>
      <c r="AT81" s="165">
        <v>3</v>
      </c>
      <c r="AU81" s="165"/>
      <c r="AV81" s="165">
        <v>8</v>
      </c>
      <c r="AW81" s="165"/>
      <c r="AX81" s="165">
        <v>15</v>
      </c>
      <c r="AY81" s="165"/>
      <c r="AZ81" s="80"/>
      <c r="BA81" s="80"/>
      <c r="BB81" s="20"/>
      <c r="BC81" s="33"/>
      <c r="BD81" s="33"/>
      <c r="BE81" s="33"/>
      <c r="BF81" s="33"/>
      <c r="BG81" s="32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</row>
    <row r="82" spans="1:106" ht="15" customHeight="1">
      <c r="A82" s="272"/>
      <c r="B82" s="204" t="s">
        <v>231</v>
      </c>
      <c r="C82" s="204"/>
      <c r="D82" s="204"/>
      <c r="E82" s="205"/>
      <c r="F82" s="169">
        <f t="shared" si="8"/>
        <v>118</v>
      </c>
      <c r="G82" s="165"/>
      <c r="H82" s="165">
        <v>75</v>
      </c>
      <c r="I82" s="165"/>
      <c r="J82" s="165">
        <v>43</v>
      </c>
      <c r="K82" s="165"/>
      <c r="L82" s="165">
        <v>5</v>
      </c>
      <c r="M82" s="165"/>
      <c r="N82" s="165" t="s">
        <v>385</v>
      </c>
      <c r="O82" s="165"/>
      <c r="P82" s="165">
        <v>5</v>
      </c>
      <c r="Q82" s="165"/>
      <c r="R82" s="165" t="s">
        <v>385</v>
      </c>
      <c r="S82" s="165"/>
      <c r="T82" s="165">
        <v>64</v>
      </c>
      <c r="U82" s="165"/>
      <c r="V82" s="165">
        <v>36</v>
      </c>
      <c r="W82" s="165"/>
      <c r="X82" s="165" t="s">
        <v>385</v>
      </c>
      <c r="Y82" s="165"/>
      <c r="Z82" s="165" t="s">
        <v>385</v>
      </c>
      <c r="AA82" s="165"/>
      <c r="AB82" s="167">
        <v>5</v>
      </c>
      <c r="AC82" s="167"/>
      <c r="AD82" s="167"/>
      <c r="AE82" s="167"/>
      <c r="AF82" s="165">
        <v>1</v>
      </c>
      <c r="AG82" s="165"/>
      <c r="AH82" s="165">
        <v>2</v>
      </c>
      <c r="AI82" s="165"/>
      <c r="AJ82" s="165">
        <v>1</v>
      </c>
      <c r="AK82" s="165"/>
      <c r="AL82" s="165" t="s">
        <v>385</v>
      </c>
      <c r="AM82" s="165"/>
      <c r="AN82" s="165">
        <f t="shared" si="9"/>
        <v>27</v>
      </c>
      <c r="AO82" s="165"/>
      <c r="AP82" s="165">
        <v>1</v>
      </c>
      <c r="AQ82" s="165"/>
      <c r="AR82" s="165">
        <v>4</v>
      </c>
      <c r="AS82" s="165"/>
      <c r="AT82" s="165">
        <v>2</v>
      </c>
      <c r="AU82" s="165"/>
      <c r="AV82" s="165">
        <v>5</v>
      </c>
      <c r="AW82" s="165"/>
      <c r="AX82" s="165">
        <v>15</v>
      </c>
      <c r="AY82" s="165"/>
      <c r="AZ82" s="80"/>
      <c r="BA82" s="80"/>
      <c r="BB82" s="20"/>
      <c r="BC82" s="287" t="s">
        <v>77</v>
      </c>
      <c r="BD82" s="287"/>
      <c r="BE82" s="128" t="s">
        <v>9</v>
      </c>
      <c r="BF82" s="128"/>
      <c r="BG82" s="183"/>
      <c r="BH82" s="165">
        <v>526</v>
      </c>
      <c r="BI82" s="165"/>
      <c r="BJ82" s="165">
        <v>372</v>
      </c>
      <c r="BK82" s="165"/>
      <c r="BL82" s="165">
        <v>154</v>
      </c>
      <c r="BM82" s="165"/>
      <c r="BN82" s="165">
        <v>9</v>
      </c>
      <c r="BO82" s="165"/>
      <c r="BP82" s="165" t="s">
        <v>385</v>
      </c>
      <c r="BQ82" s="165"/>
      <c r="BR82" s="165">
        <v>12</v>
      </c>
      <c r="BS82" s="165"/>
      <c r="BT82" s="165" t="s">
        <v>385</v>
      </c>
      <c r="BU82" s="165"/>
      <c r="BV82" s="165">
        <v>241</v>
      </c>
      <c r="BW82" s="165"/>
      <c r="BX82" s="165">
        <v>72</v>
      </c>
      <c r="BY82" s="165"/>
      <c r="BZ82" s="165">
        <v>8</v>
      </c>
      <c r="CA82" s="165"/>
      <c r="CB82" s="165">
        <v>9</v>
      </c>
      <c r="CC82" s="165"/>
      <c r="CD82" s="167">
        <v>5</v>
      </c>
      <c r="CE82" s="167"/>
      <c r="CF82" s="167"/>
      <c r="CG82" s="165">
        <v>102</v>
      </c>
      <c r="CH82" s="165"/>
      <c r="CI82" s="165">
        <v>68</v>
      </c>
      <c r="CJ82" s="165"/>
      <c r="CK82" s="165">
        <v>78</v>
      </c>
      <c r="CL82" s="165"/>
      <c r="CM82" s="165">
        <v>30</v>
      </c>
      <c r="CN82" s="165"/>
      <c r="CO82" s="165">
        <v>48</v>
      </c>
      <c r="CP82" s="165"/>
      <c r="CQ82" s="165">
        <v>17</v>
      </c>
      <c r="CR82" s="165"/>
      <c r="CS82" s="165">
        <v>28</v>
      </c>
      <c r="CT82" s="165"/>
      <c r="CU82" s="165">
        <v>2</v>
      </c>
      <c r="CV82" s="165"/>
      <c r="CW82" s="165" t="s">
        <v>385</v>
      </c>
      <c r="CX82" s="165"/>
      <c r="CY82" s="165">
        <v>11</v>
      </c>
      <c r="CZ82" s="165"/>
      <c r="DA82" s="165">
        <v>20</v>
      </c>
      <c r="DB82" s="165"/>
    </row>
    <row r="83" spans="1:106" ht="15" customHeight="1">
      <c r="A83" s="272"/>
      <c r="B83" s="204" t="s">
        <v>232</v>
      </c>
      <c r="C83" s="204"/>
      <c r="D83" s="204"/>
      <c r="E83" s="205"/>
      <c r="F83" s="169">
        <f t="shared" si="8"/>
        <v>114</v>
      </c>
      <c r="G83" s="165"/>
      <c r="H83" s="165">
        <v>80</v>
      </c>
      <c r="I83" s="165"/>
      <c r="J83" s="165">
        <v>34</v>
      </c>
      <c r="K83" s="165"/>
      <c r="L83" s="165">
        <v>6</v>
      </c>
      <c r="M83" s="165"/>
      <c r="N83" s="165" t="s">
        <v>385</v>
      </c>
      <c r="O83" s="165"/>
      <c r="P83" s="165">
        <v>6</v>
      </c>
      <c r="Q83" s="165"/>
      <c r="R83" s="165" t="s">
        <v>385</v>
      </c>
      <c r="S83" s="165"/>
      <c r="T83" s="165">
        <v>68</v>
      </c>
      <c r="U83" s="165"/>
      <c r="V83" s="165">
        <v>26</v>
      </c>
      <c r="W83" s="165"/>
      <c r="X83" s="165" t="s">
        <v>385</v>
      </c>
      <c r="Y83" s="165"/>
      <c r="Z83" s="165" t="s">
        <v>385</v>
      </c>
      <c r="AA83" s="165"/>
      <c r="AB83" s="167">
        <v>6</v>
      </c>
      <c r="AC83" s="167"/>
      <c r="AD83" s="167"/>
      <c r="AE83" s="167"/>
      <c r="AF83" s="165" t="s">
        <v>385</v>
      </c>
      <c r="AG83" s="165"/>
      <c r="AH83" s="165">
        <v>2</v>
      </c>
      <c r="AI83" s="165"/>
      <c r="AJ83" s="165" t="s">
        <v>385</v>
      </c>
      <c r="AK83" s="165"/>
      <c r="AL83" s="165" t="s">
        <v>385</v>
      </c>
      <c r="AM83" s="165"/>
      <c r="AN83" s="165">
        <f t="shared" si="9"/>
        <v>32</v>
      </c>
      <c r="AO83" s="165"/>
      <c r="AP83" s="165">
        <v>3</v>
      </c>
      <c r="AQ83" s="165"/>
      <c r="AR83" s="165">
        <v>3</v>
      </c>
      <c r="AS83" s="165"/>
      <c r="AT83" s="165">
        <v>3</v>
      </c>
      <c r="AU83" s="165"/>
      <c r="AV83" s="165">
        <v>7</v>
      </c>
      <c r="AW83" s="165"/>
      <c r="AX83" s="165">
        <v>16</v>
      </c>
      <c r="AY83" s="165"/>
      <c r="AZ83" s="80"/>
      <c r="BA83" s="80"/>
      <c r="BB83" s="20"/>
      <c r="BC83" s="287"/>
      <c r="BD83" s="287"/>
      <c r="BE83" s="128" t="s">
        <v>12</v>
      </c>
      <c r="BF83" s="128"/>
      <c r="BG83" s="183"/>
      <c r="BH83" s="165">
        <v>358</v>
      </c>
      <c r="BI83" s="165"/>
      <c r="BJ83" s="165">
        <v>275</v>
      </c>
      <c r="BK83" s="165"/>
      <c r="BL83" s="165">
        <v>83</v>
      </c>
      <c r="BM83" s="165"/>
      <c r="BN83" s="165">
        <v>9</v>
      </c>
      <c r="BO83" s="165"/>
      <c r="BP83" s="165" t="s">
        <v>385</v>
      </c>
      <c r="BQ83" s="165"/>
      <c r="BR83" s="165">
        <v>11</v>
      </c>
      <c r="BS83" s="165"/>
      <c r="BT83" s="165" t="s">
        <v>385</v>
      </c>
      <c r="BU83" s="165"/>
      <c r="BV83" s="165">
        <v>229</v>
      </c>
      <c r="BW83" s="165"/>
      <c r="BX83" s="165">
        <v>69</v>
      </c>
      <c r="BY83" s="165"/>
      <c r="BZ83" s="165">
        <v>8</v>
      </c>
      <c r="CA83" s="165"/>
      <c r="CB83" s="165">
        <v>8</v>
      </c>
      <c r="CC83" s="165"/>
      <c r="CD83" s="167">
        <v>5</v>
      </c>
      <c r="CE83" s="167"/>
      <c r="CF83" s="167"/>
      <c r="CG83" s="165">
        <v>18</v>
      </c>
      <c r="CH83" s="165"/>
      <c r="CI83" s="165">
        <v>1</v>
      </c>
      <c r="CJ83" s="165"/>
      <c r="CK83" s="165">
        <v>78</v>
      </c>
      <c r="CL83" s="165"/>
      <c r="CM83" s="165">
        <v>30</v>
      </c>
      <c r="CN83" s="165"/>
      <c r="CO83" s="165">
        <v>48</v>
      </c>
      <c r="CP83" s="165"/>
      <c r="CQ83" s="165">
        <v>17</v>
      </c>
      <c r="CR83" s="165"/>
      <c r="CS83" s="165">
        <v>28</v>
      </c>
      <c r="CT83" s="165"/>
      <c r="CU83" s="165">
        <v>2</v>
      </c>
      <c r="CV83" s="165"/>
      <c r="CW83" s="165" t="s">
        <v>385</v>
      </c>
      <c r="CX83" s="165"/>
      <c r="CY83" s="165">
        <v>11</v>
      </c>
      <c r="CZ83" s="165"/>
      <c r="DA83" s="165">
        <v>20</v>
      </c>
      <c r="DB83" s="165"/>
    </row>
    <row r="84" spans="1:106" ht="15" customHeight="1">
      <c r="A84" s="272"/>
      <c r="B84" s="204" t="s">
        <v>233</v>
      </c>
      <c r="C84" s="204"/>
      <c r="D84" s="204"/>
      <c r="E84" s="205"/>
      <c r="F84" s="169">
        <f t="shared" si="8"/>
        <v>133</v>
      </c>
      <c r="G84" s="165"/>
      <c r="H84" s="165">
        <v>100</v>
      </c>
      <c r="I84" s="165"/>
      <c r="J84" s="165">
        <v>33</v>
      </c>
      <c r="K84" s="165"/>
      <c r="L84" s="165">
        <v>10</v>
      </c>
      <c r="M84" s="165"/>
      <c r="N84" s="165" t="s">
        <v>385</v>
      </c>
      <c r="O84" s="165"/>
      <c r="P84" s="165">
        <v>10</v>
      </c>
      <c r="Q84" s="165"/>
      <c r="R84" s="165" t="s">
        <v>385</v>
      </c>
      <c r="S84" s="165"/>
      <c r="T84" s="165">
        <v>80</v>
      </c>
      <c r="U84" s="165"/>
      <c r="V84" s="165">
        <v>25</v>
      </c>
      <c r="W84" s="165"/>
      <c r="X84" s="165" t="s">
        <v>385</v>
      </c>
      <c r="Y84" s="165"/>
      <c r="Z84" s="165" t="s">
        <v>385</v>
      </c>
      <c r="AA84" s="165"/>
      <c r="AB84" s="167">
        <v>6</v>
      </c>
      <c r="AC84" s="167"/>
      <c r="AD84" s="167"/>
      <c r="AE84" s="167"/>
      <c r="AF84" s="165" t="s">
        <v>385</v>
      </c>
      <c r="AG84" s="165"/>
      <c r="AH84" s="165">
        <v>2</v>
      </c>
      <c r="AI84" s="165"/>
      <c r="AJ84" s="165" t="s">
        <v>385</v>
      </c>
      <c r="AK84" s="165"/>
      <c r="AL84" s="165">
        <v>3</v>
      </c>
      <c r="AM84" s="165"/>
      <c r="AN84" s="165">
        <f t="shared" si="9"/>
        <v>36</v>
      </c>
      <c r="AO84" s="165"/>
      <c r="AP84" s="165">
        <v>1</v>
      </c>
      <c r="AQ84" s="165"/>
      <c r="AR84" s="165">
        <v>5</v>
      </c>
      <c r="AS84" s="165"/>
      <c r="AT84" s="165">
        <v>3</v>
      </c>
      <c r="AU84" s="165"/>
      <c r="AV84" s="165">
        <v>9</v>
      </c>
      <c r="AW84" s="165"/>
      <c r="AX84" s="165">
        <v>18</v>
      </c>
      <c r="AY84" s="165"/>
      <c r="AZ84" s="80"/>
      <c r="BA84" s="80"/>
      <c r="BB84" s="20"/>
      <c r="BC84" s="287"/>
      <c r="BD84" s="287"/>
      <c r="BE84" s="128" t="s">
        <v>13</v>
      </c>
      <c r="BF84" s="128"/>
      <c r="BG84" s="183"/>
      <c r="BH84" s="165">
        <v>168</v>
      </c>
      <c r="BI84" s="165"/>
      <c r="BJ84" s="165">
        <v>97</v>
      </c>
      <c r="BK84" s="165"/>
      <c r="BL84" s="165">
        <v>71</v>
      </c>
      <c r="BM84" s="165"/>
      <c r="BN84" s="165" t="s">
        <v>385</v>
      </c>
      <c r="BO84" s="165"/>
      <c r="BP84" s="165" t="s">
        <v>385</v>
      </c>
      <c r="BQ84" s="165"/>
      <c r="BR84" s="165">
        <v>1</v>
      </c>
      <c r="BS84" s="165"/>
      <c r="BT84" s="165" t="s">
        <v>385</v>
      </c>
      <c r="BU84" s="165"/>
      <c r="BV84" s="165">
        <v>12</v>
      </c>
      <c r="BW84" s="165"/>
      <c r="BX84" s="165">
        <v>3</v>
      </c>
      <c r="BY84" s="165"/>
      <c r="BZ84" s="165" t="s">
        <v>385</v>
      </c>
      <c r="CA84" s="165"/>
      <c r="CB84" s="165">
        <v>1</v>
      </c>
      <c r="CC84" s="165"/>
      <c r="CD84" s="167" t="s">
        <v>385</v>
      </c>
      <c r="CE84" s="167"/>
      <c r="CF84" s="167"/>
      <c r="CG84" s="165">
        <v>84</v>
      </c>
      <c r="CH84" s="165"/>
      <c r="CI84" s="165">
        <v>67</v>
      </c>
      <c r="CJ84" s="165"/>
      <c r="CK84" s="165" t="s">
        <v>409</v>
      </c>
      <c r="CL84" s="165"/>
      <c r="CM84" s="165" t="s">
        <v>409</v>
      </c>
      <c r="CN84" s="165"/>
      <c r="CO84" s="165" t="s">
        <v>409</v>
      </c>
      <c r="CP84" s="165"/>
      <c r="CQ84" s="165" t="s">
        <v>409</v>
      </c>
      <c r="CR84" s="165"/>
      <c r="CS84" s="165" t="s">
        <v>409</v>
      </c>
      <c r="CT84" s="165"/>
      <c r="CU84" s="165" t="s">
        <v>409</v>
      </c>
      <c r="CV84" s="165"/>
      <c r="CW84" s="165" t="s">
        <v>409</v>
      </c>
      <c r="CX84" s="165"/>
      <c r="CY84" s="165" t="s">
        <v>409</v>
      </c>
      <c r="CZ84" s="165"/>
      <c r="DA84" s="165" t="s">
        <v>409</v>
      </c>
      <c r="DB84" s="165"/>
    </row>
    <row r="85" spans="1:106" ht="15" customHeight="1">
      <c r="A85" s="272"/>
      <c r="B85" s="204" t="s">
        <v>234</v>
      </c>
      <c r="C85" s="204"/>
      <c r="D85" s="204"/>
      <c r="E85" s="205"/>
      <c r="F85" s="169">
        <f t="shared" si="8"/>
        <v>35</v>
      </c>
      <c r="G85" s="165"/>
      <c r="H85" s="165">
        <v>29</v>
      </c>
      <c r="I85" s="165"/>
      <c r="J85" s="165">
        <v>6</v>
      </c>
      <c r="K85" s="165"/>
      <c r="L85" s="165">
        <v>2</v>
      </c>
      <c r="M85" s="165"/>
      <c r="N85" s="165" t="s">
        <v>385</v>
      </c>
      <c r="O85" s="165"/>
      <c r="P85" s="165">
        <v>2</v>
      </c>
      <c r="Q85" s="165"/>
      <c r="R85" s="165" t="s">
        <v>385</v>
      </c>
      <c r="S85" s="165"/>
      <c r="T85" s="165">
        <v>22</v>
      </c>
      <c r="U85" s="165"/>
      <c r="V85" s="165">
        <v>4</v>
      </c>
      <c r="W85" s="165"/>
      <c r="X85" s="165" t="s">
        <v>385</v>
      </c>
      <c r="Y85" s="165"/>
      <c r="Z85" s="165" t="s">
        <v>385</v>
      </c>
      <c r="AA85" s="165"/>
      <c r="AB85" s="167">
        <v>2</v>
      </c>
      <c r="AC85" s="167"/>
      <c r="AD85" s="167"/>
      <c r="AE85" s="167"/>
      <c r="AF85" s="165">
        <v>3</v>
      </c>
      <c r="AG85" s="165"/>
      <c r="AH85" s="165" t="s">
        <v>385</v>
      </c>
      <c r="AI85" s="165"/>
      <c r="AJ85" s="165" t="s">
        <v>385</v>
      </c>
      <c r="AK85" s="165"/>
      <c r="AL85" s="165" t="s">
        <v>385</v>
      </c>
      <c r="AM85" s="165"/>
      <c r="AN85" s="165">
        <f t="shared" si="9"/>
        <v>14</v>
      </c>
      <c r="AO85" s="165"/>
      <c r="AP85" s="165">
        <v>2</v>
      </c>
      <c r="AQ85" s="165"/>
      <c r="AR85" s="165" t="s">
        <v>385</v>
      </c>
      <c r="AS85" s="165"/>
      <c r="AT85" s="165">
        <v>1</v>
      </c>
      <c r="AU85" s="165"/>
      <c r="AV85" s="165">
        <v>1</v>
      </c>
      <c r="AW85" s="165"/>
      <c r="AX85" s="165">
        <v>10</v>
      </c>
      <c r="AY85" s="165"/>
      <c r="AZ85" s="80"/>
      <c r="BA85" s="80"/>
      <c r="BB85" s="20"/>
      <c r="BC85" s="33"/>
      <c r="BD85" s="33"/>
      <c r="BE85" s="33"/>
      <c r="BF85" s="33"/>
      <c r="BG85" s="32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</row>
    <row r="86" spans="1:106" ht="15" customHeight="1">
      <c r="A86" s="31"/>
      <c r="B86" s="31"/>
      <c r="C86" s="31"/>
      <c r="D86" s="31"/>
      <c r="E86" s="30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0"/>
      <c r="BC86" s="287" t="s">
        <v>15</v>
      </c>
      <c r="BD86" s="287"/>
      <c r="BE86" s="128" t="s">
        <v>9</v>
      </c>
      <c r="BF86" s="128"/>
      <c r="BG86" s="183"/>
      <c r="BH86" s="165">
        <v>32</v>
      </c>
      <c r="BI86" s="165"/>
      <c r="BJ86" s="165">
        <v>24</v>
      </c>
      <c r="BK86" s="165"/>
      <c r="BL86" s="165">
        <v>8</v>
      </c>
      <c r="BM86" s="165"/>
      <c r="BN86" s="165">
        <v>1</v>
      </c>
      <c r="BO86" s="165"/>
      <c r="BP86" s="165" t="s">
        <v>385</v>
      </c>
      <c r="BQ86" s="165"/>
      <c r="BR86" s="165">
        <v>1</v>
      </c>
      <c r="BS86" s="165"/>
      <c r="BT86" s="165" t="s">
        <v>385</v>
      </c>
      <c r="BU86" s="165"/>
      <c r="BV86" s="165">
        <v>18</v>
      </c>
      <c r="BW86" s="165"/>
      <c r="BX86" s="165">
        <v>4</v>
      </c>
      <c r="BY86" s="165"/>
      <c r="BZ86" s="165" t="s">
        <v>385</v>
      </c>
      <c r="CA86" s="165"/>
      <c r="CB86" s="165" t="s">
        <v>385</v>
      </c>
      <c r="CC86" s="165"/>
      <c r="CD86" s="167">
        <v>1</v>
      </c>
      <c r="CE86" s="167"/>
      <c r="CF86" s="167"/>
      <c r="CG86" s="165">
        <v>4</v>
      </c>
      <c r="CH86" s="165"/>
      <c r="CI86" s="165">
        <v>3</v>
      </c>
      <c r="CJ86" s="165"/>
      <c r="CK86" s="165">
        <v>6</v>
      </c>
      <c r="CL86" s="165"/>
      <c r="CM86" s="165">
        <v>3</v>
      </c>
      <c r="CN86" s="165"/>
      <c r="CO86" s="165">
        <v>3</v>
      </c>
      <c r="CP86" s="165"/>
      <c r="CQ86" s="165">
        <v>1</v>
      </c>
      <c r="CR86" s="165"/>
      <c r="CS86" s="165">
        <v>2</v>
      </c>
      <c r="CT86" s="165"/>
      <c r="CU86" s="165" t="s">
        <v>385</v>
      </c>
      <c r="CV86" s="165"/>
      <c r="CW86" s="165" t="s">
        <v>385</v>
      </c>
      <c r="CX86" s="165"/>
      <c r="CY86" s="165">
        <v>2</v>
      </c>
      <c r="CZ86" s="165"/>
      <c r="DA86" s="165">
        <v>1</v>
      </c>
      <c r="DB86" s="165"/>
    </row>
    <row r="87" spans="1:106" ht="15" customHeight="1">
      <c r="A87" s="204" t="s">
        <v>15</v>
      </c>
      <c r="B87" s="204"/>
      <c r="C87" s="204"/>
      <c r="D87" s="204"/>
      <c r="E87" s="205"/>
      <c r="F87" s="169">
        <f>SUM(H87:K87)</f>
        <v>24</v>
      </c>
      <c r="G87" s="165"/>
      <c r="H87" s="165">
        <v>18</v>
      </c>
      <c r="I87" s="165"/>
      <c r="J87" s="165">
        <v>6</v>
      </c>
      <c r="K87" s="165"/>
      <c r="L87" s="165" t="s">
        <v>385</v>
      </c>
      <c r="M87" s="165"/>
      <c r="N87" s="165" t="s">
        <v>385</v>
      </c>
      <c r="O87" s="165"/>
      <c r="P87" s="165">
        <v>1</v>
      </c>
      <c r="Q87" s="165"/>
      <c r="R87" s="165" t="s">
        <v>385</v>
      </c>
      <c r="S87" s="165"/>
      <c r="T87" s="165">
        <v>17</v>
      </c>
      <c r="U87" s="165"/>
      <c r="V87" s="165">
        <v>5</v>
      </c>
      <c r="W87" s="165"/>
      <c r="X87" s="165" t="s">
        <v>385</v>
      </c>
      <c r="Y87" s="165"/>
      <c r="Z87" s="165" t="s">
        <v>385</v>
      </c>
      <c r="AA87" s="165"/>
      <c r="AB87" s="167">
        <v>1</v>
      </c>
      <c r="AC87" s="167"/>
      <c r="AD87" s="167"/>
      <c r="AE87" s="167"/>
      <c r="AF87" s="165" t="s">
        <v>385</v>
      </c>
      <c r="AG87" s="165"/>
      <c r="AH87" s="165" t="s">
        <v>385</v>
      </c>
      <c r="AI87" s="165"/>
      <c r="AJ87" s="165">
        <v>2</v>
      </c>
      <c r="AK87" s="165"/>
      <c r="AL87" s="165">
        <v>3</v>
      </c>
      <c r="AM87" s="165"/>
      <c r="AN87" s="165">
        <f>SUM(AP87:AY87)</f>
        <v>2</v>
      </c>
      <c r="AO87" s="165"/>
      <c r="AP87" s="165" t="s">
        <v>385</v>
      </c>
      <c r="AQ87" s="165"/>
      <c r="AR87" s="165">
        <v>2</v>
      </c>
      <c r="AS87" s="165"/>
      <c r="AT87" s="165" t="s">
        <v>385</v>
      </c>
      <c r="AU87" s="165"/>
      <c r="AV87" s="165" t="s">
        <v>385</v>
      </c>
      <c r="AW87" s="165"/>
      <c r="AX87" s="165" t="s">
        <v>385</v>
      </c>
      <c r="AY87" s="165"/>
      <c r="AZ87" s="80"/>
      <c r="BA87" s="80"/>
      <c r="BB87" s="20"/>
      <c r="BC87" s="287"/>
      <c r="BD87" s="287"/>
      <c r="BE87" s="128" t="s">
        <v>12</v>
      </c>
      <c r="BF87" s="128"/>
      <c r="BG87" s="183"/>
      <c r="BH87" s="165">
        <v>24</v>
      </c>
      <c r="BI87" s="165"/>
      <c r="BJ87" s="165">
        <v>19</v>
      </c>
      <c r="BK87" s="165"/>
      <c r="BL87" s="165">
        <v>5</v>
      </c>
      <c r="BM87" s="165"/>
      <c r="BN87" s="165" t="s">
        <v>385</v>
      </c>
      <c r="BO87" s="165"/>
      <c r="BP87" s="165" t="s">
        <v>385</v>
      </c>
      <c r="BQ87" s="165"/>
      <c r="BR87" s="165">
        <v>1</v>
      </c>
      <c r="BS87" s="165"/>
      <c r="BT87" s="165" t="s">
        <v>385</v>
      </c>
      <c r="BU87" s="165"/>
      <c r="BV87" s="165">
        <v>18</v>
      </c>
      <c r="BW87" s="165"/>
      <c r="BX87" s="165">
        <v>4</v>
      </c>
      <c r="BY87" s="165"/>
      <c r="BZ87" s="165" t="s">
        <v>385</v>
      </c>
      <c r="CA87" s="165"/>
      <c r="CB87" s="165" t="s">
        <v>385</v>
      </c>
      <c r="CC87" s="165"/>
      <c r="CD87" s="167">
        <v>1</v>
      </c>
      <c r="CE87" s="167"/>
      <c r="CF87" s="167"/>
      <c r="CG87" s="165" t="s">
        <v>385</v>
      </c>
      <c r="CH87" s="165"/>
      <c r="CI87" s="165" t="s">
        <v>385</v>
      </c>
      <c r="CJ87" s="165"/>
      <c r="CK87" s="165">
        <v>6</v>
      </c>
      <c r="CL87" s="165"/>
      <c r="CM87" s="165">
        <v>3</v>
      </c>
      <c r="CN87" s="165"/>
      <c r="CO87" s="165">
        <v>3</v>
      </c>
      <c r="CP87" s="165"/>
      <c r="CQ87" s="165">
        <v>1</v>
      </c>
      <c r="CR87" s="165"/>
      <c r="CS87" s="165">
        <v>2</v>
      </c>
      <c r="CT87" s="165"/>
      <c r="CU87" s="165" t="s">
        <v>385</v>
      </c>
      <c r="CV87" s="165"/>
      <c r="CW87" s="165" t="s">
        <v>385</v>
      </c>
      <c r="CX87" s="165"/>
      <c r="CY87" s="165">
        <v>2</v>
      </c>
      <c r="CZ87" s="165"/>
      <c r="DA87" s="165">
        <v>1</v>
      </c>
      <c r="DB87" s="165"/>
    </row>
    <row r="88" spans="1:106" ht="15" customHeight="1">
      <c r="A88" s="204" t="s">
        <v>77</v>
      </c>
      <c r="B88" s="204"/>
      <c r="C88" s="204"/>
      <c r="D88" s="204"/>
      <c r="E88" s="205"/>
      <c r="F88" s="169">
        <f>SUM(H88:K88)</f>
        <v>19</v>
      </c>
      <c r="G88" s="165"/>
      <c r="H88" s="165">
        <v>15</v>
      </c>
      <c r="I88" s="165"/>
      <c r="J88" s="165">
        <v>4</v>
      </c>
      <c r="K88" s="165"/>
      <c r="L88" s="165" t="s">
        <v>385</v>
      </c>
      <c r="M88" s="165"/>
      <c r="N88" s="165" t="s">
        <v>385</v>
      </c>
      <c r="O88" s="165"/>
      <c r="P88" s="165">
        <v>2</v>
      </c>
      <c r="Q88" s="165"/>
      <c r="R88" s="165" t="s">
        <v>385</v>
      </c>
      <c r="S88" s="165"/>
      <c r="T88" s="165">
        <v>11</v>
      </c>
      <c r="U88" s="165"/>
      <c r="V88" s="165">
        <v>4</v>
      </c>
      <c r="W88" s="165"/>
      <c r="X88" s="165" t="s">
        <v>385</v>
      </c>
      <c r="Y88" s="165"/>
      <c r="Z88" s="165" t="s">
        <v>385</v>
      </c>
      <c r="AA88" s="165"/>
      <c r="AB88" s="167" t="s">
        <v>410</v>
      </c>
      <c r="AC88" s="167"/>
      <c r="AD88" s="167"/>
      <c r="AE88" s="167"/>
      <c r="AF88" s="165">
        <v>2</v>
      </c>
      <c r="AG88" s="165"/>
      <c r="AH88" s="165" t="s">
        <v>385</v>
      </c>
      <c r="AI88" s="165"/>
      <c r="AJ88" s="165">
        <v>31</v>
      </c>
      <c r="AK88" s="165"/>
      <c r="AL88" s="165">
        <v>17</v>
      </c>
      <c r="AM88" s="165"/>
      <c r="AN88" s="165">
        <f>SUM(AP88:AY88)</f>
        <v>7</v>
      </c>
      <c r="AO88" s="165"/>
      <c r="AP88" s="165">
        <v>1</v>
      </c>
      <c r="AQ88" s="165"/>
      <c r="AR88" s="165">
        <v>2</v>
      </c>
      <c r="AS88" s="165"/>
      <c r="AT88" s="165">
        <v>1</v>
      </c>
      <c r="AU88" s="165"/>
      <c r="AV88" s="165" t="s">
        <v>385</v>
      </c>
      <c r="AW88" s="165"/>
      <c r="AX88" s="165">
        <v>3</v>
      </c>
      <c r="AY88" s="165"/>
      <c r="AZ88" s="80"/>
      <c r="BA88" s="80"/>
      <c r="BB88" s="20"/>
      <c r="BC88" s="287"/>
      <c r="BD88" s="287"/>
      <c r="BE88" s="128" t="s">
        <v>13</v>
      </c>
      <c r="BF88" s="128"/>
      <c r="BG88" s="183"/>
      <c r="BH88" s="165">
        <v>8</v>
      </c>
      <c r="BI88" s="165"/>
      <c r="BJ88" s="165">
        <v>5</v>
      </c>
      <c r="BK88" s="165"/>
      <c r="BL88" s="165">
        <v>3</v>
      </c>
      <c r="BM88" s="165"/>
      <c r="BN88" s="165">
        <v>1</v>
      </c>
      <c r="BO88" s="165"/>
      <c r="BP88" s="165" t="s">
        <v>385</v>
      </c>
      <c r="BQ88" s="165"/>
      <c r="BR88" s="165" t="s">
        <v>385</v>
      </c>
      <c r="BS88" s="165"/>
      <c r="BT88" s="165" t="s">
        <v>385</v>
      </c>
      <c r="BU88" s="165"/>
      <c r="BV88" s="165" t="s">
        <v>385</v>
      </c>
      <c r="BW88" s="165"/>
      <c r="BX88" s="165" t="s">
        <v>385</v>
      </c>
      <c r="BY88" s="165"/>
      <c r="BZ88" s="165" t="s">
        <v>385</v>
      </c>
      <c r="CA88" s="165"/>
      <c r="CB88" s="165" t="s">
        <v>385</v>
      </c>
      <c r="CC88" s="165"/>
      <c r="CD88" s="167" t="s">
        <v>385</v>
      </c>
      <c r="CE88" s="167"/>
      <c r="CF88" s="167"/>
      <c r="CG88" s="165">
        <v>4</v>
      </c>
      <c r="CH88" s="165"/>
      <c r="CI88" s="165">
        <v>3</v>
      </c>
      <c r="CJ88" s="165"/>
      <c r="CK88" s="165" t="s">
        <v>409</v>
      </c>
      <c r="CL88" s="165"/>
      <c r="CM88" s="165" t="s">
        <v>409</v>
      </c>
      <c r="CN88" s="165"/>
      <c r="CO88" s="165" t="s">
        <v>409</v>
      </c>
      <c r="CP88" s="165"/>
      <c r="CQ88" s="165" t="s">
        <v>409</v>
      </c>
      <c r="CR88" s="165"/>
      <c r="CS88" s="165" t="s">
        <v>409</v>
      </c>
      <c r="CT88" s="165"/>
      <c r="CU88" s="165" t="s">
        <v>409</v>
      </c>
      <c r="CV88" s="165"/>
      <c r="CW88" s="165" t="s">
        <v>409</v>
      </c>
      <c r="CX88" s="165"/>
      <c r="CY88" s="165" t="s">
        <v>409</v>
      </c>
      <c r="CZ88" s="165"/>
      <c r="DA88" s="165" t="s">
        <v>409</v>
      </c>
      <c r="DB88" s="165"/>
    </row>
    <row r="89" spans="1:106" ht="14.25">
      <c r="A89" s="21"/>
      <c r="B89" s="21"/>
      <c r="C89" s="21"/>
      <c r="D89" s="21"/>
      <c r="E89" s="23"/>
      <c r="F89" s="22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31"/>
      <c r="BA89" s="31"/>
      <c r="BB89" s="20"/>
      <c r="BC89" s="24"/>
      <c r="BD89" s="24"/>
      <c r="BE89" s="24"/>
      <c r="BF89" s="24"/>
      <c r="BG89" s="26"/>
      <c r="BH89" s="25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</row>
    <row r="90" spans="1:106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</row>
    <row r="91" spans="1:106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</row>
    <row r="92" spans="1:106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</row>
    <row r="93" spans="1:106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</row>
    <row r="94" spans="1:106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</row>
    <row r="95" spans="1:106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</row>
    <row r="96" spans="1:106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</row>
    <row r="97" spans="1:106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</row>
    <row r="98" spans="1:106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</row>
    <row r="99" spans="1:106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</row>
    <row r="100" spans="1:106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</row>
    <row r="101" spans="1:106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</row>
    <row r="102" spans="1:106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</row>
    <row r="103" spans="1:106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</row>
    <row r="104" spans="1:106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</row>
    <row r="105" spans="1:106" ht="14.25">
      <c r="A105" s="6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</row>
  </sheetData>
  <sheetProtection/>
  <mergeCells count="1828">
    <mergeCell ref="A7:E12"/>
    <mergeCell ref="A15:E15"/>
    <mergeCell ref="A16:E16"/>
    <mergeCell ref="A17:E17"/>
    <mergeCell ref="BQ22:BT22"/>
    <mergeCell ref="BM23:BP23"/>
    <mergeCell ref="BQ23:BT23"/>
    <mergeCell ref="A14:E14"/>
    <mergeCell ref="BM17:BP17"/>
    <mergeCell ref="X18:Y18"/>
    <mergeCell ref="A25:E25"/>
    <mergeCell ref="BM18:BP18"/>
    <mergeCell ref="BQ18:BT18"/>
    <mergeCell ref="BM19:BP19"/>
    <mergeCell ref="BQ19:BT19"/>
    <mergeCell ref="BM20:BP20"/>
    <mergeCell ref="BQ20:BT20"/>
    <mergeCell ref="BM21:BP21"/>
    <mergeCell ref="BQ21:BT21"/>
    <mergeCell ref="BM22:BP22"/>
    <mergeCell ref="BC4:DB4"/>
    <mergeCell ref="A4:AY4"/>
    <mergeCell ref="A6:AY6"/>
    <mergeCell ref="BI29:BL29"/>
    <mergeCell ref="BM11:BP11"/>
    <mergeCell ref="BQ11:BT11"/>
    <mergeCell ref="BM12:BP12"/>
    <mergeCell ref="BQ12:BT12"/>
    <mergeCell ref="BM13:BP13"/>
    <mergeCell ref="BQ13:BT13"/>
    <mergeCell ref="CW88:CX88"/>
    <mergeCell ref="CY88:CZ88"/>
    <mergeCell ref="DA88:DB88"/>
    <mergeCell ref="BC41:DB41"/>
    <mergeCell ref="BC43:DB43"/>
    <mergeCell ref="BC63:DB63"/>
    <mergeCell ref="CU87:CV87"/>
    <mergeCell ref="CW87:CX87"/>
    <mergeCell ref="CY87:CZ87"/>
    <mergeCell ref="DA87:DB87"/>
    <mergeCell ref="CG88:CH88"/>
    <mergeCell ref="CI88:CJ88"/>
    <mergeCell ref="CK88:CL88"/>
    <mergeCell ref="CM88:CN88"/>
    <mergeCell ref="CO88:CP88"/>
    <mergeCell ref="CQ88:CR88"/>
    <mergeCell ref="CS88:CT88"/>
    <mergeCell ref="CU88:CV88"/>
    <mergeCell ref="CY86:CZ86"/>
    <mergeCell ref="DA86:DB86"/>
    <mergeCell ref="CG87:CH87"/>
    <mergeCell ref="CI87:CJ87"/>
    <mergeCell ref="CK87:CL87"/>
    <mergeCell ref="CM87:CN87"/>
    <mergeCell ref="CO87:CP87"/>
    <mergeCell ref="CQ87:CR87"/>
    <mergeCell ref="CS87:CT87"/>
    <mergeCell ref="CS86:CT86"/>
    <mergeCell ref="CU86:CV86"/>
    <mergeCell ref="CW86:CX86"/>
    <mergeCell ref="CO6:CX7"/>
    <mergeCell ref="BI6:BT7"/>
    <mergeCell ref="BU6:CD7"/>
    <mergeCell ref="CE6:CN7"/>
    <mergeCell ref="BM14:BP14"/>
    <mergeCell ref="BQ14:BT14"/>
    <mergeCell ref="BM15:BP15"/>
    <mergeCell ref="CG86:CH86"/>
    <mergeCell ref="CI86:CJ86"/>
    <mergeCell ref="CK86:CL86"/>
    <mergeCell ref="CM86:CN86"/>
    <mergeCell ref="CO86:CP86"/>
    <mergeCell ref="CD79:CF79"/>
    <mergeCell ref="CD80:CF80"/>
    <mergeCell ref="CD82:CF82"/>
    <mergeCell ref="CD83:CF83"/>
    <mergeCell ref="CQ86:CR86"/>
    <mergeCell ref="CS84:CT84"/>
    <mergeCell ref="CI84:CJ84"/>
    <mergeCell ref="CK84:CL84"/>
    <mergeCell ref="CM84:CN84"/>
    <mergeCell ref="CO84:CP84"/>
    <mergeCell ref="CQ84:CR84"/>
    <mergeCell ref="CU84:CV84"/>
    <mergeCell ref="CW84:CX84"/>
    <mergeCell ref="X15:Y15"/>
    <mergeCell ref="CY84:CZ84"/>
    <mergeCell ref="DA84:DB84"/>
    <mergeCell ref="A53:AY53"/>
    <mergeCell ref="A26:E26"/>
    <mergeCell ref="A27:E27"/>
    <mergeCell ref="A29:E29"/>
    <mergeCell ref="CG84:CH84"/>
    <mergeCell ref="CY83:CZ83"/>
    <mergeCell ref="BQ8:BT9"/>
    <mergeCell ref="BU8:BY9"/>
    <mergeCell ref="BZ8:CD9"/>
    <mergeCell ref="CE8:CI9"/>
    <mergeCell ref="CG83:CH83"/>
    <mergeCell ref="CQ83:CR83"/>
    <mergeCell ref="CS83:CT83"/>
    <mergeCell ref="CU83:CV83"/>
    <mergeCell ref="CW83:CX83"/>
    <mergeCell ref="DA83:DB83"/>
    <mergeCell ref="CJ8:CN9"/>
    <mergeCell ref="CO8:CS9"/>
    <mergeCell ref="CT8:CX9"/>
    <mergeCell ref="CY6:DB9"/>
    <mergeCell ref="DA82:DB82"/>
    <mergeCell ref="CI83:CJ83"/>
    <mergeCell ref="CK83:CL83"/>
    <mergeCell ref="CM83:CN83"/>
    <mergeCell ref="CO83:CP83"/>
    <mergeCell ref="X17:Y17"/>
    <mergeCell ref="CU82:CV82"/>
    <mergeCell ref="CW82:CX82"/>
    <mergeCell ref="BI8:BL9"/>
    <mergeCell ref="BM8:BP9"/>
    <mergeCell ref="BI27:BL27"/>
    <mergeCell ref="BI28:BL28"/>
    <mergeCell ref="X16:Y16"/>
    <mergeCell ref="BQ15:BT15"/>
    <mergeCell ref="CU80:CV80"/>
    <mergeCell ref="CY80:CZ80"/>
    <mergeCell ref="DA80:DB80"/>
    <mergeCell ref="CG82:CH82"/>
    <mergeCell ref="CI82:CJ82"/>
    <mergeCell ref="CK82:CL82"/>
    <mergeCell ref="CM82:CN82"/>
    <mergeCell ref="CO82:CP82"/>
    <mergeCell ref="CQ82:CR82"/>
    <mergeCell ref="CS82:CT82"/>
    <mergeCell ref="CY82:CZ82"/>
    <mergeCell ref="CW80:CX80"/>
    <mergeCell ref="CK80:CL80"/>
    <mergeCell ref="CM80:CN80"/>
    <mergeCell ref="CO80:CP80"/>
    <mergeCell ref="CQ80:CR80"/>
    <mergeCell ref="CS80:CT80"/>
    <mergeCell ref="BC6:BH9"/>
    <mergeCell ref="BI19:BL19"/>
    <mergeCell ref="BI20:BL20"/>
    <mergeCell ref="BI21:BL21"/>
    <mergeCell ref="CG80:CH80"/>
    <mergeCell ref="CI80:CJ80"/>
    <mergeCell ref="BQ17:BT17"/>
    <mergeCell ref="CG78:CH78"/>
    <mergeCell ref="CI78:CJ78"/>
    <mergeCell ref="BC11:BH11"/>
    <mergeCell ref="X20:Y20"/>
    <mergeCell ref="CY79:CZ79"/>
    <mergeCell ref="X21:Y21"/>
    <mergeCell ref="CW78:CX78"/>
    <mergeCell ref="CY78:CZ78"/>
    <mergeCell ref="CW47:CY50"/>
    <mergeCell ref="BI22:BL22"/>
    <mergeCell ref="BI23:BL23"/>
    <mergeCell ref="BI24:BL24"/>
    <mergeCell ref="BI25:BL25"/>
    <mergeCell ref="DA79:DB79"/>
    <mergeCell ref="CG79:CH79"/>
    <mergeCell ref="CI79:CJ79"/>
    <mergeCell ref="CK79:CL79"/>
    <mergeCell ref="CM79:CN79"/>
    <mergeCell ref="CO79:CP79"/>
    <mergeCell ref="CS79:CT79"/>
    <mergeCell ref="CQ79:CR79"/>
    <mergeCell ref="CU79:CV79"/>
    <mergeCell ref="CW79:CX79"/>
    <mergeCell ref="CZ47:DB50"/>
    <mergeCell ref="BC36:BH36"/>
    <mergeCell ref="BC37:BH37"/>
    <mergeCell ref="DA78:DB78"/>
    <mergeCell ref="CK78:CL78"/>
    <mergeCell ref="CM78:CN78"/>
    <mergeCell ref="CO78:CP78"/>
    <mergeCell ref="CQ78:CR78"/>
    <mergeCell ref="CS78:CT78"/>
    <mergeCell ref="CU78:CV78"/>
    <mergeCell ref="BE33:BH33"/>
    <mergeCell ref="BE34:BH34"/>
    <mergeCell ref="BI11:BL11"/>
    <mergeCell ref="BZ88:CA88"/>
    <mergeCell ref="CB88:CC88"/>
    <mergeCell ref="BN88:BO88"/>
    <mergeCell ref="BP88:BQ88"/>
    <mergeCell ref="BR88:BS88"/>
    <mergeCell ref="BT88:BU88"/>
    <mergeCell ref="BC12:BH12"/>
    <mergeCell ref="CD84:CF84"/>
    <mergeCell ref="CD86:CF86"/>
    <mergeCell ref="CD87:CF87"/>
    <mergeCell ref="CD88:CF88"/>
    <mergeCell ref="BV88:BW88"/>
    <mergeCell ref="BX88:BY88"/>
    <mergeCell ref="CB87:CC87"/>
    <mergeCell ref="BZ86:CA86"/>
    <mergeCell ref="CB86:CC86"/>
    <mergeCell ref="BV87:BW87"/>
    <mergeCell ref="BE31:BH31"/>
    <mergeCell ref="BE32:BH32"/>
    <mergeCell ref="BI12:BL12"/>
    <mergeCell ref="BJ88:BK88"/>
    <mergeCell ref="BL88:BM88"/>
    <mergeCell ref="BZ87:CA87"/>
    <mergeCell ref="BC13:BH13"/>
    <mergeCell ref="BE29:BH29"/>
    <mergeCell ref="BE30:BH30"/>
    <mergeCell ref="BI13:BL13"/>
    <mergeCell ref="BJ87:BK87"/>
    <mergeCell ref="BL87:BM87"/>
    <mergeCell ref="BN87:BO87"/>
    <mergeCell ref="BP87:BQ87"/>
    <mergeCell ref="BR87:BS87"/>
    <mergeCell ref="BT87:BU87"/>
    <mergeCell ref="BX87:BY87"/>
    <mergeCell ref="BV86:BW86"/>
    <mergeCell ref="BX86:BY86"/>
    <mergeCell ref="BC14:BH14"/>
    <mergeCell ref="BE27:BH27"/>
    <mergeCell ref="BE28:BH28"/>
    <mergeCell ref="BI14:BL14"/>
    <mergeCell ref="BJ86:BK86"/>
    <mergeCell ref="BL86:BM86"/>
    <mergeCell ref="BN86:BO86"/>
    <mergeCell ref="BP86:BQ86"/>
    <mergeCell ref="BR86:BS86"/>
    <mergeCell ref="BT86:BU86"/>
    <mergeCell ref="X26:Y26"/>
    <mergeCell ref="BZ84:CA84"/>
    <mergeCell ref="CB84:CC84"/>
    <mergeCell ref="BN84:BO84"/>
    <mergeCell ref="BP84:BQ84"/>
    <mergeCell ref="BR84:BS84"/>
    <mergeCell ref="BT84:BU84"/>
    <mergeCell ref="BC15:BH15"/>
    <mergeCell ref="BE24:BH24"/>
    <mergeCell ref="BE25:BH25"/>
    <mergeCell ref="BI15:BL15"/>
    <mergeCell ref="X25:Y25"/>
    <mergeCell ref="X24:Y24"/>
    <mergeCell ref="X23:Y23"/>
    <mergeCell ref="AH16:AJ16"/>
    <mergeCell ref="Z16:AA16"/>
    <mergeCell ref="AB16:AC16"/>
    <mergeCell ref="BM32:BP32"/>
    <mergeCell ref="BQ32:BT32"/>
    <mergeCell ref="BR79:BS79"/>
    <mergeCell ref="BT79:BU79"/>
    <mergeCell ref="BV84:BW84"/>
    <mergeCell ref="BX84:BY84"/>
    <mergeCell ref="BR83:BS83"/>
    <mergeCell ref="BT83:BU83"/>
    <mergeCell ref="BV80:BW80"/>
    <mergeCell ref="BX80:BY80"/>
    <mergeCell ref="BJ84:BK84"/>
    <mergeCell ref="BL84:BM84"/>
    <mergeCell ref="BE17:BH17"/>
    <mergeCell ref="BE22:BH22"/>
    <mergeCell ref="BE23:BH23"/>
    <mergeCell ref="BI17:BL17"/>
    <mergeCell ref="BE18:BH18"/>
    <mergeCell ref="BE19:BH19"/>
    <mergeCell ref="BE20:BH20"/>
    <mergeCell ref="BE21:BH21"/>
    <mergeCell ref="CB82:CC82"/>
    <mergeCell ref="BJ83:BK83"/>
    <mergeCell ref="BL83:BM83"/>
    <mergeCell ref="BN83:BO83"/>
    <mergeCell ref="BP83:BQ83"/>
    <mergeCell ref="BV83:BW83"/>
    <mergeCell ref="BX83:BY83"/>
    <mergeCell ref="BZ83:CA83"/>
    <mergeCell ref="CB83:CC83"/>
    <mergeCell ref="BI30:BL30"/>
    <mergeCell ref="BQ33:BT33"/>
    <mergeCell ref="BM34:BP34"/>
    <mergeCell ref="BQ34:BT34"/>
    <mergeCell ref="BR82:BS82"/>
    <mergeCell ref="BT82:BU82"/>
    <mergeCell ref="BT78:BU78"/>
    <mergeCell ref="BG60:BI60"/>
    <mergeCell ref="BJ60:BL60"/>
    <mergeCell ref="BP74:BQ74"/>
    <mergeCell ref="BZ80:CA80"/>
    <mergeCell ref="CB80:CC80"/>
    <mergeCell ref="BJ82:BK82"/>
    <mergeCell ref="BL82:BM82"/>
    <mergeCell ref="BN82:BO82"/>
    <mergeCell ref="BP82:BQ82"/>
    <mergeCell ref="BV82:BW82"/>
    <mergeCell ref="BX82:BY82"/>
    <mergeCell ref="BT80:BU80"/>
    <mergeCell ref="BZ82:CA82"/>
    <mergeCell ref="CB79:CC79"/>
    <mergeCell ref="BJ80:BK80"/>
    <mergeCell ref="BL80:BM80"/>
    <mergeCell ref="BN80:BO80"/>
    <mergeCell ref="BP80:BQ80"/>
    <mergeCell ref="BI31:BL31"/>
    <mergeCell ref="BM31:BP31"/>
    <mergeCell ref="BQ31:BT31"/>
    <mergeCell ref="BM33:BP33"/>
    <mergeCell ref="BR80:BS80"/>
    <mergeCell ref="BV79:BW79"/>
    <mergeCell ref="BX79:BY79"/>
    <mergeCell ref="CB45:DB46"/>
    <mergeCell ref="BI33:BL33"/>
    <mergeCell ref="BI34:BL34"/>
    <mergeCell ref="BI36:BL36"/>
    <mergeCell ref="CQ75:CR75"/>
    <mergeCell ref="BN78:BO78"/>
    <mergeCell ref="BP78:BQ78"/>
    <mergeCell ref="BR78:BS78"/>
    <mergeCell ref="BV78:BW78"/>
    <mergeCell ref="BH88:BI88"/>
    <mergeCell ref="CO72:CP72"/>
    <mergeCell ref="CD72:CF72"/>
    <mergeCell ref="CD73:CF73"/>
    <mergeCell ref="BJ78:BK78"/>
    <mergeCell ref="BL78:BM78"/>
    <mergeCell ref="BX78:BY78"/>
    <mergeCell ref="BZ78:CA78"/>
    <mergeCell ref="CB78:CC78"/>
    <mergeCell ref="CD78:CF78"/>
    <mergeCell ref="BC18:BC34"/>
    <mergeCell ref="BI18:BL18"/>
    <mergeCell ref="BH83:BI83"/>
    <mergeCell ref="BH84:BI84"/>
    <mergeCell ref="BC52:BF52"/>
    <mergeCell ref="BG45:CA46"/>
    <mergeCell ref="BN79:BO79"/>
    <mergeCell ref="BP79:BQ79"/>
    <mergeCell ref="BZ79:CA79"/>
    <mergeCell ref="BH86:BI86"/>
    <mergeCell ref="BH87:BI87"/>
    <mergeCell ref="BJ79:BK79"/>
    <mergeCell ref="BL79:BM79"/>
    <mergeCell ref="BI32:BL32"/>
    <mergeCell ref="BI37:BL37"/>
    <mergeCell ref="BH78:BI78"/>
    <mergeCell ref="BH79:BI79"/>
    <mergeCell ref="BH80:BI80"/>
    <mergeCell ref="BH82:BI82"/>
    <mergeCell ref="CW74:CX74"/>
    <mergeCell ref="CY74:CZ74"/>
    <mergeCell ref="DA74:DB74"/>
    <mergeCell ref="DA75:DB75"/>
    <mergeCell ref="CW76:CX76"/>
    <mergeCell ref="CY76:CZ76"/>
    <mergeCell ref="DA76:DB76"/>
    <mergeCell ref="BZ76:CA76"/>
    <mergeCell ref="BC82:BD84"/>
    <mergeCell ref="BC86:BD88"/>
    <mergeCell ref="BC53:BF53"/>
    <mergeCell ref="BC54:BF54"/>
    <mergeCell ref="BC55:BF55"/>
    <mergeCell ref="BC56:BF56"/>
    <mergeCell ref="BE82:BG82"/>
    <mergeCell ref="BE83:BG83"/>
    <mergeCell ref="BE84:BG84"/>
    <mergeCell ref="BE86:BG86"/>
    <mergeCell ref="BE87:BG87"/>
    <mergeCell ref="BE88:BG88"/>
    <mergeCell ref="BE78:BG78"/>
    <mergeCell ref="BC78:BD80"/>
    <mergeCell ref="CW72:CX72"/>
    <mergeCell ref="BJ76:BK76"/>
    <mergeCell ref="BL76:BM76"/>
    <mergeCell ref="BN76:BO76"/>
    <mergeCell ref="BP76:BQ76"/>
    <mergeCell ref="CY72:CZ72"/>
    <mergeCell ref="CO76:CP76"/>
    <mergeCell ref="CQ76:CR76"/>
    <mergeCell ref="BV76:BW76"/>
    <mergeCell ref="BX76:BY76"/>
    <mergeCell ref="DA72:DB72"/>
    <mergeCell ref="CG76:CH76"/>
    <mergeCell ref="CI76:CJ76"/>
    <mergeCell ref="CD76:CF76"/>
    <mergeCell ref="BZ75:CA75"/>
    <mergeCell ref="CN47:CP50"/>
    <mergeCell ref="CQ47:CS50"/>
    <mergeCell ref="CT47:CV50"/>
    <mergeCell ref="BE79:BG79"/>
    <mergeCell ref="BE80:BG80"/>
    <mergeCell ref="CS76:CT76"/>
    <mergeCell ref="CU76:CV76"/>
    <mergeCell ref="CK76:CL76"/>
    <mergeCell ref="CM76:CN76"/>
    <mergeCell ref="CB76:CC76"/>
    <mergeCell ref="CU67:CX68"/>
    <mergeCell ref="CK65:DB66"/>
    <mergeCell ref="CS75:CT75"/>
    <mergeCell ref="CB74:CC74"/>
    <mergeCell ref="CG74:CH74"/>
    <mergeCell ref="CI74:CJ74"/>
    <mergeCell ref="CW75:CX75"/>
    <mergeCell ref="CY75:CZ75"/>
    <mergeCell ref="CK75:CL75"/>
    <mergeCell ref="CD74:CF74"/>
    <mergeCell ref="BC76:BG76"/>
    <mergeCell ref="BH76:BI76"/>
    <mergeCell ref="BL75:BM75"/>
    <mergeCell ref="BR76:BS76"/>
    <mergeCell ref="BT76:BU76"/>
    <mergeCell ref="CU75:CV75"/>
    <mergeCell ref="CM75:CN75"/>
    <mergeCell ref="CO75:CP75"/>
    <mergeCell ref="CG75:CH75"/>
    <mergeCell ref="CI75:CJ75"/>
    <mergeCell ref="T57:W58"/>
    <mergeCell ref="X57:AA58"/>
    <mergeCell ref="AB57:AE60"/>
    <mergeCell ref="AF57:AI58"/>
    <mergeCell ref="CD67:CF70"/>
    <mergeCell ref="CB75:CC75"/>
    <mergeCell ref="CD75:CF75"/>
    <mergeCell ref="BP75:BQ75"/>
    <mergeCell ref="BR75:BS75"/>
    <mergeCell ref="BT75:BU75"/>
    <mergeCell ref="BV75:BW75"/>
    <mergeCell ref="AJ62:AK62"/>
    <mergeCell ref="AL63:AM63"/>
    <mergeCell ref="AX63:AY63"/>
    <mergeCell ref="AN63:AO63"/>
    <mergeCell ref="A62:E62"/>
    <mergeCell ref="F62:G62"/>
    <mergeCell ref="H62:I62"/>
    <mergeCell ref="J62:K62"/>
    <mergeCell ref="L62:M62"/>
    <mergeCell ref="AH62:AI62"/>
    <mergeCell ref="AL62:AM62"/>
    <mergeCell ref="T62:U62"/>
    <mergeCell ref="V62:W62"/>
    <mergeCell ref="X62:Y62"/>
    <mergeCell ref="Z62:AA62"/>
    <mergeCell ref="X63:Y63"/>
    <mergeCell ref="BX75:BY75"/>
    <mergeCell ref="AX62:AY62"/>
    <mergeCell ref="A63:E63"/>
    <mergeCell ref="F63:G63"/>
    <mergeCell ref="H63:I63"/>
    <mergeCell ref="J63:K63"/>
    <mergeCell ref="L63:M63"/>
    <mergeCell ref="AB62:AE62"/>
    <mergeCell ref="AF62:AG62"/>
    <mergeCell ref="Z63:AA63"/>
    <mergeCell ref="AB63:AE63"/>
    <mergeCell ref="AF63:AG63"/>
    <mergeCell ref="AH63:AI63"/>
    <mergeCell ref="AJ63:AK63"/>
    <mergeCell ref="N63:O63"/>
    <mergeCell ref="P63:Q63"/>
    <mergeCell ref="R63:S63"/>
    <mergeCell ref="T63:U63"/>
    <mergeCell ref="V63:W63"/>
    <mergeCell ref="A64:E64"/>
    <mergeCell ref="F64:G64"/>
    <mergeCell ref="H64:I64"/>
    <mergeCell ref="J64:K64"/>
    <mergeCell ref="L64:M64"/>
    <mergeCell ref="N64:O64"/>
    <mergeCell ref="AL64:AM64"/>
    <mergeCell ref="P64:Q64"/>
    <mergeCell ref="R64:S64"/>
    <mergeCell ref="T64:U64"/>
    <mergeCell ref="V64:W64"/>
    <mergeCell ref="X64:Y64"/>
    <mergeCell ref="Z64:AA64"/>
    <mergeCell ref="AX64:AY64"/>
    <mergeCell ref="A65:E65"/>
    <mergeCell ref="F65:G65"/>
    <mergeCell ref="H65:I65"/>
    <mergeCell ref="J65:K65"/>
    <mergeCell ref="L65:M65"/>
    <mergeCell ref="AB64:AE64"/>
    <mergeCell ref="AF64:AG64"/>
    <mergeCell ref="AH64:AI64"/>
    <mergeCell ref="AJ64:AK64"/>
    <mergeCell ref="AL65:AM65"/>
    <mergeCell ref="N65:O65"/>
    <mergeCell ref="P65:Q65"/>
    <mergeCell ref="R65:S65"/>
    <mergeCell ref="T65:U65"/>
    <mergeCell ref="V65:W65"/>
    <mergeCell ref="X65:Y65"/>
    <mergeCell ref="AX65:AY65"/>
    <mergeCell ref="AN65:AO65"/>
    <mergeCell ref="AP65:AQ65"/>
    <mergeCell ref="AR65:AS65"/>
    <mergeCell ref="AT65:AU65"/>
    <mergeCell ref="Z65:AA65"/>
    <mergeCell ref="AB65:AE65"/>
    <mergeCell ref="AF65:AG65"/>
    <mergeCell ref="AH65:AI65"/>
    <mergeCell ref="AJ65:AK65"/>
    <mergeCell ref="CS74:CT74"/>
    <mergeCell ref="CU74:CV74"/>
    <mergeCell ref="CK74:CL74"/>
    <mergeCell ref="CM74:CN74"/>
    <mergeCell ref="CO74:CP74"/>
    <mergeCell ref="CQ74:CR74"/>
    <mergeCell ref="BR74:BS74"/>
    <mergeCell ref="BT74:BU74"/>
    <mergeCell ref="BV74:BW74"/>
    <mergeCell ref="BX74:BY74"/>
    <mergeCell ref="BZ74:CA74"/>
    <mergeCell ref="BH75:BI75"/>
    <mergeCell ref="BJ74:BK74"/>
    <mergeCell ref="BL74:BM74"/>
    <mergeCell ref="BN74:BO74"/>
    <mergeCell ref="BJ75:BK75"/>
    <mergeCell ref="BN75:BO75"/>
    <mergeCell ref="V68:W68"/>
    <mergeCell ref="B68:E68"/>
    <mergeCell ref="F68:G68"/>
    <mergeCell ref="H68:I68"/>
    <mergeCell ref="J68:K68"/>
    <mergeCell ref="BC74:BG74"/>
    <mergeCell ref="Z68:AA68"/>
    <mergeCell ref="AB68:AE68"/>
    <mergeCell ref="AF68:AG68"/>
    <mergeCell ref="AH68:AI68"/>
    <mergeCell ref="AJ68:AK68"/>
    <mergeCell ref="L68:M68"/>
    <mergeCell ref="N68:O68"/>
    <mergeCell ref="P68:Q68"/>
    <mergeCell ref="R68:S68"/>
    <mergeCell ref="T68:U68"/>
    <mergeCell ref="P69:Q69"/>
    <mergeCell ref="R69:S69"/>
    <mergeCell ref="T69:U69"/>
    <mergeCell ref="AL68:AM68"/>
    <mergeCell ref="AX68:AY68"/>
    <mergeCell ref="AN68:AO68"/>
    <mergeCell ref="AP68:AQ68"/>
    <mergeCell ref="AR68:AS68"/>
    <mergeCell ref="AT68:AU68"/>
    <mergeCell ref="X68:Y68"/>
    <mergeCell ref="B69:E69"/>
    <mergeCell ref="F69:G69"/>
    <mergeCell ref="H69:I69"/>
    <mergeCell ref="J69:K69"/>
    <mergeCell ref="L69:M69"/>
    <mergeCell ref="N69:O69"/>
    <mergeCell ref="AJ69:AK69"/>
    <mergeCell ref="AL69:AM69"/>
    <mergeCell ref="V69:W69"/>
    <mergeCell ref="X69:Y69"/>
    <mergeCell ref="Z69:AA69"/>
    <mergeCell ref="AB69:AE69"/>
    <mergeCell ref="AF69:AG69"/>
    <mergeCell ref="AH69:AI69"/>
    <mergeCell ref="AF70:AG70"/>
    <mergeCell ref="AX69:AY69"/>
    <mergeCell ref="B70:E70"/>
    <mergeCell ref="F70:G70"/>
    <mergeCell ref="H70:I70"/>
    <mergeCell ref="J70:K70"/>
    <mergeCell ref="L70:M70"/>
    <mergeCell ref="N70:O70"/>
    <mergeCell ref="P70:Q70"/>
    <mergeCell ref="R70:S70"/>
    <mergeCell ref="AL70:AM70"/>
    <mergeCell ref="AN70:AO70"/>
    <mergeCell ref="AP70:AQ70"/>
    <mergeCell ref="AR70:AS70"/>
    <mergeCell ref="AT70:AU70"/>
    <mergeCell ref="T70:U70"/>
    <mergeCell ref="V70:W70"/>
    <mergeCell ref="X70:Y70"/>
    <mergeCell ref="Z70:AA70"/>
    <mergeCell ref="AB70:AE70"/>
    <mergeCell ref="AX70:AY70"/>
    <mergeCell ref="B71:E71"/>
    <mergeCell ref="F71:G71"/>
    <mergeCell ref="H71:I71"/>
    <mergeCell ref="J71:K71"/>
    <mergeCell ref="L71:M71"/>
    <mergeCell ref="N71:O71"/>
    <mergeCell ref="P71:Q71"/>
    <mergeCell ref="AH70:AI70"/>
    <mergeCell ref="AJ70:AK70"/>
    <mergeCell ref="AL71:AM71"/>
    <mergeCell ref="R71:S71"/>
    <mergeCell ref="T71:U71"/>
    <mergeCell ref="V71:W71"/>
    <mergeCell ref="X71:Y71"/>
    <mergeCell ref="Z71:AA71"/>
    <mergeCell ref="AB71:AE71"/>
    <mergeCell ref="AX71:AY71"/>
    <mergeCell ref="B72:E72"/>
    <mergeCell ref="F72:G72"/>
    <mergeCell ref="H72:I72"/>
    <mergeCell ref="J72:K72"/>
    <mergeCell ref="L72:M72"/>
    <mergeCell ref="N72:O72"/>
    <mergeCell ref="AF71:AG71"/>
    <mergeCell ref="AH71:AI71"/>
    <mergeCell ref="AJ71:AK71"/>
    <mergeCell ref="AL72:AM72"/>
    <mergeCell ref="AN72:AO72"/>
    <mergeCell ref="AP72:AQ72"/>
    <mergeCell ref="P72:Q72"/>
    <mergeCell ref="R72:S72"/>
    <mergeCell ref="T72:U72"/>
    <mergeCell ref="V72:W72"/>
    <mergeCell ref="X72:Y72"/>
    <mergeCell ref="Z72:AA72"/>
    <mergeCell ref="AX72:AY72"/>
    <mergeCell ref="B73:E73"/>
    <mergeCell ref="F73:G73"/>
    <mergeCell ref="H73:I73"/>
    <mergeCell ref="J73:K73"/>
    <mergeCell ref="L73:M73"/>
    <mergeCell ref="AB72:AE72"/>
    <mergeCell ref="AF72:AG72"/>
    <mergeCell ref="AH72:AI72"/>
    <mergeCell ref="AJ72:AK72"/>
    <mergeCell ref="N73:O73"/>
    <mergeCell ref="P73:Q73"/>
    <mergeCell ref="R73:S73"/>
    <mergeCell ref="T73:U73"/>
    <mergeCell ref="V73:W73"/>
    <mergeCell ref="X73:Y73"/>
    <mergeCell ref="Z73:AA73"/>
    <mergeCell ref="AB73:AE73"/>
    <mergeCell ref="AF73:AG73"/>
    <mergeCell ref="AH73:AI73"/>
    <mergeCell ref="AJ73:AK73"/>
    <mergeCell ref="AL73:AM73"/>
    <mergeCell ref="X74:Y74"/>
    <mergeCell ref="Z74:AA74"/>
    <mergeCell ref="B74:E74"/>
    <mergeCell ref="F74:G74"/>
    <mergeCell ref="H74:I74"/>
    <mergeCell ref="J74:K74"/>
    <mergeCell ref="L74:M74"/>
    <mergeCell ref="N74:O74"/>
    <mergeCell ref="AF74:AG74"/>
    <mergeCell ref="AH74:AI74"/>
    <mergeCell ref="AJ74:AK74"/>
    <mergeCell ref="AL74:AM74"/>
    <mergeCell ref="AN74:AO74"/>
    <mergeCell ref="AP74:AQ74"/>
    <mergeCell ref="B75:E75"/>
    <mergeCell ref="F75:G75"/>
    <mergeCell ref="H75:I75"/>
    <mergeCell ref="J75:K75"/>
    <mergeCell ref="L75:M75"/>
    <mergeCell ref="AB74:AE74"/>
    <mergeCell ref="P74:Q74"/>
    <mergeCell ref="R74:S74"/>
    <mergeCell ref="T74:U74"/>
    <mergeCell ref="V74:W74"/>
    <mergeCell ref="N75:O75"/>
    <mergeCell ref="P75:Q75"/>
    <mergeCell ref="R75:S75"/>
    <mergeCell ref="T75:U75"/>
    <mergeCell ref="V75:W75"/>
    <mergeCell ref="X75:Y75"/>
    <mergeCell ref="Z75:AA75"/>
    <mergeCell ref="AB75:AE75"/>
    <mergeCell ref="AF75:AG75"/>
    <mergeCell ref="AH75:AI75"/>
    <mergeCell ref="AJ75:AK75"/>
    <mergeCell ref="AL75:AM75"/>
    <mergeCell ref="CU73:CV73"/>
    <mergeCell ref="CW73:CX73"/>
    <mergeCell ref="CY73:CZ73"/>
    <mergeCell ref="DA73:DB73"/>
    <mergeCell ref="CO73:CP73"/>
    <mergeCell ref="AX75:AY75"/>
    <mergeCell ref="AX74:AY74"/>
    <mergeCell ref="AX73:AY73"/>
    <mergeCell ref="BH74:BI74"/>
    <mergeCell ref="BC75:BG75"/>
    <mergeCell ref="BJ47:BR48"/>
    <mergeCell ref="BS47:CA48"/>
    <mergeCell ref="CE47:CG50"/>
    <mergeCell ref="CH47:CJ50"/>
    <mergeCell ref="CK47:CM50"/>
    <mergeCell ref="CS73:CT73"/>
    <mergeCell ref="CK67:CP68"/>
    <mergeCell ref="CQ72:CR72"/>
    <mergeCell ref="CQ73:CR73"/>
    <mergeCell ref="BZ73:CA73"/>
    <mergeCell ref="CB73:CC73"/>
    <mergeCell ref="CG73:CH73"/>
    <mergeCell ref="CI73:CJ73"/>
    <mergeCell ref="CK73:CL73"/>
    <mergeCell ref="CM73:CN73"/>
    <mergeCell ref="BN73:BO73"/>
    <mergeCell ref="BP73:BQ73"/>
    <mergeCell ref="BR73:BS73"/>
    <mergeCell ref="BT73:BU73"/>
    <mergeCell ref="BV73:BW73"/>
    <mergeCell ref="BX73:BY73"/>
    <mergeCell ref="B78:E78"/>
    <mergeCell ref="F78:G78"/>
    <mergeCell ref="H78:I78"/>
    <mergeCell ref="J78:K78"/>
    <mergeCell ref="L78:M78"/>
    <mergeCell ref="X78:Y78"/>
    <mergeCell ref="AX78:AY78"/>
    <mergeCell ref="Z78:AA78"/>
    <mergeCell ref="AB78:AE78"/>
    <mergeCell ref="CU72:CV72"/>
    <mergeCell ref="BC73:BG73"/>
    <mergeCell ref="BH73:BI73"/>
    <mergeCell ref="BJ73:BK73"/>
    <mergeCell ref="BL73:BM73"/>
    <mergeCell ref="N78:O78"/>
    <mergeCell ref="P78:Q78"/>
    <mergeCell ref="R78:S78"/>
    <mergeCell ref="T78:U78"/>
    <mergeCell ref="V78:W78"/>
    <mergeCell ref="AF78:AG78"/>
    <mergeCell ref="AH78:AI78"/>
    <mergeCell ref="AJ78:AK78"/>
    <mergeCell ref="AL78:AM78"/>
    <mergeCell ref="B79:E79"/>
    <mergeCell ref="F79:G79"/>
    <mergeCell ref="H79:I79"/>
    <mergeCell ref="J79:K79"/>
    <mergeCell ref="L79:M79"/>
    <mergeCell ref="N79:O79"/>
    <mergeCell ref="AL79:AM79"/>
    <mergeCell ref="AN79:AO79"/>
    <mergeCell ref="AP79:AQ79"/>
    <mergeCell ref="P79:Q79"/>
    <mergeCell ref="R79:S79"/>
    <mergeCell ref="T79:U79"/>
    <mergeCell ref="V79:W79"/>
    <mergeCell ref="X79:Y79"/>
    <mergeCell ref="Z79:AA79"/>
    <mergeCell ref="AX79:AY79"/>
    <mergeCell ref="B80:E80"/>
    <mergeCell ref="F80:G80"/>
    <mergeCell ref="H80:I80"/>
    <mergeCell ref="J80:K80"/>
    <mergeCell ref="L80:M80"/>
    <mergeCell ref="AB79:AE79"/>
    <mergeCell ref="AF79:AG79"/>
    <mergeCell ref="AH79:AI79"/>
    <mergeCell ref="AJ79:AK79"/>
    <mergeCell ref="N80:O80"/>
    <mergeCell ref="P80:Q80"/>
    <mergeCell ref="R80:S80"/>
    <mergeCell ref="T80:U80"/>
    <mergeCell ref="V80:W80"/>
    <mergeCell ref="X80:Y80"/>
    <mergeCell ref="AX80:AY80"/>
    <mergeCell ref="Z80:AA80"/>
    <mergeCell ref="AB80:AE80"/>
    <mergeCell ref="AF80:AG80"/>
    <mergeCell ref="AH80:AI80"/>
    <mergeCell ref="AJ80:AK80"/>
    <mergeCell ref="AL80:AM80"/>
    <mergeCell ref="B81:E81"/>
    <mergeCell ref="F81:G81"/>
    <mergeCell ref="H81:I81"/>
    <mergeCell ref="J81:K81"/>
    <mergeCell ref="L81:M81"/>
    <mergeCell ref="N81:O81"/>
    <mergeCell ref="AL81:AM81"/>
    <mergeCell ref="AN81:AO81"/>
    <mergeCell ref="AP81:AQ81"/>
    <mergeCell ref="P81:Q81"/>
    <mergeCell ref="R81:S81"/>
    <mergeCell ref="T81:U81"/>
    <mergeCell ref="V81:W81"/>
    <mergeCell ref="X81:Y81"/>
    <mergeCell ref="Z81:AA81"/>
    <mergeCell ref="AX81:AY81"/>
    <mergeCell ref="B82:E82"/>
    <mergeCell ref="F82:G82"/>
    <mergeCell ref="H82:I82"/>
    <mergeCell ref="J82:K82"/>
    <mergeCell ref="L82:M82"/>
    <mergeCell ref="AB81:AE81"/>
    <mergeCell ref="AF81:AG81"/>
    <mergeCell ref="AH81:AI81"/>
    <mergeCell ref="AJ81:AK81"/>
    <mergeCell ref="N82:O82"/>
    <mergeCell ref="P82:Q82"/>
    <mergeCell ref="R82:S82"/>
    <mergeCell ref="T82:U82"/>
    <mergeCell ref="V82:W82"/>
    <mergeCell ref="X82:Y82"/>
    <mergeCell ref="J83:K83"/>
    <mergeCell ref="L83:M83"/>
    <mergeCell ref="N83:O83"/>
    <mergeCell ref="AX82:AY82"/>
    <mergeCell ref="Z82:AA82"/>
    <mergeCell ref="AB82:AE82"/>
    <mergeCell ref="AF82:AG82"/>
    <mergeCell ref="AH82:AI82"/>
    <mergeCell ref="AJ82:AK82"/>
    <mergeCell ref="AL82:AM82"/>
    <mergeCell ref="AH83:AI83"/>
    <mergeCell ref="AJ83:AK83"/>
    <mergeCell ref="AL83:AM83"/>
    <mergeCell ref="AN83:AO83"/>
    <mergeCell ref="AP83:AQ83"/>
    <mergeCell ref="P83:Q83"/>
    <mergeCell ref="R83:S83"/>
    <mergeCell ref="T83:U83"/>
    <mergeCell ref="V83:W83"/>
    <mergeCell ref="X83:Y83"/>
    <mergeCell ref="B84:E84"/>
    <mergeCell ref="F84:G84"/>
    <mergeCell ref="H84:I84"/>
    <mergeCell ref="J84:K84"/>
    <mergeCell ref="L84:M84"/>
    <mergeCell ref="AB83:AE83"/>
    <mergeCell ref="Z83:AA83"/>
    <mergeCell ref="B83:E83"/>
    <mergeCell ref="F83:G83"/>
    <mergeCell ref="H83:I83"/>
    <mergeCell ref="N84:O84"/>
    <mergeCell ref="P84:Q84"/>
    <mergeCell ref="R84:S84"/>
    <mergeCell ref="T84:U84"/>
    <mergeCell ref="V84:W84"/>
    <mergeCell ref="X84:Y84"/>
    <mergeCell ref="CB47:CD50"/>
    <mergeCell ref="AX84:AY84"/>
    <mergeCell ref="Z84:AA84"/>
    <mergeCell ref="AB84:AE84"/>
    <mergeCell ref="AF84:AG84"/>
    <mergeCell ref="AH84:AI84"/>
    <mergeCell ref="AJ84:AK84"/>
    <mergeCell ref="AL84:AM84"/>
    <mergeCell ref="AX83:AY83"/>
    <mergeCell ref="AF83:AG83"/>
    <mergeCell ref="BX72:BY72"/>
    <mergeCell ref="BZ72:CA72"/>
    <mergeCell ref="CB72:CC72"/>
    <mergeCell ref="CS72:CT72"/>
    <mergeCell ref="CG72:CH72"/>
    <mergeCell ref="CI72:CJ72"/>
    <mergeCell ref="CK72:CL72"/>
    <mergeCell ref="CM72:CN72"/>
    <mergeCell ref="CY69:CZ70"/>
    <mergeCell ref="CO69:CP70"/>
    <mergeCell ref="CU69:CV70"/>
    <mergeCell ref="CW69:CX70"/>
    <mergeCell ref="DA69:DB70"/>
    <mergeCell ref="BN72:BO72"/>
    <mergeCell ref="BP72:BQ72"/>
    <mergeCell ref="BR72:BS72"/>
    <mergeCell ref="BT72:BU72"/>
    <mergeCell ref="BV72:BW72"/>
    <mergeCell ref="A87:E87"/>
    <mergeCell ref="F87:G87"/>
    <mergeCell ref="H87:I87"/>
    <mergeCell ref="J87:K87"/>
    <mergeCell ref="L87:M87"/>
    <mergeCell ref="CG69:CH70"/>
    <mergeCell ref="BC72:BG72"/>
    <mergeCell ref="BH72:BI72"/>
    <mergeCell ref="BJ72:BK72"/>
    <mergeCell ref="BL72:BM72"/>
    <mergeCell ref="AJ87:AK87"/>
    <mergeCell ref="AL87:AM87"/>
    <mergeCell ref="N87:O87"/>
    <mergeCell ref="P87:Q87"/>
    <mergeCell ref="R87:S87"/>
    <mergeCell ref="T87:U87"/>
    <mergeCell ref="V87:W87"/>
    <mergeCell ref="X87:Y87"/>
    <mergeCell ref="F9:N10"/>
    <mergeCell ref="O9:T10"/>
    <mergeCell ref="U9:Y10"/>
    <mergeCell ref="F7:AG8"/>
    <mergeCell ref="AH7:AY8"/>
    <mergeCell ref="AX87:AY87"/>
    <mergeCell ref="Z87:AA87"/>
    <mergeCell ref="AB87:AE87"/>
    <mergeCell ref="AF87:AG87"/>
    <mergeCell ref="AH87:AI87"/>
    <mergeCell ref="X14:Y14"/>
    <mergeCell ref="F11:H12"/>
    <mergeCell ref="I11:K12"/>
    <mergeCell ref="L11:N12"/>
    <mergeCell ref="O11:Q12"/>
    <mergeCell ref="R11:T12"/>
    <mergeCell ref="U11:W12"/>
    <mergeCell ref="X11:Y12"/>
    <mergeCell ref="F14:H14"/>
    <mergeCell ref="I14:K14"/>
    <mergeCell ref="L14:N14"/>
    <mergeCell ref="O14:Q14"/>
    <mergeCell ref="R14:T14"/>
    <mergeCell ref="U14:W14"/>
    <mergeCell ref="F15:H15"/>
    <mergeCell ref="I15:K15"/>
    <mergeCell ref="L15:N15"/>
    <mergeCell ref="O15:Q15"/>
    <mergeCell ref="R15:T15"/>
    <mergeCell ref="U15:W15"/>
    <mergeCell ref="F16:H16"/>
    <mergeCell ref="I16:K16"/>
    <mergeCell ref="L16:N16"/>
    <mergeCell ref="O16:Q16"/>
    <mergeCell ref="R16:T16"/>
    <mergeCell ref="U16:W16"/>
    <mergeCell ref="F17:H17"/>
    <mergeCell ref="I17:K17"/>
    <mergeCell ref="L17:N17"/>
    <mergeCell ref="O17:Q17"/>
    <mergeCell ref="R17:T17"/>
    <mergeCell ref="U17:W17"/>
    <mergeCell ref="F18:H18"/>
    <mergeCell ref="I18:K18"/>
    <mergeCell ref="L18:N18"/>
    <mergeCell ref="O18:Q18"/>
    <mergeCell ref="R18:T18"/>
    <mergeCell ref="U18:W18"/>
    <mergeCell ref="F20:H20"/>
    <mergeCell ref="I20:K20"/>
    <mergeCell ref="L20:N20"/>
    <mergeCell ref="O20:Q20"/>
    <mergeCell ref="R20:T20"/>
    <mergeCell ref="U20:W20"/>
    <mergeCell ref="F21:H21"/>
    <mergeCell ref="I21:K21"/>
    <mergeCell ref="L21:N21"/>
    <mergeCell ref="O21:Q21"/>
    <mergeCell ref="R21:T21"/>
    <mergeCell ref="U21:W21"/>
    <mergeCell ref="AN22:AP22"/>
    <mergeCell ref="AQ22:AS22"/>
    <mergeCell ref="F22:H22"/>
    <mergeCell ref="I22:K22"/>
    <mergeCell ref="L22:N22"/>
    <mergeCell ref="O22:Q22"/>
    <mergeCell ref="R22:T22"/>
    <mergeCell ref="U22:W22"/>
    <mergeCell ref="X22:Y22"/>
    <mergeCell ref="Z22:AA22"/>
    <mergeCell ref="F23:H23"/>
    <mergeCell ref="I23:K23"/>
    <mergeCell ref="L23:N23"/>
    <mergeCell ref="O23:Q23"/>
    <mergeCell ref="R23:T23"/>
    <mergeCell ref="U23:W23"/>
    <mergeCell ref="F24:H24"/>
    <mergeCell ref="I24:K24"/>
    <mergeCell ref="L24:N24"/>
    <mergeCell ref="O24:Q24"/>
    <mergeCell ref="R24:T24"/>
    <mergeCell ref="U24:W24"/>
    <mergeCell ref="AQ25:AS25"/>
    <mergeCell ref="F25:H25"/>
    <mergeCell ref="I25:K25"/>
    <mergeCell ref="L25:N25"/>
    <mergeCell ref="O25:Q25"/>
    <mergeCell ref="R25:T25"/>
    <mergeCell ref="U25:W25"/>
    <mergeCell ref="F26:H26"/>
    <mergeCell ref="I26:K26"/>
    <mergeCell ref="L26:N26"/>
    <mergeCell ref="O26:Q26"/>
    <mergeCell ref="R26:T26"/>
    <mergeCell ref="U26:W26"/>
    <mergeCell ref="X29:Y29"/>
    <mergeCell ref="Z27:AA27"/>
    <mergeCell ref="AB27:AC27"/>
    <mergeCell ref="F27:H27"/>
    <mergeCell ref="I27:K27"/>
    <mergeCell ref="L27:N27"/>
    <mergeCell ref="O27:Q27"/>
    <mergeCell ref="R27:T27"/>
    <mergeCell ref="U27:W27"/>
    <mergeCell ref="X27:Y27"/>
    <mergeCell ref="F29:H29"/>
    <mergeCell ref="I29:K29"/>
    <mergeCell ref="L29:N29"/>
    <mergeCell ref="O29:Q29"/>
    <mergeCell ref="R29:T29"/>
    <mergeCell ref="U29:W29"/>
    <mergeCell ref="CY67:DB68"/>
    <mergeCell ref="BP69:BQ70"/>
    <mergeCell ref="BR69:BS70"/>
    <mergeCell ref="BT69:BU70"/>
    <mergeCell ref="BV69:BW70"/>
    <mergeCell ref="BX69:BY70"/>
    <mergeCell ref="BZ69:CA70"/>
    <mergeCell ref="CB69:CC70"/>
    <mergeCell ref="CI69:CJ70"/>
    <mergeCell ref="CK69:CL70"/>
    <mergeCell ref="X31:Y31"/>
    <mergeCell ref="F30:H30"/>
    <mergeCell ref="I30:K30"/>
    <mergeCell ref="L30:N30"/>
    <mergeCell ref="O30:Q30"/>
    <mergeCell ref="R30:T30"/>
    <mergeCell ref="U30:W30"/>
    <mergeCell ref="X30:Y30"/>
    <mergeCell ref="F31:H31"/>
    <mergeCell ref="I31:K31"/>
    <mergeCell ref="L31:N31"/>
    <mergeCell ref="O31:Q31"/>
    <mergeCell ref="R31:T31"/>
    <mergeCell ref="U31:W31"/>
    <mergeCell ref="CQ67:CT68"/>
    <mergeCell ref="BH69:BI70"/>
    <mergeCell ref="BJ69:BK70"/>
    <mergeCell ref="BL69:BM70"/>
    <mergeCell ref="BN69:BO70"/>
    <mergeCell ref="BQ49:BR50"/>
    <mergeCell ref="BH65:CJ66"/>
    <mergeCell ref="CM69:CN70"/>
    <mergeCell ref="CQ69:CR70"/>
    <mergeCell ref="CS69:CT70"/>
    <mergeCell ref="X33:Y33"/>
    <mergeCell ref="F32:H32"/>
    <mergeCell ref="I32:K32"/>
    <mergeCell ref="L32:N32"/>
    <mergeCell ref="O32:Q32"/>
    <mergeCell ref="R32:T32"/>
    <mergeCell ref="U32:W32"/>
    <mergeCell ref="X32:Y32"/>
    <mergeCell ref="F33:H33"/>
    <mergeCell ref="I33:K33"/>
    <mergeCell ref="L33:N33"/>
    <mergeCell ref="O33:Q33"/>
    <mergeCell ref="R33:T33"/>
    <mergeCell ref="U33:W33"/>
    <mergeCell ref="BZ67:CC68"/>
    <mergeCell ref="CG67:CJ68"/>
    <mergeCell ref="BG47:BI50"/>
    <mergeCell ref="BJ49:BL50"/>
    <mergeCell ref="BM49:BN50"/>
    <mergeCell ref="BO49:BP50"/>
    <mergeCell ref="BS49:BU50"/>
    <mergeCell ref="BV49:BW50"/>
    <mergeCell ref="BX49:BY50"/>
    <mergeCell ref="BZ49:CA50"/>
    <mergeCell ref="X35:Y35"/>
    <mergeCell ref="F34:H34"/>
    <mergeCell ref="I34:K34"/>
    <mergeCell ref="L34:N34"/>
    <mergeCell ref="O34:Q34"/>
    <mergeCell ref="R34:T34"/>
    <mergeCell ref="U34:W34"/>
    <mergeCell ref="X34:Y34"/>
    <mergeCell ref="F35:H35"/>
    <mergeCell ref="I35:K35"/>
    <mergeCell ref="L35:N35"/>
    <mergeCell ref="O35:Q35"/>
    <mergeCell ref="R35:T35"/>
    <mergeCell ref="U35:W35"/>
    <mergeCell ref="X36:Y36"/>
    <mergeCell ref="BC65:BG70"/>
    <mergeCell ref="T66:U66"/>
    <mergeCell ref="AH59:AI60"/>
    <mergeCell ref="AJ59:AK60"/>
    <mergeCell ref="AL59:AM60"/>
    <mergeCell ref="BH67:BM68"/>
    <mergeCell ref="BN67:BQ68"/>
    <mergeCell ref="BR67:BU68"/>
    <mergeCell ref="BV67:BY68"/>
    <mergeCell ref="BC45:BF50"/>
    <mergeCell ref="BC60:BF60"/>
    <mergeCell ref="BC59:BF59"/>
    <mergeCell ref="BC58:BF58"/>
    <mergeCell ref="BJ58:BL58"/>
    <mergeCell ref="BJ59:BL59"/>
    <mergeCell ref="F36:H36"/>
    <mergeCell ref="I36:K36"/>
    <mergeCell ref="L36:N36"/>
    <mergeCell ref="O36:Q36"/>
    <mergeCell ref="R36:T36"/>
    <mergeCell ref="U36:W36"/>
    <mergeCell ref="A55:E60"/>
    <mergeCell ref="F55:AI56"/>
    <mergeCell ref="AJ55:AM58"/>
    <mergeCell ref="F57:K58"/>
    <mergeCell ref="L57:O58"/>
    <mergeCell ref="P57:S58"/>
    <mergeCell ref="Z59:AA60"/>
    <mergeCell ref="AF59:AG60"/>
    <mergeCell ref="F59:G60"/>
    <mergeCell ref="H59:I60"/>
    <mergeCell ref="L59:M60"/>
    <mergeCell ref="N59:O60"/>
    <mergeCell ref="P59:Q60"/>
    <mergeCell ref="P66:Q66"/>
    <mergeCell ref="R66:S66"/>
    <mergeCell ref="R59:S60"/>
    <mergeCell ref="P62:Q62"/>
    <mergeCell ref="R62:S62"/>
    <mergeCell ref="N62:O62"/>
    <mergeCell ref="T59:U60"/>
    <mergeCell ref="V59:W60"/>
    <mergeCell ref="X59:Y60"/>
    <mergeCell ref="A66:E66"/>
    <mergeCell ref="F66:G66"/>
    <mergeCell ref="H66:I66"/>
    <mergeCell ref="J66:K66"/>
    <mergeCell ref="L66:M66"/>
    <mergeCell ref="N66:O66"/>
    <mergeCell ref="J59:K60"/>
    <mergeCell ref="AL66:AM66"/>
    <mergeCell ref="V66:W66"/>
    <mergeCell ref="X66:Y66"/>
    <mergeCell ref="Z66:AA66"/>
    <mergeCell ref="AB66:AE66"/>
    <mergeCell ref="AF66:AG66"/>
    <mergeCell ref="AH66:AI66"/>
    <mergeCell ref="AX66:AY66"/>
    <mergeCell ref="A69:A85"/>
    <mergeCell ref="B76:E76"/>
    <mergeCell ref="F76:G76"/>
    <mergeCell ref="H76:I76"/>
    <mergeCell ref="J76:K76"/>
    <mergeCell ref="L76:M76"/>
    <mergeCell ref="N76:O76"/>
    <mergeCell ref="P76:Q76"/>
    <mergeCell ref="AJ66:AK66"/>
    <mergeCell ref="AL76:AM76"/>
    <mergeCell ref="AN76:AO76"/>
    <mergeCell ref="AP76:AQ76"/>
    <mergeCell ref="AR76:AS76"/>
    <mergeCell ref="R76:S76"/>
    <mergeCell ref="T76:U76"/>
    <mergeCell ref="V76:W76"/>
    <mergeCell ref="X76:Y76"/>
    <mergeCell ref="Z76:AA76"/>
    <mergeCell ref="AB76:AE76"/>
    <mergeCell ref="AX76:AY76"/>
    <mergeCell ref="B85:E85"/>
    <mergeCell ref="F85:G85"/>
    <mergeCell ref="H85:I85"/>
    <mergeCell ref="J85:K85"/>
    <mergeCell ref="L85:M85"/>
    <mergeCell ref="N85:O85"/>
    <mergeCell ref="AF76:AG76"/>
    <mergeCell ref="AH76:AI76"/>
    <mergeCell ref="AJ76:AK76"/>
    <mergeCell ref="AL85:AM85"/>
    <mergeCell ref="AN85:AO85"/>
    <mergeCell ref="AP85:AQ85"/>
    <mergeCell ref="P85:Q85"/>
    <mergeCell ref="R85:S85"/>
    <mergeCell ref="T85:U85"/>
    <mergeCell ref="V85:W85"/>
    <mergeCell ref="X85:Y85"/>
    <mergeCell ref="Z85:AA85"/>
    <mergeCell ref="AX85:AY85"/>
    <mergeCell ref="A88:E88"/>
    <mergeCell ref="F88:G88"/>
    <mergeCell ref="H88:I88"/>
    <mergeCell ref="J88:K88"/>
    <mergeCell ref="L88:M88"/>
    <mergeCell ref="AB85:AE85"/>
    <mergeCell ref="AF85:AG85"/>
    <mergeCell ref="AH85:AI85"/>
    <mergeCell ref="AJ85:AK85"/>
    <mergeCell ref="AL88:AM88"/>
    <mergeCell ref="N88:O88"/>
    <mergeCell ref="P88:Q88"/>
    <mergeCell ref="R88:S88"/>
    <mergeCell ref="T88:U88"/>
    <mergeCell ref="V88:W88"/>
    <mergeCell ref="X88:Y88"/>
    <mergeCell ref="AX88:AY88"/>
    <mergeCell ref="AN88:AO88"/>
    <mergeCell ref="AP88:AQ88"/>
    <mergeCell ref="AR88:AS88"/>
    <mergeCell ref="AT88:AU88"/>
    <mergeCell ref="Z88:AA88"/>
    <mergeCell ref="AB88:AE88"/>
    <mergeCell ref="AF88:AG88"/>
    <mergeCell ref="AH88:AI88"/>
    <mergeCell ref="AJ88:AK88"/>
    <mergeCell ref="A18:E18"/>
    <mergeCell ref="A20:E20"/>
    <mergeCell ref="A21:E21"/>
    <mergeCell ref="A22:E22"/>
    <mergeCell ref="A23:E23"/>
    <mergeCell ref="A24:E24"/>
    <mergeCell ref="A30:E30"/>
    <mergeCell ref="A32:E32"/>
    <mergeCell ref="A33:E33"/>
    <mergeCell ref="A34:E34"/>
    <mergeCell ref="A35:E35"/>
    <mergeCell ref="A36:E36"/>
    <mergeCell ref="A31:E31"/>
    <mergeCell ref="BM24:BP24"/>
    <mergeCell ref="BQ24:BT24"/>
    <mergeCell ref="BM25:BP25"/>
    <mergeCell ref="BQ25:BT25"/>
    <mergeCell ref="BM27:BP27"/>
    <mergeCell ref="BQ27:BT27"/>
    <mergeCell ref="BM28:BP28"/>
    <mergeCell ref="BQ28:BT28"/>
    <mergeCell ref="BM29:BP29"/>
    <mergeCell ref="BQ29:BT29"/>
    <mergeCell ref="BM30:BP30"/>
    <mergeCell ref="BQ30:BT30"/>
    <mergeCell ref="BM36:BP36"/>
    <mergeCell ref="BQ36:BT36"/>
    <mergeCell ref="BM37:BP37"/>
    <mergeCell ref="BQ37:BT37"/>
    <mergeCell ref="BU11:BY11"/>
    <mergeCell ref="BZ11:CD11"/>
    <mergeCell ref="BU13:BY13"/>
    <mergeCell ref="BZ13:CD13"/>
    <mergeCell ref="BU15:BY15"/>
    <mergeCell ref="BZ15:CD15"/>
    <mergeCell ref="CE11:CI11"/>
    <mergeCell ref="CJ11:CN11"/>
    <mergeCell ref="CO11:CS11"/>
    <mergeCell ref="CT11:CX11"/>
    <mergeCell ref="BU12:BY12"/>
    <mergeCell ref="BZ12:CD12"/>
    <mergeCell ref="CE12:CI12"/>
    <mergeCell ref="CJ12:CN12"/>
    <mergeCell ref="CO12:CS12"/>
    <mergeCell ref="CT12:CX12"/>
    <mergeCell ref="CE13:CI13"/>
    <mergeCell ref="CJ13:CN13"/>
    <mergeCell ref="CO13:CS13"/>
    <mergeCell ref="CT13:CX13"/>
    <mergeCell ref="BU14:BY14"/>
    <mergeCell ref="BZ14:CD14"/>
    <mergeCell ref="CE14:CI14"/>
    <mergeCell ref="CJ14:CN14"/>
    <mergeCell ref="CO14:CS14"/>
    <mergeCell ref="CT14:CX14"/>
    <mergeCell ref="CE15:CI15"/>
    <mergeCell ref="CJ15:CN15"/>
    <mergeCell ref="CO15:CS15"/>
    <mergeCell ref="CT15:CX15"/>
    <mergeCell ref="BU17:BY17"/>
    <mergeCell ref="BZ17:CD17"/>
    <mergeCell ref="CE17:CI17"/>
    <mergeCell ref="CJ17:CN17"/>
    <mergeCell ref="CO17:CS17"/>
    <mergeCell ref="CT17:CX17"/>
    <mergeCell ref="BU18:BY18"/>
    <mergeCell ref="BZ18:CD18"/>
    <mergeCell ref="CE18:CI18"/>
    <mergeCell ref="CJ18:CN18"/>
    <mergeCell ref="CO18:CS18"/>
    <mergeCell ref="CT18:CX18"/>
    <mergeCell ref="BU19:BY19"/>
    <mergeCell ref="BZ19:CD19"/>
    <mergeCell ref="CE19:CI19"/>
    <mergeCell ref="CJ19:CN19"/>
    <mergeCell ref="CO19:CS19"/>
    <mergeCell ref="CT19:CX19"/>
    <mergeCell ref="BU20:BY20"/>
    <mergeCell ref="BZ20:CD20"/>
    <mergeCell ref="CE20:CI20"/>
    <mergeCell ref="CJ20:CN20"/>
    <mergeCell ref="CO20:CS20"/>
    <mergeCell ref="CT20:CX20"/>
    <mergeCell ref="BU21:BY21"/>
    <mergeCell ref="BZ21:CD21"/>
    <mergeCell ref="CE21:CI21"/>
    <mergeCell ref="CJ21:CN21"/>
    <mergeCell ref="CO21:CS21"/>
    <mergeCell ref="CT21:CX21"/>
    <mergeCell ref="BU22:BY22"/>
    <mergeCell ref="BZ22:CD22"/>
    <mergeCell ref="CE22:CI22"/>
    <mergeCell ref="CJ22:CN22"/>
    <mergeCell ref="CO22:CS22"/>
    <mergeCell ref="CT22:CX22"/>
    <mergeCell ref="BU23:BY23"/>
    <mergeCell ref="BZ23:CD23"/>
    <mergeCell ref="CE23:CI23"/>
    <mergeCell ref="CJ23:CN23"/>
    <mergeCell ref="CO23:CS23"/>
    <mergeCell ref="CT23:CX23"/>
    <mergeCell ref="BU24:BY24"/>
    <mergeCell ref="BZ24:CD24"/>
    <mergeCell ref="CE24:CI24"/>
    <mergeCell ref="CJ24:CN24"/>
    <mergeCell ref="CO24:CS24"/>
    <mergeCell ref="CT24:CX24"/>
    <mergeCell ref="BU27:BY27"/>
    <mergeCell ref="BZ27:CD27"/>
    <mergeCell ref="CE27:CI27"/>
    <mergeCell ref="CJ27:CN27"/>
    <mergeCell ref="CO27:CS27"/>
    <mergeCell ref="CT27:CX27"/>
    <mergeCell ref="BU28:BY28"/>
    <mergeCell ref="BZ28:CD28"/>
    <mergeCell ref="CE28:CI28"/>
    <mergeCell ref="CJ28:CN28"/>
    <mergeCell ref="CO28:CS28"/>
    <mergeCell ref="CT28:CX28"/>
    <mergeCell ref="BU29:BY29"/>
    <mergeCell ref="BZ29:CD29"/>
    <mergeCell ref="CE29:CI29"/>
    <mergeCell ref="CJ29:CN29"/>
    <mergeCell ref="CO29:CS29"/>
    <mergeCell ref="CT29:CX29"/>
    <mergeCell ref="BU30:BY30"/>
    <mergeCell ref="BZ30:CD30"/>
    <mergeCell ref="CE30:CI30"/>
    <mergeCell ref="CJ30:CN30"/>
    <mergeCell ref="CO30:CS30"/>
    <mergeCell ref="CT30:CX30"/>
    <mergeCell ref="BU31:BY31"/>
    <mergeCell ref="BZ31:CD31"/>
    <mergeCell ref="CE31:CI31"/>
    <mergeCell ref="CJ31:CN31"/>
    <mergeCell ref="CO31:CS31"/>
    <mergeCell ref="CT31:CX31"/>
    <mergeCell ref="BU32:BY32"/>
    <mergeCell ref="BZ32:CD32"/>
    <mergeCell ref="CE32:CI32"/>
    <mergeCell ref="CJ32:CN32"/>
    <mergeCell ref="CO32:CS32"/>
    <mergeCell ref="CT32:CX32"/>
    <mergeCell ref="BU33:BY33"/>
    <mergeCell ref="BZ33:CD33"/>
    <mergeCell ref="CE33:CI33"/>
    <mergeCell ref="CJ33:CN33"/>
    <mergeCell ref="CO33:CS33"/>
    <mergeCell ref="CT33:CX33"/>
    <mergeCell ref="BU34:BY34"/>
    <mergeCell ref="BZ34:CD34"/>
    <mergeCell ref="CE34:CI34"/>
    <mergeCell ref="CJ34:CN34"/>
    <mergeCell ref="CO34:CS34"/>
    <mergeCell ref="CT34:CX34"/>
    <mergeCell ref="BU36:BY36"/>
    <mergeCell ref="BZ36:CD36"/>
    <mergeCell ref="CE36:CI36"/>
    <mergeCell ref="CJ36:CN36"/>
    <mergeCell ref="CO36:CS36"/>
    <mergeCell ref="CT36:CX36"/>
    <mergeCell ref="BU37:BY37"/>
    <mergeCell ref="BZ37:CD37"/>
    <mergeCell ref="CE37:CI37"/>
    <mergeCell ref="CJ37:CN37"/>
    <mergeCell ref="CO37:CS37"/>
    <mergeCell ref="CT37:CX37"/>
    <mergeCell ref="CY11:DB11"/>
    <mergeCell ref="CY12:DB12"/>
    <mergeCell ref="CY13:DB13"/>
    <mergeCell ref="CY14:DB14"/>
    <mergeCell ref="CY15:DB15"/>
    <mergeCell ref="CY17:DB17"/>
    <mergeCell ref="CY18:DB18"/>
    <mergeCell ref="CY19:DB19"/>
    <mergeCell ref="CY20:DB20"/>
    <mergeCell ref="CY21:DB21"/>
    <mergeCell ref="CY22:DB22"/>
    <mergeCell ref="CY23:DB23"/>
    <mergeCell ref="CY24:DB24"/>
    <mergeCell ref="CY27:DB27"/>
    <mergeCell ref="CY28:DB28"/>
    <mergeCell ref="CY29:DB29"/>
    <mergeCell ref="CY30:DB30"/>
    <mergeCell ref="CY31:DB31"/>
    <mergeCell ref="CY32:DB32"/>
    <mergeCell ref="CY33:DB33"/>
    <mergeCell ref="CY34:DB34"/>
    <mergeCell ref="CY36:DB36"/>
    <mergeCell ref="CY37:DB37"/>
    <mergeCell ref="BG52:BI52"/>
    <mergeCell ref="BJ52:BL52"/>
    <mergeCell ref="BS52:BU52"/>
    <mergeCell ref="CQ52:CS52"/>
    <mergeCell ref="CT52:CV52"/>
    <mergeCell ref="BG53:BI53"/>
    <mergeCell ref="BG54:BI54"/>
    <mergeCell ref="BG55:BI55"/>
    <mergeCell ref="BG56:BI56"/>
    <mergeCell ref="BG58:BI58"/>
    <mergeCell ref="BG59:BI59"/>
    <mergeCell ref="BS53:BU53"/>
    <mergeCell ref="BS54:BU54"/>
    <mergeCell ref="BS55:BU55"/>
    <mergeCell ref="BS56:BU56"/>
    <mergeCell ref="BS58:BU58"/>
    <mergeCell ref="BS59:BU59"/>
    <mergeCell ref="BS60:BU60"/>
    <mergeCell ref="CB52:CD52"/>
    <mergeCell ref="CE52:CG52"/>
    <mergeCell ref="CH52:CJ52"/>
    <mergeCell ref="CK52:CM52"/>
    <mergeCell ref="CN52:CP52"/>
    <mergeCell ref="CB55:CD55"/>
    <mergeCell ref="CE55:CG55"/>
    <mergeCell ref="CH55:CJ55"/>
    <mergeCell ref="CK55:CM55"/>
    <mergeCell ref="CW52:CY52"/>
    <mergeCell ref="CZ52:DB52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CB54:CD54"/>
    <mergeCell ref="CE54:CG54"/>
    <mergeCell ref="CH54:CJ54"/>
    <mergeCell ref="CK54:CM54"/>
    <mergeCell ref="CN54:CP54"/>
    <mergeCell ref="CQ54:CS54"/>
    <mergeCell ref="CT54:CV54"/>
    <mergeCell ref="CW54:CY54"/>
    <mergeCell ref="CZ54:DB54"/>
    <mergeCell ref="CN55:CP55"/>
    <mergeCell ref="CQ55:CS55"/>
    <mergeCell ref="CT55:CV55"/>
    <mergeCell ref="CW55:CY55"/>
    <mergeCell ref="CZ55:DB55"/>
    <mergeCell ref="CB56:CD56"/>
    <mergeCell ref="CE56:CG56"/>
    <mergeCell ref="CH56:CJ56"/>
    <mergeCell ref="CK56:CM56"/>
    <mergeCell ref="CN56:CP56"/>
    <mergeCell ref="CQ56:CS56"/>
    <mergeCell ref="CT56:CV56"/>
    <mergeCell ref="CW56:CY56"/>
    <mergeCell ref="CZ56:DB56"/>
    <mergeCell ref="CB58:CD58"/>
    <mergeCell ref="CE58:CG58"/>
    <mergeCell ref="CH58:CJ58"/>
    <mergeCell ref="CK58:CM58"/>
    <mergeCell ref="CN58:CP58"/>
    <mergeCell ref="CQ58:CS58"/>
    <mergeCell ref="CT58:CV58"/>
    <mergeCell ref="CW58:CY58"/>
    <mergeCell ref="CZ58:DB58"/>
    <mergeCell ref="CB59:CD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CB60:CD60"/>
    <mergeCell ref="CE60:CG60"/>
    <mergeCell ref="CH60:CJ60"/>
    <mergeCell ref="CK60:CM60"/>
    <mergeCell ref="CN60:CP60"/>
    <mergeCell ref="CQ60:CS60"/>
    <mergeCell ref="CT60:CV60"/>
    <mergeCell ref="CW60:CY60"/>
    <mergeCell ref="CZ60:DB60"/>
    <mergeCell ref="BV52:BW52"/>
    <mergeCell ref="BX52:BY52"/>
    <mergeCell ref="BZ52:CA52"/>
    <mergeCell ref="BV53:BW53"/>
    <mergeCell ref="BX53:BY53"/>
    <mergeCell ref="BZ53:CA53"/>
    <mergeCell ref="BV54:BW54"/>
    <mergeCell ref="BX54:BY54"/>
    <mergeCell ref="BZ54:CA54"/>
    <mergeCell ref="BV55:BW55"/>
    <mergeCell ref="BX55:BY55"/>
    <mergeCell ref="BZ55:CA55"/>
    <mergeCell ref="BV56:BW56"/>
    <mergeCell ref="BX56:BY56"/>
    <mergeCell ref="BZ56:CA56"/>
    <mergeCell ref="BV58:BW58"/>
    <mergeCell ref="BX58:BY58"/>
    <mergeCell ref="BZ58:CA58"/>
    <mergeCell ref="BV59:BW59"/>
    <mergeCell ref="BX59:BY59"/>
    <mergeCell ref="BZ59:CA59"/>
    <mergeCell ref="BV60:BW60"/>
    <mergeCell ref="BX60:BY60"/>
    <mergeCell ref="BZ60:CA60"/>
    <mergeCell ref="Z11:AA12"/>
    <mergeCell ref="AB11:AC12"/>
    <mergeCell ref="Z9:AC10"/>
    <mergeCell ref="AD9:AE10"/>
    <mergeCell ref="AF9:AG10"/>
    <mergeCell ref="AF11:AG12"/>
    <mergeCell ref="AD11:AE12"/>
    <mergeCell ref="Z14:AA14"/>
    <mergeCell ref="AB14:AC14"/>
    <mergeCell ref="AD14:AE14"/>
    <mergeCell ref="AF14:AG14"/>
    <mergeCell ref="Z15:AA15"/>
    <mergeCell ref="AB15:AC15"/>
    <mergeCell ref="AD15:AE15"/>
    <mergeCell ref="AF15:AG15"/>
    <mergeCell ref="AF16:AG16"/>
    <mergeCell ref="Z17:AA17"/>
    <mergeCell ref="AB17:AC17"/>
    <mergeCell ref="AD17:AE17"/>
    <mergeCell ref="AF17:AG17"/>
    <mergeCell ref="Z18:AA18"/>
    <mergeCell ref="AB18:AC18"/>
    <mergeCell ref="AD18:AE18"/>
    <mergeCell ref="AF18:AG18"/>
    <mergeCell ref="AD16:AE16"/>
    <mergeCell ref="Z20:AA20"/>
    <mergeCell ref="AB20:AC20"/>
    <mergeCell ref="AD20:AE20"/>
    <mergeCell ref="AF20:AG20"/>
    <mergeCell ref="Z21:AA21"/>
    <mergeCell ref="AB21:AC21"/>
    <mergeCell ref="AD21:AE21"/>
    <mergeCell ref="AF21:AG21"/>
    <mergeCell ref="AB22:AC22"/>
    <mergeCell ref="AD22:AE22"/>
    <mergeCell ref="AF22:AG22"/>
    <mergeCell ref="Z23:AA23"/>
    <mergeCell ref="AB23:AC23"/>
    <mergeCell ref="AD23:AE23"/>
    <mergeCell ref="AF23:AG23"/>
    <mergeCell ref="Z24:AA24"/>
    <mergeCell ref="AB24:AC24"/>
    <mergeCell ref="AD24:AE24"/>
    <mergeCell ref="AF24:AG24"/>
    <mergeCell ref="Z25:AA25"/>
    <mergeCell ref="AB25:AC25"/>
    <mergeCell ref="AD25:AE25"/>
    <mergeCell ref="AF25:AG25"/>
    <mergeCell ref="Z26:AA26"/>
    <mergeCell ref="AB26:AC26"/>
    <mergeCell ref="AD26:AE26"/>
    <mergeCell ref="AF26:AG26"/>
    <mergeCell ref="AD27:AE27"/>
    <mergeCell ref="AF27:AG27"/>
    <mergeCell ref="Z29:AA29"/>
    <mergeCell ref="AB29:AC29"/>
    <mergeCell ref="AD29:AE29"/>
    <mergeCell ref="AF29:AG29"/>
    <mergeCell ref="Z30:AA30"/>
    <mergeCell ref="AB30:AC30"/>
    <mergeCell ref="AD30:AE30"/>
    <mergeCell ref="AF30:AG30"/>
    <mergeCell ref="AD34:AE34"/>
    <mergeCell ref="AF34:AG34"/>
    <mergeCell ref="Z31:AA31"/>
    <mergeCell ref="AB31:AC31"/>
    <mergeCell ref="AD31:AE31"/>
    <mergeCell ref="AF31:AG31"/>
    <mergeCell ref="Z32:AA32"/>
    <mergeCell ref="AB32:AC32"/>
    <mergeCell ref="AD32:AE32"/>
    <mergeCell ref="AF32:AG32"/>
    <mergeCell ref="Z35:AA35"/>
    <mergeCell ref="AB35:AC35"/>
    <mergeCell ref="AD35:AE35"/>
    <mergeCell ref="AF35:AG35"/>
    <mergeCell ref="AH27:AJ27"/>
    <mergeCell ref="AH30:AJ30"/>
    <mergeCell ref="Z33:AA33"/>
    <mergeCell ref="AB33:AC33"/>
    <mergeCell ref="AD33:AE33"/>
    <mergeCell ref="AF33:AG33"/>
    <mergeCell ref="AK30:AM30"/>
    <mergeCell ref="AH32:AJ32"/>
    <mergeCell ref="Z36:AA36"/>
    <mergeCell ref="AB36:AC36"/>
    <mergeCell ref="AD36:AE36"/>
    <mergeCell ref="AF36:AG36"/>
    <mergeCell ref="Z34:AA34"/>
    <mergeCell ref="AB34:AC34"/>
    <mergeCell ref="AH34:AJ34"/>
    <mergeCell ref="AK34:AM34"/>
    <mergeCell ref="BM60:BN60"/>
    <mergeCell ref="BO60:BP60"/>
    <mergeCell ref="BQ60:BR60"/>
    <mergeCell ref="AK32:AM32"/>
    <mergeCell ref="AK27:AM27"/>
    <mergeCell ref="AK25:AM25"/>
    <mergeCell ref="BJ53:BL53"/>
    <mergeCell ref="BJ54:BL54"/>
    <mergeCell ref="BJ55:BL55"/>
    <mergeCell ref="BJ56:BL56"/>
    <mergeCell ref="BM58:BN58"/>
    <mergeCell ref="BO58:BP58"/>
    <mergeCell ref="BQ58:BR58"/>
    <mergeCell ref="BM59:BN59"/>
    <mergeCell ref="BO59:BP59"/>
    <mergeCell ref="BQ59:BR59"/>
    <mergeCell ref="BM55:BN55"/>
    <mergeCell ref="BO55:BP55"/>
    <mergeCell ref="BQ55:BR55"/>
    <mergeCell ref="BM56:BN56"/>
    <mergeCell ref="BO56:BP56"/>
    <mergeCell ref="BQ56:BR56"/>
    <mergeCell ref="AH14:AJ14"/>
    <mergeCell ref="CY25:DB25"/>
    <mergeCell ref="BM53:BN53"/>
    <mergeCell ref="BO53:BP53"/>
    <mergeCell ref="BQ53:BR53"/>
    <mergeCell ref="BM54:BN54"/>
    <mergeCell ref="BO54:BP54"/>
    <mergeCell ref="BQ54:BR54"/>
    <mergeCell ref="AW15:AY15"/>
    <mergeCell ref="AW17:AY17"/>
    <mergeCell ref="AH9:AJ12"/>
    <mergeCell ref="AK9:AM12"/>
    <mergeCell ref="AN9:AP12"/>
    <mergeCell ref="AQ9:AS12"/>
    <mergeCell ref="AT9:AV12"/>
    <mergeCell ref="AW9:AY12"/>
    <mergeCell ref="AK14:AM14"/>
    <mergeCell ref="AN14:AP14"/>
    <mergeCell ref="AQ14:AS14"/>
    <mergeCell ref="AT14:AV14"/>
    <mergeCell ref="AW14:AY14"/>
    <mergeCell ref="AH15:AJ15"/>
    <mergeCell ref="AK15:AM15"/>
    <mergeCell ref="AN15:AP15"/>
    <mergeCell ref="AQ15:AS15"/>
    <mergeCell ref="AT15:AV15"/>
    <mergeCell ref="AK16:AM16"/>
    <mergeCell ref="AN16:AP16"/>
    <mergeCell ref="AQ16:AS16"/>
    <mergeCell ref="AT16:AV16"/>
    <mergeCell ref="AW16:AY16"/>
    <mergeCell ref="AH17:AJ17"/>
    <mergeCell ref="AK17:AM17"/>
    <mergeCell ref="AN17:AP17"/>
    <mergeCell ref="AQ17:AS17"/>
    <mergeCell ref="AT17:AV17"/>
    <mergeCell ref="AH18:AJ18"/>
    <mergeCell ref="AK18:AM18"/>
    <mergeCell ref="AN18:AP18"/>
    <mergeCell ref="AQ18:AS18"/>
    <mergeCell ref="AT18:AV18"/>
    <mergeCell ref="AW18:AY18"/>
    <mergeCell ref="AH20:AJ20"/>
    <mergeCell ref="AK20:AM20"/>
    <mergeCell ref="AN20:AP20"/>
    <mergeCell ref="AQ20:AS20"/>
    <mergeCell ref="AT20:AV20"/>
    <mergeCell ref="AW20:AY20"/>
    <mergeCell ref="AH21:AJ21"/>
    <mergeCell ref="AK21:AM21"/>
    <mergeCell ref="AN21:AP21"/>
    <mergeCell ref="AQ21:AS21"/>
    <mergeCell ref="AT21:AV21"/>
    <mergeCell ref="AW21:AY21"/>
    <mergeCell ref="AT22:AV22"/>
    <mergeCell ref="AW22:AY22"/>
    <mergeCell ref="AH23:AJ23"/>
    <mergeCell ref="AK23:AM23"/>
    <mergeCell ref="AN23:AP23"/>
    <mergeCell ref="AQ23:AS23"/>
    <mergeCell ref="AT23:AV23"/>
    <mergeCell ref="AW23:AY23"/>
    <mergeCell ref="AK22:AM22"/>
    <mergeCell ref="AH22:AJ22"/>
    <mergeCell ref="AH24:AJ24"/>
    <mergeCell ref="AK24:AM24"/>
    <mergeCell ref="AN24:AP24"/>
    <mergeCell ref="AQ24:AS24"/>
    <mergeCell ref="AT24:AV24"/>
    <mergeCell ref="AW24:AY24"/>
    <mergeCell ref="AT25:AV25"/>
    <mergeCell ref="AW25:AY25"/>
    <mergeCell ref="AH26:AJ26"/>
    <mergeCell ref="AK26:AM26"/>
    <mergeCell ref="AN26:AP26"/>
    <mergeCell ref="AQ26:AS26"/>
    <mergeCell ref="AT26:AV26"/>
    <mergeCell ref="AW26:AY26"/>
    <mergeCell ref="AH25:AJ25"/>
    <mergeCell ref="AN25:AP25"/>
    <mergeCell ref="AN27:AP27"/>
    <mergeCell ref="AQ27:AS27"/>
    <mergeCell ref="AT27:AV27"/>
    <mergeCell ref="AW27:AY27"/>
    <mergeCell ref="AH29:AJ29"/>
    <mergeCell ref="AK29:AM29"/>
    <mergeCell ref="AN29:AP29"/>
    <mergeCell ref="AQ29:AS29"/>
    <mergeCell ref="AT29:AV29"/>
    <mergeCell ref="AW29:AY29"/>
    <mergeCell ref="AQ30:AS30"/>
    <mergeCell ref="AT30:AV30"/>
    <mergeCell ref="AW30:AY30"/>
    <mergeCell ref="AH31:AJ31"/>
    <mergeCell ref="AK31:AM31"/>
    <mergeCell ref="AN31:AP31"/>
    <mergeCell ref="AQ31:AS31"/>
    <mergeCell ref="AT31:AV31"/>
    <mergeCell ref="AW31:AY31"/>
    <mergeCell ref="AN30:AP30"/>
    <mergeCell ref="AN32:AP32"/>
    <mergeCell ref="AQ32:AS32"/>
    <mergeCell ref="AT32:AV32"/>
    <mergeCell ref="AW32:AY32"/>
    <mergeCell ref="AH33:AJ33"/>
    <mergeCell ref="AK33:AM33"/>
    <mergeCell ref="AN33:AP33"/>
    <mergeCell ref="AQ33:AS33"/>
    <mergeCell ref="AT33:AV33"/>
    <mergeCell ref="AW33:AY33"/>
    <mergeCell ref="AN34:AP34"/>
    <mergeCell ref="AQ34:AS34"/>
    <mergeCell ref="AT34:AV34"/>
    <mergeCell ref="AW34:AY34"/>
    <mergeCell ref="AH35:AJ35"/>
    <mergeCell ref="AK35:AM35"/>
    <mergeCell ref="AN35:AP35"/>
    <mergeCell ref="AQ35:AS35"/>
    <mergeCell ref="AT35:AV35"/>
    <mergeCell ref="AW35:AY35"/>
    <mergeCell ref="AV57:AY58"/>
    <mergeCell ref="AV59:AW60"/>
    <mergeCell ref="AX59:AY60"/>
    <mergeCell ref="AH36:AJ36"/>
    <mergeCell ref="AK36:AM36"/>
    <mergeCell ref="AN36:AP36"/>
    <mergeCell ref="AQ36:AS36"/>
    <mergeCell ref="AT36:AV36"/>
    <mergeCell ref="AW36:AY36"/>
    <mergeCell ref="AN57:AO60"/>
    <mergeCell ref="AN55:AY56"/>
    <mergeCell ref="AN62:AO62"/>
    <mergeCell ref="AP62:AQ62"/>
    <mergeCell ref="AR62:AS62"/>
    <mergeCell ref="AT62:AU62"/>
    <mergeCell ref="AV62:AW62"/>
    <mergeCell ref="AP57:AS58"/>
    <mergeCell ref="AP59:AQ60"/>
    <mergeCell ref="AR59:AS60"/>
    <mergeCell ref="AT57:AU60"/>
    <mergeCell ref="AV63:AW63"/>
    <mergeCell ref="AN64:AO64"/>
    <mergeCell ref="AP64:AQ64"/>
    <mergeCell ref="AR64:AS64"/>
    <mergeCell ref="AT64:AU64"/>
    <mergeCell ref="AV64:AW64"/>
    <mergeCell ref="AP63:AQ63"/>
    <mergeCell ref="AR63:AS63"/>
    <mergeCell ref="AT63:AU63"/>
    <mergeCell ref="AV65:AW65"/>
    <mergeCell ref="AN66:AO66"/>
    <mergeCell ref="AP66:AQ66"/>
    <mergeCell ref="AR66:AS66"/>
    <mergeCell ref="AT66:AU66"/>
    <mergeCell ref="AV66:AW66"/>
    <mergeCell ref="AV68:AW68"/>
    <mergeCell ref="AN69:AO69"/>
    <mergeCell ref="AP69:AQ69"/>
    <mergeCell ref="AR69:AS69"/>
    <mergeCell ref="AT69:AU69"/>
    <mergeCell ref="AV69:AW69"/>
    <mergeCell ref="AV70:AW70"/>
    <mergeCell ref="AN71:AO71"/>
    <mergeCell ref="AP71:AQ71"/>
    <mergeCell ref="AR71:AS71"/>
    <mergeCell ref="AT71:AU71"/>
    <mergeCell ref="AV71:AW71"/>
    <mergeCell ref="AR72:AS72"/>
    <mergeCell ref="AT72:AU72"/>
    <mergeCell ref="AV72:AW72"/>
    <mergeCell ref="AN73:AO73"/>
    <mergeCell ref="AP73:AQ73"/>
    <mergeCell ref="AR73:AS73"/>
    <mergeCell ref="AT73:AU73"/>
    <mergeCell ref="AV73:AW73"/>
    <mergeCell ref="AR74:AS74"/>
    <mergeCell ref="AT74:AU74"/>
    <mergeCell ref="AV74:AW74"/>
    <mergeCell ref="AN75:AO75"/>
    <mergeCell ref="AP75:AQ75"/>
    <mergeCell ref="AR75:AS75"/>
    <mergeCell ref="AT75:AU75"/>
    <mergeCell ref="AV75:AW75"/>
    <mergeCell ref="AT76:AU76"/>
    <mergeCell ref="AV76:AW76"/>
    <mergeCell ref="AN78:AO78"/>
    <mergeCell ref="AP78:AQ78"/>
    <mergeCell ref="AR78:AS78"/>
    <mergeCell ref="AT78:AU78"/>
    <mergeCell ref="AV78:AW78"/>
    <mergeCell ref="AR79:AS79"/>
    <mergeCell ref="AT79:AU79"/>
    <mergeCell ref="AV79:AW79"/>
    <mergeCell ref="AN80:AO80"/>
    <mergeCell ref="AP80:AQ80"/>
    <mergeCell ref="AR80:AS80"/>
    <mergeCell ref="AT80:AU80"/>
    <mergeCell ref="AV80:AW80"/>
    <mergeCell ref="AR81:AS81"/>
    <mergeCell ref="AT81:AU81"/>
    <mergeCell ref="AV81:AW81"/>
    <mergeCell ref="AN82:AO82"/>
    <mergeCell ref="AP82:AQ82"/>
    <mergeCell ref="AR82:AS82"/>
    <mergeCell ref="AT82:AU82"/>
    <mergeCell ref="AV82:AW82"/>
    <mergeCell ref="AR83:AS83"/>
    <mergeCell ref="AT83:AU83"/>
    <mergeCell ref="AV83:AW83"/>
    <mergeCell ref="AN84:AO84"/>
    <mergeCell ref="AP84:AQ84"/>
    <mergeCell ref="AR84:AS84"/>
    <mergeCell ref="AT84:AU84"/>
    <mergeCell ref="AV84:AW84"/>
    <mergeCell ref="AR85:AS85"/>
    <mergeCell ref="AT85:AU85"/>
    <mergeCell ref="AV85:AW85"/>
    <mergeCell ref="AN87:AO87"/>
    <mergeCell ref="AP87:AQ87"/>
    <mergeCell ref="AR87:AS87"/>
    <mergeCell ref="AT87:AU87"/>
    <mergeCell ref="AV87:AW87"/>
    <mergeCell ref="AV88:AW88"/>
    <mergeCell ref="BZ25:CD25"/>
    <mergeCell ref="CE25:CI25"/>
    <mergeCell ref="CJ25:CN25"/>
    <mergeCell ref="CO25:CS25"/>
    <mergeCell ref="CT25:CX25"/>
    <mergeCell ref="BU25:BY25"/>
    <mergeCell ref="BM52:BN52"/>
    <mergeCell ref="BO52:BP52"/>
    <mergeCell ref="BQ52:BR5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3" r:id="rId2"/>
  <colBreaks count="1" manualBreakCount="1">
    <brk id="65" max="8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77"/>
  <sheetViews>
    <sheetView zoomScalePageLayoutView="0" workbookViewId="0" topLeftCell="A1">
      <selection activeCell="L3" sqref="L3"/>
    </sheetView>
  </sheetViews>
  <sheetFormatPr defaultColWidth="9.00390625" defaultRowHeight="13.5"/>
  <cols>
    <col min="1" max="129" width="2.625" style="1" customWidth="1"/>
    <col min="130" max="16384" width="9.00390625" style="1" customWidth="1"/>
  </cols>
  <sheetData>
    <row r="1" spans="1:109" ht="15" customHeight="1">
      <c r="A1" s="65" t="s">
        <v>269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19" t="s">
        <v>281</v>
      </c>
    </row>
    <row r="2" spans="1:109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</row>
    <row r="3" spans="1:109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</row>
    <row r="4" spans="1:109" ht="15" customHeight="1">
      <c r="A4" s="110" t="s">
        <v>290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53"/>
      <c r="BC4" s="53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</row>
    <row r="5" spans="1:109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</row>
    <row r="6" spans="1:109" ht="15" customHeight="1">
      <c r="A6" s="110" t="s">
        <v>291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53"/>
      <c r="BC6" s="53"/>
      <c r="BD6" s="20"/>
      <c r="BE6" s="110" t="s">
        <v>286</v>
      </c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</row>
    <row r="7" spans="1:109" ht="15" customHeight="1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</row>
    <row r="8" spans="1:109" ht="15" customHeight="1">
      <c r="A8" s="299" t="s">
        <v>272</v>
      </c>
      <c r="B8" s="299"/>
      <c r="C8" s="299"/>
      <c r="D8" s="299"/>
      <c r="E8" s="300"/>
      <c r="F8" s="98" t="s">
        <v>4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 t="s">
        <v>16</v>
      </c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 t="s">
        <v>77</v>
      </c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 t="s">
        <v>15</v>
      </c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9"/>
      <c r="BB8" s="16"/>
      <c r="BC8" s="16"/>
      <c r="BD8" s="20"/>
      <c r="BE8" s="299" t="s">
        <v>256</v>
      </c>
      <c r="BF8" s="299"/>
      <c r="BG8" s="299"/>
      <c r="BH8" s="299"/>
      <c r="BI8" s="300"/>
      <c r="BJ8" s="98" t="s">
        <v>4</v>
      </c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 t="s">
        <v>105</v>
      </c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 t="s">
        <v>95</v>
      </c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9"/>
    </row>
    <row r="9" spans="1:109" ht="15" customHeight="1">
      <c r="A9" s="301"/>
      <c r="B9" s="301"/>
      <c r="C9" s="301"/>
      <c r="D9" s="301"/>
      <c r="E9" s="302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1"/>
      <c r="BB9" s="16"/>
      <c r="BC9" s="16"/>
      <c r="BD9" s="20"/>
      <c r="BE9" s="301"/>
      <c r="BF9" s="301"/>
      <c r="BG9" s="301"/>
      <c r="BH9" s="301"/>
      <c r="BI9" s="302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1"/>
    </row>
    <row r="10" spans="1:109" ht="15" customHeight="1">
      <c r="A10" s="301"/>
      <c r="B10" s="301"/>
      <c r="C10" s="301"/>
      <c r="D10" s="301"/>
      <c r="E10" s="302"/>
      <c r="F10" s="184" t="s">
        <v>9</v>
      </c>
      <c r="G10" s="184"/>
      <c r="H10" s="184"/>
      <c r="I10" s="184"/>
      <c r="J10" s="184" t="s">
        <v>10</v>
      </c>
      <c r="K10" s="184"/>
      <c r="L10" s="184"/>
      <c r="M10" s="184"/>
      <c r="N10" s="184" t="s">
        <v>11</v>
      </c>
      <c r="O10" s="184"/>
      <c r="P10" s="184"/>
      <c r="Q10" s="184"/>
      <c r="R10" s="184" t="s">
        <v>9</v>
      </c>
      <c r="S10" s="184"/>
      <c r="T10" s="184"/>
      <c r="U10" s="184"/>
      <c r="V10" s="184" t="s">
        <v>10</v>
      </c>
      <c r="W10" s="184"/>
      <c r="X10" s="184"/>
      <c r="Y10" s="184"/>
      <c r="Z10" s="184" t="s">
        <v>11</v>
      </c>
      <c r="AA10" s="184"/>
      <c r="AB10" s="184"/>
      <c r="AC10" s="184"/>
      <c r="AD10" s="184" t="s">
        <v>9</v>
      </c>
      <c r="AE10" s="184"/>
      <c r="AF10" s="184"/>
      <c r="AG10" s="184"/>
      <c r="AH10" s="184" t="s">
        <v>10</v>
      </c>
      <c r="AI10" s="184"/>
      <c r="AJ10" s="184"/>
      <c r="AK10" s="184"/>
      <c r="AL10" s="184" t="s">
        <v>11</v>
      </c>
      <c r="AM10" s="184"/>
      <c r="AN10" s="184"/>
      <c r="AO10" s="184"/>
      <c r="AP10" s="184" t="s">
        <v>9</v>
      </c>
      <c r="AQ10" s="184"/>
      <c r="AR10" s="184"/>
      <c r="AS10" s="184"/>
      <c r="AT10" s="184" t="s">
        <v>10</v>
      </c>
      <c r="AU10" s="184"/>
      <c r="AV10" s="184"/>
      <c r="AW10" s="184"/>
      <c r="AX10" s="184" t="s">
        <v>11</v>
      </c>
      <c r="AY10" s="184"/>
      <c r="AZ10" s="184"/>
      <c r="BA10" s="141"/>
      <c r="BB10" s="78"/>
      <c r="BC10" s="78"/>
      <c r="BD10" s="20"/>
      <c r="BE10" s="301"/>
      <c r="BF10" s="301"/>
      <c r="BG10" s="301"/>
      <c r="BH10" s="301"/>
      <c r="BI10" s="302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 t="s">
        <v>16</v>
      </c>
      <c r="BW10" s="100"/>
      <c r="BX10" s="100"/>
      <c r="BY10" s="100"/>
      <c r="BZ10" s="100"/>
      <c r="CA10" s="100"/>
      <c r="CB10" s="100"/>
      <c r="CC10" s="100"/>
      <c r="CD10" s="100" t="s">
        <v>77</v>
      </c>
      <c r="CE10" s="100"/>
      <c r="CF10" s="100"/>
      <c r="CG10" s="100"/>
      <c r="CH10" s="100"/>
      <c r="CI10" s="100"/>
      <c r="CJ10" s="100"/>
      <c r="CK10" s="100"/>
      <c r="CL10" s="100" t="s">
        <v>15</v>
      </c>
      <c r="CM10" s="100"/>
      <c r="CN10" s="100"/>
      <c r="CO10" s="100"/>
      <c r="CP10" s="100"/>
      <c r="CQ10" s="100"/>
      <c r="CR10" s="100" t="s">
        <v>16</v>
      </c>
      <c r="CS10" s="100"/>
      <c r="CT10" s="100"/>
      <c r="CU10" s="100"/>
      <c r="CV10" s="100"/>
      <c r="CW10" s="100"/>
      <c r="CX10" s="100"/>
      <c r="CY10" s="100"/>
      <c r="CZ10" s="100" t="s">
        <v>77</v>
      </c>
      <c r="DA10" s="100"/>
      <c r="DB10" s="100"/>
      <c r="DC10" s="100"/>
      <c r="DD10" s="100"/>
      <c r="DE10" s="101"/>
    </row>
    <row r="11" spans="1:109" ht="15" customHeight="1">
      <c r="A11" s="303"/>
      <c r="B11" s="303"/>
      <c r="C11" s="303"/>
      <c r="D11" s="303"/>
      <c r="E11" s="30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41"/>
      <c r="BB11" s="78"/>
      <c r="BC11" s="78"/>
      <c r="BD11" s="20"/>
      <c r="BE11" s="301"/>
      <c r="BF11" s="301"/>
      <c r="BG11" s="301"/>
      <c r="BH11" s="301"/>
      <c r="BI11" s="302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1"/>
    </row>
    <row r="12" spans="1:109" ht="15" customHeight="1">
      <c r="A12" s="35"/>
      <c r="B12" s="35"/>
      <c r="C12" s="35"/>
      <c r="D12" s="35"/>
      <c r="E12" s="34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301"/>
      <c r="BF12" s="301"/>
      <c r="BG12" s="301"/>
      <c r="BH12" s="301"/>
      <c r="BI12" s="302"/>
      <c r="BJ12" s="184" t="s">
        <v>9</v>
      </c>
      <c r="BK12" s="184"/>
      <c r="BL12" s="184"/>
      <c r="BM12" s="184"/>
      <c r="BN12" s="184" t="s">
        <v>10</v>
      </c>
      <c r="BO12" s="184"/>
      <c r="BP12" s="184"/>
      <c r="BQ12" s="184"/>
      <c r="BR12" s="184" t="s">
        <v>11</v>
      </c>
      <c r="BS12" s="184"/>
      <c r="BT12" s="184"/>
      <c r="BU12" s="184"/>
      <c r="BV12" s="184" t="s">
        <v>10</v>
      </c>
      <c r="BW12" s="184"/>
      <c r="BX12" s="184"/>
      <c r="BY12" s="184"/>
      <c r="BZ12" s="184" t="s">
        <v>11</v>
      </c>
      <c r="CA12" s="184"/>
      <c r="CB12" s="184"/>
      <c r="CC12" s="184"/>
      <c r="CD12" s="184" t="s">
        <v>10</v>
      </c>
      <c r="CE12" s="184"/>
      <c r="CF12" s="184"/>
      <c r="CG12" s="184"/>
      <c r="CH12" s="184" t="s">
        <v>11</v>
      </c>
      <c r="CI12" s="184"/>
      <c r="CJ12" s="184"/>
      <c r="CK12" s="184"/>
      <c r="CL12" s="184" t="s">
        <v>10</v>
      </c>
      <c r="CM12" s="184"/>
      <c r="CN12" s="184"/>
      <c r="CO12" s="184" t="s">
        <v>11</v>
      </c>
      <c r="CP12" s="184"/>
      <c r="CQ12" s="184"/>
      <c r="CR12" s="184" t="s">
        <v>10</v>
      </c>
      <c r="CS12" s="184"/>
      <c r="CT12" s="184"/>
      <c r="CU12" s="184"/>
      <c r="CV12" s="184" t="s">
        <v>11</v>
      </c>
      <c r="CW12" s="184"/>
      <c r="CX12" s="184"/>
      <c r="CY12" s="184"/>
      <c r="CZ12" s="184" t="s">
        <v>10</v>
      </c>
      <c r="DA12" s="184"/>
      <c r="DB12" s="184"/>
      <c r="DC12" s="184" t="s">
        <v>11</v>
      </c>
      <c r="DD12" s="184"/>
      <c r="DE12" s="141"/>
    </row>
    <row r="13" spans="1:109" ht="15" customHeight="1">
      <c r="A13" s="128" t="s">
        <v>200</v>
      </c>
      <c r="B13" s="128"/>
      <c r="C13" s="128"/>
      <c r="D13" s="128"/>
      <c r="E13" s="183"/>
      <c r="F13" s="308">
        <v>44750</v>
      </c>
      <c r="G13" s="177"/>
      <c r="H13" s="177"/>
      <c r="I13" s="177"/>
      <c r="J13" s="306">
        <v>22237</v>
      </c>
      <c r="K13" s="306"/>
      <c r="L13" s="306"/>
      <c r="M13" s="306"/>
      <c r="N13" s="306">
        <v>22513</v>
      </c>
      <c r="O13" s="306"/>
      <c r="P13" s="306"/>
      <c r="Q13" s="306"/>
      <c r="R13" s="306">
        <v>35954</v>
      </c>
      <c r="S13" s="306"/>
      <c r="T13" s="306"/>
      <c r="U13" s="306"/>
      <c r="V13" s="306">
        <v>18737</v>
      </c>
      <c r="W13" s="306"/>
      <c r="X13" s="306"/>
      <c r="Y13" s="306"/>
      <c r="Z13" s="306">
        <v>17217</v>
      </c>
      <c r="AA13" s="306"/>
      <c r="AB13" s="306"/>
      <c r="AC13" s="306"/>
      <c r="AD13" s="306">
        <v>8382</v>
      </c>
      <c r="AE13" s="306"/>
      <c r="AF13" s="306"/>
      <c r="AG13" s="306"/>
      <c r="AH13" s="306">
        <v>3226</v>
      </c>
      <c r="AI13" s="306"/>
      <c r="AJ13" s="306"/>
      <c r="AK13" s="306"/>
      <c r="AL13" s="306">
        <v>5156</v>
      </c>
      <c r="AM13" s="306"/>
      <c r="AN13" s="306"/>
      <c r="AO13" s="306"/>
      <c r="AP13" s="306">
        <v>414</v>
      </c>
      <c r="AQ13" s="306"/>
      <c r="AR13" s="306"/>
      <c r="AS13" s="306"/>
      <c r="AT13" s="306">
        <v>274</v>
      </c>
      <c r="AU13" s="306"/>
      <c r="AV13" s="306"/>
      <c r="AW13" s="306"/>
      <c r="AX13" s="306">
        <v>140</v>
      </c>
      <c r="AY13" s="306"/>
      <c r="AZ13" s="306"/>
      <c r="BA13" s="306"/>
      <c r="BB13" s="84"/>
      <c r="BC13" s="84"/>
      <c r="BD13" s="20"/>
      <c r="BE13" s="303"/>
      <c r="BF13" s="303"/>
      <c r="BG13" s="303"/>
      <c r="BH13" s="303"/>
      <c r="BI13" s="30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41"/>
    </row>
    <row r="14" spans="1:109" ht="15" customHeight="1">
      <c r="A14" s="128" t="s">
        <v>253</v>
      </c>
      <c r="B14" s="128"/>
      <c r="C14" s="128"/>
      <c r="D14" s="128"/>
      <c r="E14" s="183"/>
      <c r="F14" s="308">
        <v>43495</v>
      </c>
      <c r="G14" s="177"/>
      <c r="H14" s="177"/>
      <c r="I14" s="177"/>
      <c r="J14" s="306">
        <v>21642</v>
      </c>
      <c r="K14" s="306"/>
      <c r="L14" s="306"/>
      <c r="M14" s="306"/>
      <c r="N14" s="306">
        <v>21853</v>
      </c>
      <c r="O14" s="306"/>
      <c r="P14" s="306"/>
      <c r="Q14" s="306"/>
      <c r="R14" s="306">
        <v>35014</v>
      </c>
      <c r="S14" s="306"/>
      <c r="T14" s="306"/>
      <c r="U14" s="306"/>
      <c r="V14" s="306">
        <v>18155</v>
      </c>
      <c r="W14" s="306"/>
      <c r="X14" s="306"/>
      <c r="Y14" s="306"/>
      <c r="Z14" s="306">
        <v>16859</v>
      </c>
      <c r="AA14" s="306"/>
      <c r="AB14" s="306"/>
      <c r="AC14" s="306"/>
      <c r="AD14" s="306">
        <v>8067</v>
      </c>
      <c r="AE14" s="306"/>
      <c r="AF14" s="306"/>
      <c r="AG14" s="306"/>
      <c r="AH14" s="306">
        <v>3214</v>
      </c>
      <c r="AI14" s="306"/>
      <c r="AJ14" s="306"/>
      <c r="AK14" s="306"/>
      <c r="AL14" s="306">
        <v>4853</v>
      </c>
      <c r="AM14" s="306"/>
      <c r="AN14" s="306"/>
      <c r="AO14" s="306"/>
      <c r="AP14" s="306">
        <v>414</v>
      </c>
      <c r="AQ14" s="306"/>
      <c r="AR14" s="306"/>
      <c r="AS14" s="306"/>
      <c r="AT14" s="306">
        <v>273</v>
      </c>
      <c r="AU14" s="306"/>
      <c r="AV14" s="306"/>
      <c r="AW14" s="306"/>
      <c r="AX14" s="306">
        <v>141</v>
      </c>
      <c r="AY14" s="306"/>
      <c r="AZ14" s="306"/>
      <c r="BA14" s="306"/>
      <c r="BB14" s="84"/>
      <c r="BC14" s="84"/>
      <c r="BD14" s="20"/>
      <c r="BE14" s="35"/>
      <c r="BF14" s="35"/>
      <c r="BG14" s="35"/>
      <c r="BH14" s="35"/>
      <c r="BI14" s="34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</row>
    <row r="15" spans="1:109" ht="15" customHeight="1">
      <c r="A15" s="128" t="s">
        <v>254</v>
      </c>
      <c r="B15" s="128"/>
      <c r="C15" s="128"/>
      <c r="D15" s="128"/>
      <c r="E15" s="183"/>
      <c r="F15" s="308">
        <v>44357</v>
      </c>
      <c r="G15" s="177"/>
      <c r="H15" s="177"/>
      <c r="I15" s="177"/>
      <c r="J15" s="306">
        <v>22064</v>
      </c>
      <c r="K15" s="306"/>
      <c r="L15" s="306"/>
      <c r="M15" s="306"/>
      <c r="N15" s="306">
        <v>22293</v>
      </c>
      <c r="O15" s="306"/>
      <c r="P15" s="306"/>
      <c r="Q15" s="306"/>
      <c r="R15" s="306">
        <v>35895</v>
      </c>
      <c r="S15" s="306"/>
      <c r="T15" s="306"/>
      <c r="U15" s="306"/>
      <c r="V15" s="306">
        <v>18436</v>
      </c>
      <c r="W15" s="306"/>
      <c r="X15" s="306"/>
      <c r="Y15" s="306"/>
      <c r="Z15" s="306">
        <v>17459</v>
      </c>
      <c r="AA15" s="306"/>
      <c r="AB15" s="306"/>
      <c r="AC15" s="306"/>
      <c r="AD15" s="306">
        <v>8051</v>
      </c>
      <c r="AE15" s="306"/>
      <c r="AF15" s="306"/>
      <c r="AG15" s="306"/>
      <c r="AH15" s="306">
        <v>3355</v>
      </c>
      <c r="AI15" s="306"/>
      <c r="AJ15" s="306"/>
      <c r="AK15" s="306"/>
      <c r="AL15" s="306">
        <v>4696</v>
      </c>
      <c r="AM15" s="306"/>
      <c r="AN15" s="306"/>
      <c r="AO15" s="306"/>
      <c r="AP15" s="306">
        <v>411</v>
      </c>
      <c r="AQ15" s="306"/>
      <c r="AR15" s="306"/>
      <c r="AS15" s="306"/>
      <c r="AT15" s="306">
        <v>273</v>
      </c>
      <c r="AU15" s="306"/>
      <c r="AV15" s="306"/>
      <c r="AW15" s="306"/>
      <c r="AX15" s="306">
        <v>138</v>
      </c>
      <c r="AY15" s="306"/>
      <c r="AZ15" s="306"/>
      <c r="BA15" s="306"/>
      <c r="BB15" s="84"/>
      <c r="BC15" s="84"/>
      <c r="BD15" s="20"/>
      <c r="BE15" s="138" t="s">
        <v>282</v>
      </c>
      <c r="BF15" s="138"/>
      <c r="BG15" s="138"/>
      <c r="BH15" s="138"/>
      <c r="BI15" s="190"/>
      <c r="BJ15" s="306">
        <v>44750</v>
      </c>
      <c r="BK15" s="306"/>
      <c r="BL15" s="306"/>
      <c r="BM15" s="306"/>
      <c r="BN15" s="306">
        <v>22237</v>
      </c>
      <c r="BO15" s="306"/>
      <c r="BP15" s="306"/>
      <c r="BQ15" s="306"/>
      <c r="BR15" s="306">
        <v>22513</v>
      </c>
      <c r="BS15" s="306"/>
      <c r="BT15" s="306"/>
      <c r="BU15" s="306"/>
      <c r="BV15" s="306">
        <v>18232</v>
      </c>
      <c r="BW15" s="306"/>
      <c r="BX15" s="306"/>
      <c r="BY15" s="306"/>
      <c r="BZ15" s="306">
        <v>16696</v>
      </c>
      <c r="CA15" s="306"/>
      <c r="CB15" s="306"/>
      <c r="CC15" s="306"/>
      <c r="CD15" s="306">
        <v>3226</v>
      </c>
      <c r="CE15" s="306"/>
      <c r="CF15" s="306"/>
      <c r="CG15" s="306"/>
      <c r="CH15" s="306">
        <v>5156</v>
      </c>
      <c r="CI15" s="306"/>
      <c r="CJ15" s="306"/>
      <c r="CK15" s="306"/>
      <c r="CL15" s="305">
        <v>274</v>
      </c>
      <c r="CM15" s="305"/>
      <c r="CN15" s="305"/>
      <c r="CO15" s="305">
        <v>140</v>
      </c>
      <c r="CP15" s="305"/>
      <c r="CQ15" s="305"/>
      <c r="CR15" s="306">
        <v>505</v>
      </c>
      <c r="CS15" s="306"/>
      <c r="CT15" s="306"/>
      <c r="CU15" s="306"/>
      <c r="CV15" s="306">
        <v>521</v>
      </c>
      <c r="CW15" s="306"/>
      <c r="CX15" s="306"/>
      <c r="CY15" s="306"/>
      <c r="CZ15" s="305" t="s">
        <v>385</v>
      </c>
      <c r="DA15" s="305"/>
      <c r="DB15" s="305"/>
      <c r="DC15" s="305" t="s">
        <v>385</v>
      </c>
      <c r="DD15" s="305"/>
      <c r="DE15" s="305"/>
    </row>
    <row r="16" spans="1:109" ht="15" customHeight="1">
      <c r="A16" s="194" t="s">
        <v>270</v>
      </c>
      <c r="B16" s="128"/>
      <c r="C16" s="128"/>
      <c r="D16" s="128"/>
      <c r="E16" s="183"/>
      <c r="F16" s="308">
        <v>45768</v>
      </c>
      <c r="G16" s="177"/>
      <c r="H16" s="177"/>
      <c r="I16" s="177"/>
      <c r="J16" s="306">
        <v>22689</v>
      </c>
      <c r="K16" s="306"/>
      <c r="L16" s="306"/>
      <c r="M16" s="306"/>
      <c r="N16" s="306">
        <v>23079</v>
      </c>
      <c r="O16" s="306"/>
      <c r="P16" s="306"/>
      <c r="Q16" s="306"/>
      <c r="R16" s="306">
        <v>37186</v>
      </c>
      <c r="S16" s="306"/>
      <c r="T16" s="306"/>
      <c r="U16" s="306"/>
      <c r="V16" s="306">
        <v>19001</v>
      </c>
      <c r="W16" s="306"/>
      <c r="X16" s="306"/>
      <c r="Y16" s="306"/>
      <c r="Z16" s="306">
        <v>18185</v>
      </c>
      <c r="AA16" s="306"/>
      <c r="AB16" s="306"/>
      <c r="AC16" s="306"/>
      <c r="AD16" s="306">
        <v>8172</v>
      </c>
      <c r="AE16" s="306"/>
      <c r="AF16" s="306"/>
      <c r="AG16" s="306"/>
      <c r="AH16" s="306">
        <v>3411</v>
      </c>
      <c r="AI16" s="306"/>
      <c r="AJ16" s="306"/>
      <c r="AK16" s="306"/>
      <c r="AL16" s="306">
        <v>4761</v>
      </c>
      <c r="AM16" s="306"/>
      <c r="AN16" s="306"/>
      <c r="AO16" s="306"/>
      <c r="AP16" s="306">
        <v>410</v>
      </c>
      <c r="AQ16" s="306"/>
      <c r="AR16" s="306"/>
      <c r="AS16" s="306"/>
      <c r="AT16" s="306">
        <v>277</v>
      </c>
      <c r="AU16" s="306"/>
      <c r="AV16" s="306"/>
      <c r="AW16" s="306"/>
      <c r="AX16" s="306">
        <v>133</v>
      </c>
      <c r="AY16" s="306"/>
      <c r="AZ16" s="306"/>
      <c r="BA16" s="306"/>
      <c r="BB16" s="84"/>
      <c r="BC16" s="84"/>
      <c r="BD16" s="20"/>
      <c r="BE16" s="138" t="s">
        <v>253</v>
      </c>
      <c r="BF16" s="138"/>
      <c r="BG16" s="138"/>
      <c r="BH16" s="138"/>
      <c r="BI16" s="190"/>
      <c r="BJ16" s="306">
        <v>43495</v>
      </c>
      <c r="BK16" s="306"/>
      <c r="BL16" s="306"/>
      <c r="BM16" s="306"/>
      <c r="BN16" s="306">
        <v>21642</v>
      </c>
      <c r="BO16" s="306"/>
      <c r="BP16" s="306"/>
      <c r="BQ16" s="306"/>
      <c r="BR16" s="306">
        <v>21853</v>
      </c>
      <c r="BS16" s="306"/>
      <c r="BT16" s="306"/>
      <c r="BU16" s="306"/>
      <c r="BV16" s="306">
        <v>17670</v>
      </c>
      <c r="BW16" s="306"/>
      <c r="BX16" s="306"/>
      <c r="BY16" s="306"/>
      <c r="BZ16" s="306">
        <v>16385</v>
      </c>
      <c r="CA16" s="306"/>
      <c r="CB16" s="306"/>
      <c r="CC16" s="306"/>
      <c r="CD16" s="306">
        <v>3214</v>
      </c>
      <c r="CE16" s="306"/>
      <c r="CF16" s="306"/>
      <c r="CG16" s="306"/>
      <c r="CH16" s="306">
        <v>4853</v>
      </c>
      <c r="CI16" s="306"/>
      <c r="CJ16" s="306"/>
      <c r="CK16" s="306"/>
      <c r="CL16" s="305">
        <v>273</v>
      </c>
      <c r="CM16" s="305"/>
      <c r="CN16" s="305"/>
      <c r="CO16" s="305">
        <v>141</v>
      </c>
      <c r="CP16" s="305"/>
      <c r="CQ16" s="305"/>
      <c r="CR16" s="306">
        <v>485</v>
      </c>
      <c r="CS16" s="306"/>
      <c r="CT16" s="306"/>
      <c r="CU16" s="306"/>
      <c r="CV16" s="306">
        <v>474</v>
      </c>
      <c r="CW16" s="306"/>
      <c r="CX16" s="306"/>
      <c r="CY16" s="306"/>
      <c r="CZ16" s="305" t="s">
        <v>385</v>
      </c>
      <c r="DA16" s="305"/>
      <c r="DB16" s="305"/>
      <c r="DC16" s="305" t="s">
        <v>385</v>
      </c>
      <c r="DD16" s="305"/>
      <c r="DE16" s="305"/>
    </row>
    <row r="17" spans="1:109" ht="15" customHeight="1">
      <c r="A17" s="196" t="s">
        <v>285</v>
      </c>
      <c r="B17" s="196"/>
      <c r="C17" s="196"/>
      <c r="D17" s="196"/>
      <c r="E17" s="197"/>
      <c r="F17" s="296">
        <f>SUM(F20,F22,F24,F26,F28)</f>
        <v>48535</v>
      </c>
      <c r="G17" s="178"/>
      <c r="H17" s="178"/>
      <c r="I17" s="178"/>
      <c r="J17" s="297">
        <f>SUM(J20,J22,J24,J26,J28)</f>
        <v>24050</v>
      </c>
      <c r="K17" s="297"/>
      <c r="L17" s="297"/>
      <c r="M17" s="297"/>
      <c r="N17" s="297">
        <f>SUM(N20,N22,N24,N26,N28)</f>
        <v>24485</v>
      </c>
      <c r="O17" s="297"/>
      <c r="P17" s="297"/>
      <c r="Q17" s="297"/>
      <c r="R17" s="297">
        <f>SUM(R20,R22,R24,R26,R28)</f>
        <v>39584</v>
      </c>
      <c r="S17" s="297"/>
      <c r="T17" s="297"/>
      <c r="U17" s="297"/>
      <c r="V17" s="297">
        <f>SUM(V20,V22,V24,V26,V28)</f>
        <v>20154</v>
      </c>
      <c r="W17" s="297"/>
      <c r="X17" s="297"/>
      <c r="Y17" s="297"/>
      <c r="Z17" s="297">
        <f>SUM(Z20,Z22,Z24,Z26,Z28)</f>
        <v>19430</v>
      </c>
      <c r="AA17" s="297"/>
      <c r="AB17" s="297"/>
      <c r="AC17" s="297"/>
      <c r="AD17" s="297">
        <f>SUM(AD20,AD22,AD24,AD26,AD28)</f>
        <v>8540</v>
      </c>
      <c r="AE17" s="297"/>
      <c r="AF17" s="297"/>
      <c r="AG17" s="297"/>
      <c r="AH17" s="297">
        <f>SUM(AH20,AH22,AH24,AH26,AH28)</f>
        <v>3624</v>
      </c>
      <c r="AI17" s="297"/>
      <c r="AJ17" s="297"/>
      <c r="AK17" s="297"/>
      <c r="AL17" s="297">
        <f>SUM(AL20,AL22,AL24,AL26,AL28)</f>
        <v>4916</v>
      </c>
      <c r="AM17" s="297"/>
      <c r="AN17" s="297"/>
      <c r="AO17" s="297"/>
      <c r="AP17" s="297">
        <f>SUM(AP20,AP22,AP24,AP26,AP28)</f>
        <v>411</v>
      </c>
      <c r="AQ17" s="297"/>
      <c r="AR17" s="297"/>
      <c r="AS17" s="297"/>
      <c r="AT17" s="297">
        <f>SUM(AT20,AT22,AT24,AT26,AT28)</f>
        <v>272</v>
      </c>
      <c r="AU17" s="297"/>
      <c r="AV17" s="297"/>
      <c r="AW17" s="297"/>
      <c r="AX17" s="297">
        <f>SUM(AX20,AX22,AX24,AX26,AX28)</f>
        <v>139</v>
      </c>
      <c r="AY17" s="297"/>
      <c r="AZ17" s="297"/>
      <c r="BA17" s="297"/>
      <c r="BB17" s="87"/>
      <c r="BC17" s="87"/>
      <c r="BD17" s="20"/>
      <c r="BE17" s="138" t="s">
        <v>254</v>
      </c>
      <c r="BF17" s="138"/>
      <c r="BG17" s="138"/>
      <c r="BH17" s="138"/>
      <c r="BI17" s="190"/>
      <c r="BJ17" s="306">
        <v>44357</v>
      </c>
      <c r="BK17" s="306"/>
      <c r="BL17" s="306"/>
      <c r="BM17" s="306"/>
      <c r="BN17" s="306">
        <v>22064</v>
      </c>
      <c r="BO17" s="306"/>
      <c r="BP17" s="306"/>
      <c r="BQ17" s="306"/>
      <c r="BR17" s="306">
        <v>22293</v>
      </c>
      <c r="BS17" s="306"/>
      <c r="BT17" s="306"/>
      <c r="BU17" s="306"/>
      <c r="BV17" s="306">
        <v>17933</v>
      </c>
      <c r="BW17" s="306"/>
      <c r="BX17" s="306"/>
      <c r="BY17" s="306"/>
      <c r="BZ17" s="306">
        <v>16997</v>
      </c>
      <c r="CA17" s="306"/>
      <c r="CB17" s="306"/>
      <c r="CC17" s="306"/>
      <c r="CD17" s="306">
        <v>3355</v>
      </c>
      <c r="CE17" s="306"/>
      <c r="CF17" s="306"/>
      <c r="CG17" s="306"/>
      <c r="CH17" s="306">
        <v>4696</v>
      </c>
      <c r="CI17" s="306"/>
      <c r="CJ17" s="306"/>
      <c r="CK17" s="306"/>
      <c r="CL17" s="305">
        <v>273</v>
      </c>
      <c r="CM17" s="305"/>
      <c r="CN17" s="305"/>
      <c r="CO17" s="305">
        <v>138</v>
      </c>
      <c r="CP17" s="305"/>
      <c r="CQ17" s="305"/>
      <c r="CR17" s="306">
        <v>503</v>
      </c>
      <c r="CS17" s="306"/>
      <c r="CT17" s="306"/>
      <c r="CU17" s="306"/>
      <c r="CV17" s="306">
        <v>462</v>
      </c>
      <c r="CW17" s="306"/>
      <c r="CX17" s="306"/>
      <c r="CY17" s="306"/>
      <c r="CZ17" s="305" t="s">
        <v>385</v>
      </c>
      <c r="DA17" s="305"/>
      <c r="DB17" s="305"/>
      <c r="DC17" s="305" t="s">
        <v>385</v>
      </c>
      <c r="DD17" s="305"/>
      <c r="DE17" s="305"/>
    </row>
    <row r="18" spans="1:109" ht="15" customHeight="1">
      <c r="A18" s="33"/>
      <c r="B18" s="33"/>
      <c r="C18" s="33"/>
      <c r="D18" s="33"/>
      <c r="E18" s="3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138" t="s">
        <v>255</v>
      </c>
      <c r="BF18" s="138"/>
      <c r="BG18" s="138"/>
      <c r="BH18" s="138"/>
      <c r="BI18" s="190"/>
      <c r="BJ18" s="306">
        <v>45768</v>
      </c>
      <c r="BK18" s="306"/>
      <c r="BL18" s="306"/>
      <c r="BM18" s="306"/>
      <c r="BN18" s="306">
        <v>22689</v>
      </c>
      <c r="BO18" s="306"/>
      <c r="BP18" s="306"/>
      <c r="BQ18" s="306"/>
      <c r="BR18" s="306">
        <v>23079</v>
      </c>
      <c r="BS18" s="306"/>
      <c r="BT18" s="306"/>
      <c r="BU18" s="306"/>
      <c r="BV18" s="306">
        <v>18507</v>
      </c>
      <c r="BW18" s="306"/>
      <c r="BX18" s="306"/>
      <c r="BY18" s="306"/>
      <c r="BZ18" s="306">
        <v>17706</v>
      </c>
      <c r="CA18" s="306"/>
      <c r="CB18" s="306"/>
      <c r="CC18" s="306"/>
      <c r="CD18" s="306">
        <v>3411</v>
      </c>
      <c r="CE18" s="306"/>
      <c r="CF18" s="306"/>
      <c r="CG18" s="306"/>
      <c r="CH18" s="306">
        <v>4761</v>
      </c>
      <c r="CI18" s="306"/>
      <c r="CJ18" s="306"/>
      <c r="CK18" s="306"/>
      <c r="CL18" s="305">
        <v>277</v>
      </c>
      <c r="CM18" s="305"/>
      <c r="CN18" s="305"/>
      <c r="CO18" s="305">
        <v>133</v>
      </c>
      <c r="CP18" s="305"/>
      <c r="CQ18" s="305"/>
      <c r="CR18" s="306">
        <v>494</v>
      </c>
      <c r="CS18" s="306"/>
      <c r="CT18" s="306"/>
      <c r="CU18" s="306"/>
      <c r="CV18" s="306">
        <v>479</v>
      </c>
      <c r="CW18" s="306"/>
      <c r="CX18" s="306"/>
      <c r="CY18" s="306"/>
      <c r="CZ18" s="305" t="s">
        <v>385</v>
      </c>
      <c r="DA18" s="305"/>
      <c r="DB18" s="305"/>
      <c r="DC18" s="305" t="s">
        <v>385</v>
      </c>
      <c r="DD18" s="305"/>
      <c r="DE18" s="305"/>
    </row>
    <row r="19" spans="1:109" ht="15" customHeight="1">
      <c r="A19" s="33"/>
      <c r="B19" s="33"/>
      <c r="C19" s="33"/>
      <c r="D19" s="33"/>
      <c r="E19" s="3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311" t="s">
        <v>285</v>
      </c>
      <c r="BF19" s="311"/>
      <c r="BG19" s="311"/>
      <c r="BH19" s="311"/>
      <c r="BI19" s="312"/>
      <c r="BJ19" s="297">
        <f>SUM(BJ21:BM37)</f>
        <v>48535</v>
      </c>
      <c r="BK19" s="297"/>
      <c r="BL19" s="297"/>
      <c r="BM19" s="297"/>
      <c r="BN19" s="297">
        <f>SUM(BN21:BQ37)</f>
        <v>24050</v>
      </c>
      <c r="BO19" s="297"/>
      <c r="BP19" s="297"/>
      <c r="BQ19" s="297"/>
      <c r="BR19" s="297">
        <f>SUM(BR21:BU37)</f>
        <v>24485</v>
      </c>
      <c r="BS19" s="297"/>
      <c r="BT19" s="297"/>
      <c r="BU19" s="297"/>
      <c r="BV19" s="297">
        <f>SUM(BV21:BY37)</f>
        <v>19628</v>
      </c>
      <c r="BW19" s="297"/>
      <c r="BX19" s="297"/>
      <c r="BY19" s="297"/>
      <c r="BZ19" s="297">
        <f>SUM(BZ21:CC37)</f>
        <v>18970</v>
      </c>
      <c r="CA19" s="297"/>
      <c r="CB19" s="297"/>
      <c r="CC19" s="297"/>
      <c r="CD19" s="297">
        <f>SUM(CD21:CG37)</f>
        <v>3624</v>
      </c>
      <c r="CE19" s="297"/>
      <c r="CF19" s="297"/>
      <c r="CG19" s="297"/>
      <c r="CH19" s="297">
        <f>SUM(CH21:CK37)</f>
        <v>4916</v>
      </c>
      <c r="CI19" s="297"/>
      <c r="CJ19" s="297"/>
      <c r="CK19" s="297"/>
      <c r="CL19" s="168">
        <f>SUM(CL21:CN37)</f>
        <v>272</v>
      </c>
      <c r="CM19" s="168"/>
      <c r="CN19" s="168"/>
      <c r="CO19" s="168">
        <f>SUM(CO21:CQ37)</f>
        <v>139</v>
      </c>
      <c r="CP19" s="168"/>
      <c r="CQ19" s="168"/>
      <c r="CR19" s="297">
        <f>SUM(CR21:CU37)</f>
        <v>526</v>
      </c>
      <c r="CS19" s="297"/>
      <c r="CT19" s="297"/>
      <c r="CU19" s="297"/>
      <c r="CV19" s="297">
        <f>SUM(CV21:CY37)</f>
        <v>460</v>
      </c>
      <c r="CW19" s="297"/>
      <c r="CX19" s="297"/>
      <c r="CY19" s="297"/>
      <c r="CZ19" s="168" t="s">
        <v>208</v>
      </c>
      <c r="DA19" s="168"/>
      <c r="DB19" s="168"/>
      <c r="DC19" s="168" t="s">
        <v>208</v>
      </c>
      <c r="DD19" s="168"/>
      <c r="DE19" s="168"/>
    </row>
    <row r="20" spans="1:109" ht="15" customHeight="1">
      <c r="A20" s="313" t="s">
        <v>271</v>
      </c>
      <c r="B20" s="313"/>
      <c r="C20" s="309" t="s">
        <v>87</v>
      </c>
      <c r="D20" s="309"/>
      <c r="E20" s="310"/>
      <c r="F20" s="308">
        <v>16832</v>
      </c>
      <c r="G20" s="177"/>
      <c r="H20" s="177"/>
      <c r="I20" s="177"/>
      <c r="J20" s="306">
        <v>8407</v>
      </c>
      <c r="K20" s="306"/>
      <c r="L20" s="306"/>
      <c r="M20" s="306"/>
      <c r="N20" s="306">
        <v>8425</v>
      </c>
      <c r="O20" s="306"/>
      <c r="P20" s="306"/>
      <c r="Q20" s="306"/>
      <c r="R20" s="306">
        <v>13710</v>
      </c>
      <c r="S20" s="306"/>
      <c r="T20" s="306"/>
      <c r="U20" s="306"/>
      <c r="V20" s="306">
        <v>6989</v>
      </c>
      <c r="W20" s="306"/>
      <c r="X20" s="306"/>
      <c r="Y20" s="306"/>
      <c r="Z20" s="306">
        <v>6721</v>
      </c>
      <c r="AA20" s="306"/>
      <c r="AB20" s="306"/>
      <c r="AC20" s="306"/>
      <c r="AD20" s="306">
        <v>2984</v>
      </c>
      <c r="AE20" s="306"/>
      <c r="AF20" s="306"/>
      <c r="AG20" s="306"/>
      <c r="AH20" s="306">
        <v>1330</v>
      </c>
      <c r="AI20" s="306"/>
      <c r="AJ20" s="306"/>
      <c r="AK20" s="306"/>
      <c r="AL20" s="306">
        <v>1654</v>
      </c>
      <c r="AM20" s="306"/>
      <c r="AN20" s="306"/>
      <c r="AO20" s="306"/>
      <c r="AP20" s="306">
        <v>138</v>
      </c>
      <c r="AQ20" s="306"/>
      <c r="AR20" s="306"/>
      <c r="AS20" s="306"/>
      <c r="AT20" s="306">
        <v>88</v>
      </c>
      <c r="AU20" s="306"/>
      <c r="AV20" s="306"/>
      <c r="AW20" s="306"/>
      <c r="AX20" s="306">
        <v>50</v>
      </c>
      <c r="AY20" s="306"/>
      <c r="AZ20" s="306"/>
      <c r="BA20" s="306"/>
      <c r="BB20" s="84"/>
      <c r="BC20" s="84"/>
      <c r="BD20" s="20"/>
      <c r="BE20" s="33"/>
      <c r="BF20" s="33"/>
      <c r="BG20" s="33"/>
      <c r="BH20" s="33"/>
      <c r="BI20" s="32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</row>
    <row r="21" spans="1:109" ht="15" customHeight="1">
      <c r="A21" s="313"/>
      <c r="B21" s="313"/>
      <c r="C21" s="15"/>
      <c r="D21" s="15"/>
      <c r="E21" s="1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138" t="s">
        <v>219</v>
      </c>
      <c r="BF21" s="138"/>
      <c r="BG21" s="138"/>
      <c r="BH21" s="138"/>
      <c r="BI21" s="190"/>
      <c r="BJ21" s="306">
        <v>21419</v>
      </c>
      <c r="BK21" s="306"/>
      <c r="BL21" s="306"/>
      <c r="BM21" s="306"/>
      <c r="BN21" s="306">
        <v>10740</v>
      </c>
      <c r="BO21" s="306"/>
      <c r="BP21" s="306"/>
      <c r="BQ21" s="306"/>
      <c r="BR21" s="306">
        <v>10679</v>
      </c>
      <c r="BS21" s="306"/>
      <c r="BT21" s="306"/>
      <c r="BU21" s="306"/>
      <c r="BV21" s="306">
        <v>7062</v>
      </c>
      <c r="BW21" s="306"/>
      <c r="BX21" s="306"/>
      <c r="BY21" s="306"/>
      <c r="BZ21" s="306">
        <v>6160</v>
      </c>
      <c r="CA21" s="306"/>
      <c r="CB21" s="306"/>
      <c r="CC21" s="306"/>
      <c r="CD21" s="306">
        <v>3099</v>
      </c>
      <c r="CE21" s="306"/>
      <c r="CF21" s="306"/>
      <c r="CG21" s="306"/>
      <c r="CH21" s="306">
        <v>4191</v>
      </c>
      <c r="CI21" s="306"/>
      <c r="CJ21" s="306"/>
      <c r="CK21" s="306"/>
      <c r="CL21" s="305">
        <v>272</v>
      </c>
      <c r="CM21" s="305"/>
      <c r="CN21" s="305"/>
      <c r="CO21" s="305">
        <v>139</v>
      </c>
      <c r="CP21" s="305"/>
      <c r="CQ21" s="305"/>
      <c r="CR21" s="306">
        <v>307</v>
      </c>
      <c r="CS21" s="306"/>
      <c r="CT21" s="306"/>
      <c r="CU21" s="306"/>
      <c r="CV21" s="306">
        <v>189</v>
      </c>
      <c r="CW21" s="306"/>
      <c r="CX21" s="306"/>
      <c r="CY21" s="306"/>
      <c r="CZ21" s="305" t="s">
        <v>385</v>
      </c>
      <c r="DA21" s="305"/>
      <c r="DB21" s="305"/>
      <c r="DC21" s="305" t="s">
        <v>385</v>
      </c>
      <c r="DD21" s="305"/>
      <c r="DE21" s="305"/>
    </row>
    <row r="22" spans="1:109" ht="15" customHeight="1">
      <c r="A22" s="313"/>
      <c r="B22" s="313"/>
      <c r="C22" s="309" t="s">
        <v>88</v>
      </c>
      <c r="D22" s="309"/>
      <c r="E22" s="310"/>
      <c r="F22" s="308">
        <v>15904</v>
      </c>
      <c r="G22" s="177"/>
      <c r="H22" s="177"/>
      <c r="I22" s="177"/>
      <c r="J22" s="306">
        <v>7861</v>
      </c>
      <c r="K22" s="306"/>
      <c r="L22" s="306"/>
      <c r="M22" s="306"/>
      <c r="N22" s="306">
        <v>8043</v>
      </c>
      <c r="O22" s="306"/>
      <c r="P22" s="306"/>
      <c r="Q22" s="306"/>
      <c r="R22" s="306">
        <v>12923</v>
      </c>
      <c r="S22" s="306"/>
      <c r="T22" s="306"/>
      <c r="U22" s="306"/>
      <c r="V22" s="306">
        <v>6591</v>
      </c>
      <c r="W22" s="306"/>
      <c r="X22" s="306"/>
      <c r="Y22" s="306"/>
      <c r="Z22" s="306">
        <v>6332</v>
      </c>
      <c r="AA22" s="306"/>
      <c r="AB22" s="306"/>
      <c r="AC22" s="306"/>
      <c r="AD22" s="306">
        <v>2842</v>
      </c>
      <c r="AE22" s="306"/>
      <c r="AF22" s="306"/>
      <c r="AG22" s="306"/>
      <c r="AH22" s="306">
        <v>1178</v>
      </c>
      <c r="AI22" s="306"/>
      <c r="AJ22" s="306"/>
      <c r="AK22" s="306"/>
      <c r="AL22" s="306">
        <v>1664</v>
      </c>
      <c r="AM22" s="306"/>
      <c r="AN22" s="306"/>
      <c r="AO22" s="306"/>
      <c r="AP22" s="306">
        <v>139</v>
      </c>
      <c r="AQ22" s="306"/>
      <c r="AR22" s="306"/>
      <c r="AS22" s="306"/>
      <c r="AT22" s="306">
        <v>92</v>
      </c>
      <c r="AU22" s="306"/>
      <c r="AV22" s="306"/>
      <c r="AW22" s="306"/>
      <c r="AX22" s="306">
        <v>47</v>
      </c>
      <c r="AY22" s="306"/>
      <c r="AZ22" s="306"/>
      <c r="BA22" s="306"/>
      <c r="BB22" s="84"/>
      <c r="BC22" s="84"/>
      <c r="BD22" s="20"/>
      <c r="BE22" s="138" t="s">
        <v>220</v>
      </c>
      <c r="BF22" s="138"/>
      <c r="BG22" s="138"/>
      <c r="BH22" s="138"/>
      <c r="BI22" s="190"/>
      <c r="BJ22" s="306">
        <v>2697</v>
      </c>
      <c r="BK22" s="306"/>
      <c r="BL22" s="306"/>
      <c r="BM22" s="306"/>
      <c r="BN22" s="306">
        <v>1564</v>
      </c>
      <c r="BO22" s="306"/>
      <c r="BP22" s="306"/>
      <c r="BQ22" s="306"/>
      <c r="BR22" s="306">
        <v>1133</v>
      </c>
      <c r="BS22" s="306"/>
      <c r="BT22" s="306"/>
      <c r="BU22" s="306"/>
      <c r="BV22" s="306">
        <v>1535</v>
      </c>
      <c r="BW22" s="306"/>
      <c r="BX22" s="306"/>
      <c r="BY22" s="306"/>
      <c r="BZ22" s="306">
        <v>856</v>
      </c>
      <c r="CA22" s="306"/>
      <c r="CB22" s="306"/>
      <c r="CC22" s="306"/>
      <c r="CD22" s="306"/>
      <c r="CE22" s="306"/>
      <c r="CF22" s="306"/>
      <c r="CG22" s="306"/>
      <c r="CH22" s="306">
        <v>263</v>
      </c>
      <c r="CI22" s="306"/>
      <c r="CJ22" s="306"/>
      <c r="CK22" s="306"/>
      <c r="CL22" s="305" t="s">
        <v>385</v>
      </c>
      <c r="CM22" s="305"/>
      <c r="CN22" s="305"/>
      <c r="CO22" s="305" t="s">
        <v>385</v>
      </c>
      <c r="CP22" s="305"/>
      <c r="CQ22" s="305"/>
      <c r="CR22" s="306">
        <v>29</v>
      </c>
      <c r="CS22" s="306"/>
      <c r="CT22" s="306"/>
      <c r="CU22" s="306"/>
      <c r="CV22" s="306">
        <v>14</v>
      </c>
      <c r="CW22" s="306"/>
      <c r="CX22" s="306"/>
      <c r="CY22" s="306"/>
      <c r="CZ22" s="305" t="s">
        <v>385</v>
      </c>
      <c r="DA22" s="305"/>
      <c r="DB22" s="305"/>
      <c r="DC22" s="305" t="s">
        <v>385</v>
      </c>
      <c r="DD22" s="305"/>
      <c r="DE22" s="305"/>
    </row>
    <row r="23" spans="1:109" ht="15" customHeight="1">
      <c r="A23" s="313"/>
      <c r="B23" s="313"/>
      <c r="C23" s="15"/>
      <c r="D23" s="15"/>
      <c r="E23" s="1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138" t="s">
        <v>221</v>
      </c>
      <c r="BF23" s="138"/>
      <c r="BG23" s="138"/>
      <c r="BH23" s="138"/>
      <c r="BI23" s="190"/>
      <c r="BJ23" s="306">
        <v>5610</v>
      </c>
      <c r="BK23" s="306"/>
      <c r="BL23" s="306"/>
      <c r="BM23" s="306"/>
      <c r="BN23" s="306">
        <v>2891</v>
      </c>
      <c r="BO23" s="306"/>
      <c r="BP23" s="306"/>
      <c r="BQ23" s="306"/>
      <c r="BR23" s="306">
        <v>2719</v>
      </c>
      <c r="BS23" s="306"/>
      <c r="BT23" s="306"/>
      <c r="BU23" s="306"/>
      <c r="BV23" s="306">
        <v>2332</v>
      </c>
      <c r="BW23" s="306"/>
      <c r="BX23" s="306"/>
      <c r="BY23" s="306"/>
      <c r="BZ23" s="306">
        <v>2180</v>
      </c>
      <c r="CA23" s="306"/>
      <c r="CB23" s="306"/>
      <c r="CC23" s="306"/>
      <c r="CD23" s="306">
        <v>487</v>
      </c>
      <c r="CE23" s="306"/>
      <c r="CF23" s="306"/>
      <c r="CG23" s="306"/>
      <c r="CH23" s="306">
        <v>462</v>
      </c>
      <c r="CI23" s="306"/>
      <c r="CJ23" s="306"/>
      <c r="CK23" s="306"/>
      <c r="CL23" s="305" t="s">
        <v>385</v>
      </c>
      <c r="CM23" s="305"/>
      <c r="CN23" s="305"/>
      <c r="CO23" s="305" t="s">
        <v>385</v>
      </c>
      <c r="CP23" s="305"/>
      <c r="CQ23" s="305"/>
      <c r="CR23" s="306">
        <v>72</v>
      </c>
      <c r="CS23" s="306"/>
      <c r="CT23" s="306"/>
      <c r="CU23" s="306"/>
      <c r="CV23" s="306">
        <v>77</v>
      </c>
      <c r="CW23" s="306"/>
      <c r="CX23" s="306"/>
      <c r="CY23" s="306"/>
      <c r="CZ23" s="305" t="s">
        <v>385</v>
      </c>
      <c r="DA23" s="305"/>
      <c r="DB23" s="305"/>
      <c r="DC23" s="305" t="s">
        <v>385</v>
      </c>
      <c r="DD23" s="305"/>
      <c r="DE23" s="305"/>
    </row>
    <row r="24" spans="1:109" ht="15" customHeight="1">
      <c r="A24" s="313"/>
      <c r="B24" s="313"/>
      <c r="C24" s="309" t="s">
        <v>89</v>
      </c>
      <c r="D24" s="309"/>
      <c r="E24" s="310"/>
      <c r="F24" s="308">
        <v>15614</v>
      </c>
      <c r="G24" s="177"/>
      <c r="H24" s="177"/>
      <c r="I24" s="177"/>
      <c r="J24" s="306">
        <v>7668</v>
      </c>
      <c r="K24" s="306"/>
      <c r="L24" s="306"/>
      <c r="M24" s="306"/>
      <c r="N24" s="306">
        <v>7946</v>
      </c>
      <c r="O24" s="306"/>
      <c r="P24" s="306"/>
      <c r="Q24" s="306"/>
      <c r="R24" s="306">
        <v>12766</v>
      </c>
      <c r="S24" s="306"/>
      <c r="T24" s="306"/>
      <c r="U24" s="306"/>
      <c r="V24" s="306">
        <v>6460</v>
      </c>
      <c r="W24" s="306"/>
      <c r="X24" s="306"/>
      <c r="Y24" s="306"/>
      <c r="Z24" s="306">
        <v>6306</v>
      </c>
      <c r="AA24" s="306"/>
      <c r="AB24" s="306"/>
      <c r="AC24" s="306"/>
      <c r="AD24" s="306">
        <v>2714</v>
      </c>
      <c r="AE24" s="306"/>
      <c r="AF24" s="306"/>
      <c r="AG24" s="306"/>
      <c r="AH24" s="306">
        <v>1116</v>
      </c>
      <c r="AI24" s="306"/>
      <c r="AJ24" s="306"/>
      <c r="AK24" s="306"/>
      <c r="AL24" s="306">
        <v>1598</v>
      </c>
      <c r="AM24" s="306"/>
      <c r="AN24" s="306"/>
      <c r="AO24" s="306"/>
      <c r="AP24" s="306">
        <v>134</v>
      </c>
      <c r="AQ24" s="306"/>
      <c r="AR24" s="306"/>
      <c r="AS24" s="306"/>
      <c r="AT24" s="306">
        <v>92</v>
      </c>
      <c r="AU24" s="306"/>
      <c r="AV24" s="306"/>
      <c r="AW24" s="306"/>
      <c r="AX24" s="306">
        <v>42</v>
      </c>
      <c r="AY24" s="306"/>
      <c r="AZ24" s="306"/>
      <c r="BA24" s="306"/>
      <c r="BB24" s="84"/>
      <c r="BC24" s="84"/>
      <c r="BD24" s="20"/>
      <c r="BE24" s="138" t="s">
        <v>222</v>
      </c>
      <c r="BF24" s="138"/>
      <c r="BG24" s="138"/>
      <c r="BH24" s="138"/>
      <c r="BI24" s="190"/>
      <c r="BJ24" s="306">
        <v>1387</v>
      </c>
      <c r="BK24" s="306"/>
      <c r="BL24" s="306"/>
      <c r="BM24" s="306"/>
      <c r="BN24" s="306">
        <v>736</v>
      </c>
      <c r="BO24" s="306"/>
      <c r="BP24" s="306"/>
      <c r="BQ24" s="306"/>
      <c r="BR24" s="306">
        <v>651</v>
      </c>
      <c r="BS24" s="306"/>
      <c r="BT24" s="306"/>
      <c r="BU24" s="306"/>
      <c r="BV24" s="306">
        <v>709</v>
      </c>
      <c r="BW24" s="306"/>
      <c r="BX24" s="306"/>
      <c r="BY24" s="306"/>
      <c r="BZ24" s="306">
        <v>640</v>
      </c>
      <c r="CA24" s="306"/>
      <c r="CB24" s="306"/>
      <c r="CC24" s="306"/>
      <c r="CD24" s="306" t="s">
        <v>385</v>
      </c>
      <c r="CE24" s="306"/>
      <c r="CF24" s="306"/>
      <c r="CG24" s="306"/>
      <c r="CH24" s="306" t="s">
        <v>385</v>
      </c>
      <c r="CI24" s="306"/>
      <c r="CJ24" s="306"/>
      <c r="CK24" s="306"/>
      <c r="CL24" s="305" t="s">
        <v>385</v>
      </c>
      <c r="CM24" s="305"/>
      <c r="CN24" s="305"/>
      <c r="CO24" s="305" t="s">
        <v>385</v>
      </c>
      <c r="CP24" s="305"/>
      <c r="CQ24" s="305"/>
      <c r="CR24" s="306">
        <v>27</v>
      </c>
      <c r="CS24" s="306"/>
      <c r="CT24" s="306"/>
      <c r="CU24" s="306"/>
      <c r="CV24" s="306">
        <v>11</v>
      </c>
      <c r="CW24" s="306"/>
      <c r="CX24" s="306"/>
      <c r="CY24" s="306"/>
      <c r="CZ24" s="305" t="s">
        <v>385</v>
      </c>
      <c r="DA24" s="305"/>
      <c r="DB24" s="305"/>
      <c r="DC24" s="305" t="s">
        <v>385</v>
      </c>
      <c r="DD24" s="305"/>
      <c r="DE24" s="305"/>
    </row>
    <row r="25" spans="1:109" ht="15" customHeight="1">
      <c r="A25" s="313"/>
      <c r="B25" s="313"/>
      <c r="C25" s="15"/>
      <c r="D25" s="15"/>
      <c r="E25" s="1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138" t="s">
        <v>223</v>
      </c>
      <c r="BF25" s="138"/>
      <c r="BG25" s="138"/>
      <c r="BH25" s="138"/>
      <c r="BI25" s="190"/>
      <c r="BJ25" s="306">
        <v>1330</v>
      </c>
      <c r="BK25" s="306"/>
      <c r="BL25" s="306"/>
      <c r="BM25" s="306"/>
      <c r="BN25" s="306">
        <v>625</v>
      </c>
      <c r="BO25" s="306"/>
      <c r="BP25" s="306"/>
      <c r="BQ25" s="306"/>
      <c r="BR25" s="306">
        <v>705</v>
      </c>
      <c r="BS25" s="306"/>
      <c r="BT25" s="306"/>
      <c r="BU25" s="306"/>
      <c r="BV25" s="306">
        <v>625</v>
      </c>
      <c r="BW25" s="306"/>
      <c r="BX25" s="306"/>
      <c r="BY25" s="306"/>
      <c r="BZ25" s="306">
        <v>705</v>
      </c>
      <c r="CA25" s="306"/>
      <c r="CB25" s="306"/>
      <c r="CC25" s="306"/>
      <c r="CD25" s="306" t="s">
        <v>385</v>
      </c>
      <c r="CE25" s="306"/>
      <c r="CF25" s="306"/>
      <c r="CG25" s="306"/>
      <c r="CH25" s="306" t="s">
        <v>385</v>
      </c>
      <c r="CI25" s="306"/>
      <c r="CJ25" s="306"/>
      <c r="CK25" s="306"/>
      <c r="CL25" s="305" t="s">
        <v>385</v>
      </c>
      <c r="CM25" s="305"/>
      <c r="CN25" s="305"/>
      <c r="CO25" s="305" t="s">
        <v>385</v>
      </c>
      <c r="CP25" s="305"/>
      <c r="CQ25" s="305"/>
      <c r="CR25" s="306" t="s">
        <v>385</v>
      </c>
      <c r="CS25" s="306"/>
      <c r="CT25" s="306"/>
      <c r="CU25" s="306"/>
      <c r="CV25" s="306" t="s">
        <v>385</v>
      </c>
      <c r="CW25" s="306"/>
      <c r="CX25" s="306"/>
      <c r="CY25" s="306"/>
      <c r="CZ25" s="305" t="s">
        <v>385</v>
      </c>
      <c r="DA25" s="305"/>
      <c r="DB25" s="305"/>
      <c r="DC25" s="305" t="s">
        <v>385</v>
      </c>
      <c r="DD25" s="305"/>
      <c r="DE25" s="305"/>
    </row>
    <row r="26" spans="1:109" ht="15" customHeight="1">
      <c r="A26" s="313"/>
      <c r="B26" s="313"/>
      <c r="C26" s="309" t="s">
        <v>90</v>
      </c>
      <c r="D26" s="309"/>
      <c r="E26" s="310"/>
      <c r="F26" s="308">
        <v>167</v>
      </c>
      <c r="G26" s="177"/>
      <c r="H26" s="177"/>
      <c r="I26" s="177"/>
      <c r="J26" s="306">
        <v>96</v>
      </c>
      <c r="K26" s="306"/>
      <c r="L26" s="306"/>
      <c r="M26" s="306"/>
      <c r="N26" s="306">
        <v>71</v>
      </c>
      <c r="O26" s="306"/>
      <c r="P26" s="306"/>
      <c r="Q26" s="306"/>
      <c r="R26" s="306">
        <v>167</v>
      </c>
      <c r="S26" s="306"/>
      <c r="T26" s="306"/>
      <c r="U26" s="306"/>
      <c r="V26" s="306">
        <v>96</v>
      </c>
      <c r="W26" s="306"/>
      <c r="X26" s="306"/>
      <c r="Y26" s="306"/>
      <c r="Z26" s="306">
        <v>71</v>
      </c>
      <c r="AA26" s="306"/>
      <c r="AB26" s="306"/>
      <c r="AC26" s="306"/>
      <c r="AD26" s="306" t="s">
        <v>385</v>
      </c>
      <c r="AE26" s="306"/>
      <c r="AF26" s="306"/>
      <c r="AG26" s="306"/>
      <c r="AH26" s="306" t="s">
        <v>385</v>
      </c>
      <c r="AI26" s="306"/>
      <c r="AJ26" s="306"/>
      <c r="AK26" s="306"/>
      <c r="AL26" s="306" t="s">
        <v>385</v>
      </c>
      <c r="AM26" s="306"/>
      <c r="AN26" s="306"/>
      <c r="AO26" s="306"/>
      <c r="AP26" s="306" t="s">
        <v>385</v>
      </c>
      <c r="AQ26" s="306"/>
      <c r="AR26" s="306"/>
      <c r="AS26" s="306"/>
      <c r="AT26" s="306" t="s">
        <v>385</v>
      </c>
      <c r="AU26" s="306"/>
      <c r="AV26" s="306"/>
      <c r="AW26" s="306"/>
      <c r="AX26" s="306" t="s">
        <v>385</v>
      </c>
      <c r="AY26" s="306"/>
      <c r="AZ26" s="306"/>
      <c r="BA26" s="306"/>
      <c r="BB26" s="84"/>
      <c r="BC26" s="84"/>
      <c r="BD26" s="20"/>
      <c r="BE26" s="138" t="s">
        <v>224</v>
      </c>
      <c r="BF26" s="138"/>
      <c r="BG26" s="138"/>
      <c r="BH26" s="138"/>
      <c r="BI26" s="190"/>
      <c r="BJ26" s="306">
        <v>2621</v>
      </c>
      <c r="BK26" s="306"/>
      <c r="BL26" s="306"/>
      <c r="BM26" s="306"/>
      <c r="BN26" s="306">
        <v>1219</v>
      </c>
      <c r="BO26" s="306"/>
      <c r="BP26" s="306"/>
      <c r="BQ26" s="306"/>
      <c r="BR26" s="306">
        <v>1402</v>
      </c>
      <c r="BS26" s="306"/>
      <c r="BT26" s="306"/>
      <c r="BU26" s="306"/>
      <c r="BV26" s="306">
        <v>1177</v>
      </c>
      <c r="BW26" s="306"/>
      <c r="BX26" s="306"/>
      <c r="BY26" s="306"/>
      <c r="BZ26" s="306">
        <v>1365</v>
      </c>
      <c r="CA26" s="306"/>
      <c r="CB26" s="306"/>
      <c r="CC26" s="306"/>
      <c r="CD26" s="306" t="s">
        <v>385</v>
      </c>
      <c r="CE26" s="306"/>
      <c r="CF26" s="306"/>
      <c r="CG26" s="306"/>
      <c r="CH26" s="306" t="s">
        <v>385</v>
      </c>
      <c r="CI26" s="306"/>
      <c r="CJ26" s="306"/>
      <c r="CK26" s="306"/>
      <c r="CL26" s="305" t="s">
        <v>385</v>
      </c>
      <c r="CM26" s="305"/>
      <c r="CN26" s="305"/>
      <c r="CO26" s="305" t="s">
        <v>385</v>
      </c>
      <c r="CP26" s="305"/>
      <c r="CQ26" s="305"/>
      <c r="CR26" s="306">
        <v>42</v>
      </c>
      <c r="CS26" s="306"/>
      <c r="CT26" s="306"/>
      <c r="CU26" s="306"/>
      <c r="CV26" s="306">
        <v>37</v>
      </c>
      <c r="CW26" s="306"/>
      <c r="CX26" s="306"/>
      <c r="CY26" s="306"/>
      <c r="CZ26" s="305" t="s">
        <v>385</v>
      </c>
      <c r="DA26" s="305"/>
      <c r="DB26" s="305"/>
      <c r="DC26" s="305" t="s">
        <v>385</v>
      </c>
      <c r="DD26" s="305"/>
      <c r="DE26" s="305"/>
    </row>
    <row r="27" spans="1:109" ht="15" customHeight="1">
      <c r="A27" s="313"/>
      <c r="B27" s="313"/>
      <c r="C27" s="15"/>
      <c r="D27" s="15"/>
      <c r="E27" s="1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138" t="s">
        <v>225</v>
      </c>
      <c r="BF27" s="138"/>
      <c r="BG27" s="138"/>
      <c r="BH27" s="138"/>
      <c r="BI27" s="190"/>
      <c r="BJ27" s="306">
        <v>1911</v>
      </c>
      <c r="BK27" s="306"/>
      <c r="BL27" s="306"/>
      <c r="BM27" s="306"/>
      <c r="BN27" s="306">
        <v>1152</v>
      </c>
      <c r="BO27" s="306"/>
      <c r="BP27" s="306"/>
      <c r="BQ27" s="306"/>
      <c r="BR27" s="306">
        <v>759</v>
      </c>
      <c r="BS27" s="306"/>
      <c r="BT27" s="306"/>
      <c r="BU27" s="306"/>
      <c r="BV27" s="306">
        <v>1121</v>
      </c>
      <c r="BW27" s="306"/>
      <c r="BX27" s="306"/>
      <c r="BY27" s="306"/>
      <c r="BZ27" s="306">
        <v>648</v>
      </c>
      <c r="CA27" s="306"/>
      <c r="CB27" s="306"/>
      <c r="CC27" s="306"/>
      <c r="CD27" s="306" t="s">
        <v>385</v>
      </c>
      <c r="CE27" s="306"/>
      <c r="CF27" s="306"/>
      <c r="CG27" s="306"/>
      <c r="CH27" s="306" t="s">
        <v>385</v>
      </c>
      <c r="CI27" s="306"/>
      <c r="CJ27" s="306"/>
      <c r="CK27" s="306"/>
      <c r="CL27" s="305" t="s">
        <v>385</v>
      </c>
      <c r="CM27" s="305"/>
      <c r="CN27" s="305"/>
      <c r="CO27" s="305" t="s">
        <v>385</v>
      </c>
      <c r="CP27" s="305"/>
      <c r="CQ27" s="305"/>
      <c r="CR27" s="306">
        <v>31</v>
      </c>
      <c r="CS27" s="306"/>
      <c r="CT27" s="306"/>
      <c r="CU27" s="306"/>
      <c r="CV27" s="306">
        <v>111</v>
      </c>
      <c r="CW27" s="306"/>
      <c r="CX27" s="306"/>
      <c r="CY27" s="306"/>
      <c r="CZ27" s="305" t="s">
        <v>385</v>
      </c>
      <c r="DA27" s="305"/>
      <c r="DB27" s="305"/>
      <c r="DC27" s="305" t="s">
        <v>385</v>
      </c>
      <c r="DD27" s="305"/>
      <c r="DE27" s="305"/>
    </row>
    <row r="28" spans="1:109" ht="15" customHeight="1">
      <c r="A28" s="313"/>
      <c r="B28" s="313"/>
      <c r="C28" s="309" t="s">
        <v>104</v>
      </c>
      <c r="D28" s="309"/>
      <c r="E28" s="310"/>
      <c r="F28" s="308">
        <v>18</v>
      </c>
      <c r="G28" s="177"/>
      <c r="H28" s="177"/>
      <c r="I28" s="177"/>
      <c r="J28" s="306">
        <v>18</v>
      </c>
      <c r="K28" s="306"/>
      <c r="L28" s="306"/>
      <c r="M28" s="306"/>
      <c r="N28" s="306" t="s">
        <v>385</v>
      </c>
      <c r="O28" s="306"/>
      <c r="P28" s="306"/>
      <c r="Q28" s="306"/>
      <c r="R28" s="306">
        <v>18</v>
      </c>
      <c r="S28" s="306"/>
      <c r="T28" s="306"/>
      <c r="U28" s="306"/>
      <c r="V28" s="306">
        <v>18</v>
      </c>
      <c r="W28" s="306"/>
      <c r="X28" s="306"/>
      <c r="Y28" s="306"/>
      <c r="Z28" s="306" t="s">
        <v>385</v>
      </c>
      <c r="AA28" s="306"/>
      <c r="AB28" s="306"/>
      <c r="AC28" s="306"/>
      <c r="AD28" s="306" t="s">
        <v>385</v>
      </c>
      <c r="AE28" s="306"/>
      <c r="AF28" s="306"/>
      <c r="AG28" s="306"/>
      <c r="AH28" s="306" t="s">
        <v>385</v>
      </c>
      <c r="AI28" s="306"/>
      <c r="AJ28" s="306"/>
      <c r="AK28" s="306"/>
      <c r="AL28" s="306" t="s">
        <v>385</v>
      </c>
      <c r="AM28" s="306"/>
      <c r="AN28" s="306"/>
      <c r="AO28" s="306"/>
      <c r="AP28" s="306" t="s">
        <v>385</v>
      </c>
      <c r="AQ28" s="306"/>
      <c r="AR28" s="306"/>
      <c r="AS28" s="306"/>
      <c r="AT28" s="306" t="s">
        <v>385</v>
      </c>
      <c r="AU28" s="306"/>
      <c r="AV28" s="306"/>
      <c r="AW28" s="306"/>
      <c r="AX28" s="306" t="s">
        <v>385</v>
      </c>
      <c r="AY28" s="306"/>
      <c r="AZ28" s="306"/>
      <c r="BA28" s="306"/>
      <c r="BB28" s="84"/>
      <c r="BC28" s="84"/>
      <c r="BD28" s="20"/>
      <c r="BE28" s="138" t="s">
        <v>226</v>
      </c>
      <c r="BF28" s="138"/>
      <c r="BG28" s="138"/>
      <c r="BH28" s="138"/>
      <c r="BI28" s="190"/>
      <c r="BJ28" s="306">
        <v>1909</v>
      </c>
      <c r="BK28" s="306"/>
      <c r="BL28" s="306"/>
      <c r="BM28" s="306"/>
      <c r="BN28" s="306">
        <v>1041</v>
      </c>
      <c r="BO28" s="306"/>
      <c r="BP28" s="306"/>
      <c r="BQ28" s="306"/>
      <c r="BR28" s="306">
        <v>868</v>
      </c>
      <c r="BS28" s="306"/>
      <c r="BT28" s="306"/>
      <c r="BU28" s="306"/>
      <c r="BV28" s="306">
        <v>1003</v>
      </c>
      <c r="BW28" s="306"/>
      <c r="BX28" s="306"/>
      <c r="BY28" s="306"/>
      <c r="BZ28" s="306">
        <v>868</v>
      </c>
      <c r="CA28" s="306"/>
      <c r="CB28" s="306"/>
      <c r="CC28" s="306"/>
      <c r="CD28" s="306">
        <v>38</v>
      </c>
      <c r="CE28" s="306"/>
      <c r="CF28" s="306"/>
      <c r="CG28" s="306"/>
      <c r="CH28" s="306" t="s">
        <v>385</v>
      </c>
      <c r="CI28" s="306"/>
      <c r="CJ28" s="306"/>
      <c r="CK28" s="306"/>
      <c r="CL28" s="305" t="s">
        <v>385</v>
      </c>
      <c r="CM28" s="305"/>
      <c r="CN28" s="305"/>
      <c r="CO28" s="305" t="s">
        <v>385</v>
      </c>
      <c r="CP28" s="305"/>
      <c r="CQ28" s="305"/>
      <c r="CR28" s="306" t="s">
        <v>385</v>
      </c>
      <c r="CS28" s="306"/>
      <c r="CT28" s="306"/>
      <c r="CU28" s="306"/>
      <c r="CV28" s="306" t="s">
        <v>385</v>
      </c>
      <c r="CW28" s="306"/>
      <c r="CX28" s="306"/>
      <c r="CY28" s="306"/>
      <c r="CZ28" s="305" t="s">
        <v>385</v>
      </c>
      <c r="DA28" s="305"/>
      <c r="DB28" s="305"/>
      <c r="DC28" s="305" t="s">
        <v>385</v>
      </c>
      <c r="DD28" s="305"/>
      <c r="DE28" s="305"/>
    </row>
    <row r="29" spans="1:109" ht="15" customHeight="1">
      <c r="A29" s="69"/>
      <c r="B29" s="69"/>
      <c r="C29" s="15"/>
      <c r="D29" s="15"/>
      <c r="E29" s="1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16"/>
      <c r="BF29" s="16"/>
      <c r="BG29" s="16"/>
      <c r="BH29" s="16"/>
      <c r="BI29" s="52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</row>
    <row r="30" spans="1:109" ht="15" customHeight="1">
      <c r="A30" s="47"/>
      <c r="B30" s="47"/>
      <c r="C30" s="15"/>
      <c r="D30" s="15"/>
      <c r="E30" s="1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138" t="s">
        <v>227</v>
      </c>
      <c r="BF30" s="138"/>
      <c r="BG30" s="138"/>
      <c r="BH30" s="138"/>
      <c r="BI30" s="190"/>
      <c r="BJ30" s="306" t="s">
        <v>385</v>
      </c>
      <c r="BK30" s="306"/>
      <c r="BL30" s="306"/>
      <c r="BM30" s="306"/>
      <c r="BN30" s="306" t="s">
        <v>385</v>
      </c>
      <c r="BO30" s="306"/>
      <c r="BP30" s="306"/>
      <c r="BQ30" s="306"/>
      <c r="BR30" s="306" t="s">
        <v>385</v>
      </c>
      <c r="BS30" s="306"/>
      <c r="BT30" s="306"/>
      <c r="BU30" s="306"/>
      <c r="BV30" s="306" t="s">
        <v>385</v>
      </c>
      <c r="BW30" s="306"/>
      <c r="BX30" s="306"/>
      <c r="BY30" s="306"/>
      <c r="BZ30" s="306" t="s">
        <v>385</v>
      </c>
      <c r="CA30" s="306"/>
      <c r="CB30" s="306"/>
      <c r="CC30" s="306"/>
      <c r="CD30" s="306" t="s">
        <v>385</v>
      </c>
      <c r="CE30" s="306"/>
      <c r="CF30" s="306"/>
      <c r="CG30" s="306"/>
      <c r="CH30" s="306" t="s">
        <v>385</v>
      </c>
      <c r="CI30" s="306"/>
      <c r="CJ30" s="306"/>
      <c r="CK30" s="306"/>
      <c r="CL30" s="305" t="s">
        <v>385</v>
      </c>
      <c r="CM30" s="305"/>
      <c r="CN30" s="305"/>
      <c r="CO30" s="305" t="s">
        <v>385</v>
      </c>
      <c r="CP30" s="305"/>
      <c r="CQ30" s="305"/>
      <c r="CR30" s="306" t="s">
        <v>385</v>
      </c>
      <c r="CS30" s="306"/>
      <c r="CT30" s="306"/>
      <c r="CU30" s="306"/>
      <c r="CV30" s="306" t="s">
        <v>385</v>
      </c>
      <c r="CW30" s="306"/>
      <c r="CX30" s="306"/>
      <c r="CY30" s="306"/>
      <c r="CZ30" s="305" t="s">
        <v>385</v>
      </c>
      <c r="DA30" s="305"/>
      <c r="DB30" s="305"/>
      <c r="DC30" s="305" t="s">
        <v>385</v>
      </c>
      <c r="DD30" s="305"/>
      <c r="DE30" s="305"/>
    </row>
    <row r="31" spans="1:109" ht="15" customHeight="1">
      <c r="A31" s="313" t="s">
        <v>105</v>
      </c>
      <c r="B31" s="313"/>
      <c r="C31" s="309" t="s">
        <v>9</v>
      </c>
      <c r="D31" s="309"/>
      <c r="E31" s="310"/>
      <c r="F31" s="308">
        <v>47549</v>
      </c>
      <c r="G31" s="177"/>
      <c r="H31" s="177"/>
      <c r="I31" s="177"/>
      <c r="J31" s="306">
        <v>23524</v>
      </c>
      <c r="K31" s="306"/>
      <c r="L31" s="306"/>
      <c r="M31" s="306"/>
      <c r="N31" s="306">
        <v>24025</v>
      </c>
      <c r="O31" s="306"/>
      <c r="P31" s="306"/>
      <c r="Q31" s="306"/>
      <c r="R31" s="306">
        <v>38598</v>
      </c>
      <c r="S31" s="306"/>
      <c r="T31" s="306"/>
      <c r="U31" s="306"/>
      <c r="V31" s="306">
        <v>19628</v>
      </c>
      <c r="W31" s="306"/>
      <c r="X31" s="306"/>
      <c r="Y31" s="306"/>
      <c r="Z31" s="306">
        <v>18970</v>
      </c>
      <c r="AA31" s="306"/>
      <c r="AB31" s="306"/>
      <c r="AC31" s="306"/>
      <c r="AD31" s="306">
        <v>8540</v>
      </c>
      <c r="AE31" s="306"/>
      <c r="AF31" s="306"/>
      <c r="AG31" s="306"/>
      <c r="AH31" s="306">
        <v>3624</v>
      </c>
      <c r="AI31" s="306"/>
      <c r="AJ31" s="306"/>
      <c r="AK31" s="306"/>
      <c r="AL31" s="306">
        <v>4916</v>
      </c>
      <c r="AM31" s="306"/>
      <c r="AN31" s="306"/>
      <c r="AO31" s="306"/>
      <c r="AP31" s="306">
        <v>411</v>
      </c>
      <c r="AQ31" s="306"/>
      <c r="AR31" s="306"/>
      <c r="AS31" s="306"/>
      <c r="AT31" s="306">
        <v>272</v>
      </c>
      <c r="AU31" s="306"/>
      <c r="AV31" s="306"/>
      <c r="AW31" s="306"/>
      <c r="AX31" s="306">
        <v>139</v>
      </c>
      <c r="AY31" s="306"/>
      <c r="AZ31" s="306"/>
      <c r="BA31" s="306"/>
      <c r="BB31" s="84"/>
      <c r="BC31" s="84"/>
      <c r="BD31" s="20"/>
      <c r="BE31" s="138" t="s">
        <v>228</v>
      </c>
      <c r="BF31" s="138"/>
      <c r="BG31" s="138"/>
      <c r="BH31" s="138"/>
      <c r="BI31" s="190"/>
      <c r="BJ31" s="306">
        <v>907</v>
      </c>
      <c r="BK31" s="306"/>
      <c r="BL31" s="306"/>
      <c r="BM31" s="306"/>
      <c r="BN31" s="306">
        <v>394</v>
      </c>
      <c r="BO31" s="306"/>
      <c r="BP31" s="306"/>
      <c r="BQ31" s="306"/>
      <c r="BR31" s="306">
        <v>513</v>
      </c>
      <c r="BS31" s="306"/>
      <c r="BT31" s="306"/>
      <c r="BU31" s="306"/>
      <c r="BV31" s="306">
        <v>394</v>
      </c>
      <c r="BW31" s="306"/>
      <c r="BX31" s="306"/>
      <c r="BY31" s="306"/>
      <c r="BZ31" s="306">
        <v>513</v>
      </c>
      <c r="CA31" s="306"/>
      <c r="CB31" s="306"/>
      <c r="CC31" s="306"/>
      <c r="CD31" s="306" t="s">
        <v>385</v>
      </c>
      <c r="CE31" s="306"/>
      <c r="CF31" s="306"/>
      <c r="CG31" s="306"/>
      <c r="CH31" s="306" t="s">
        <v>385</v>
      </c>
      <c r="CI31" s="306"/>
      <c r="CJ31" s="306"/>
      <c r="CK31" s="306"/>
      <c r="CL31" s="305" t="s">
        <v>385</v>
      </c>
      <c r="CM31" s="305"/>
      <c r="CN31" s="305"/>
      <c r="CO31" s="305" t="s">
        <v>385</v>
      </c>
      <c r="CP31" s="305"/>
      <c r="CQ31" s="305"/>
      <c r="CR31" s="306" t="s">
        <v>385</v>
      </c>
      <c r="CS31" s="306"/>
      <c r="CT31" s="306"/>
      <c r="CU31" s="306"/>
      <c r="CV31" s="306" t="s">
        <v>385</v>
      </c>
      <c r="CW31" s="306"/>
      <c r="CX31" s="306"/>
      <c r="CY31" s="306"/>
      <c r="CZ31" s="305" t="s">
        <v>385</v>
      </c>
      <c r="DA31" s="305"/>
      <c r="DB31" s="305"/>
      <c r="DC31" s="305" t="s">
        <v>385</v>
      </c>
      <c r="DD31" s="305"/>
      <c r="DE31" s="305"/>
    </row>
    <row r="32" spans="1:109" ht="15" customHeight="1">
      <c r="A32" s="313"/>
      <c r="B32" s="313"/>
      <c r="C32" s="15"/>
      <c r="D32" s="15"/>
      <c r="E32" s="1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138" t="s">
        <v>229</v>
      </c>
      <c r="BF32" s="138"/>
      <c r="BG32" s="138"/>
      <c r="BH32" s="138"/>
      <c r="BI32" s="190"/>
      <c r="BJ32" s="306">
        <v>2047</v>
      </c>
      <c r="BK32" s="306"/>
      <c r="BL32" s="306"/>
      <c r="BM32" s="306"/>
      <c r="BN32" s="306">
        <v>956</v>
      </c>
      <c r="BO32" s="306"/>
      <c r="BP32" s="306"/>
      <c r="BQ32" s="306"/>
      <c r="BR32" s="306">
        <v>1091</v>
      </c>
      <c r="BS32" s="306"/>
      <c r="BT32" s="306"/>
      <c r="BU32" s="306"/>
      <c r="BV32" s="306">
        <v>956</v>
      </c>
      <c r="BW32" s="306"/>
      <c r="BX32" s="306"/>
      <c r="BY32" s="306"/>
      <c r="BZ32" s="306">
        <v>1091</v>
      </c>
      <c r="CA32" s="306"/>
      <c r="CB32" s="306"/>
      <c r="CC32" s="306"/>
      <c r="CD32" s="306" t="s">
        <v>385</v>
      </c>
      <c r="CE32" s="306"/>
      <c r="CF32" s="306"/>
      <c r="CG32" s="306"/>
      <c r="CH32" s="306" t="s">
        <v>385</v>
      </c>
      <c r="CI32" s="306"/>
      <c r="CJ32" s="306"/>
      <c r="CK32" s="306"/>
      <c r="CL32" s="305" t="s">
        <v>385</v>
      </c>
      <c r="CM32" s="305"/>
      <c r="CN32" s="305"/>
      <c r="CO32" s="305" t="s">
        <v>385</v>
      </c>
      <c r="CP32" s="305"/>
      <c r="CQ32" s="305"/>
      <c r="CR32" s="306" t="s">
        <v>385</v>
      </c>
      <c r="CS32" s="306"/>
      <c r="CT32" s="306"/>
      <c r="CU32" s="306"/>
      <c r="CV32" s="306" t="s">
        <v>385</v>
      </c>
      <c r="CW32" s="306"/>
      <c r="CX32" s="306"/>
      <c r="CY32" s="306"/>
      <c r="CZ32" s="305" t="s">
        <v>385</v>
      </c>
      <c r="DA32" s="305"/>
      <c r="DB32" s="305"/>
      <c r="DC32" s="305" t="s">
        <v>385</v>
      </c>
      <c r="DD32" s="305"/>
      <c r="DE32" s="305"/>
    </row>
    <row r="33" spans="1:109" ht="15" customHeight="1">
      <c r="A33" s="313"/>
      <c r="B33" s="313"/>
      <c r="C33" s="309" t="s">
        <v>87</v>
      </c>
      <c r="D33" s="309"/>
      <c r="E33" s="310"/>
      <c r="F33" s="308">
        <v>16497</v>
      </c>
      <c r="G33" s="177"/>
      <c r="H33" s="177"/>
      <c r="I33" s="177"/>
      <c r="J33" s="306">
        <v>8208</v>
      </c>
      <c r="K33" s="306"/>
      <c r="L33" s="306"/>
      <c r="M33" s="306"/>
      <c r="N33" s="306">
        <v>8289</v>
      </c>
      <c r="O33" s="306"/>
      <c r="P33" s="306"/>
      <c r="Q33" s="306"/>
      <c r="R33" s="306">
        <v>13375</v>
      </c>
      <c r="S33" s="306"/>
      <c r="T33" s="306"/>
      <c r="U33" s="306"/>
      <c r="V33" s="306">
        <v>6790</v>
      </c>
      <c r="W33" s="306"/>
      <c r="X33" s="306"/>
      <c r="Y33" s="306"/>
      <c r="Z33" s="306">
        <v>6585</v>
      </c>
      <c r="AA33" s="306"/>
      <c r="AB33" s="306"/>
      <c r="AC33" s="306"/>
      <c r="AD33" s="306">
        <v>2984</v>
      </c>
      <c r="AE33" s="306"/>
      <c r="AF33" s="306"/>
      <c r="AG33" s="306"/>
      <c r="AH33" s="306">
        <v>1330</v>
      </c>
      <c r="AI33" s="306"/>
      <c r="AJ33" s="306"/>
      <c r="AK33" s="306"/>
      <c r="AL33" s="306">
        <v>1654</v>
      </c>
      <c r="AM33" s="306"/>
      <c r="AN33" s="306"/>
      <c r="AO33" s="306"/>
      <c r="AP33" s="306">
        <v>138</v>
      </c>
      <c r="AQ33" s="306"/>
      <c r="AR33" s="306"/>
      <c r="AS33" s="306"/>
      <c r="AT33" s="306">
        <v>88</v>
      </c>
      <c r="AU33" s="306"/>
      <c r="AV33" s="306"/>
      <c r="AW33" s="306"/>
      <c r="AX33" s="306">
        <v>50</v>
      </c>
      <c r="AY33" s="306"/>
      <c r="AZ33" s="306"/>
      <c r="BA33" s="306"/>
      <c r="BB33" s="84"/>
      <c r="BC33" s="84"/>
      <c r="BD33" s="20"/>
      <c r="BE33" s="138" t="s">
        <v>230</v>
      </c>
      <c r="BF33" s="138"/>
      <c r="BG33" s="138"/>
      <c r="BH33" s="138"/>
      <c r="BI33" s="190"/>
      <c r="BJ33" s="306">
        <v>1750</v>
      </c>
      <c r="BK33" s="306"/>
      <c r="BL33" s="306"/>
      <c r="BM33" s="306"/>
      <c r="BN33" s="306">
        <v>742</v>
      </c>
      <c r="BO33" s="306"/>
      <c r="BP33" s="306"/>
      <c r="BQ33" s="306"/>
      <c r="BR33" s="306">
        <v>1008</v>
      </c>
      <c r="BS33" s="306"/>
      <c r="BT33" s="306"/>
      <c r="BU33" s="306"/>
      <c r="BV33" s="306">
        <v>724</v>
      </c>
      <c r="BW33" s="306"/>
      <c r="BX33" s="306"/>
      <c r="BY33" s="306"/>
      <c r="BZ33" s="306">
        <v>987</v>
      </c>
      <c r="CA33" s="306"/>
      <c r="CB33" s="306"/>
      <c r="CC33" s="306"/>
      <c r="CD33" s="306" t="s">
        <v>385</v>
      </c>
      <c r="CE33" s="306"/>
      <c r="CF33" s="306"/>
      <c r="CG33" s="306"/>
      <c r="CH33" s="306" t="s">
        <v>385</v>
      </c>
      <c r="CI33" s="306"/>
      <c r="CJ33" s="306"/>
      <c r="CK33" s="306"/>
      <c r="CL33" s="305" t="s">
        <v>385</v>
      </c>
      <c r="CM33" s="305"/>
      <c r="CN33" s="305"/>
      <c r="CO33" s="305" t="s">
        <v>385</v>
      </c>
      <c r="CP33" s="305"/>
      <c r="CQ33" s="305"/>
      <c r="CR33" s="306">
        <v>18</v>
      </c>
      <c r="CS33" s="306"/>
      <c r="CT33" s="306"/>
      <c r="CU33" s="306"/>
      <c r="CV33" s="306">
        <v>21</v>
      </c>
      <c r="CW33" s="306"/>
      <c r="CX33" s="306"/>
      <c r="CY33" s="306"/>
      <c r="CZ33" s="305" t="s">
        <v>385</v>
      </c>
      <c r="DA33" s="305"/>
      <c r="DB33" s="305"/>
      <c r="DC33" s="305" t="s">
        <v>385</v>
      </c>
      <c r="DD33" s="305"/>
      <c r="DE33" s="305"/>
    </row>
    <row r="34" spans="1:109" ht="15" customHeight="1">
      <c r="A34" s="313"/>
      <c r="B34" s="313"/>
      <c r="C34" s="15"/>
      <c r="D34" s="15"/>
      <c r="E34" s="1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138" t="s">
        <v>231</v>
      </c>
      <c r="BF34" s="138"/>
      <c r="BG34" s="138"/>
      <c r="BH34" s="138"/>
      <c r="BI34" s="190"/>
      <c r="BJ34" s="306">
        <v>1420</v>
      </c>
      <c r="BK34" s="306"/>
      <c r="BL34" s="306"/>
      <c r="BM34" s="306"/>
      <c r="BN34" s="306">
        <v>553</v>
      </c>
      <c r="BO34" s="306"/>
      <c r="BP34" s="306"/>
      <c r="BQ34" s="306"/>
      <c r="BR34" s="306">
        <v>867</v>
      </c>
      <c r="BS34" s="306"/>
      <c r="BT34" s="306"/>
      <c r="BU34" s="306"/>
      <c r="BV34" s="306">
        <v>553</v>
      </c>
      <c r="BW34" s="306"/>
      <c r="BX34" s="306"/>
      <c r="BY34" s="306"/>
      <c r="BZ34" s="306">
        <v>867</v>
      </c>
      <c r="CA34" s="306"/>
      <c r="CB34" s="306"/>
      <c r="CC34" s="306"/>
      <c r="CD34" s="306" t="s">
        <v>385</v>
      </c>
      <c r="CE34" s="306"/>
      <c r="CF34" s="306"/>
      <c r="CG34" s="306"/>
      <c r="CH34" s="306" t="s">
        <v>385</v>
      </c>
      <c r="CI34" s="306"/>
      <c r="CJ34" s="306"/>
      <c r="CK34" s="306"/>
      <c r="CL34" s="305" t="s">
        <v>385</v>
      </c>
      <c r="CM34" s="305"/>
      <c r="CN34" s="305"/>
      <c r="CO34" s="305" t="s">
        <v>385</v>
      </c>
      <c r="CP34" s="305"/>
      <c r="CQ34" s="305"/>
      <c r="CR34" s="306" t="s">
        <v>385</v>
      </c>
      <c r="CS34" s="306"/>
      <c r="CT34" s="306"/>
      <c r="CU34" s="306"/>
      <c r="CV34" s="306" t="s">
        <v>385</v>
      </c>
      <c r="CW34" s="306"/>
      <c r="CX34" s="306"/>
      <c r="CY34" s="306"/>
      <c r="CZ34" s="305" t="s">
        <v>385</v>
      </c>
      <c r="DA34" s="305"/>
      <c r="DB34" s="305"/>
      <c r="DC34" s="305" t="s">
        <v>385</v>
      </c>
      <c r="DD34" s="305"/>
      <c r="DE34" s="305"/>
    </row>
    <row r="35" spans="1:109" ht="15" customHeight="1">
      <c r="A35" s="313"/>
      <c r="B35" s="313"/>
      <c r="C35" s="309" t="s">
        <v>88</v>
      </c>
      <c r="D35" s="309"/>
      <c r="E35" s="310"/>
      <c r="F35" s="308">
        <v>15633</v>
      </c>
      <c r="G35" s="177"/>
      <c r="H35" s="177"/>
      <c r="I35" s="177"/>
      <c r="J35" s="306">
        <v>7734</v>
      </c>
      <c r="K35" s="306"/>
      <c r="L35" s="306"/>
      <c r="M35" s="306"/>
      <c r="N35" s="306">
        <v>7899</v>
      </c>
      <c r="O35" s="306"/>
      <c r="P35" s="306"/>
      <c r="Q35" s="306"/>
      <c r="R35" s="306">
        <v>12652</v>
      </c>
      <c r="S35" s="306"/>
      <c r="T35" s="306"/>
      <c r="U35" s="306"/>
      <c r="V35" s="306">
        <v>6464</v>
      </c>
      <c r="W35" s="306"/>
      <c r="X35" s="306"/>
      <c r="Y35" s="306"/>
      <c r="Z35" s="306">
        <v>6188</v>
      </c>
      <c r="AA35" s="306"/>
      <c r="AB35" s="306"/>
      <c r="AC35" s="306"/>
      <c r="AD35" s="306">
        <v>2842</v>
      </c>
      <c r="AE35" s="306"/>
      <c r="AF35" s="306"/>
      <c r="AG35" s="306"/>
      <c r="AH35" s="306">
        <v>1178</v>
      </c>
      <c r="AI35" s="306"/>
      <c r="AJ35" s="306"/>
      <c r="AK35" s="306"/>
      <c r="AL35" s="306">
        <v>1654</v>
      </c>
      <c r="AM35" s="306"/>
      <c r="AN35" s="306"/>
      <c r="AO35" s="306"/>
      <c r="AP35" s="306">
        <v>139</v>
      </c>
      <c r="AQ35" s="306"/>
      <c r="AR35" s="306"/>
      <c r="AS35" s="306"/>
      <c r="AT35" s="306">
        <v>92</v>
      </c>
      <c r="AU35" s="306"/>
      <c r="AV35" s="306"/>
      <c r="AW35" s="306"/>
      <c r="AX35" s="306">
        <v>47</v>
      </c>
      <c r="AY35" s="306"/>
      <c r="AZ35" s="306"/>
      <c r="BA35" s="306"/>
      <c r="BB35" s="84"/>
      <c r="BC35" s="84"/>
      <c r="BD35" s="20"/>
      <c r="BE35" s="138" t="s">
        <v>232</v>
      </c>
      <c r="BF35" s="138"/>
      <c r="BG35" s="138"/>
      <c r="BH35" s="138"/>
      <c r="BI35" s="190"/>
      <c r="BJ35" s="306">
        <v>1502</v>
      </c>
      <c r="BK35" s="306"/>
      <c r="BL35" s="306"/>
      <c r="BM35" s="306"/>
      <c r="BN35" s="306">
        <v>394</v>
      </c>
      <c r="BO35" s="306"/>
      <c r="BP35" s="306"/>
      <c r="BQ35" s="306"/>
      <c r="BR35" s="306">
        <v>1108</v>
      </c>
      <c r="BS35" s="306"/>
      <c r="BT35" s="306"/>
      <c r="BU35" s="306"/>
      <c r="BV35" s="306">
        <v>394</v>
      </c>
      <c r="BW35" s="306"/>
      <c r="BX35" s="306"/>
      <c r="BY35" s="306"/>
      <c r="BZ35" s="306">
        <v>1108</v>
      </c>
      <c r="CA35" s="306"/>
      <c r="CB35" s="306"/>
      <c r="CC35" s="306"/>
      <c r="CD35" s="306" t="s">
        <v>385</v>
      </c>
      <c r="CE35" s="306"/>
      <c r="CF35" s="306"/>
      <c r="CG35" s="306"/>
      <c r="CH35" s="306" t="s">
        <v>385</v>
      </c>
      <c r="CI35" s="306"/>
      <c r="CJ35" s="306"/>
      <c r="CK35" s="306"/>
      <c r="CL35" s="305" t="s">
        <v>385</v>
      </c>
      <c r="CM35" s="305"/>
      <c r="CN35" s="305"/>
      <c r="CO35" s="305" t="s">
        <v>385</v>
      </c>
      <c r="CP35" s="305"/>
      <c r="CQ35" s="305"/>
      <c r="CR35" s="306" t="s">
        <v>385</v>
      </c>
      <c r="CS35" s="306"/>
      <c r="CT35" s="306"/>
      <c r="CU35" s="306"/>
      <c r="CV35" s="306" t="s">
        <v>385</v>
      </c>
      <c r="CW35" s="306"/>
      <c r="CX35" s="306"/>
      <c r="CY35" s="306"/>
      <c r="CZ35" s="305" t="s">
        <v>385</v>
      </c>
      <c r="DA35" s="305"/>
      <c r="DB35" s="305"/>
      <c r="DC35" s="305" t="s">
        <v>385</v>
      </c>
      <c r="DD35" s="305"/>
      <c r="DE35" s="305"/>
    </row>
    <row r="36" spans="1:109" ht="15" customHeight="1">
      <c r="A36" s="313"/>
      <c r="B36" s="313"/>
      <c r="C36" s="15"/>
      <c r="D36" s="15"/>
      <c r="E36" s="1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138" t="s">
        <v>233</v>
      </c>
      <c r="BF36" s="138"/>
      <c r="BG36" s="138"/>
      <c r="BH36" s="138"/>
      <c r="BI36" s="190"/>
      <c r="BJ36" s="306">
        <v>1899</v>
      </c>
      <c r="BK36" s="306"/>
      <c r="BL36" s="306"/>
      <c r="BM36" s="306"/>
      <c r="BN36" s="306">
        <v>924</v>
      </c>
      <c r="BO36" s="306"/>
      <c r="BP36" s="306"/>
      <c r="BQ36" s="306"/>
      <c r="BR36" s="306">
        <v>975</v>
      </c>
      <c r="BS36" s="306"/>
      <c r="BT36" s="306"/>
      <c r="BU36" s="306"/>
      <c r="BV36" s="306">
        <v>924</v>
      </c>
      <c r="BW36" s="306"/>
      <c r="BX36" s="306"/>
      <c r="BY36" s="306"/>
      <c r="BZ36" s="306">
        <v>975</v>
      </c>
      <c r="CA36" s="306"/>
      <c r="CB36" s="306"/>
      <c r="CC36" s="306"/>
      <c r="CD36" s="306" t="s">
        <v>385</v>
      </c>
      <c r="CE36" s="306"/>
      <c r="CF36" s="306"/>
      <c r="CG36" s="306"/>
      <c r="CH36" s="306" t="s">
        <v>385</v>
      </c>
      <c r="CI36" s="306"/>
      <c r="CJ36" s="306"/>
      <c r="CK36" s="306"/>
      <c r="CL36" s="305" t="s">
        <v>385</v>
      </c>
      <c r="CM36" s="305"/>
      <c r="CN36" s="305"/>
      <c r="CO36" s="305" t="s">
        <v>385</v>
      </c>
      <c r="CP36" s="305"/>
      <c r="CQ36" s="305"/>
      <c r="CR36" s="306" t="s">
        <v>385</v>
      </c>
      <c r="CS36" s="306"/>
      <c r="CT36" s="306"/>
      <c r="CU36" s="306"/>
      <c r="CV36" s="306" t="s">
        <v>385</v>
      </c>
      <c r="CW36" s="306"/>
      <c r="CX36" s="306"/>
      <c r="CY36" s="306"/>
      <c r="CZ36" s="305" t="s">
        <v>385</v>
      </c>
      <c r="DA36" s="305"/>
      <c r="DB36" s="305"/>
      <c r="DC36" s="305" t="s">
        <v>385</v>
      </c>
      <c r="DD36" s="305"/>
      <c r="DE36" s="305"/>
    </row>
    <row r="37" spans="1:109" ht="15" customHeight="1">
      <c r="A37" s="313"/>
      <c r="B37" s="313"/>
      <c r="C37" s="309" t="s">
        <v>89</v>
      </c>
      <c r="D37" s="309"/>
      <c r="E37" s="310"/>
      <c r="F37" s="308">
        <v>15401</v>
      </c>
      <c r="G37" s="177"/>
      <c r="H37" s="177"/>
      <c r="I37" s="177"/>
      <c r="J37" s="306">
        <v>7564</v>
      </c>
      <c r="K37" s="306"/>
      <c r="L37" s="306"/>
      <c r="M37" s="306"/>
      <c r="N37" s="306">
        <v>7837</v>
      </c>
      <c r="O37" s="306"/>
      <c r="P37" s="306"/>
      <c r="Q37" s="306"/>
      <c r="R37" s="306">
        <v>12553</v>
      </c>
      <c r="S37" s="306"/>
      <c r="T37" s="306"/>
      <c r="U37" s="306"/>
      <c r="V37" s="306">
        <v>6356</v>
      </c>
      <c r="W37" s="306"/>
      <c r="X37" s="306"/>
      <c r="Y37" s="306"/>
      <c r="Z37" s="306">
        <v>6197</v>
      </c>
      <c r="AA37" s="306"/>
      <c r="AB37" s="306"/>
      <c r="AC37" s="306"/>
      <c r="AD37" s="306">
        <v>2714</v>
      </c>
      <c r="AE37" s="306"/>
      <c r="AF37" s="306"/>
      <c r="AG37" s="306"/>
      <c r="AH37" s="306">
        <v>1116</v>
      </c>
      <c r="AI37" s="306"/>
      <c r="AJ37" s="306"/>
      <c r="AK37" s="306"/>
      <c r="AL37" s="306">
        <v>1598</v>
      </c>
      <c r="AM37" s="306"/>
      <c r="AN37" s="306"/>
      <c r="AO37" s="306"/>
      <c r="AP37" s="306">
        <v>134</v>
      </c>
      <c r="AQ37" s="306"/>
      <c r="AR37" s="306"/>
      <c r="AS37" s="306"/>
      <c r="AT37" s="306">
        <v>92</v>
      </c>
      <c r="AU37" s="306"/>
      <c r="AV37" s="306"/>
      <c r="AW37" s="306"/>
      <c r="AX37" s="306">
        <v>42</v>
      </c>
      <c r="AY37" s="306"/>
      <c r="AZ37" s="306"/>
      <c r="BA37" s="306"/>
      <c r="BB37" s="84"/>
      <c r="BC37" s="84"/>
      <c r="BD37" s="20"/>
      <c r="BE37" s="138" t="s">
        <v>234</v>
      </c>
      <c r="BF37" s="138"/>
      <c r="BG37" s="138"/>
      <c r="BH37" s="138"/>
      <c r="BI37" s="190"/>
      <c r="BJ37" s="306">
        <v>126</v>
      </c>
      <c r="BK37" s="306"/>
      <c r="BL37" s="306"/>
      <c r="BM37" s="306"/>
      <c r="BN37" s="306">
        <v>119</v>
      </c>
      <c r="BO37" s="306"/>
      <c r="BP37" s="306"/>
      <c r="BQ37" s="306"/>
      <c r="BR37" s="306">
        <v>7</v>
      </c>
      <c r="BS37" s="306"/>
      <c r="BT37" s="306"/>
      <c r="BU37" s="306"/>
      <c r="BV37" s="306">
        <v>119</v>
      </c>
      <c r="BW37" s="306"/>
      <c r="BX37" s="306"/>
      <c r="BY37" s="306"/>
      <c r="BZ37" s="306">
        <v>7</v>
      </c>
      <c r="CA37" s="306"/>
      <c r="CB37" s="306"/>
      <c r="CC37" s="306"/>
      <c r="CD37" s="306" t="s">
        <v>385</v>
      </c>
      <c r="CE37" s="306"/>
      <c r="CF37" s="306"/>
      <c r="CG37" s="306"/>
      <c r="CH37" s="306" t="s">
        <v>385</v>
      </c>
      <c r="CI37" s="306"/>
      <c r="CJ37" s="306"/>
      <c r="CK37" s="306"/>
      <c r="CL37" s="305" t="s">
        <v>385</v>
      </c>
      <c r="CM37" s="305"/>
      <c r="CN37" s="305"/>
      <c r="CO37" s="305" t="s">
        <v>385</v>
      </c>
      <c r="CP37" s="305"/>
      <c r="CQ37" s="305"/>
      <c r="CR37" s="306" t="s">
        <v>385</v>
      </c>
      <c r="CS37" s="306"/>
      <c r="CT37" s="306"/>
      <c r="CU37" s="306"/>
      <c r="CV37" s="306" t="s">
        <v>385</v>
      </c>
      <c r="CW37" s="306"/>
      <c r="CX37" s="306"/>
      <c r="CY37" s="306"/>
      <c r="CZ37" s="305" t="s">
        <v>385</v>
      </c>
      <c r="DA37" s="305"/>
      <c r="DB37" s="305"/>
      <c r="DC37" s="305" t="s">
        <v>385</v>
      </c>
      <c r="DD37" s="305"/>
      <c r="DE37" s="305"/>
    </row>
    <row r="38" spans="1:109" ht="15" customHeight="1">
      <c r="A38" s="313"/>
      <c r="B38" s="313"/>
      <c r="C38" s="15"/>
      <c r="D38" s="15"/>
      <c r="E38" s="1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4"/>
      <c r="BF38" s="24"/>
      <c r="BG38" s="24"/>
      <c r="BH38" s="24"/>
      <c r="BI38" s="26"/>
      <c r="BJ38" s="25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</row>
    <row r="39" spans="1:109" ht="15" customHeight="1">
      <c r="A39" s="313"/>
      <c r="B39" s="313"/>
      <c r="C39" s="309" t="s">
        <v>104</v>
      </c>
      <c r="D39" s="309"/>
      <c r="E39" s="310"/>
      <c r="F39" s="308">
        <v>18</v>
      </c>
      <c r="G39" s="177"/>
      <c r="H39" s="177"/>
      <c r="I39" s="177"/>
      <c r="J39" s="306">
        <v>18</v>
      </c>
      <c r="K39" s="306"/>
      <c r="L39" s="306"/>
      <c r="M39" s="306"/>
      <c r="N39" s="306" t="s">
        <v>385</v>
      </c>
      <c r="O39" s="306"/>
      <c r="P39" s="306"/>
      <c r="Q39" s="306"/>
      <c r="R39" s="306">
        <v>18</v>
      </c>
      <c r="S39" s="306"/>
      <c r="T39" s="306"/>
      <c r="U39" s="306"/>
      <c r="V39" s="306">
        <v>18</v>
      </c>
      <c r="W39" s="306"/>
      <c r="X39" s="306"/>
      <c r="Y39" s="306"/>
      <c r="Z39" s="306" t="s">
        <v>385</v>
      </c>
      <c r="AA39" s="306"/>
      <c r="AB39" s="306"/>
      <c r="AC39" s="306"/>
      <c r="AD39" s="306" t="s">
        <v>385</v>
      </c>
      <c r="AE39" s="306"/>
      <c r="AF39" s="306"/>
      <c r="AG39" s="306"/>
      <c r="AH39" s="306" t="s">
        <v>385</v>
      </c>
      <c r="AI39" s="306"/>
      <c r="AJ39" s="306"/>
      <c r="AK39" s="306"/>
      <c r="AL39" s="306" t="s">
        <v>385</v>
      </c>
      <c r="AM39" s="306"/>
      <c r="AN39" s="306"/>
      <c r="AO39" s="306"/>
      <c r="AP39" s="306" t="s">
        <v>385</v>
      </c>
      <c r="AQ39" s="306"/>
      <c r="AR39" s="306"/>
      <c r="AS39" s="306"/>
      <c r="AT39" s="306" t="s">
        <v>385</v>
      </c>
      <c r="AU39" s="306"/>
      <c r="AV39" s="306"/>
      <c r="AW39" s="306"/>
      <c r="AX39" s="306" t="s">
        <v>385</v>
      </c>
      <c r="AY39" s="306"/>
      <c r="AZ39" s="306"/>
      <c r="BA39" s="306"/>
      <c r="BB39" s="84"/>
      <c r="BC39" s="84"/>
      <c r="BD39" s="20"/>
      <c r="BE39" s="20" t="s">
        <v>237</v>
      </c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</row>
    <row r="40" spans="1:109" ht="15" customHeight="1">
      <c r="A40" s="69"/>
      <c r="B40" s="69"/>
      <c r="C40" s="15"/>
      <c r="D40" s="15"/>
      <c r="E40" s="1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</row>
    <row r="41" spans="1:109" ht="15" customHeight="1">
      <c r="A41" s="47"/>
      <c r="B41" s="47"/>
      <c r="C41" s="15"/>
      <c r="D41" s="15"/>
      <c r="E41" s="12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</row>
    <row r="42" spans="1:109" ht="15" customHeight="1">
      <c r="A42" s="313" t="s">
        <v>95</v>
      </c>
      <c r="B42" s="313"/>
      <c r="C42" s="309" t="s">
        <v>9</v>
      </c>
      <c r="D42" s="309"/>
      <c r="E42" s="310"/>
      <c r="F42" s="308">
        <v>986</v>
      </c>
      <c r="G42" s="177"/>
      <c r="H42" s="177"/>
      <c r="I42" s="177"/>
      <c r="J42" s="306">
        <v>526</v>
      </c>
      <c r="K42" s="306"/>
      <c r="L42" s="306"/>
      <c r="M42" s="306"/>
      <c r="N42" s="306">
        <v>460</v>
      </c>
      <c r="O42" s="306"/>
      <c r="P42" s="306"/>
      <c r="Q42" s="306"/>
      <c r="R42" s="306">
        <v>986</v>
      </c>
      <c r="S42" s="306"/>
      <c r="T42" s="306"/>
      <c r="U42" s="306"/>
      <c r="V42" s="306">
        <v>526</v>
      </c>
      <c r="W42" s="306"/>
      <c r="X42" s="306"/>
      <c r="Y42" s="306"/>
      <c r="Z42" s="306">
        <v>460</v>
      </c>
      <c r="AA42" s="306"/>
      <c r="AB42" s="306"/>
      <c r="AC42" s="306"/>
      <c r="AD42" s="306" t="s">
        <v>385</v>
      </c>
      <c r="AE42" s="306"/>
      <c r="AF42" s="306"/>
      <c r="AG42" s="306"/>
      <c r="AH42" s="306" t="s">
        <v>385</v>
      </c>
      <c r="AI42" s="306"/>
      <c r="AJ42" s="306"/>
      <c r="AK42" s="306"/>
      <c r="AL42" s="306" t="s">
        <v>385</v>
      </c>
      <c r="AM42" s="306"/>
      <c r="AN42" s="306"/>
      <c r="AO42" s="306"/>
      <c r="AP42" s="306" t="s">
        <v>385</v>
      </c>
      <c r="AQ42" s="306"/>
      <c r="AR42" s="306"/>
      <c r="AS42" s="306"/>
      <c r="AT42" s="306" t="s">
        <v>385</v>
      </c>
      <c r="AU42" s="306"/>
      <c r="AV42" s="306"/>
      <c r="AW42" s="306"/>
      <c r="AX42" s="306" t="s">
        <v>385</v>
      </c>
      <c r="AY42" s="306"/>
      <c r="AZ42" s="306"/>
      <c r="BA42" s="306"/>
      <c r="BB42" s="84"/>
      <c r="BC42" s="84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</row>
    <row r="43" spans="1:109" ht="17.25" customHeight="1">
      <c r="A43" s="313"/>
      <c r="B43" s="313"/>
      <c r="C43" s="15"/>
      <c r="D43" s="15"/>
      <c r="E43" s="1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107" t="s">
        <v>482</v>
      </c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</row>
    <row r="44" spans="1:109" ht="15" customHeight="1">
      <c r="A44" s="313"/>
      <c r="B44" s="313"/>
      <c r="C44" s="309" t="s">
        <v>87</v>
      </c>
      <c r="D44" s="309"/>
      <c r="E44" s="310"/>
      <c r="F44" s="308">
        <v>335</v>
      </c>
      <c r="G44" s="177"/>
      <c r="H44" s="177"/>
      <c r="I44" s="177"/>
      <c r="J44" s="306">
        <v>199</v>
      </c>
      <c r="K44" s="306"/>
      <c r="L44" s="306"/>
      <c r="M44" s="306"/>
      <c r="N44" s="306">
        <v>136</v>
      </c>
      <c r="O44" s="306"/>
      <c r="P44" s="306"/>
      <c r="Q44" s="306"/>
      <c r="R44" s="306">
        <v>335</v>
      </c>
      <c r="S44" s="306"/>
      <c r="T44" s="306"/>
      <c r="U44" s="306"/>
      <c r="V44" s="306">
        <v>199</v>
      </c>
      <c r="W44" s="306"/>
      <c r="X44" s="306"/>
      <c r="Y44" s="306"/>
      <c r="Z44" s="306">
        <v>136</v>
      </c>
      <c r="AA44" s="306"/>
      <c r="AB44" s="306"/>
      <c r="AC44" s="306"/>
      <c r="AD44" s="306" t="s">
        <v>385</v>
      </c>
      <c r="AE44" s="306"/>
      <c r="AF44" s="306"/>
      <c r="AG44" s="306"/>
      <c r="AH44" s="306" t="s">
        <v>385</v>
      </c>
      <c r="AI44" s="306"/>
      <c r="AJ44" s="306"/>
      <c r="AK44" s="306"/>
      <c r="AL44" s="306" t="s">
        <v>385</v>
      </c>
      <c r="AM44" s="306"/>
      <c r="AN44" s="306"/>
      <c r="AO44" s="306"/>
      <c r="AP44" s="306" t="s">
        <v>385</v>
      </c>
      <c r="AQ44" s="306"/>
      <c r="AR44" s="306"/>
      <c r="AS44" s="306"/>
      <c r="AT44" s="306" t="s">
        <v>385</v>
      </c>
      <c r="AU44" s="306"/>
      <c r="AV44" s="306"/>
      <c r="AW44" s="306"/>
      <c r="AX44" s="306" t="s">
        <v>385</v>
      </c>
      <c r="AY44" s="306"/>
      <c r="AZ44" s="306"/>
      <c r="BA44" s="306"/>
      <c r="BB44" s="84"/>
      <c r="BC44" s="84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</row>
    <row r="45" spans="1:109" ht="15" customHeight="1">
      <c r="A45" s="313"/>
      <c r="B45" s="313"/>
      <c r="C45" s="15"/>
      <c r="D45" s="15"/>
      <c r="E45" s="12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</row>
    <row r="46" spans="1:109" ht="15" customHeight="1">
      <c r="A46" s="313"/>
      <c r="B46" s="313"/>
      <c r="C46" s="309" t="s">
        <v>88</v>
      </c>
      <c r="D46" s="309"/>
      <c r="E46" s="310"/>
      <c r="F46" s="308">
        <v>271</v>
      </c>
      <c r="G46" s="177"/>
      <c r="H46" s="177"/>
      <c r="I46" s="177"/>
      <c r="J46" s="306">
        <v>127</v>
      </c>
      <c r="K46" s="306"/>
      <c r="L46" s="306"/>
      <c r="M46" s="306"/>
      <c r="N46" s="306">
        <v>144</v>
      </c>
      <c r="O46" s="306"/>
      <c r="P46" s="306"/>
      <c r="Q46" s="306"/>
      <c r="R46" s="306">
        <v>271</v>
      </c>
      <c r="S46" s="306"/>
      <c r="T46" s="306"/>
      <c r="U46" s="306"/>
      <c r="V46" s="306">
        <v>127</v>
      </c>
      <c r="W46" s="306"/>
      <c r="X46" s="306"/>
      <c r="Y46" s="306"/>
      <c r="Z46" s="306">
        <v>144</v>
      </c>
      <c r="AA46" s="306"/>
      <c r="AB46" s="306"/>
      <c r="AC46" s="306"/>
      <c r="AD46" s="306" t="s">
        <v>385</v>
      </c>
      <c r="AE46" s="306"/>
      <c r="AF46" s="306"/>
      <c r="AG46" s="306"/>
      <c r="AH46" s="306" t="s">
        <v>385</v>
      </c>
      <c r="AI46" s="306"/>
      <c r="AJ46" s="306"/>
      <c r="AK46" s="306"/>
      <c r="AL46" s="306" t="s">
        <v>385</v>
      </c>
      <c r="AM46" s="306"/>
      <c r="AN46" s="306"/>
      <c r="AO46" s="306"/>
      <c r="AP46" s="306" t="s">
        <v>385</v>
      </c>
      <c r="AQ46" s="306"/>
      <c r="AR46" s="306"/>
      <c r="AS46" s="306"/>
      <c r="AT46" s="306" t="s">
        <v>385</v>
      </c>
      <c r="AU46" s="306"/>
      <c r="AV46" s="306"/>
      <c r="AW46" s="306"/>
      <c r="AX46" s="306" t="s">
        <v>385</v>
      </c>
      <c r="AY46" s="306"/>
      <c r="AZ46" s="306"/>
      <c r="BA46" s="306"/>
      <c r="BB46" s="84"/>
      <c r="BC46" s="84"/>
      <c r="BD46" s="20"/>
      <c r="BE46" s="110" t="s">
        <v>287</v>
      </c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</row>
    <row r="47" spans="1:109" ht="15" customHeight="1" thickBot="1">
      <c r="A47" s="313"/>
      <c r="B47" s="313"/>
      <c r="C47" s="15"/>
      <c r="D47" s="15"/>
      <c r="E47" s="12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</row>
    <row r="48" spans="1:109" ht="15" customHeight="1">
      <c r="A48" s="313"/>
      <c r="B48" s="313"/>
      <c r="C48" s="309" t="s">
        <v>89</v>
      </c>
      <c r="D48" s="309"/>
      <c r="E48" s="310"/>
      <c r="F48" s="308">
        <v>213</v>
      </c>
      <c r="G48" s="177"/>
      <c r="H48" s="177"/>
      <c r="I48" s="177"/>
      <c r="J48" s="306">
        <v>104</v>
      </c>
      <c r="K48" s="306"/>
      <c r="L48" s="306"/>
      <c r="M48" s="306"/>
      <c r="N48" s="306">
        <v>109</v>
      </c>
      <c r="O48" s="306"/>
      <c r="P48" s="306"/>
      <c r="Q48" s="306"/>
      <c r="R48" s="306">
        <v>213</v>
      </c>
      <c r="S48" s="306"/>
      <c r="T48" s="306"/>
      <c r="U48" s="306"/>
      <c r="V48" s="306">
        <v>104</v>
      </c>
      <c r="W48" s="306"/>
      <c r="X48" s="306"/>
      <c r="Y48" s="306"/>
      <c r="Z48" s="306">
        <v>109</v>
      </c>
      <c r="AA48" s="306"/>
      <c r="AB48" s="306"/>
      <c r="AC48" s="306"/>
      <c r="AD48" s="306" t="s">
        <v>385</v>
      </c>
      <c r="AE48" s="306"/>
      <c r="AF48" s="306"/>
      <c r="AG48" s="306"/>
      <c r="AH48" s="306" t="s">
        <v>385</v>
      </c>
      <c r="AI48" s="306"/>
      <c r="AJ48" s="306"/>
      <c r="AK48" s="306"/>
      <c r="AL48" s="306" t="s">
        <v>385</v>
      </c>
      <c r="AM48" s="306"/>
      <c r="AN48" s="306"/>
      <c r="AO48" s="306"/>
      <c r="AP48" s="306" t="s">
        <v>385</v>
      </c>
      <c r="AQ48" s="306"/>
      <c r="AR48" s="306"/>
      <c r="AS48" s="306"/>
      <c r="AT48" s="306" t="s">
        <v>385</v>
      </c>
      <c r="AU48" s="306"/>
      <c r="AV48" s="306"/>
      <c r="AW48" s="306"/>
      <c r="AX48" s="306" t="s">
        <v>385</v>
      </c>
      <c r="AY48" s="306"/>
      <c r="AZ48" s="306"/>
      <c r="BA48" s="306"/>
      <c r="BB48" s="84"/>
      <c r="BC48" s="84"/>
      <c r="BD48" s="20"/>
      <c r="BE48" s="188" t="s">
        <v>284</v>
      </c>
      <c r="BF48" s="188"/>
      <c r="BG48" s="188"/>
      <c r="BH48" s="188"/>
      <c r="BI48" s="132"/>
      <c r="BJ48" s="98" t="s">
        <v>14</v>
      </c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 t="s">
        <v>33</v>
      </c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 t="s">
        <v>7</v>
      </c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9"/>
    </row>
    <row r="49" spans="1:109" ht="15" customHeight="1">
      <c r="A49" s="313"/>
      <c r="B49" s="313"/>
      <c r="C49" s="15"/>
      <c r="D49" s="15"/>
      <c r="E49" s="12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138"/>
      <c r="BF49" s="138"/>
      <c r="BG49" s="138"/>
      <c r="BH49" s="138"/>
      <c r="BI49" s="19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1"/>
    </row>
    <row r="50" spans="1:109" ht="15" customHeight="1">
      <c r="A50" s="313"/>
      <c r="B50" s="313"/>
      <c r="C50" s="309" t="s">
        <v>90</v>
      </c>
      <c r="D50" s="309"/>
      <c r="E50" s="310"/>
      <c r="F50" s="308">
        <v>167</v>
      </c>
      <c r="G50" s="177"/>
      <c r="H50" s="177"/>
      <c r="I50" s="177"/>
      <c r="J50" s="306">
        <v>96</v>
      </c>
      <c r="K50" s="306"/>
      <c r="L50" s="306"/>
      <c r="M50" s="306"/>
      <c r="N50" s="306">
        <v>71</v>
      </c>
      <c r="O50" s="306"/>
      <c r="P50" s="306"/>
      <c r="Q50" s="306"/>
      <c r="R50" s="306">
        <v>167</v>
      </c>
      <c r="S50" s="306"/>
      <c r="T50" s="306"/>
      <c r="U50" s="306"/>
      <c r="V50" s="306">
        <v>96</v>
      </c>
      <c r="W50" s="306"/>
      <c r="X50" s="306"/>
      <c r="Y50" s="306"/>
      <c r="Z50" s="306">
        <v>71</v>
      </c>
      <c r="AA50" s="306"/>
      <c r="AB50" s="306"/>
      <c r="AC50" s="306"/>
      <c r="AD50" s="306" t="s">
        <v>385</v>
      </c>
      <c r="AE50" s="306"/>
      <c r="AF50" s="306"/>
      <c r="AG50" s="306"/>
      <c r="AH50" s="306" t="s">
        <v>385</v>
      </c>
      <c r="AI50" s="306"/>
      <c r="AJ50" s="306"/>
      <c r="AK50" s="306"/>
      <c r="AL50" s="306" t="s">
        <v>385</v>
      </c>
      <c r="AM50" s="306"/>
      <c r="AN50" s="306"/>
      <c r="AO50" s="306"/>
      <c r="AP50" s="306" t="s">
        <v>385</v>
      </c>
      <c r="AQ50" s="306"/>
      <c r="AR50" s="306"/>
      <c r="AS50" s="306"/>
      <c r="AT50" s="306" t="s">
        <v>385</v>
      </c>
      <c r="AU50" s="306"/>
      <c r="AV50" s="306"/>
      <c r="AW50" s="306"/>
      <c r="AX50" s="306" t="s">
        <v>385</v>
      </c>
      <c r="AY50" s="306"/>
      <c r="AZ50" s="306"/>
      <c r="BA50" s="306"/>
      <c r="BB50" s="84"/>
      <c r="BC50" s="84"/>
      <c r="BD50" s="20"/>
      <c r="BE50" s="138"/>
      <c r="BF50" s="138"/>
      <c r="BG50" s="138"/>
      <c r="BH50" s="138"/>
      <c r="BI50" s="190"/>
      <c r="BJ50" s="184" t="s">
        <v>9</v>
      </c>
      <c r="BK50" s="184"/>
      <c r="BL50" s="184"/>
      <c r="BM50" s="184"/>
      <c r="BN50" s="184"/>
      <c r="BO50" s="184" t="s">
        <v>10</v>
      </c>
      <c r="BP50" s="184"/>
      <c r="BQ50" s="184"/>
      <c r="BR50" s="184"/>
      <c r="BS50" s="184"/>
      <c r="BT50" s="184" t="s">
        <v>11</v>
      </c>
      <c r="BU50" s="184"/>
      <c r="BV50" s="184"/>
      <c r="BW50" s="184"/>
      <c r="BX50" s="184"/>
      <c r="BY50" s="184" t="s">
        <v>9</v>
      </c>
      <c r="BZ50" s="184"/>
      <c r="CA50" s="184"/>
      <c r="CB50" s="184"/>
      <c r="CC50" s="184"/>
      <c r="CD50" s="184" t="s">
        <v>10</v>
      </c>
      <c r="CE50" s="184"/>
      <c r="CF50" s="184"/>
      <c r="CG50" s="184"/>
      <c r="CH50" s="184" t="s">
        <v>11</v>
      </c>
      <c r="CI50" s="184"/>
      <c r="CJ50" s="184"/>
      <c r="CK50" s="184"/>
      <c r="CL50" s="184" t="s">
        <v>9</v>
      </c>
      <c r="CM50" s="184"/>
      <c r="CN50" s="184"/>
      <c r="CO50" s="184"/>
      <c r="CP50" s="184"/>
      <c r="CQ50" s="184" t="s">
        <v>109</v>
      </c>
      <c r="CR50" s="184"/>
      <c r="CS50" s="184"/>
      <c r="CT50" s="184"/>
      <c r="CU50" s="184"/>
      <c r="CV50" s="184" t="s">
        <v>110</v>
      </c>
      <c r="CW50" s="184"/>
      <c r="CX50" s="184"/>
      <c r="CY50" s="184"/>
      <c r="CZ50" s="184"/>
      <c r="DA50" s="184" t="s">
        <v>108</v>
      </c>
      <c r="DB50" s="184"/>
      <c r="DC50" s="184"/>
      <c r="DD50" s="184"/>
      <c r="DE50" s="141"/>
    </row>
    <row r="51" spans="1:109" ht="15" customHeight="1">
      <c r="A51" s="24"/>
      <c r="B51" s="24"/>
      <c r="C51" s="24"/>
      <c r="D51" s="24"/>
      <c r="E51" s="26"/>
      <c r="F51" s="25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33"/>
      <c r="BC51" s="33"/>
      <c r="BD51" s="20"/>
      <c r="BE51" s="192"/>
      <c r="BF51" s="192"/>
      <c r="BG51" s="192"/>
      <c r="BH51" s="192"/>
      <c r="BI51" s="193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41"/>
    </row>
    <row r="52" spans="1:109" ht="1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35"/>
      <c r="BF52" s="35"/>
      <c r="BG52" s="35"/>
      <c r="BH52" s="35"/>
      <c r="BI52" s="34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</row>
    <row r="53" spans="1:109" ht="1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138" t="s">
        <v>282</v>
      </c>
      <c r="BF53" s="138"/>
      <c r="BG53" s="138"/>
      <c r="BH53" s="138"/>
      <c r="BI53" s="190"/>
      <c r="BJ53" s="314">
        <v>50</v>
      </c>
      <c r="BK53" s="173"/>
      <c r="BL53" s="173"/>
      <c r="BM53" s="173"/>
      <c r="BN53" s="173"/>
      <c r="BO53" s="307">
        <v>32</v>
      </c>
      <c r="BP53" s="307"/>
      <c r="BQ53" s="307"/>
      <c r="BR53" s="307"/>
      <c r="BS53" s="307"/>
      <c r="BT53" s="307">
        <v>18</v>
      </c>
      <c r="BU53" s="307"/>
      <c r="BV53" s="307"/>
      <c r="BW53" s="307"/>
      <c r="BX53" s="307"/>
      <c r="BY53" s="307">
        <v>35</v>
      </c>
      <c r="BZ53" s="307"/>
      <c r="CA53" s="307"/>
      <c r="CB53" s="307"/>
      <c r="CC53" s="307"/>
      <c r="CD53" s="306">
        <v>7</v>
      </c>
      <c r="CE53" s="306"/>
      <c r="CF53" s="306"/>
      <c r="CG53" s="306"/>
      <c r="CH53" s="306">
        <v>28</v>
      </c>
      <c r="CI53" s="306"/>
      <c r="CJ53" s="306"/>
      <c r="CK53" s="306"/>
      <c r="CL53" s="307">
        <v>25</v>
      </c>
      <c r="CM53" s="307"/>
      <c r="CN53" s="307"/>
      <c r="CO53" s="307"/>
      <c r="CP53" s="307"/>
      <c r="CQ53" s="307">
        <v>9</v>
      </c>
      <c r="CR53" s="307"/>
      <c r="CS53" s="307"/>
      <c r="CT53" s="307"/>
      <c r="CU53" s="307"/>
      <c r="CV53" s="307">
        <v>5</v>
      </c>
      <c r="CW53" s="307"/>
      <c r="CX53" s="307"/>
      <c r="CY53" s="307"/>
      <c r="CZ53" s="307"/>
      <c r="DA53" s="307">
        <v>11</v>
      </c>
      <c r="DB53" s="307"/>
      <c r="DC53" s="307"/>
      <c r="DD53" s="307"/>
      <c r="DE53" s="307"/>
    </row>
    <row r="54" spans="1:109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138" t="s">
        <v>253</v>
      </c>
      <c r="BF54" s="138"/>
      <c r="BG54" s="138"/>
      <c r="BH54" s="138"/>
      <c r="BI54" s="190"/>
      <c r="BJ54" s="314">
        <v>52</v>
      </c>
      <c r="BK54" s="173"/>
      <c r="BL54" s="173"/>
      <c r="BM54" s="173"/>
      <c r="BN54" s="173"/>
      <c r="BO54" s="307">
        <v>35</v>
      </c>
      <c r="BP54" s="307"/>
      <c r="BQ54" s="307"/>
      <c r="BR54" s="307"/>
      <c r="BS54" s="307"/>
      <c r="BT54" s="307">
        <v>17</v>
      </c>
      <c r="BU54" s="307"/>
      <c r="BV54" s="307"/>
      <c r="BW54" s="307"/>
      <c r="BX54" s="307"/>
      <c r="BY54" s="307">
        <v>37</v>
      </c>
      <c r="BZ54" s="307"/>
      <c r="CA54" s="307"/>
      <c r="CB54" s="307"/>
      <c r="CC54" s="307"/>
      <c r="CD54" s="306">
        <v>8</v>
      </c>
      <c r="CE54" s="306"/>
      <c r="CF54" s="306"/>
      <c r="CG54" s="306"/>
      <c r="CH54" s="306">
        <v>29</v>
      </c>
      <c r="CI54" s="306"/>
      <c r="CJ54" s="306"/>
      <c r="CK54" s="306"/>
      <c r="CL54" s="307">
        <v>25</v>
      </c>
      <c r="CM54" s="307"/>
      <c r="CN54" s="307"/>
      <c r="CO54" s="307"/>
      <c r="CP54" s="307"/>
      <c r="CQ54" s="307">
        <v>10</v>
      </c>
      <c r="CR54" s="307"/>
      <c r="CS54" s="307"/>
      <c r="CT54" s="307"/>
      <c r="CU54" s="307"/>
      <c r="CV54" s="307">
        <v>4</v>
      </c>
      <c r="CW54" s="307"/>
      <c r="CX54" s="307"/>
      <c r="CY54" s="307"/>
      <c r="CZ54" s="307"/>
      <c r="DA54" s="307">
        <v>11</v>
      </c>
      <c r="DB54" s="307"/>
      <c r="DC54" s="307"/>
      <c r="DD54" s="307"/>
      <c r="DE54" s="307"/>
    </row>
    <row r="55" spans="1:109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138" t="s">
        <v>254</v>
      </c>
      <c r="BF55" s="138"/>
      <c r="BG55" s="138"/>
      <c r="BH55" s="138"/>
      <c r="BI55" s="190"/>
      <c r="BJ55" s="314">
        <v>50</v>
      </c>
      <c r="BK55" s="173"/>
      <c r="BL55" s="173"/>
      <c r="BM55" s="173"/>
      <c r="BN55" s="173"/>
      <c r="BO55" s="307">
        <v>31</v>
      </c>
      <c r="BP55" s="307"/>
      <c r="BQ55" s="307"/>
      <c r="BR55" s="307"/>
      <c r="BS55" s="307"/>
      <c r="BT55" s="307">
        <v>19</v>
      </c>
      <c r="BU55" s="307"/>
      <c r="BV55" s="307"/>
      <c r="BW55" s="307"/>
      <c r="BX55" s="307"/>
      <c r="BY55" s="307">
        <v>36</v>
      </c>
      <c r="BZ55" s="307"/>
      <c r="CA55" s="307"/>
      <c r="CB55" s="307"/>
      <c r="CC55" s="307"/>
      <c r="CD55" s="306">
        <v>8</v>
      </c>
      <c r="CE55" s="306"/>
      <c r="CF55" s="306"/>
      <c r="CG55" s="306"/>
      <c r="CH55" s="306">
        <v>28</v>
      </c>
      <c r="CI55" s="306"/>
      <c r="CJ55" s="306"/>
      <c r="CK55" s="306"/>
      <c r="CL55" s="307">
        <v>25</v>
      </c>
      <c r="CM55" s="307"/>
      <c r="CN55" s="307"/>
      <c r="CO55" s="307"/>
      <c r="CP55" s="307"/>
      <c r="CQ55" s="307">
        <v>11</v>
      </c>
      <c r="CR55" s="307"/>
      <c r="CS55" s="307"/>
      <c r="CT55" s="307"/>
      <c r="CU55" s="307"/>
      <c r="CV55" s="307">
        <v>4</v>
      </c>
      <c r="CW55" s="307"/>
      <c r="CX55" s="307"/>
      <c r="CY55" s="307"/>
      <c r="CZ55" s="307"/>
      <c r="DA55" s="307">
        <v>10</v>
      </c>
      <c r="DB55" s="307"/>
      <c r="DC55" s="307"/>
      <c r="DD55" s="307"/>
      <c r="DE55" s="307"/>
    </row>
    <row r="56" spans="1:109" ht="15" customHeight="1">
      <c r="A56" s="110" t="s">
        <v>289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53"/>
      <c r="BC56" s="53"/>
      <c r="BD56" s="20"/>
      <c r="BE56" s="138" t="s">
        <v>255</v>
      </c>
      <c r="BF56" s="138"/>
      <c r="BG56" s="138"/>
      <c r="BH56" s="138"/>
      <c r="BI56" s="190"/>
      <c r="BJ56" s="314">
        <v>51</v>
      </c>
      <c r="BK56" s="173"/>
      <c r="BL56" s="173"/>
      <c r="BM56" s="173"/>
      <c r="BN56" s="173"/>
      <c r="BO56" s="307">
        <v>31</v>
      </c>
      <c r="BP56" s="307"/>
      <c r="BQ56" s="307"/>
      <c r="BR56" s="307"/>
      <c r="BS56" s="307"/>
      <c r="BT56" s="307">
        <v>20</v>
      </c>
      <c r="BU56" s="307"/>
      <c r="BV56" s="307"/>
      <c r="BW56" s="307"/>
      <c r="BX56" s="307"/>
      <c r="BY56" s="307">
        <v>37</v>
      </c>
      <c r="BZ56" s="307"/>
      <c r="CA56" s="307"/>
      <c r="CB56" s="307"/>
      <c r="CC56" s="307"/>
      <c r="CD56" s="306">
        <v>9</v>
      </c>
      <c r="CE56" s="306"/>
      <c r="CF56" s="306"/>
      <c r="CG56" s="306"/>
      <c r="CH56" s="306">
        <v>28</v>
      </c>
      <c r="CI56" s="306"/>
      <c r="CJ56" s="306"/>
      <c r="CK56" s="306"/>
      <c r="CL56" s="307">
        <v>25</v>
      </c>
      <c r="CM56" s="307"/>
      <c r="CN56" s="307"/>
      <c r="CO56" s="307"/>
      <c r="CP56" s="307"/>
      <c r="CQ56" s="307">
        <v>11</v>
      </c>
      <c r="CR56" s="307"/>
      <c r="CS56" s="307"/>
      <c r="CT56" s="307"/>
      <c r="CU56" s="307"/>
      <c r="CV56" s="307">
        <v>3</v>
      </c>
      <c r="CW56" s="307"/>
      <c r="CX56" s="307"/>
      <c r="CY56" s="307"/>
      <c r="CZ56" s="307"/>
      <c r="DA56" s="307">
        <v>11</v>
      </c>
      <c r="DB56" s="307"/>
      <c r="DC56" s="307"/>
      <c r="DD56" s="307"/>
      <c r="DE56" s="307"/>
    </row>
    <row r="57" spans="1:109" ht="15" customHeight="1" thickBo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33"/>
      <c r="BF57" s="33"/>
      <c r="BG57" s="33"/>
      <c r="BH57" s="33"/>
      <c r="BI57" s="32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</row>
    <row r="58" spans="1:109" ht="15" customHeight="1">
      <c r="A58" s="188" t="s">
        <v>106</v>
      </c>
      <c r="B58" s="188"/>
      <c r="C58" s="188"/>
      <c r="D58" s="188"/>
      <c r="E58" s="132"/>
      <c r="F58" s="98" t="s">
        <v>107</v>
      </c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 t="s">
        <v>105</v>
      </c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 t="s">
        <v>95</v>
      </c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9"/>
      <c r="BB58" s="16"/>
      <c r="BC58" s="16"/>
      <c r="BD58" s="20"/>
      <c r="BE58" s="311" t="s">
        <v>285</v>
      </c>
      <c r="BF58" s="311"/>
      <c r="BG58" s="311"/>
      <c r="BH58" s="311"/>
      <c r="BI58" s="312"/>
      <c r="BJ58" s="269">
        <f>SUM(BO58:BX58)</f>
        <v>49</v>
      </c>
      <c r="BK58" s="174"/>
      <c r="BL58" s="174"/>
      <c r="BM58" s="174"/>
      <c r="BN58" s="174"/>
      <c r="BO58" s="262">
        <v>33</v>
      </c>
      <c r="BP58" s="262"/>
      <c r="BQ58" s="262"/>
      <c r="BR58" s="262"/>
      <c r="BS58" s="262"/>
      <c r="BT58" s="262">
        <v>16</v>
      </c>
      <c r="BU58" s="262"/>
      <c r="BV58" s="262"/>
      <c r="BW58" s="262"/>
      <c r="BX58" s="262"/>
      <c r="BY58" s="262">
        <f>SUM(CD58:CK58)</f>
        <v>38</v>
      </c>
      <c r="BZ58" s="262"/>
      <c r="CA58" s="262"/>
      <c r="CB58" s="262"/>
      <c r="CC58" s="262"/>
      <c r="CD58" s="297">
        <v>6</v>
      </c>
      <c r="CE58" s="297"/>
      <c r="CF58" s="297"/>
      <c r="CG58" s="297"/>
      <c r="CH58" s="297">
        <v>32</v>
      </c>
      <c r="CI58" s="297"/>
      <c r="CJ58" s="297"/>
      <c r="CK58" s="297"/>
      <c r="CL58" s="262">
        <f>SUM(CQ58:DE58)</f>
        <v>22</v>
      </c>
      <c r="CM58" s="262"/>
      <c r="CN58" s="262"/>
      <c r="CO58" s="262"/>
      <c r="CP58" s="262"/>
      <c r="CQ58" s="262">
        <v>9</v>
      </c>
      <c r="CR58" s="262"/>
      <c r="CS58" s="262"/>
      <c r="CT58" s="262"/>
      <c r="CU58" s="262"/>
      <c r="CV58" s="262">
        <v>4</v>
      </c>
      <c r="CW58" s="262"/>
      <c r="CX58" s="262"/>
      <c r="CY58" s="262"/>
      <c r="CZ58" s="262"/>
      <c r="DA58" s="262">
        <v>9</v>
      </c>
      <c r="DB58" s="262"/>
      <c r="DC58" s="262"/>
      <c r="DD58" s="262"/>
      <c r="DE58" s="262"/>
    </row>
    <row r="59" spans="1:109" ht="15" customHeight="1">
      <c r="A59" s="138"/>
      <c r="B59" s="138"/>
      <c r="C59" s="138"/>
      <c r="D59" s="138"/>
      <c r="E59" s="19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1"/>
      <c r="BB59" s="16"/>
      <c r="BC59" s="16"/>
      <c r="BD59" s="20"/>
      <c r="BE59" s="24"/>
      <c r="BF59" s="24"/>
      <c r="BG59" s="24"/>
      <c r="BH59" s="24"/>
      <c r="BI59" s="26"/>
      <c r="BJ59" s="25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</row>
    <row r="60" spans="1:109" ht="15" customHeight="1">
      <c r="A60" s="138"/>
      <c r="B60" s="138"/>
      <c r="C60" s="138"/>
      <c r="D60" s="138"/>
      <c r="E60" s="19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 t="s">
        <v>16</v>
      </c>
      <c r="S60" s="100"/>
      <c r="T60" s="100"/>
      <c r="U60" s="100"/>
      <c r="V60" s="100"/>
      <c r="W60" s="100"/>
      <c r="X60" s="100"/>
      <c r="Y60" s="100"/>
      <c r="Z60" s="100" t="s">
        <v>77</v>
      </c>
      <c r="AA60" s="100"/>
      <c r="AB60" s="100"/>
      <c r="AC60" s="100"/>
      <c r="AD60" s="100"/>
      <c r="AE60" s="100"/>
      <c r="AF60" s="100"/>
      <c r="AG60" s="100"/>
      <c r="AH60" s="100" t="s">
        <v>15</v>
      </c>
      <c r="AI60" s="100"/>
      <c r="AJ60" s="100"/>
      <c r="AK60" s="100"/>
      <c r="AL60" s="100"/>
      <c r="AM60" s="100"/>
      <c r="AN60" s="100" t="s">
        <v>16</v>
      </c>
      <c r="AO60" s="100"/>
      <c r="AP60" s="100"/>
      <c r="AQ60" s="100"/>
      <c r="AR60" s="100"/>
      <c r="AS60" s="100"/>
      <c r="AT60" s="100"/>
      <c r="AU60" s="100"/>
      <c r="AV60" s="100" t="s">
        <v>77</v>
      </c>
      <c r="AW60" s="100"/>
      <c r="AX60" s="100"/>
      <c r="AY60" s="100"/>
      <c r="AZ60" s="100"/>
      <c r="BA60" s="101"/>
      <c r="BB60" s="16"/>
      <c r="BC60" s="16"/>
      <c r="BD60" s="20"/>
      <c r="BE60" s="29" t="s">
        <v>280</v>
      </c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</row>
    <row r="61" spans="1:110" ht="15" customHeight="1">
      <c r="A61" s="138"/>
      <c r="B61" s="138"/>
      <c r="C61" s="138"/>
      <c r="D61" s="138"/>
      <c r="E61" s="19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1"/>
      <c r="BB61" s="16"/>
      <c r="BC61" s="16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"/>
    </row>
    <row r="62" spans="1:110" ht="15" customHeight="1" thickBot="1">
      <c r="A62" s="138"/>
      <c r="B62" s="138"/>
      <c r="C62" s="138"/>
      <c r="D62" s="138"/>
      <c r="E62" s="190"/>
      <c r="F62" s="184" t="s">
        <v>9</v>
      </c>
      <c r="G62" s="184"/>
      <c r="H62" s="184"/>
      <c r="I62" s="184"/>
      <c r="J62" s="184" t="s">
        <v>10</v>
      </c>
      <c r="K62" s="184"/>
      <c r="L62" s="184"/>
      <c r="M62" s="184"/>
      <c r="N62" s="184" t="s">
        <v>11</v>
      </c>
      <c r="O62" s="184"/>
      <c r="P62" s="184"/>
      <c r="Q62" s="184"/>
      <c r="R62" s="184" t="s">
        <v>10</v>
      </c>
      <c r="S62" s="184"/>
      <c r="T62" s="184"/>
      <c r="U62" s="184"/>
      <c r="V62" s="184" t="s">
        <v>11</v>
      </c>
      <c r="W62" s="184"/>
      <c r="X62" s="184"/>
      <c r="Y62" s="184"/>
      <c r="Z62" s="184" t="s">
        <v>10</v>
      </c>
      <c r="AA62" s="184"/>
      <c r="AB62" s="184"/>
      <c r="AC62" s="184"/>
      <c r="AD62" s="184" t="s">
        <v>11</v>
      </c>
      <c r="AE62" s="184"/>
      <c r="AF62" s="184"/>
      <c r="AG62" s="184"/>
      <c r="AH62" s="184" t="s">
        <v>10</v>
      </c>
      <c r="AI62" s="184"/>
      <c r="AJ62" s="184"/>
      <c r="AK62" s="184" t="s">
        <v>11</v>
      </c>
      <c r="AL62" s="184"/>
      <c r="AM62" s="184"/>
      <c r="AN62" s="184" t="s">
        <v>10</v>
      </c>
      <c r="AO62" s="184"/>
      <c r="AP62" s="184"/>
      <c r="AQ62" s="184"/>
      <c r="AR62" s="184" t="s">
        <v>11</v>
      </c>
      <c r="AS62" s="184"/>
      <c r="AT62" s="184"/>
      <c r="AU62" s="184"/>
      <c r="AV62" s="184" t="s">
        <v>10</v>
      </c>
      <c r="AW62" s="184"/>
      <c r="AX62" s="184"/>
      <c r="AY62" s="184" t="s">
        <v>11</v>
      </c>
      <c r="AZ62" s="184"/>
      <c r="BA62" s="141"/>
      <c r="BB62" s="78"/>
      <c r="BC62" s="78"/>
      <c r="BD62" s="20"/>
      <c r="BE62" s="298" t="s">
        <v>288</v>
      </c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298"/>
      <c r="CO62" s="298"/>
      <c r="CP62" s="298"/>
      <c r="CQ62" s="298"/>
      <c r="CR62" s="298"/>
      <c r="CS62" s="298"/>
      <c r="CT62" s="298"/>
      <c r="CU62" s="298"/>
      <c r="CV62" s="298"/>
      <c r="CW62" s="298"/>
      <c r="CX62" s="298"/>
      <c r="CY62" s="298"/>
      <c r="CZ62" s="298"/>
      <c r="DA62" s="298"/>
      <c r="DB62" s="298"/>
      <c r="DC62" s="298"/>
      <c r="DD62" s="298"/>
      <c r="DE62" s="298"/>
      <c r="DF62" s="2"/>
    </row>
    <row r="63" spans="1:110" ht="15" customHeight="1">
      <c r="A63" s="192"/>
      <c r="B63" s="192"/>
      <c r="C63" s="192"/>
      <c r="D63" s="192"/>
      <c r="E63" s="193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41"/>
      <c r="BB63" s="78"/>
      <c r="BC63" s="78"/>
      <c r="BD63" s="20"/>
      <c r="BE63" s="188" t="s">
        <v>284</v>
      </c>
      <c r="BF63" s="188"/>
      <c r="BG63" s="188"/>
      <c r="BH63" s="188"/>
      <c r="BI63" s="132"/>
      <c r="BJ63" s="98" t="s">
        <v>4</v>
      </c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 t="s">
        <v>109</v>
      </c>
      <c r="BW63" s="98"/>
      <c r="BX63" s="98"/>
      <c r="BY63" s="98"/>
      <c r="BZ63" s="98"/>
      <c r="CA63" s="98"/>
      <c r="CB63" s="98" t="s">
        <v>110</v>
      </c>
      <c r="CC63" s="98"/>
      <c r="CD63" s="98"/>
      <c r="CE63" s="98"/>
      <c r="CF63" s="98"/>
      <c r="CG63" s="98"/>
      <c r="CH63" s="187" t="s">
        <v>108</v>
      </c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2"/>
    </row>
    <row r="64" spans="1:110" ht="15" customHeight="1">
      <c r="A64" s="35"/>
      <c r="B64" s="35"/>
      <c r="C64" s="35"/>
      <c r="D64" s="35"/>
      <c r="E64" s="3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138"/>
      <c r="BF64" s="138"/>
      <c r="BG64" s="138"/>
      <c r="BH64" s="138"/>
      <c r="BI64" s="19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91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2"/>
    </row>
    <row r="65" spans="1:110" ht="15" customHeight="1">
      <c r="A65" s="311" t="s">
        <v>292</v>
      </c>
      <c r="B65" s="311"/>
      <c r="C65" s="311"/>
      <c r="D65" s="311"/>
      <c r="E65" s="312"/>
      <c r="F65" s="297">
        <f>SUM(F67:I75)</f>
        <v>48535</v>
      </c>
      <c r="G65" s="297"/>
      <c r="H65" s="297"/>
      <c r="I65" s="297"/>
      <c r="J65" s="297">
        <f>SUM(J67:M75)</f>
        <v>24050</v>
      </c>
      <c r="K65" s="297"/>
      <c r="L65" s="297"/>
      <c r="M65" s="297"/>
      <c r="N65" s="297">
        <f>SUM(N67:Q75)</f>
        <v>24485</v>
      </c>
      <c r="O65" s="297"/>
      <c r="P65" s="297"/>
      <c r="Q65" s="297"/>
      <c r="R65" s="297">
        <f>SUM(R67:U75)</f>
        <v>19628</v>
      </c>
      <c r="S65" s="297"/>
      <c r="T65" s="297"/>
      <c r="U65" s="297"/>
      <c r="V65" s="297">
        <f>SUM(V67:Y75)</f>
        <v>18970</v>
      </c>
      <c r="W65" s="297"/>
      <c r="X65" s="297"/>
      <c r="Y65" s="297"/>
      <c r="Z65" s="297">
        <f>SUM(Z67:AC75)</f>
        <v>3624</v>
      </c>
      <c r="AA65" s="297"/>
      <c r="AB65" s="297"/>
      <c r="AC65" s="297"/>
      <c r="AD65" s="297">
        <f>SUM(AD67:AG75)</f>
        <v>4916</v>
      </c>
      <c r="AE65" s="297"/>
      <c r="AF65" s="297"/>
      <c r="AG65" s="297"/>
      <c r="AH65" s="168">
        <f>SUM(AH67:AJ75)</f>
        <v>272</v>
      </c>
      <c r="AI65" s="168"/>
      <c r="AJ65" s="168"/>
      <c r="AK65" s="168">
        <f>SUM(AK67:AM75)</f>
        <v>139</v>
      </c>
      <c r="AL65" s="168"/>
      <c r="AM65" s="168"/>
      <c r="AN65" s="297">
        <f>SUM(AN67:AQ75)</f>
        <v>526</v>
      </c>
      <c r="AO65" s="297"/>
      <c r="AP65" s="297"/>
      <c r="AQ65" s="297"/>
      <c r="AR65" s="297">
        <f>SUM(AR67:AU75)</f>
        <v>460</v>
      </c>
      <c r="AS65" s="297"/>
      <c r="AT65" s="297"/>
      <c r="AU65" s="297"/>
      <c r="AV65" s="168" t="s">
        <v>208</v>
      </c>
      <c r="AW65" s="168"/>
      <c r="AX65" s="168"/>
      <c r="AY65" s="168" t="s">
        <v>208</v>
      </c>
      <c r="AZ65" s="168"/>
      <c r="BA65" s="168"/>
      <c r="BB65" s="86"/>
      <c r="BC65" s="86"/>
      <c r="BD65" s="20"/>
      <c r="BE65" s="138"/>
      <c r="BF65" s="138"/>
      <c r="BG65" s="138"/>
      <c r="BH65" s="138"/>
      <c r="BI65" s="19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84" t="s">
        <v>9</v>
      </c>
      <c r="CI65" s="184"/>
      <c r="CJ65" s="184"/>
      <c r="CK65" s="184"/>
      <c r="CL65" s="184"/>
      <c r="CM65" s="184"/>
      <c r="CN65" s="184" t="s">
        <v>283</v>
      </c>
      <c r="CO65" s="184"/>
      <c r="CP65" s="184"/>
      <c r="CQ65" s="184"/>
      <c r="CR65" s="184"/>
      <c r="CS65" s="184"/>
      <c r="CT65" s="184" t="s">
        <v>104</v>
      </c>
      <c r="CU65" s="184"/>
      <c r="CV65" s="184"/>
      <c r="CW65" s="184"/>
      <c r="CX65" s="184"/>
      <c r="CY65" s="184"/>
      <c r="CZ65" s="184" t="s">
        <v>111</v>
      </c>
      <c r="DA65" s="184"/>
      <c r="DB65" s="184"/>
      <c r="DC65" s="184"/>
      <c r="DD65" s="184"/>
      <c r="DE65" s="141"/>
      <c r="DF65" s="2"/>
    </row>
    <row r="66" spans="1:110" ht="15" customHeight="1">
      <c r="A66" s="16"/>
      <c r="B66" s="16"/>
      <c r="C66" s="16"/>
      <c r="D66" s="16"/>
      <c r="E66" s="52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138"/>
      <c r="BF66" s="138"/>
      <c r="BG66" s="138"/>
      <c r="BH66" s="138"/>
      <c r="BI66" s="19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41"/>
      <c r="DF66" s="2"/>
    </row>
    <row r="67" spans="1:109" ht="15" customHeight="1">
      <c r="A67" s="138" t="s">
        <v>273</v>
      </c>
      <c r="B67" s="138"/>
      <c r="C67" s="138"/>
      <c r="D67" s="138"/>
      <c r="E67" s="190"/>
      <c r="F67" s="308">
        <v>34552</v>
      </c>
      <c r="G67" s="177"/>
      <c r="H67" s="177"/>
      <c r="I67" s="177"/>
      <c r="J67" s="306">
        <v>15536</v>
      </c>
      <c r="K67" s="306"/>
      <c r="L67" s="306"/>
      <c r="M67" s="306"/>
      <c r="N67" s="306">
        <v>19016</v>
      </c>
      <c r="O67" s="306"/>
      <c r="P67" s="306"/>
      <c r="Q67" s="306"/>
      <c r="R67" s="306">
        <v>11541</v>
      </c>
      <c r="S67" s="306"/>
      <c r="T67" s="306"/>
      <c r="U67" s="306"/>
      <c r="V67" s="306">
        <v>13928</v>
      </c>
      <c r="W67" s="306"/>
      <c r="X67" s="306"/>
      <c r="Y67" s="306"/>
      <c r="Z67" s="306">
        <v>3428</v>
      </c>
      <c r="AA67" s="306"/>
      <c r="AB67" s="306"/>
      <c r="AC67" s="306"/>
      <c r="AD67" s="306">
        <v>4497</v>
      </c>
      <c r="AE67" s="306"/>
      <c r="AF67" s="306"/>
      <c r="AG67" s="306"/>
      <c r="AH67" s="305">
        <v>272</v>
      </c>
      <c r="AI67" s="305"/>
      <c r="AJ67" s="305"/>
      <c r="AK67" s="305">
        <v>139</v>
      </c>
      <c r="AL67" s="305"/>
      <c r="AM67" s="305"/>
      <c r="AN67" s="306">
        <v>295</v>
      </c>
      <c r="AO67" s="306"/>
      <c r="AP67" s="306"/>
      <c r="AQ67" s="306"/>
      <c r="AR67" s="306">
        <v>452</v>
      </c>
      <c r="AS67" s="306"/>
      <c r="AT67" s="306"/>
      <c r="AU67" s="306"/>
      <c r="AV67" s="305" t="s">
        <v>385</v>
      </c>
      <c r="AW67" s="305"/>
      <c r="AX67" s="305"/>
      <c r="AY67" s="305" t="s">
        <v>385</v>
      </c>
      <c r="AZ67" s="305"/>
      <c r="BA67" s="305"/>
      <c r="BB67" s="85"/>
      <c r="BC67" s="85"/>
      <c r="BD67" s="20"/>
      <c r="BE67" s="138"/>
      <c r="BF67" s="138"/>
      <c r="BG67" s="138"/>
      <c r="BH67" s="138"/>
      <c r="BI67" s="190"/>
      <c r="BJ67" s="184" t="s">
        <v>9</v>
      </c>
      <c r="BK67" s="184"/>
      <c r="BL67" s="184"/>
      <c r="BM67" s="184"/>
      <c r="BN67" s="184" t="s">
        <v>10</v>
      </c>
      <c r="BO67" s="184"/>
      <c r="BP67" s="184"/>
      <c r="BQ67" s="184"/>
      <c r="BR67" s="184" t="s">
        <v>11</v>
      </c>
      <c r="BS67" s="184"/>
      <c r="BT67" s="184"/>
      <c r="BU67" s="184"/>
      <c r="BV67" s="184" t="s">
        <v>10</v>
      </c>
      <c r="BW67" s="184"/>
      <c r="BX67" s="184"/>
      <c r="BY67" s="184" t="s">
        <v>11</v>
      </c>
      <c r="BZ67" s="184"/>
      <c r="CA67" s="184"/>
      <c r="CB67" s="184" t="s">
        <v>10</v>
      </c>
      <c r="CC67" s="184"/>
      <c r="CD67" s="184"/>
      <c r="CE67" s="184" t="s">
        <v>11</v>
      </c>
      <c r="CF67" s="184"/>
      <c r="CG67" s="184"/>
      <c r="CH67" s="184" t="s">
        <v>10</v>
      </c>
      <c r="CI67" s="184"/>
      <c r="CJ67" s="184"/>
      <c r="CK67" s="184" t="s">
        <v>11</v>
      </c>
      <c r="CL67" s="184"/>
      <c r="CM67" s="184"/>
      <c r="CN67" s="184" t="s">
        <v>10</v>
      </c>
      <c r="CO67" s="184"/>
      <c r="CP67" s="184"/>
      <c r="CQ67" s="184" t="s">
        <v>11</v>
      </c>
      <c r="CR67" s="184"/>
      <c r="CS67" s="184"/>
      <c r="CT67" s="184" t="s">
        <v>10</v>
      </c>
      <c r="CU67" s="184"/>
      <c r="CV67" s="184"/>
      <c r="CW67" s="184" t="s">
        <v>11</v>
      </c>
      <c r="CX67" s="184"/>
      <c r="CY67" s="184"/>
      <c r="CZ67" s="184" t="s">
        <v>10</v>
      </c>
      <c r="DA67" s="184"/>
      <c r="DB67" s="184"/>
      <c r="DC67" s="184" t="s">
        <v>11</v>
      </c>
      <c r="DD67" s="184"/>
      <c r="DE67" s="141"/>
    </row>
    <row r="68" spans="1:109" ht="15" customHeight="1">
      <c r="A68" s="138" t="s">
        <v>274</v>
      </c>
      <c r="B68" s="138"/>
      <c r="C68" s="138"/>
      <c r="D68" s="138"/>
      <c r="E68" s="190"/>
      <c r="F68" s="308">
        <v>1182</v>
      </c>
      <c r="G68" s="177"/>
      <c r="H68" s="177"/>
      <c r="I68" s="177"/>
      <c r="J68" s="306">
        <v>881</v>
      </c>
      <c r="K68" s="306"/>
      <c r="L68" s="306"/>
      <c r="M68" s="306"/>
      <c r="N68" s="306">
        <v>301</v>
      </c>
      <c r="O68" s="306"/>
      <c r="P68" s="306"/>
      <c r="Q68" s="306"/>
      <c r="R68" s="306">
        <v>881</v>
      </c>
      <c r="S68" s="306"/>
      <c r="T68" s="306"/>
      <c r="U68" s="306"/>
      <c r="V68" s="306">
        <v>301</v>
      </c>
      <c r="W68" s="306"/>
      <c r="X68" s="306"/>
      <c r="Y68" s="306"/>
      <c r="Z68" s="306" t="s">
        <v>385</v>
      </c>
      <c r="AA68" s="306"/>
      <c r="AB68" s="306"/>
      <c r="AC68" s="306"/>
      <c r="AD68" s="306" t="s">
        <v>385</v>
      </c>
      <c r="AE68" s="306"/>
      <c r="AF68" s="306"/>
      <c r="AG68" s="306"/>
      <c r="AH68" s="305" t="s">
        <v>385</v>
      </c>
      <c r="AI68" s="305"/>
      <c r="AJ68" s="305"/>
      <c r="AK68" s="305" t="s">
        <v>385</v>
      </c>
      <c r="AL68" s="305"/>
      <c r="AM68" s="305"/>
      <c r="AN68" s="306" t="s">
        <v>385</v>
      </c>
      <c r="AO68" s="306"/>
      <c r="AP68" s="306"/>
      <c r="AQ68" s="306"/>
      <c r="AR68" s="306" t="s">
        <v>385</v>
      </c>
      <c r="AS68" s="306"/>
      <c r="AT68" s="306"/>
      <c r="AU68" s="306"/>
      <c r="AV68" s="305" t="s">
        <v>385</v>
      </c>
      <c r="AW68" s="305"/>
      <c r="AX68" s="305"/>
      <c r="AY68" s="305" t="s">
        <v>385</v>
      </c>
      <c r="AZ68" s="305"/>
      <c r="BA68" s="305"/>
      <c r="BB68" s="85"/>
      <c r="BC68" s="85"/>
      <c r="BD68" s="20"/>
      <c r="BE68" s="192"/>
      <c r="BF68" s="192"/>
      <c r="BG68" s="192"/>
      <c r="BH68" s="192"/>
      <c r="BI68" s="193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41"/>
    </row>
    <row r="69" spans="1:109" ht="15" customHeight="1">
      <c r="A69" s="138" t="s">
        <v>275</v>
      </c>
      <c r="B69" s="138"/>
      <c r="C69" s="138"/>
      <c r="D69" s="138"/>
      <c r="E69" s="190"/>
      <c r="F69" s="308">
        <v>387</v>
      </c>
      <c r="G69" s="177"/>
      <c r="H69" s="177"/>
      <c r="I69" s="177"/>
      <c r="J69" s="306">
        <v>278</v>
      </c>
      <c r="K69" s="306"/>
      <c r="L69" s="306"/>
      <c r="M69" s="306"/>
      <c r="N69" s="306">
        <v>109</v>
      </c>
      <c r="O69" s="306"/>
      <c r="P69" s="306"/>
      <c r="Q69" s="306"/>
      <c r="R69" s="306">
        <v>278</v>
      </c>
      <c r="S69" s="306"/>
      <c r="T69" s="306"/>
      <c r="U69" s="306"/>
      <c r="V69" s="306">
        <v>109</v>
      </c>
      <c r="W69" s="306"/>
      <c r="X69" s="306"/>
      <c r="Y69" s="306"/>
      <c r="Z69" s="306" t="s">
        <v>385</v>
      </c>
      <c r="AA69" s="306"/>
      <c r="AB69" s="306"/>
      <c r="AC69" s="306"/>
      <c r="AD69" s="306" t="s">
        <v>385</v>
      </c>
      <c r="AE69" s="306"/>
      <c r="AF69" s="306"/>
      <c r="AG69" s="306"/>
      <c r="AH69" s="305" t="s">
        <v>385</v>
      </c>
      <c r="AI69" s="305"/>
      <c r="AJ69" s="305"/>
      <c r="AK69" s="305" t="s">
        <v>385</v>
      </c>
      <c r="AL69" s="305"/>
      <c r="AM69" s="305"/>
      <c r="AN69" s="306" t="s">
        <v>385</v>
      </c>
      <c r="AO69" s="306"/>
      <c r="AP69" s="306"/>
      <c r="AQ69" s="306"/>
      <c r="AR69" s="306" t="s">
        <v>385</v>
      </c>
      <c r="AS69" s="306"/>
      <c r="AT69" s="306"/>
      <c r="AU69" s="306"/>
      <c r="AV69" s="305" t="s">
        <v>385</v>
      </c>
      <c r="AW69" s="305"/>
      <c r="AX69" s="305"/>
      <c r="AY69" s="305" t="s">
        <v>385</v>
      </c>
      <c r="AZ69" s="305"/>
      <c r="BA69" s="305"/>
      <c r="BB69" s="85"/>
      <c r="BC69" s="85"/>
      <c r="BD69" s="20"/>
      <c r="BE69" s="35"/>
      <c r="BF69" s="35"/>
      <c r="BG69" s="35"/>
      <c r="BH69" s="35"/>
      <c r="BI69" s="34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</row>
    <row r="70" spans="1:109" ht="15" customHeight="1">
      <c r="A70" s="138" t="s">
        <v>276</v>
      </c>
      <c r="B70" s="138"/>
      <c r="C70" s="138"/>
      <c r="D70" s="138"/>
      <c r="E70" s="190"/>
      <c r="F70" s="308">
        <v>5580</v>
      </c>
      <c r="G70" s="177"/>
      <c r="H70" s="177"/>
      <c r="I70" s="177"/>
      <c r="J70" s="306">
        <v>5034</v>
      </c>
      <c r="K70" s="306"/>
      <c r="L70" s="306"/>
      <c r="M70" s="306"/>
      <c r="N70" s="306">
        <v>546</v>
      </c>
      <c r="O70" s="306"/>
      <c r="P70" s="306"/>
      <c r="Q70" s="306"/>
      <c r="R70" s="306">
        <v>4816</v>
      </c>
      <c r="S70" s="306"/>
      <c r="T70" s="306"/>
      <c r="U70" s="306"/>
      <c r="V70" s="306">
        <v>543</v>
      </c>
      <c r="W70" s="306"/>
      <c r="X70" s="306"/>
      <c r="Y70" s="306"/>
      <c r="Z70" s="306" t="s">
        <v>385</v>
      </c>
      <c r="AA70" s="306"/>
      <c r="AB70" s="306"/>
      <c r="AC70" s="306"/>
      <c r="AD70" s="306" t="s">
        <v>385</v>
      </c>
      <c r="AE70" s="306"/>
      <c r="AF70" s="306"/>
      <c r="AG70" s="306"/>
      <c r="AH70" s="305" t="s">
        <v>385</v>
      </c>
      <c r="AI70" s="305"/>
      <c r="AJ70" s="305"/>
      <c r="AK70" s="305" t="s">
        <v>385</v>
      </c>
      <c r="AL70" s="305"/>
      <c r="AM70" s="305"/>
      <c r="AN70" s="306">
        <v>218</v>
      </c>
      <c r="AO70" s="306"/>
      <c r="AP70" s="306"/>
      <c r="AQ70" s="306"/>
      <c r="AR70" s="306">
        <v>3</v>
      </c>
      <c r="AS70" s="306"/>
      <c r="AT70" s="306"/>
      <c r="AU70" s="306"/>
      <c r="AV70" s="305" t="s">
        <v>385</v>
      </c>
      <c r="AW70" s="305"/>
      <c r="AX70" s="305"/>
      <c r="AY70" s="305" t="s">
        <v>385</v>
      </c>
      <c r="AZ70" s="305"/>
      <c r="BA70" s="305"/>
      <c r="BB70" s="85"/>
      <c r="BC70" s="85"/>
      <c r="BD70" s="20"/>
      <c r="BE70" s="138" t="s">
        <v>282</v>
      </c>
      <c r="BF70" s="138"/>
      <c r="BG70" s="138"/>
      <c r="BH70" s="138"/>
      <c r="BI70" s="190"/>
      <c r="BJ70" s="306">
        <v>85</v>
      </c>
      <c r="BK70" s="306"/>
      <c r="BL70" s="306"/>
      <c r="BM70" s="306"/>
      <c r="BN70" s="306">
        <v>52</v>
      </c>
      <c r="BO70" s="306"/>
      <c r="BP70" s="306"/>
      <c r="BQ70" s="306"/>
      <c r="BR70" s="306">
        <v>33</v>
      </c>
      <c r="BS70" s="306"/>
      <c r="BT70" s="306"/>
      <c r="BU70" s="306"/>
      <c r="BV70" s="305">
        <v>13</v>
      </c>
      <c r="BW70" s="305"/>
      <c r="BX70" s="305"/>
      <c r="BY70" s="305">
        <v>9</v>
      </c>
      <c r="BZ70" s="305"/>
      <c r="CA70" s="305"/>
      <c r="CB70" s="305">
        <v>4</v>
      </c>
      <c r="CC70" s="305"/>
      <c r="CD70" s="305"/>
      <c r="CE70" s="305">
        <v>8</v>
      </c>
      <c r="CF70" s="305"/>
      <c r="CG70" s="305"/>
      <c r="CH70" s="305">
        <v>35</v>
      </c>
      <c r="CI70" s="305"/>
      <c r="CJ70" s="305"/>
      <c r="CK70" s="305">
        <v>16</v>
      </c>
      <c r="CL70" s="305"/>
      <c r="CM70" s="305"/>
      <c r="CN70" s="305">
        <v>6</v>
      </c>
      <c r="CO70" s="305"/>
      <c r="CP70" s="305"/>
      <c r="CQ70" s="305">
        <v>5</v>
      </c>
      <c r="CR70" s="305"/>
      <c r="CS70" s="305"/>
      <c r="CT70" s="305">
        <v>19</v>
      </c>
      <c r="CU70" s="305"/>
      <c r="CV70" s="305"/>
      <c r="CW70" s="305">
        <v>2</v>
      </c>
      <c r="CX70" s="305"/>
      <c r="CY70" s="305"/>
      <c r="CZ70" s="305">
        <v>10</v>
      </c>
      <c r="DA70" s="305"/>
      <c r="DB70" s="305"/>
      <c r="DC70" s="305">
        <v>9</v>
      </c>
      <c r="DD70" s="305"/>
      <c r="DE70" s="305"/>
    </row>
    <row r="71" spans="1:109" ht="15" customHeight="1">
      <c r="A71" s="138" t="s">
        <v>277</v>
      </c>
      <c r="B71" s="138"/>
      <c r="C71" s="138"/>
      <c r="D71" s="138"/>
      <c r="E71" s="190"/>
      <c r="F71" s="308">
        <v>5696</v>
      </c>
      <c r="G71" s="177"/>
      <c r="H71" s="177"/>
      <c r="I71" s="177"/>
      <c r="J71" s="306">
        <v>1933</v>
      </c>
      <c r="K71" s="306"/>
      <c r="L71" s="306"/>
      <c r="M71" s="306"/>
      <c r="N71" s="306">
        <v>3763</v>
      </c>
      <c r="O71" s="306"/>
      <c r="P71" s="306"/>
      <c r="Q71" s="306"/>
      <c r="R71" s="306">
        <v>1785</v>
      </c>
      <c r="S71" s="306"/>
      <c r="T71" s="306"/>
      <c r="U71" s="306"/>
      <c r="V71" s="306">
        <v>3391</v>
      </c>
      <c r="W71" s="306"/>
      <c r="X71" s="306"/>
      <c r="Y71" s="306"/>
      <c r="Z71" s="306">
        <v>135</v>
      </c>
      <c r="AA71" s="306"/>
      <c r="AB71" s="306"/>
      <c r="AC71" s="306"/>
      <c r="AD71" s="306">
        <v>367</v>
      </c>
      <c r="AE71" s="306"/>
      <c r="AF71" s="306"/>
      <c r="AG71" s="306"/>
      <c r="AH71" s="305" t="s">
        <v>385</v>
      </c>
      <c r="AI71" s="305"/>
      <c r="AJ71" s="305"/>
      <c r="AK71" s="305" t="s">
        <v>385</v>
      </c>
      <c r="AL71" s="305"/>
      <c r="AM71" s="305"/>
      <c r="AN71" s="306">
        <v>13</v>
      </c>
      <c r="AO71" s="306"/>
      <c r="AP71" s="306"/>
      <c r="AQ71" s="306"/>
      <c r="AR71" s="306">
        <v>5</v>
      </c>
      <c r="AS71" s="306"/>
      <c r="AT71" s="306"/>
      <c r="AU71" s="306"/>
      <c r="AV71" s="305" t="s">
        <v>385</v>
      </c>
      <c r="AW71" s="305"/>
      <c r="AX71" s="305"/>
      <c r="AY71" s="305" t="s">
        <v>385</v>
      </c>
      <c r="AZ71" s="305"/>
      <c r="BA71" s="305"/>
      <c r="BB71" s="85"/>
      <c r="BC71" s="85"/>
      <c r="BD71" s="20"/>
      <c r="BE71" s="138" t="s">
        <v>253</v>
      </c>
      <c r="BF71" s="138"/>
      <c r="BG71" s="138"/>
      <c r="BH71" s="138"/>
      <c r="BI71" s="190"/>
      <c r="BJ71" s="306">
        <v>89</v>
      </c>
      <c r="BK71" s="306"/>
      <c r="BL71" s="306"/>
      <c r="BM71" s="306"/>
      <c r="BN71" s="306">
        <v>56</v>
      </c>
      <c r="BO71" s="306"/>
      <c r="BP71" s="306"/>
      <c r="BQ71" s="306"/>
      <c r="BR71" s="306">
        <v>33</v>
      </c>
      <c r="BS71" s="306"/>
      <c r="BT71" s="306"/>
      <c r="BU71" s="306"/>
      <c r="BV71" s="305">
        <v>15</v>
      </c>
      <c r="BW71" s="305"/>
      <c r="BX71" s="305"/>
      <c r="BY71" s="305">
        <v>11</v>
      </c>
      <c r="BZ71" s="305"/>
      <c r="CA71" s="305"/>
      <c r="CB71" s="305">
        <v>4</v>
      </c>
      <c r="CC71" s="305"/>
      <c r="CD71" s="305"/>
      <c r="CE71" s="305">
        <v>5</v>
      </c>
      <c r="CF71" s="305"/>
      <c r="CG71" s="305"/>
      <c r="CH71" s="305">
        <v>37</v>
      </c>
      <c r="CI71" s="305"/>
      <c r="CJ71" s="305"/>
      <c r="CK71" s="305">
        <v>17</v>
      </c>
      <c r="CL71" s="305"/>
      <c r="CM71" s="305"/>
      <c r="CN71" s="305">
        <v>7</v>
      </c>
      <c r="CO71" s="305"/>
      <c r="CP71" s="305"/>
      <c r="CQ71" s="305">
        <v>5</v>
      </c>
      <c r="CR71" s="305"/>
      <c r="CS71" s="305"/>
      <c r="CT71" s="305">
        <v>17</v>
      </c>
      <c r="CU71" s="305"/>
      <c r="CV71" s="305"/>
      <c r="CW71" s="305">
        <v>3</v>
      </c>
      <c r="CX71" s="305"/>
      <c r="CY71" s="305"/>
      <c r="CZ71" s="305">
        <v>13</v>
      </c>
      <c r="DA71" s="305"/>
      <c r="DB71" s="305"/>
      <c r="DC71" s="305">
        <v>9</v>
      </c>
      <c r="DD71" s="305"/>
      <c r="DE71" s="305"/>
    </row>
    <row r="72" spans="1:109" ht="15" customHeight="1">
      <c r="A72" s="138" t="s">
        <v>278</v>
      </c>
      <c r="B72" s="138"/>
      <c r="C72" s="138"/>
      <c r="D72" s="138"/>
      <c r="E72" s="190"/>
      <c r="F72" s="308">
        <v>400</v>
      </c>
      <c r="G72" s="177"/>
      <c r="H72" s="177"/>
      <c r="I72" s="177"/>
      <c r="J72" s="306" t="s">
        <v>385</v>
      </c>
      <c r="K72" s="306"/>
      <c r="L72" s="306"/>
      <c r="M72" s="306"/>
      <c r="N72" s="306">
        <v>400</v>
      </c>
      <c r="O72" s="306"/>
      <c r="P72" s="306"/>
      <c r="Q72" s="306"/>
      <c r="R72" s="306" t="s">
        <v>385</v>
      </c>
      <c r="S72" s="306"/>
      <c r="T72" s="306"/>
      <c r="U72" s="306"/>
      <c r="V72" s="306">
        <v>400</v>
      </c>
      <c r="W72" s="306"/>
      <c r="X72" s="306"/>
      <c r="Y72" s="306"/>
      <c r="Z72" s="306" t="s">
        <v>385</v>
      </c>
      <c r="AA72" s="306"/>
      <c r="AB72" s="306"/>
      <c r="AC72" s="306"/>
      <c r="AD72" s="306" t="s">
        <v>385</v>
      </c>
      <c r="AE72" s="306"/>
      <c r="AF72" s="306"/>
      <c r="AG72" s="306"/>
      <c r="AH72" s="305" t="s">
        <v>385</v>
      </c>
      <c r="AI72" s="305"/>
      <c r="AJ72" s="305"/>
      <c r="AK72" s="305" t="s">
        <v>385</v>
      </c>
      <c r="AL72" s="305"/>
      <c r="AM72" s="305"/>
      <c r="AN72" s="306" t="s">
        <v>385</v>
      </c>
      <c r="AO72" s="306"/>
      <c r="AP72" s="306"/>
      <c r="AQ72" s="306"/>
      <c r="AR72" s="306" t="s">
        <v>385</v>
      </c>
      <c r="AS72" s="306"/>
      <c r="AT72" s="306"/>
      <c r="AU72" s="306"/>
      <c r="AV72" s="305" t="s">
        <v>385</v>
      </c>
      <c r="AW72" s="305"/>
      <c r="AX72" s="305"/>
      <c r="AY72" s="305" t="s">
        <v>385</v>
      </c>
      <c r="AZ72" s="305"/>
      <c r="BA72" s="305"/>
      <c r="BB72" s="85"/>
      <c r="BC72" s="85"/>
      <c r="BD72" s="20"/>
      <c r="BE72" s="138" t="s">
        <v>254</v>
      </c>
      <c r="BF72" s="138"/>
      <c r="BG72" s="138"/>
      <c r="BH72" s="138"/>
      <c r="BI72" s="190"/>
      <c r="BJ72" s="306">
        <v>84</v>
      </c>
      <c r="BK72" s="306"/>
      <c r="BL72" s="306"/>
      <c r="BM72" s="306"/>
      <c r="BN72" s="306">
        <v>48</v>
      </c>
      <c r="BO72" s="306"/>
      <c r="BP72" s="306"/>
      <c r="BQ72" s="306"/>
      <c r="BR72" s="306">
        <v>36</v>
      </c>
      <c r="BS72" s="306"/>
      <c r="BT72" s="306"/>
      <c r="BU72" s="306"/>
      <c r="BV72" s="305">
        <v>15</v>
      </c>
      <c r="BW72" s="305"/>
      <c r="BX72" s="305"/>
      <c r="BY72" s="305">
        <v>13</v>
      </c>
      <c r="BZ72" s="305"/>
      <c r="CA72" s="305"/>
      <c r="CB72" s="305">
        <v>3</v>
      </c>
      <c r="CC72" s="305"/>
      <c r="CD72" s="305"/>
      <c r="CE72" s="305">
        <v>4</v>
      </c>
      <c r="CF72" s="305"/>
      <c r="CG72" s="305"/>
      <c r="CH72" s="305">
        <v>30</v>
      </c>
      <c r="CI72" s="305"/>
      <c r="CJ72" s="305"/>
      <c r="CK72" s="305">
        <v>19</v>
      </c>
      <c r="CL72" s="305"/>
      <c r="CM72" s="305"/>
      <c r="CN72" s="305">
        <v>6</v>
      </c>
      <c r="CO72" s="305"/>
      <c r="CP72" s="305"/>
      <c r="CQ72" s="305">
        <v>7</v>
      </c>
      <c r="CR72" s="305"/>
      <c r="CS72" s="305"/>
      <c r="CT72" s="305">
        <v>11</v>
      </c>
      <c r="CU72" s="305"/>
      <c r="CV72" s="305"/>
      <c r="CW72" s="305">
        <v>2</v>
      </c>
      <c r="CX72" s="305"/>
      <c r="CY72" s="305"/>
      <c r="CZ72" s="305">
        <v>13</v>
      </c>
      <c r="DA72" s="305"/>
      <c r="DB72" s="305"/>
      <c r="DC72" s="305">
        <v>10</v>
      </c>
      <c r="DD72" s="305"/>
      <c r="DE72" s="305"/>
    </row>
    <row r="73" spans="1:109" ht="15" customHeight="1">
      <c r="A73" s="138" t="s">
        <v>279</v>
      </c>
      <c r="B73" s="138"/>
      <c r="C73" s="138"/>
      <c r="D73" s="138"/>
      <c r="E73" s="190"/>
      <c r="F73" s="308">
        <v>119</v>
      </c>
      <c r="G73" s="177"/>
      <c r="H73" s="177"/>
      <c r="I73" s="177"/>
      <c r="J73" s="306" t="s">
        <v>385</v>
      </c>
      <c r="K73" s="306"/>
      <c r="L73" s="306"/>
      <c r="M73" s="306"/>
      <c r="N73" s="306">
        <v>119</v>
      </c>
      <c r="O73" s="306"/>
      <c r="P73" s="306"/>
      <c r="Q73" s="306"/>
      <c r="R73" s="306" t="s">
        <v>385</v>
      </c>
      <c r="S73" s="306"/>
      <c r="T73" s="306"/>
      <c r="U73" s="306"/>
      <c r="V73" s="306">
        <v>119</v>
      </c>
      <c r="W73" s="306"/>
      <c r="X73" s="306"/>
      <c r="Y73" s="306"/>
      <c r="Z73" s="306" t="s">
        <v>385</v>
      </c>
      <c r="AA73" s="306"/>
      <c r="AB73" s="306"/>
      <c r="AC73" s="306"/>
      <c r="AD73" s="306" t="s">
        <v>385</v>
      </c>
      <c r="AE73" s="306"/>
      <c r="AF73" s="306"/>
      <c r="AG73" s="306"/>
      <c r="AH73" s="305" t="s">
        <v>385</v>
      </c>
      <c r="AI73" s="305"/>
      <c r="AJ73" s="305"/>
      <c r="AK73" s="305" t="s">
        <v>385</v>
      </c>
      <c r="AL73" s="305"/>
      <c r="AM73" s="305"/>
      <c r="AN73" s="306" t="s">
        <v>385</v>
      </c>
      <c r="AO73" s="306"/>
      <c r="AP73" s="306"/>
      <c r="AQ73" s="306"/>
      <c r="AR73" s="306" t="s">
        <v>385</v>
      </c>
      <c r="AS73" s="306"/>
      <c r="AT73" s="306"/>
      <c r="AU73" s="306"/>
      <c r="AV73" s="305" t="s">
        <v>385</v>
      </c>
      <c r="AW73" s="305"/>
      <c r="AX73" s="305"/>
      <c r="AY73" s="305" t="s">
        <v>385</v>
      </c>
      <c r="AZ73" s="305"/>
      <c r="BA73" s="305"/>
      <c r="BB73" s="85"/>
      <c r="BC73" s="85"/>
      <c r="BD73" s="20"/>
      <c r="BE73" s="138" t="s">
        <v>255</v>
      </c>
      <c r="BF73" s="138"/>
      <c r="BG73" s="138"/>
      <c r="BH73" s="138"/>
      <c r="BI73" s="190"/>
      <c r="BJ73" s="306">
        <v>85</v>
      </c>
      <c r="BK73" s="306"/>
      <c r="BL73" s="306"/>
      <c r="BM73" s="306"/>
      <c r="BN73" s="306">
        <v>53</v>
      </c>
      <c r="BO73" s="306"/>
      <c r="BP73" s="306"/>
      <c r="BQ73" s="306"/>
      <c r="BR73" s="306">
        <v>32</v>
      </c>
      <c r="BS73" s="306"/>
      <c r="BT73" s="306"/>
      <c r="BU73" s="306"/>
      <c r="BV73" s="305">
        <v>14</v>
      </c>
      <c r="BW73" s="305"/>
      <c r="BX73" s="305"/>
      <c r="BY73" s="305">
        <v>15</v>
      </c>
      <c r="BZ73" s="305"/>
      <c r="CA73" s="305"/>
      <c r="CB73" s="305">
        <v>4</v>
      </c>
      <c r="CC73" s="305"/>
      <c r="CD73" s="305"/>
      <c r="CE73" s="305">
        <v>2</v>
      </c>
      <c r="CF73" s="305"/>
      <c r="CG73" s="305"/>
      <c r="CH73" s="305">
        <v>35</v>
      </c>
      <c r="CI73" s="305"/>
      <c r="CJ73" s="305"/>
      <c r="CK73" s="305">
        <v>15</v>
      </c>
      <c r="CL73" s="305"/>
      <c r="CM73" s="305"/>
      <c r="CN73" s="305">
        <v>6</v>
      </c>
      <c r="CO73" s="305"/>
      <c r="CP73" s="305"/>
      <c r="CQ73" s="305">
        <v>7</v>
      </c>
      <c r="CR73" s="305"/>
      <c r="CS73" s="305"/>
      <c r="CT73" s="305">
        <v>15</v>
      </c>
      <c r="CU73" s="305"/>
      <c r="CV73" s="305"/>
      <c r="CW73" s="305">
        <v>2</v>
      </c>
      <c r="CX73" s="305"/>
      <c r="CY73" s="305"/>
      <c r="CZ73" s="305">
        <v>14</v>
      </c>
      <c r="DA73" s="305"/>
      <c r="DB73" s="305"/>
      <c r="DC73" s="305">
        <v>6</v>
      </c>
      <c r="DD73" s="305"/>
      <c r="DE73" s="305"/>
    </row>
    <row r="74" spans="1:109" ht="15" customHeight="1">
      <c r="A74" s="138" t="s">
        <v>74</v>
      </c>
      <c r="B74" s="138"/>
      <c r="C74" s="138"/>
      <c r="D74" s="138"/>
      <c r="E74" s="190"/>
      <c r="F74" s="308">
        <v>601</v>
      </c>
      <c r="G74" s="177"/>
      <c r="H74" s="177"/>
      <c r="I74" s="177"/>
      <c r="J74" s="306">
        <v>370</v>
      </c>
      <c r="K74" s="306"/>
      <c r="L74" s="306"/>
      <c r="M74" s="306"/>
      <c r="N74" s="306">
        <v>231</v>
      </c>
      <c r="O74" s="306"/>
      <c r="P74" s="306"/>
      <c r="Q74" s="306"/>
      <c r="R74" s="306">
        <v>309</v>
      </c>
      <c r="S74" s="306"/>
      <c r="T74" s="306"/>
      <c r="U74" s="306"/>
      <c r="V74" s="306">
        <v>179</v>
      </c>
      <c r="W74" s="306"/>
      <c r="X74" s="306"/>
      <c r="Y74" s="306"/>
      <c r="Z74" s="306">
        <v>61</v>
      </c>
      <c r="AA74" s="306"/>
      <c r="AB74" s="306"/>
      <c r="AC74" s="306"/>
      <c r="AD74" s="306">
        <v>52</v>
      </c>
      <c r="AE74" s="306"/>
      <c r="AF74" s="306"/>
      <c r="AG74" s="306"/>
      <c r="AH74" s="305" t="s">
        <v>385</v>
      </c>
      <c r="AI74" s="305"/>
      <c r="AJ74" s="305"/>
      <c r="AK74" s="305" t="s">
        <v>385</v>
      </c>
      <c r="AL74" s="305"/>
      <c r="AM74" s="305"/>
      <c r="AN74" s="306" t="s">
        <v>385</v>
      </c>
      <c r="AO74" s="306"/>
      <c r="AP74" s="306"/>
      <c r="AQ74" s="306"/>
      <c r="AR74" s="306" t="s">
        <v>385</v>
      </c>
      <c r="AS74" s="306"/>
      <c r="AT74" s="306"/>
      <c r="AU74" s="306"/>
      <c r="AV74" s="305" t="s">
        <v>385</v>
      </c>
      <c r="AW74" s="305"/>
      <c r="AX74" s="305"/>
      <c r="AY74" s="305" t="s">
        <v>385</v>
      </c>
      <c r="AZ74" s="305"/>
      <c r="BA74" s="305"/>
      <c r="BB74" s="85"/>
      <c r="BC74" s="85"/>
      <c r="BD74" s="20"/>
      <c r="BE74" s="33"/>
      <c r="BF74" s="33"/>
      <c r="BG74" s="33"/>
      <c r="BH74" s="33"/>
      <c r="BI74" s="32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</row>
    <row r="75" spans="1:109" ht="15" customHeight="1">
      <c r="A75" s="138" t="s">
        <v>104</v>
      </c>
      <c r="B75" s="138"/>
      <c r="C75" s="138"/>
      <c r="D75" s="138"/>
      <c r="E75" s="190"/>
      <c r="F75" s="308">
        <v>18</v>
      </c>
      <c r="G75" s="177"/>
      <c r="H75" s="177"/>
      <c r="I75" s="177"/>
      <c r="J75" s="306">
        <v>18</v>
      </c>
      <c r="K75" s="306"/>
      <c r="L75" s="306"/>
      <c r="M75" s="306"/>
      <c r="N75" s="306" t="s">
        <v>385</v>
      </c>
      <c r="O75" s="306"/>
      <c r="P75" s="306"/>
      <c r="Q75" s="306"/>
      <c r="R75" s="306">
        <v>18</v>
      </c>
      <c r="S75" s="306"/>
      <c r="T75" s="306"/>
      <c r="U75" s="306"/>
      <c r="V75" s="306" t="s">
        <v>385</v>
      </c>
      <c r="W75" s="306"/>
      <c r="X75" s="306"/>
      <c r="Y75" s="306"/>
      <c r="Z75" s="306" t="s">
        <v>385</v>
      </c>
      <c r="AA75" s="306"/>
      <c r="AB75" s="306"/>
      <c r="AC75" s="306"/>
      <c r="AD75" s="306" t="s">
        <v>385</v>
      </c>
      <c r="AE75" s="306"/>
      <c r="AF75" s="306"/>
      <c r="AG75" s="306"/>
      <c r="AH75" s="305" t="s">
        <v>385</v>
      </c>
      <c r="AI75" s="305"/>
      <c r="AJ75" s="305"/>
      <c r="AK75" s="305" t="s">
        <v>385</v>
      </c>
      <c r="AL75" s="305"/>
      <c r="AM75" s="305"/>
      <c r="AN75" s="306" t="s">
        <v>385</v>
      </c>
      <c r="AO75" s="306"/>
      <c r="AP75" s="306"/>
      <c r="AQ75" s="306"/>
      <c r="AR75" s="306" t="s">
        <v>385</v>
      </c>
      <c r="AS75" s="306"/>
      <c r="AT75" s="306"/>
      <c r="AU75" s="306"/>
      <c r="AV75" s="305" t="s">
        <v>385</v>
      </c>
      <c r="AW75" s="305"/>
      <c r="AX75" s="305"/>
      <c r="AY75" s="305" t="s">
        <v>385</v>
      </c>
      <c r="AZ75" s="305"/>
      <c r="BA75" s="305"/>
      <c r="BB75" s="85"/>
      <c r="BC75" s="85"/>
      <c r="BD75" s="20"/>
      <c r="BE75" s="311" t="s">
        <v>285</v>
      </c>
      <c r="BF75" s="311"/>
      <c r="BG75" s="311"/>
      <c r="BH75" s="311"/>
      <c r="BI75" s="312"/>
      <c r="BJ75" s="297">
        <f>SUM(BN75:BU75)</f>
        <v>84</v>
      </c>
      <c r="BK75" s="297"/>
      <c r="BL75" s="297"/>
      <c r="BM75" s="297"/>
      <c r="BN75" s="297">
        <f>SUM(BV75,CB75,CH75)</f>
        <v>57</v>
      </c>
      <c r="BO75" s="297"/>
      <c r="BP75" s="297"/>
      <c r="BQ75" s="297"/>
      <c r="BR75" s="297">
        <f>SUM(BY75,CE75,CK75)</f>
        <v>27</v>
      </c>
      <c r="BS75" s="297"/>
      <c r="BT75" s="297"/>
      <c r="BU75" s="297"/>
      <c r="BV75" s="168">
        <v>10</v>
      </c>
      <c r="BW75" s="168"/>
      <c r="BX75" s="168"/>
      <c r="BY75" s="168">
        <v>11</v>
      </c>
      <c r="BZ75" s="168"/>
      <c r="CA75" s="168"/>
      <c r="CB75" s="168">
        <v>8</v>
      </c>
      <c r="CC75" s="168"/>
      <c r="CD75" s="168"/>
      <c r="CE75" s="168">
        <v>4</v>
      </c>
      <c r="CF75" s="168"/>
      <c r="CG75" s="168"/>
      <c r="CH75" s="168">
        <f>SUM(CN75,CT75,CZ75)</f>
        <v>39</v>
      </c>
      <c r="CI75" s="168"/>
      <c r="CJ75" s="168"/>
      <c r="CK75" s="168">
        <f>SUM(CQ75,CW75,DC75)</f>
        <v>12</v>
      </c>
      <c r="CL75" s="168"/>
      <c r="CM75" s="168"/>
      <c r="CN75" s="168">
        <v>5</v>
      </c>
      <c r="CO75" s="168"/>
      <c r="CP75" s="168"/>
      <c r="CQ75" s="168">
        <v>6</v>
      </c>
      <c r="CR75" s="168"/>
      <c r="CS75" s="168"/>
      <c r="CT75" s="168">
        <v>20</v>
      </c>
      <c r="CU75" s="168"/>
      <c r="CV75" s="168"/>
      <c r="CW75" s="168">
        <v>3</v>
      </c>
      <c r="CX75" s="168"/>
      <c r="CY75" s="168"/>
      <c r="CZ75" s="168">
        <v>14</v>
      </c>
      <c r="DA75" s="168"/>
      <c r="DB75" s="168"/>
      <c r="DC75" s="168">
        <v>3</v>
      </c>
      <c r="DD75" s="168"/>
      <c r="DE75" s="168"/>
    </row>
    <row r="76" spans="1:109" ht="15" customHeight="1">
      <c r="A76" s="24"/>
      <c r="B76" s="24"/>
      <c r="C76" s="24"/>
      <c r="D76" s="24"/>
      <c r="E76" s="26"/>
      <c r="F76" s="25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33"/>
      <c r="BC76" s="33"/>
      <c r="BD76" s="20"/>
      <c r="BE76" s="24"/>
      <c r="BF76" s="24"/>
      <c r="BG76" s="24"/>
      <c r="BH76" s="24"/>
      <c r="BI76" s="26"/>
      <c r="BJ76" s="25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</row>
    <row r="77" spans="1:109" ht="1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 t="s">
        <v>294</v>
      </c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</row>
  </sheetData>
  <sheetProtection/>
  <mergeCells count="938">
    <mergeCell ref="BE8:BI13"/>
    <mergeCell ref="BE15:BI15"/>
    <mergeCell ref="F13:I13"/>
    <mergeCell ref="F14:I14"/>
    <mergeCell ref="F15:I15"/>
    <mergeCell ref="AD13:AG13"/>
    <mergeCell ref="AD10:AG11"/>
    <mergeCell ref="AH10:AK11"/>
    <mergeCell ref="AL10:AO11"/>
    <mergeCell ref="AX10:BA11"/>
    <mergeCell ref="J10:M11"/>
    <mergeCell ref="N10:Q11"/>
    <mergeCell ref="AP10:AS11"/>
    <mergeCell ref="AT10:AW11"/>
    <mergeCell ref="F8:Q9"/>
    <mergeCell ref="R8:AC9"/>
    <mergeCell ref="AD8:AO9"/>
    <mergeCell ref="AP8:BA9"/>
    <mergeCell ref="F74:I74"/>
    <mergeCell ref="C31:E31"/>
    <mergeCell ref="R10:U11"/>
    <mergeCell ref="V10:Y11"/>
    <mergeCell ref="Z10:AC11"/>
    <mergeCell ref="A13:E13"/>
    <mergeCell ref="A14:E14"/>
    <mergeCell ref="A15:E15"/>
    <mergeCell ref="A8:E11"/>
    <mergeCell ref="F10:I11"/>
    <mergeCell ref="A67:E67"/>
    <mergeCell ref="A68:E68"/>
    <mergeCell ref="A16:E16"/>
    <mergeCell ref="A17:E17"/>
    <mergeCell ref="F75:I75"/>
    <mergeCell ref="C22:E22"/>
    <mergeCell ref="C24:E24"/>
    <mergeCell ref="C26:E26"/>
    <mergeCell ref="C28:E28"/>
    <mergeCell ref="F73:I73"/>
    <mergeCell ref="A73:E73"/>
    <mergeCell ref="A74:E74"/>
    <mergeCell ref="C33:E33"/>
    <mergeCell ref="C35:E35"/>
    <mergeCell ref="C37:E37"/>
    <mergeCell ref="F71:I71"/>
    <mergeCell ref="F72:I72"/>
    <mergeCell ref="A56:BA56"/>
    <mergeCell ref="A58:E63"/>
    <mergeCell ref="A65:E65"/>
    <mergeCell ref="A75:E75"/>
    <mergeCell ref="F62:I63"/>
    <mergeCell ref="F67:I67"/>
    <mergeCell ref="F68:I68"/>
    <mergeCell ref="F69:I69"/>
    <mergeCell ref="F70:I70"/>
    <mergeCell ref="A69:E69"/>
    <mergeCell ref="A70:E70"/>
    <mergeCell ref="A71:E71"/>
    <mergeCell ref="A72:E72"/>
    <mergeCell ref="J62:M63"/>
    <mergeCell ref="N62:Q63"/>
    <mergeCell ref="R62:U63"/>
    <mergeCell ref="V62:Y63"/>
    <mergeCell ref="Z62:AC63"/>
    <mergeCell ref="AD62:AG63"/>
    <mergeCell ref="AH62:AJ63"/>
    <mergeCell ref="AK62:AM63"/>
    <mergeCell ref="AN62:AQ63"/>
    <mergeCell ref="AR62:AU63"/>
    <mergeCell ref="AV62:AX63"/>
    <mergeCell ref="AY62:BA63"/>
    <mergeCell ref="F58:Q61"/>
    <mergeCell ref="R60:Y61"/>
    <mergeCell ref="Z60:AG61"/>
    <mergeCell ref="AN60:AU61"/>
    <mergeCell ref="AH60:AM61"/>
    <mergeCell ref="AV60:BA61"/>
    <mergeCell ref="R58:AM59"/>
    <mergeCell ref="AN58:BA59"/>
    <mergeCell ref="BE16:BI16"/>
    <mergeCell ref="BE17:BI17"/>
    <mergeCell ref="BE18:BI18"/>
    <mergeCell ref="BE19:BI19"/>
    <mergeCell ref="BE21:BI21"/>
    <mergeCell ref="BE22:BI22"/>
    <mergeCell ref="BE23:BI23"/>
    <mergeCell ref="BE24:BI24"/>
    <mergeCell ref="BE25:BI25"/>
    <mergeCell ref="BE26:BI26"/>
    <mergeCell ref="BE27:BI27"/>
    <mergeCell ref="BE28:BI28"/>
    <mergeCell ref="BE30:BI30"/>
    <mergeCell ref="BE31:BI31"/>
    <mergeCell ref="BE32:BI32"/>
    <mergeCell ref="BE33:BI33"/>
    <mergeCell ref="BE34:BI34"/>
    <mergeCell ref="BE35:BI35"/>
    <mergeCell ref="BE36:BI36"/>
    <mergeCell ref="BE37:BI37"/>
    <mergeCell ref="BJ12:BM13"/>
    <mergeCell ref="BN12:BQ13"/>
    <mergeCell ref="BR12:BU13"/>
    <mergeCell ref="BV12:BY13"/>
    <mergeCell ref="BJ19:BM19"/>
    <mergeCell ref="BN19:BQ19"/>
    <mergeCell ref="BR19:BU19"/>
    <mergeCell ref="BV19:BY19"/>
    <mergeCell ref="BZ12:CC13"/>
    <mergeCell ref="CD12:CG13"/>
    <mergeCell ref="CH12:CK13"/>
    <mergeCell ref="CL12:CN13"/>
    <mergeCell ref="CO12:CQ13"/>
    <mergeCell ref="CR12:CU13"/>
    <mergeCell ref="CV12:CY13"/>
    <mergeCell ref="CZ12:DB13"/>
    <mergeCell ref="DC12:DE13"/>
    <mergeCell ref="BJ8:BU11"/>
    <mergeCell ref="BV10:CC11"/>
    <mergeCell ref="CD10:CK11"/>
    <mergeCell ref="CL10:CQ11"/>
    <mergeCell ref="CR10:CY11"/>
    <mergeCell ref="CZ10:DE11"/>
    <mergeCell ref="BV8:CQ9"/>
    <mergeCell ref="BE53:BI53"/>
    <mergeCell ref="BJ53:BN53"/>
    <mergeCell ref="BO53:BS53"/>
    <mergeCell ref="BT53:BX53"/>
    <mergeCell ref="CR8:DE9"/>
    <mergeCell ref="BE48:BI51"/>
    <mergeCell ref="BJ50:BN51"/>
    <mergeCell ref="BO50:BS51"/>
    <mergeCell ref="BT50:BX51"/>
    <mergeCell ref="BY50:CC51"/>
    <mergeCell ref="BJ58:BN58"/>
    <mergeCell ref="CV50:CZ51"/>
    <mergeCell ref="DA50:DE51"/>
    <mergeCell ref="BJ48:BX49"/>
    <mergeCell ref="BY48:CK49"/>
    <mergeCell ref="CL48:DE49"/>
    <mergeCell ref="CD50:CG51"/>
    <mergeCell ref="CH50:CK51"/>
    <mergeCell ref="CL50:CP51"/>
    <mergeCell ref="CQ50:CU51"/>
    <mergeCell ref="CE67:CG68"/>
    <mergeCell ref="BE54:BI54"/>
    <mergeCell ref="BE55:BI55"/>
    <mergeCell ref="BE56:BI56"/>
    <mergeCell ref="BE58:BI58"/>
    <mergeCell ref="BE63:BI68"/>
    <mergeCell ref="BJ67:BM68"/>
    <mergeCell ref="BJ54:BN54"/>
    <mergeCell ref="BJ55:BN55"/>
    <mergeCell ref="BJ56:BN56"/>
    <mergeCell ref="CK67:CM68"/>
    <mergeCell ref="CN67:CP68"/>
    <mergeCell ref="CQ67:CS68"/>
    <mergeCell ref="CT67:CV68"/>
    <mergeCell ref="CW67:CY68"/>
    <mergeCell ref="BN67:BQ68"/>
    <mergeCell ref="BR67:BU68"/>
    <mergeCell ref="BV67:BX68"/>
    <mergeCell ref="BY67:CA68"/>
    <mergeCell ref="CB67:CD68"/>
    <mergeCell ref="CZ67:DB68"/>
    <mergeCell ref="DC67:DE68"/>
    <mergeCell ref="BJ63:BU66"/>
    <mergeCell ref="BV63:CA66"/>
    <mergeCell ref="CB63:CG66"/>
    <mergeCell ref="CH65:CM66"/>
    <mergeCell ref="CN65:CS66"/>
    <mergeCell ref="CT65:CY66"/>
    <mergeCell ref="CZ65:DE66"/>
    <mergeCell ref="CH67:CJ68"/>
    <mergeCell ref="BE70:BI70"/>
    <mergeCell ref="BE71:BI71"/>
    <mergeCell ref="BE72:BI72"/>
    <mergeCell ref="BE73:BI73"/>
    <mergeCell ref="BE75:BI75"/>
    <mergeCell ref="A20:B28"/>
    <mergeCell ref="A31:B39"/>
    <mergeCell ref="A42:B50"/>
    <mergeCell ref="C20:E20"/>
    <mergeCell ref="C39:E39"/>
    <mergeCell ref="C42:E42"/>
    <mergeCell ref="C44:E44"/>
    <mergeCell ref="C46:E46"/>
    <mergeCell ref="C48:E48"/>
    <mergeCell ref="C50:E50"/>
    <mergeCell ref="CH63:DE64"/>
    <mergeCell ref="F42:I42"/>
    <mergeCell ref="F44:I44"/>
    <mergeCell ref="F46:I46"/>
    <mergeCell ref="F48:I48"/>
    <mergeCell ref="F16:I16"/>
    <mergeCell ref="F17:I17"/>
    <mergeCell ref="F20:I20"/>
    <mergeCell ref="F22:I22"/>
    <mergeCell ref="F24:I24"/>
    <mergeCell ref="F26:I26"/>
    <mergeCell ref="F28:I28"/>
    <mergeCell ref="F31:I31"/>
    <mergeCell ref="F33:I33"/>
    <mergeCell ref="F35:I35"/>
    <mergeCell ref="F37:I37"/>
    <mergeCell ref="F39:I39"/>
    <mergeCell ref="F50:I50"/>
    <mergeCell ref="J13:M13"/>
    <mergeCell ref="N13:Q13"/>
    <mergeCell ref="R13:U13"/>
    <mergeCell ref="V13:Y13"/>
    <mergeCell ref="Z13:AC13"/>
    <mergeCell ref="J20:M20"/>
    <mergeCell ref="N20:Q20"/>
    <mergeCell ref="R20:U20"/>
    <mergeCell ref="V20:Y20"/>
    <mergeCell ref="AH13:AK13"/>
    <mergeCell ref="AL13:AO13"/>
    <mergeCell ref="AP13:AS13"/>
    <mergeCell ref="AT13:AW13"/>
    <mergeCell ref="AX13:BA13"/>
    <mergeCell ref="N14:Q14"/>
    <mergeCell ref="R14:U14"/>
    <mergeCell ref="V14:Y14"/>
    <mergeCell ref="Z14:AC14"/>
    <mergeCell ref="AD14:AG14"/>
    <mergeCell ref="AH14:AK14"/>
    <mergeCell ref="AL14:AO14"/>
    <mergeCell ref="AP14:AS14"/>
    <mergeCell ref="AT14:AW14"/>
    <mergeCell ref="AX14:BA14"/>
    <mergeCell ref="N15:Q15"/>
    <mergeCell ref="R15:U15"/>
    <mergeCell ref="V15:Y15"/>
    <mergeCell ref="Z15:AC15"/>
    <mergeCell ref="AD15:AG15"/>
    <mergeCell ref="AX15:BA15"/>
    <mergeCell ref="N16:Q16"/>
    <mergeCell ref="R16:U16"/>
    <mergeCell ref="V16:Y16"/>
    <mergeCell ref="Z16:AC16"/>
    <mergeCell ref="AD16:AG16"/>
    <mergeCell ref="AL17:AO17"/>
    <mergeCell ref="AP17:AS17"/>
    <mergeCell ref="AT17:AW17"/>
    <mergeCell ref="AH15:AK15"/>
    <mergeCell ref="AL15:AO15"/>
    <mergeCell ref="AP15:AS15"/>
    <mergeCell ref="AT15:AW15"/>
    <mergeCell ref="N17:Q17"/>
    <mergeCell ref="R17:U17"/>
    <mergeCell ref="V17:Y17"/>
    <mergeCell ref="Z17:AC17"/>
    <mergeCell ref="AD17:AG17"/>
    <mergeCell ref="AH17:AK17"/>
    <mergeCell ref="AX17:BA17"/>
    <mergeCell ref="J14:M14"/>
    <mergeCell ref="J15:M15"/>
    <mergeCell ref="J16:M16"/>
    <mergeCell ref="J17:M17"/>
    <mergeCell ref="AH16:AK16"/>
    <mergeCell ref="AL16:AO16"/>
    <mergeCell ref="AP16:AS16"/>
    <mergeCell ref="AT16:AW16"/>
    <mergeCell ref="AX16:BA16"/>
    <mergeCell ref="Z20:AC20"/>
    <mergeCell ref="AD20:AG20"/>
    <mergeCell ref="AH20:AK20"/>
    <mergeCell ref="AL20:AO20"/>
    <mergeCell ref="AP20:AS20"/>
    <mergeCell ref="AT20:AW20"/>
    <mergeCell ref="AX20:BA20"/>
    <mergeCell ref="J22:M22"/>
    <mergeCell ref="N22:Q22"/>
    <mergeCell ref="R22:U22"/>
    <mergeCell ref="V22:Y22"/>
    <mergeCell ref="Z22:AC22"/>
    <mergeCell ref="AD22:AG22"/>
    <mergeCell ref="AH22:AK22"/>
    <mergeCell ref="AL22:AO22"/>
    <mergeCell ref="AP22:AS22"/>
    <mergeCell ref="AT22:AW22"/>
    <mergeCell ref="AX22:BA22"/>
    <mergeCell ref="J24:M24"/>
    <mergeCell ref="N24:Q24"/>
    <mergeCell ref="R24:U24"/>
    <mergeCell ref="V24:Y24"/>
    <mergeCell ref="Z24:AC24"/>
    <mergeCell ref="AD24:AG24"/>
    <mergeCell ref="AH24:AK24"/>
    <mergeCell ref="AL24:AO24"/>
    <mergeCell ref="AP24:AS24"/>
    <mergeCell ref="AT24:AW24"/>
    <mergeCell ref="AX24:BA24"/>
    <mergeCell ref="J26:M26"/>
    <mergeCell ref="N26:Q26"/>
    <mergeCell ref="R26:U26"/>
    <mergeCell ref="V26:Y26"/>
    <mergeCell ref="Z26:AC26"/>
    <mergeCell ref="AD26:AG26"/>
    <mergeCell ref="AH26:AK26"/>
    <mergeCell ref="AL26:AO26"/>
    <mergeCell ref="AP26:AS26"/>
    <mergeCell ref="AT26:AW26"/>
    <mergeCell ref="AX26:BA26"/>
    <mergeCell ref="J28:M28"/>
    <mergeCell ref="N28:Q28"/>
    <mergeCell ref="R28:U28"/>
    <mergeCell ref="V28:Y28"/>
    <mergeCell ref="Z28:AC28"/>
    <mergeCell ref="AD28:AG28"/>
    <mergeCell ref="AH28:AK28"/>
    <mergeCell ref="AL28:AO28"/>
    <mergeCell ref="AP28:AS28"/>
    <mergeCell ref="AT28:AW28"/>
    <mergeCell ref="AX28:BA28"/>
    <mergeCell ref="J31:M31"/>
    <mergeCell ref="N31:Q31"/>
    <mergeCell ref="R31:U31"/>
    <mergeCell ref="V31:Y31"/>
    <mergeCell ref="Z31:AC31"/>
    <mergeCell ref="AD31:AG31"/>
    <mergeCell ref="AH31:AK31"/>
    <mergeCell ref="AL31:AO31"/>
    <mergeCell ref="AP31:AS31"/>
    <mergeCell ref="AT31:AW31"/>
    <mergeCell ref="AX31:BA31"/>
    <mergeCell ref="J33:M33"/>
    <mergeCell ref="N33:Q33"/>
    <mergeCell ref="R33:U33"/>
    <mergeCell ref="V33:Y33"/>
    <mergeCell ref="Z33:AC33"/>
    <mergeCell ref="AD33:AG33"/>
    <mergeCell ref="AH33:AK33"/>
    <mergeCell ref="AL33:AO33"/>
    <mergeCell ref="AP33:AS33"/>
    <mergeCell ref="AT33:AW33"/>
    <mergeCell ref="AX33:BA33"/>
    <mergeCell ref="J35:M35"/>
    <mergeCell ref="N35:Q35"/>
    <mergeCell ref="R35:U35"/>
    <mergeCell ref="V35:Y35"/>
    <mergeCell ref="Z35:AC35"/>
    <mergeCell ref="AD35:AG35"/>
    <mergeCell ref="AH35:AK35"/>
    <mergeCell ref="AL35:AO35"/>
    <mergeCell ref="AP35:AS35"/>
    <mergeCell ref="AT35:AW35"/>
    <mergeCell ref="AX35:BA35"/>
    <mergeCell ref="J37:M37"/>
    <mergeCell ref="N37:Q37"/>
    <mergeCell ref="R37:U37"/>
    <mergeCell ref="V37:Y37"/>
    <mergeCell ref="Z37:AC37"/>
    <mergeCell ref="AD37:AG37"/>
    <mergeCell ref="AH37:AK37"/>
    <mergeCell ref="AL37:AO37"/>
    <mergeCell ref="AP37:AS37"/>
    <mergeCell ref="AT37:AW37"/>
    <mergeCell ref="AX37:BA37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AT39:AW39"/>
    <mergeCell ref="AX39:BA39"/>
    <mergeCell ref="J42:M42"/>
    <mergeCell ref="N42:Q42"/>
    <mergeCell ref="R42:U42"/>
    <mergeCell ref="V42:Y42"/>
    <mergeCell ref="Z42:AC42"/>
    <mergeCell ref="AD42:AG42"/>
    <mergeCell ref="AH42:AK42"/>
    <mergeCell ref="AL42:AO42"/>
    <mergeCell ref="AP42:AS42"/>
    <mergeCell ref="AT42:AW42"/>
    <mergeCell ref="AX42:BA42"/>
    <mergeCell ref="J44:M44"/>
    <mergeCell ref="N44:Q44"/>
    <mergeCell ref="R44:U44"/>
    <mergeCell ref="V44:Y44"/>
    <mergeCell ref="Z44:AC44"/>
    <mergeCell ref="AD44:AG44"/>
    <mergeCell ref="AH44:AK44"/>
    <mergeCell ref="AL44:AO44"/>
    <mergeCell ref="AP44:AS44"/>
    <mergeCell ref="AT44:AW44"/>
    <mergeCell ref="AX44:BA44"/>
    <mergeCell ref="J46:M46"/>
    <mergeCell ref="N46:Q46"/>
    <mergeCell ref="R46:U46"/>
    <mergeCell ref="V46:Y46"/>
    <mergeCell ref="Z46:AC46"/>
    <mergeCell ref="AD46:AG46"/>
    <mergeCell ref="AH46:AK46"/>
    <mergeCell ref="AL46:AO46"/>
    <mergeCell ref="AP46:AS46"/>
    <mergeCell ref="AT46:AW46"/>
    <mergeCell ref="AX46:BA46"/>
    <mergeCell ref="J48:M48"/>
    <mergeCell ref="N48:Q48"/>
    <mergeCell ref="R48:U48"/>
    <mergeCell ref="V48:Y48"/>
    <mergeCell ref="Z48:AC48"/>
    <mergeCell ref="AD48:AG48"/>
    <mergeCell ref="AH48:AK48"/>
    <mergeCell ref="AL48:AO48"/>
    <mergeCell ref="AP48:AS48"/>
    <mergeCell ref="AT48:AW48"/>
    <mergeCell ref="AX48:BA48"/>
    <mergeCell ref="J50:M50"/>
    <mergeCell ref="N50:Q50"/>
    <mergeCell ref="R50:U50"/>
    <mergeCell ref="V50:Y50"/>
    <mergeCell ref="Z50:AC50"/>
    <mergeCell ref="AD50:AG50"/>
    <mergeCell ref="AH50:AK50"/>
    <mergeCell ref="AL50:AO50"/>
    <mergeCell ref="AP50:AS50"/>
    <mergeCell ref="AT50:AW50"/>
    <mergeCell ref="AX50:BA50"/>
    <mergeCell ref="F65:I65"/>
    <mergeCell ref="J65:M65"/>
    <mergeCell ref="N65:Q65"/>
    <mergeCell ref="R65:U65"/>
    <mergeCell ref="V65:Y65"/>
    <mergeCell ref="Z65:AC65"/>
    <mergeCell ref="AD65:AG65"/>
    <mergeCell ref="J67:M67"/>
    <mergeCell ref="N67:Q67"/>
    <mergeCell ref="R67:U67"/>
    <mergeCell ref="V67:Y67"/>
    <mergeCell ref="Z67:AC67"/>
    <mergeCell ref="AD67:AG67"/>
    <mergeCell ref="J68:M68"/>
    <mergeCell ref="N68:Q68"/>
    <mergeCell ref="R68:U68"/>
    <mergeCell ref="V68:Y68"/>
    <mergeCell ref="Z68:AC68"/>
    <mergeCell ref="AD68:AG68"/>
    <mergeCell ref="J69:M69"/>
    <mergeCell ref="N69:Q69"/>
    <mergeCell ref="R69:U69"/>
    <mergeCell ref="V69:Y69"/>
    <mergeCell ref="Z69:AC69"/>
    <mergeCell ref="AD69:AG69"/>
    <mergeCell ref="J70:M70"/>
    <mergeCell ref="N70:Q70"/>
    <mergeCell ref="R70:U70"/>
    <mergeCell ref="V70:Y70"/>
    <mergeCell ref="Z70:AC70"/>
    <mergeCell ref="AD70:AG70"/>
    <mergeCell ref="J71:M71"/>
    <mergeCell ref="N71:Q71"/>
    <mergeCell ref="R71:U71"/>
    <mergeCell ref="V71:Y71"/>
    <mergeCell ref="Z71:AC71"/>
    <mergeCell ref="AD71:AG71"/>
    <mergeCell ref="J72:M72"/>
    <mergeCell ref="N72:Q72"/>
    <mergeCell ref="R72:U72"/>
    <mergeCell ref="V72:Y72"/>
    <mergeCell ref="Z72:AC72"/>
    <mergeCell ref="AD72:AG72"/>
    <mergeCell ref="J73:M73"/>
    <mergeCell ref="N73:Q73"/>
    <mergeCell ref="R73:U73"/>
    <mergeCell ref="V73:Y73"/>
    <mergeCell ref="Z73:AC73"/>
    <mergeCell ref="AD73:AG73"/>
    <mergeCell ref="J74:M74"/>
    <mergeCell ref="N74:Q74"/>
    <mergeCell ref="R74:U74"/>
    <mergeCell ref="V74:Y74"/>
    <mergeCell ref="Z74:AC74"/>
    <mergeCell ref="AD74:AG74"/>
    <mergeCell ref="J75:M75"/>
    <mergeCell ref="N75:Q75"/>
    <mergeCell ref="R75:U75"/>
    <mergeCell ref="V75:Y75"/>
    <mergeCell ref="Z75:AC75"/>
    <mergeCell ref="AD75:AG75"/>
    <mergeCell ref="AN65:AQ65"/>
    <mergeCell ref="AR65:AU65"/>
    <mergeCell ref="AN67:AQ67"/>
    <mergeCell ref="AR67:AU67"/>
    <mergeCell ref="AN68:AQ68"/>
    <mergeCell ref="AR68:AU68"/>
    <mergeCell ref="AN69:AQ69"/>
    <mergeCell ref="AR69:AU69"/>
    <mergeCell ref="AN70:AQ70"/>
    <mergeCell ref="AR70:AU70"/>
    <mergeCell ref="AN71:AQ71"/>
    <mergeCell ref="AR71:AU71"/>
    <mergeCell ref="AN72:AQ72"/>
    <mergeCell ref="AR72:AU72"/>
    <mergeCell ref="AN73:AQ73"/>
    <mergeCell ref="AR73:AU73"/>
    <mergeCell ref="AN74:AQ74"/>
    <mergeCell ref="AR74:AU74"/>
    <mergeCell ref="AN75:AQ75"/>
    <mergeCell ref="AR75:AU75"/>
    <mergeCell ref="AH65:AJ65"/>
    <mergeCell ref="AK65:AM65"/>
    <mergeCell ref="AH67:AJ67"/>
    <mergeCell ref="AK67:AM67"/>
    <mergeCell ref="AH68:AJ68"/>
    <mergeCell ref="AK68:AM68"/>
    <mergeCell ref="AH69:AJ69"/>
    <mergeCell ref="AK69:AM69"/>
    <mergeCell ref="AH70:AJ70"/>
    <mergeCell ref="AK70:AM70"/>
    <mergeCell ref="AH71:AJ71"/>
    <mergeCell ref="AK71:AM71"/>
    <mergeCell ref="AH72:AJ72"/>
    <mergeCell ref="AK72:AM72"/>
    <mergeCell ref="AH73:AJ73"/>
    <mergeCell ref="AK73:AM73"/>
    <mergeCell ref="AH74:AJ74"/>
    <mergeCell ref="AK74:AM74"/>
    <mergeCell ref="AH75:AJ75"/>
    <mergeCell ref="AK75:AM75"/>
    <mergeCell ref="AV65:AX65"/>
    <mergeCell ref="AY65:BA65"/>
    <mergeCell ref="AV67:AX67"/>
    <mergeCell ref="AY67:BA67"/>
    <mergeCell ref="AV68:AX68"/>
    <mergeCell ref="AY68:BA68"/>
    <mergeCell ref="AV69:AX69"/>
    <mergeCell ref="AY69:BA69"/>
    <mergeCell ref="AV70:AX70"/>
    <mergeCell ref="AY70:BA70"/>
    <mergeCell ref="AV71:AX71"/>
    <mergeCell ref="AY71:BA71"/>
    <mergeCell ref="AV72:AX72"/>
    <mergeCell ref="AY72:BA72"/>
    <mergeCell ref="AV73:AX73"/>
    <mergeCell ref="AY73:BA73"/>
    <mergeCell ref="AV74:AX74"/>
    <mergeCell ref="AY74:BA74"/>
    <mergeCell ref="AV75:AX75"/>
    <mergeCell ref="AY75:BA75"/>
    <mergeCell ref="BJ15:BM15"/>
    <mergeCell ref="BN15:BQ15"/>
    <mergeCell ref="BR15:BU15"/>
    <mergeCell ref="BV15:BY15"/>
    <mergeCell ref="BJ17:BM17"/>
    <mergeCell ref="BN17:BQ17"/>
    <mergeCell ref="BR17:BU17"/>
    <mergeCell ref="BV17:BY17"/>
    <mergeCell ref="BZ15:CC15"/>
    <mergeCell ref="CD15:CG15"/>
    <mergeCell ref="CH15:CK15"/>
    <mergeCell ref="BJ16:BM16"/>
    <mergeCell ref="BN16:BQ16"/>
    <mergeCell ref="BR16:BU16"/>
    <mergeCell ref="BV16:BY16"/>
    <mergeCell ref="BZ16:CC16"/>
    <mergeCell ref="CD16:CG16"/>
    <mergeCell ref="CH16:CK16"/>
    <mergeCell ref="BZ17:CC17"/>
    <mergeCell ref="CD17:CG17"/>
    <mergeCell ref="CH17:CK17"/>
    <mergeCell ref="BJ18:BM18"/>
    <mergeCell ref="BN18:BQ18"/>
    <mergeCell ref="BR18:BU18"/>
    <mergeCell ref="BV18:BY18"/>
    <mergeCell ref="BZ18:CC18"/>
    <mergeCell ref="CD18:CG18"/>
    <mergeCell ref="CH18:CK18"/>
    <mergeCell ref="CH19:CK19"/>
    <mergeCell ref="BJ21:BM21"/>
    <mergeCell ref="BN21:BQ21"/>
    <mergeCell ref="BR21:BU21"/>
    <mergeCell ref="BV21:BY21"/>
    <mergeCell ref="BZ21:CC21"/>
    <mergeCell ref="CD21:CG21"/>
    <mergeCell ref="CH21:CK21"/>
    <mergeCell ref="BR22:BU22"/>
    <mergeCell ref="BV22:BY22"/>
    <mergeCell ref="BZ22:CC22"/>
    <mergeCell ref="CD22:CG22"/>
    <mergeCell ref="BZ19:CC19"/>
    <mergeCell ref="CD19:CG19"/>
    <mergeCell ref="CH22:CK22"/>
    <mergeCell ref="BJ23:BM23"/>
    <mergeCell ref="BN23:BQ23"/>
    <mergeCell ref="BR23:BU23"/>
    <mergeCell ref="BV23:BY23"/>
    <mergeCell ref="BZ23:CC23"/>
    <mergeCell ref="CD23:CG23"/>
    <mergeCell ref="CH23:CK23"/>
    <mergeCell ref="BJ22:BM22"/>
    <mergeCell ref="BN22:BQ22"/>
    <mergeCell ref="CD25:CG25"/>
    <mergeCell ref="CH25:CK25"/>
    <mergeCell ref="BJ24:BM24"/>
    <mergeCell ref="BN24:BQ24"/>
    <mergeCell ref="BR24:BU24"/>
    <mergeCell ref="BV24:BY24"/>
    <mergeCell ref="BZ24:CC24"/>
    <mergeCell ref="CD24:CG24"/>
    <mergeCell ref="BR26:BU26"/>
    <mergeCell ref="BV26:BY26"/>
    <mergeCell ref="BZ26:CC26"/>
    <mergeCell ref="CD26:CG26"/>
    <mergeCell ref="CH24:CK24"/>
    <mergeCell ref="BJ25:BM25"/>
    <mergeCell ref="BN25:BQ25"/>
    <mergeCell ref="BR25:BU25"/>
    <mergeCell ref="BV25:BY25"/>
    <mergeCell ref="BZ25:CC25"/>
    <mergeCell ref="CH26:CK26"/>
    <mergeCell ref="BJ27:BM27"/>
    <mergeCell ref="BN27:BQ27"/>
    <mergeCell ref="BR27:BU27"/>
    <mergeCell ref="BV27:BY27"/>
    <mergeCell ref="BZ27:CC27"/>
    <mergeCell ref="CD27:CG27"/>
    <mergeCell ref="CH27:CK27"/>
    <mergeCell ref="BJ26:BM26"/>
    <mergeCell ref="BN26:BQ26"/>
    <mergeCell ref="CD30:CG30"/>
    <mergeCell ref="CH30:CK30"/>
    <mergeCell ref="BJ28:BM28"/>
    <mergeCell ref="BN28:BQ28"/>
    <mergeCell ref="BR28:BU28"/>
    <mergeCell ref="BV28:BY28"/>
    <mergeCell ref="BZ28:CC28"/>
    <mergeCell ref="CD28:CG28"/>
    <mergeCell ref="BR31:BU31"/>
    <mergeCell ref="BV31:BY31"/>
    <mergeCell ref="BZ31:CC31"/>
    <mergeCell ref="CD31:CG31"/>
    <mergeCell ref="CH28:CK28"/>
    <mergeCell ref="BJ30:BM30"/>
    <mergeCell ref="BN30:BQ30"/>
    <mergeCell ref="BR30:BU30"/>
    <mergeCell ref="BV30:BY30"/>
    <mergeCell ref="BZ30:CC30"/>
    <mergeCell ref="CH31:CK31"/>
    <mergeCell ref="BJ32:BM32"/>
    <mergeCell ref="BN32:BQ32"/>
    <mergeCell ref="BR32:BU32"/>
    <mergeCell ref="BV32:BY32"/>
    <mergeCell ref="BZ32:CC32"/>
    <mergeCell ref="CD32:CG32"/>
    <mergeCell ref="CH32:CK32"/>
    <mergeCell ref="BJ31:BM31"/>
    <mergeCell ref="BN31:BQ31"/>
    <mergeCell ref="CD34:CG34"/>
    <mergeCell ref="CH34:CK34"/>
    <mergeCell ref="BJ33:BM33"/>
    <mergeCell ref="BN33:BQ33"/>
    <mergeCell ref="BR33:BU33"/>
    <mergeCell ref="BV33:BY33"/>
    <mergeCell ref="BZ33:CC33"/>
    <mergeCell ref="CD33:CG33"/>
    <mergeCell ref="BR35:BU35"/>
    <mergeCell ref="BV35:BY35"/>
    <mergeCell ref="BZ35:CC35"/>
    <mergeCell ref="CD35:CG35"/>
    <mergeCell ref="CH33:CK33"/>
    <mergeCell ref="BJ34:BM34"/>
    <mergeCell ref="BN34:BQ34"/>
    <mergeCell ref="BR34:BU34"/>
    <mergeCell ref="BV34:BY34"/>
    <mergeCell ref="BZ34:CC34"/>
    <mergeCell ref="CH35:CK35"/>
    <mergeCell ref="BJ36:BM36"/>
    <mergeCell ref="BN36:BQ36"/>
    <mergeCell ref="BR36:BU36"/>
    <mergeCell ref="BV36:BY36"/>
    <mergeCell ref="BZ36:CC36"/>
    <mergeCell ref="CD36:CG36"/>
    <mergeCell ref="CH36:CK36"/>
    <mergeCell ref="BJ35:BM35"/>
    <mergeCell ref="BN35:BQ35"/>
    <mergeCell ref="BJ37:BM37"/>
    <mergeCell ref="BN37:BQ37"/>
    <mergeCell ref="BR37:BU37"/>
    <mergeCell ref="BV37:BY37"/>
    <mergeCell ref="BZ37:CC37"/>
    <mergeCell ref="CD37:CG37"/>
    <mergeCell ref="CH37:CK37"/>
    <mergeCell ref="CR15:CU15"/>
    <mergeCell ref="CV15:CY15"/>
    <mergeCell ref="CR16:CU16"/>
    <mergeCell ref="CV16:CY16"/>
    <mergeCell ref="CR17:CU17"/>
    <mergeCell ref="CV17:CY17"/>
    <mergeCell ref="CR18:CU18"/>
    <mergeCell ref="CV18:CY18"/>
    <mergeCell ref="CR19:CU19"/>
    <mergeCell ref="CV19:CY19"/>
    <mergeCell ref="CR21:CU21"/>
    <mergeCell ref="CV21:CY21"/>
    <mergeCell ref="CR22:CU22"/>
    <mergeCell ref="CV22:CY22"/>
    <mergeCell ref="CR23:CU23"/>
    <mergeCell ref="CV23:CY23"/>
    <mergeCell ref="CR24:CU24"/>
    <mergeCell ref="CV24:CY24"/>
    <mergeCell ref="CR25:CU25"/>
    <mergeCell ref="CV25:CY25"/>
    <mergeCell ref="CR26:CU26"/>
    <mergeCell ref="CV26:CY26"/>
    <mergeCell ref="CR27:CU27"/>
    <mergeCell ref="CV27:CY27"/>
    <mergeCell ref="CR28:CU28"/>
    <mergeCell ref="CV28:CY28"/>
    <mergeCell ref="CR30:CU30"/>
    <mergeCell ref="CV30:CY30"/>
    <mergeCell ref="CR31:CU31"/>
    <mergeCell ref="CV31:CY31"/>
    <mergeCell ref="CR32:CU32"/>
    <mergeCell ref="CV32:CY32"/>
    <mergeCell ref="CR33:CU33"/>
    <mergeCell ref="CV33:CY33"/>
    <mergeCell ref="CR34:CU34"/>
    <mergeCell ref="CV34:CY34"/>
    <mergeCell ref="CR35:CU35"/>
    <mergeCell ref="CV35:CY35"/>
    <mergeCell ref="CR36:CU36"/>
    <mergeCell ref="CV36:CY36"/>
    <mergeCell ref="CR37:CU37"/>
    <mergeCell ref="CV37:CY37"/>
    <mergeCell ref="CL15:CN15"/>
    <mergeCell ref="CO15:CQ15"/>
    <mergeCell ref="CL16:CN16"/>
    <mergeCell ref="CO16:CQ16"/>
    <mergeCell ref="CL17:CN17"/>
    <mergeCell ref="CO17:CQ17"/>
    <mergeCell ref="CL18:CN18"/>
    <mergeCell ref="CO18:CQ18"/>
    <mergeCell ref="CL19:CN19"/>
    <mergeCell ref="CO19:CQ19"/>
    <mergeCell ref="CL21:CN21"/>
    <mergeCell ref="CO21:CQ21"/>
    <mergeCell ref="CL22:CN22"/>
    <mergeCell ref="CO22:CQ22"/>
    <mergeCell ref="CL23:CN23"/>
    <mergeCell ref="CO23:CQ23"/>
    <mergeCell ref="CL24:CN24"/>
    <mergeCell ref="CO24:CQ24"/>
    <mergeCell ref="CL25:CN25"/>
    <mergeCell ref="CO25:CQ25"/>
    <mergeCell ref="CL26:CN26"/>
    <mergeCell ref="CO26:CQ26"/>
    <mergeCell ref="CL27:CN27"/>
    <mergeCell ref="CO27:CQ27"/>
    <mergeCell ref="CL28:CN28"/>
    <mergeCell ref="CO28:CQ28"/>
    <mergeCell ref="CL30:CN30"/>
    <mergeCell ref="CO30:CQ30"/>
    <mergeCell ref="CL31:CN31"/>
    <mergeCell ref="CO31:CQ31"/>
    <mergeCell ref="CL32:CN32"/>
    <mergeCell ref="CO32:CQ32"/>
    <mergeCell ref="CL33:CN33"/>
    <mergeCell ref="CO33:CQ33"/>
    <mergeCell ref="CL34:CN34"/>
    <mergeCell ref="CO34:CQ34"/>
    <mergeCell ref="CL35:CN35"/>
    <mergeCell ref="CO35:CQ35"/>
    <mergeCell ref="CL36:CN36"/>
    <mergeCell ref="CO36:CQ36"/>
    <mergeCell ref="CL37:CN37"/>
    <mergeCell ref="CO37:CQ37"/>
    <mergeCell ref="CZ15:DB15"/>
    <mergeCell ref="DC15:DE15"/>
    <mergeCell ref="CZ16:DB16"/>
    <mergeCell ref="DC16:DE16"/>
    <mergeCell ref="CZ17:DB17"/>
    <mergeCell ref="DC17:DE17"/>
    <mergeCell ref="CZ18:DB18"/>
    <mergeCell ref="DC18:DE18"/>
    <mergeCell ref="CZ19:DB19"/>
    <mergeCell ref="DC19:DE19"/>
    <mergeCell ref="CZ21:DB21"/>
    <mergeCell ref="DC21:DE21"/>
    <mergeCell ref="CZ22:DB22"/>
    <mergeCell ref="DC22:DE22"/>
    <mergeCell ref="CZ23:DB23"/>
    <mergeCell ref="DC23:DE23"/>
    <mergeCell ref="CZ24:DB24"/>
    <mergeCell ref="DC24:DE24"/>
    <mergeCell ref="CZ25:DB25"/>
    <mergeCell ref="DC25:DE25"/>
    <mergeCell ref="CZ26:DB26"/>
    <mergeCell ref="DC26:DE26"/>
    <mergeCell ref="CZ27:DB27"/>
    <mergeCell ref="DC27:DE27"/>
    <mergeCell ref="CZ28:DB28"/>
    <mergeCell ref="DC28:DE28"/>
    <mergeCell ref="CZ30:DB30"/>
    <mergeCell ref="DC30:DE30"/>
    <mergeCell ref="CZ31:DB31"/>
    <mergeCell ref="DC31:DE31"/>
    <mergeCell ref="CZ32:DB32"/>
    <mergeCell ref="DC32:DE32"/>
    <mergeCell ref="CZ33:DB33"/>
    <mergeCell ref="DC33:DE33"/>
    <mergeCell ref="CZ34:DB34"/>
    <mergeCell ref="DC34:DE34"/>
    <mergeCell ref="CZ35:DB35"/>
    <mergeCell ref="DC35:DE35"/>
    <mergeCell ref="CZ36:DB36"/>
    <mergeCell ref="DC36:DE36"/>
    <mergeCell ref="CZ37:DB37"/>
    <mergeCell ref="DC37:DE37"/>
    <mergeCell ref="BY53:CC53"/>
    <mergeCell ref="BO54:BS54"/>
    <mergeCell ref="BT54:BX54"/>
    <mergeCell ref="BY54:CC54"/>
    <mergeCell ref="BO55:BS55"/>
    <mergeCell ref="BT55:BX55"/>
    <mergeCell ref="BY55:CC55"/>
    <mergeCell ref="BO56:BS56"/>
    <mergeCell ref="BT56:BX56"/>
    <mergeCell ref="BY56:CC56"/>
    <mergeCell ref="BO58:BS58"/>
    <mergeCell ref="BT58:BX58"/>
    <mergeCell ref="BY58:CC58"/>
    <mergeCell ref="CL53:CP53"/>
    <mergeCell ref="CQ53:CU53"/>
    <mergeCell ref="CV53:CZ53"/>
    <mergeCell ref="DA53:DE53"/>
    <mergeCell ref="CL54:CP54"/>
    <mergeCell ref="CQ54:CU54"/>
    <mergeCell ref="CV54:CZ54"/>
    <mergeCell ref="DA54:DE54"/>
    <mergeCell ref="CL55:CP55"/>
    <mergeCell ref="CQ55:CU55"/>
    <mergeCell ref="CV55:CZ55"/>
    <mergeCell ref="DA55:DE55"/>
    <mergeCell ref="CL56:CP56"/>
    <mergeCell ref="CQ56:CU56"/>
    <mergeCell ref="CV56:CZ56"/>
    <mergeCell ref="DA56:DE56"/>
    <mergeCell ref="CL58:CP58"/>
    <mergeCell ref="CQ58:CU58"/>
    <mergeCell ref="CV58:CZ58"/>
    <mergeCell ref="DA58:DE58"/>
    <mergeCell ref="CD53:CG53"/>
    <mergeCell ref="CH53:CK53"/>
    <mergeCell ref="CD54:CG54"/>
    <mergeCell ref="CH54:CK54"/>
    <mergeCell ref="CD55:CG55"/>
    <mergeCell ref="CH55:CK55"/>
    <mergeCell ref="CD56:CG56"/>
    <mergeCell ref="CH56:CK56"/>
    <mergeCell ref="CD58:CG58"/>
    <mergeCell ref="CH58:CK58"/>
    <mergeCell ref="BJ70:BM70"/>
    <mergeCell ref="BJ71:BM71"/>
    <mergeCell ref="CE70:CG70"/>
    <mergeCell ref="CH70:CJ70"/>
    <mergeCell ref="CK70:CM70"/>
    <mergeCell ref="CE71:CG71"/>
    <mergeCell ref="BJ72:BM72"/>
    <mergeCell ref="BJ73:BM73"/>
    <mergeCell ref="BJ75:BM75"/>
    <mergeCell ref="BN70:BQ70"/>
    <mergeCell ref="BR70:BU70"/>
    <mergeCell ref="BN71:BQ71"/>
    <mergeCell ref="BR71:BU71"/>
    <mergeCell ref="BN72:BQ72"/>
    <mergeCell ref="BR72:BU72"/>
    <mergeCell ref="BN73:BQ73"/>
    <mergeCell ref="BR73:BU73"/>
    <mergeCell ref="BN75:BQ75"/>
    <mergeCell ref="BR75:BU75"/>
    <mergeCell ref="BV70:BX70"/>
    <mergeCell ref="BY70:CA70"/>
    <mergeCell ref="CB70:CD70"/>
    <mergeCell ref="BV71:BX71"/>
    <mergeCell ref="BY71:CA71"/>
    <mergeCell ref="CB71:CD71"/>
    <mergeCell ref="BV75:BX75"/>
    <mergeCell ref="CN70:CP70"/>
    <mergeCell ref="CQ70:CS70"/>
    <mergeCell ref="CT70:CV70"/>
    <mergeCell ref="CW70:CY70"/>
    <mergeCell ref="CZ70:DB70"/>
    <mergeCell ref="DC70:DE70"/>
    <mergeCell ref="CH71:CJ71"/>
    <mergeCell ref="CK71:CM71"/>
    <mergeCell ref="CN71:CP71"/>
    <mergeCell ref="CQ71:CS71"/>
    <mergeCell ref="CT71:CV71"/>
    <mergeCell ref="CW71:CY71"/>
    <mergeCell ref="CZ71:DB71"/>
    <mergeCell ref="DC71:DE71"/>
    <mergeCell ref="BV72:BX72"/>
    <mergeCell ref="BY72:CA72"/>
    <mergeCell ref="CB72:CD72"/>
    <mergeCell ref="CE72:CG72"/>
    <mergeCell ref="CH72:CJ72"/>
    <mergeCell ref="CK72:CM72"/>
    <mergeCell ref="CN72:CP72"/>
    <mergeCell ref="CQ72:CS72"/>
    <mergeCell ref="BV73:BX73"/>
    <mergeCell ref="BY73:CA73"/>
    <mergeCell ref="CB73:CD73"/>
    <mergeCell ref="CE73:CG73"/>
    <mergeCell ref="CH73:CJ73"/>
    <mergeCell ref="CK73:CM73"/>
    <mergeCell ref="CW73:CY73"/>
    <mergeCell ref="CZ73:DB73"/>
    <mergeCell ref="DC73:DE73"/>
    <mergeCell ref="CT72:CV72"/>
    <mergeCell ref="CW72:CY72"/>
    <mergeCell ref="CZ72:DB72"/>
    <mergeCell ref="DC72:DE72"/>
    <mergeCell ref="DC75:DE75"/>
    <mergeCell ref="BE6:DE6"/>
    <mergeCell ref="BE43:DE43"/>
    <mergeCell ref="BE46:DE46"/>
    <mergeCell ref="BE62:DE62"/>
    <mergeCell ref="BY75:CA75"/>
    <mergeCell ref="CB75:CD75"/>
    <mergeCell ref="CE75:CG75"/>
    <mergeCell ref="CH75:CJ75"/>
    <mergeCell ref="CK75:CM75"/>
    <mergeCell ref="A4:BA4"/>
    <mergeCell ref="A6:BA6"/>
    <mergeCell ref="CQ75:CS75"/>
    <mergeCell ref="CT75:CV75"/>
    <mergeCell ref="CW75:CY75"/>
    <mergeCell ref="CZ75:DB75"/>
    <mergeCell ref="CN75:CP75"/>
    <mergeCell ref="CN73:CP73"/>
    <mergeCell ref="CQ73:CS73"/>
    <mergeCell ref="CT73:CV7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96"/>
  <sheetViews>
    <sheetView zoomScaleSheetLayoutView="75" zoomScalePageLayoutView="0" workbookViewId="0" topLeftCell="BO81">
      <selection activeCell="CM96" sqref="CM96"/>
    </sheetView>
  </sheetViews>
  <sheetFormatPr defaultColWidth="9.00390625" defaultRowHeight="13.5"/>
  <cols>
    <col min="1" max="60" width="2.75390625" style="1" customWidth="1"/>
    <col min="61" max="61" width="2.625" style="1" customWidth="1"/>
    <col min="62" max="120" width="2.75390625" style="1" customWidth="1"/>
    <col min="121" max="124" width="2.625" style="1" customWidth="1"/>
    <col min="125" max="16384" width="9.00390625" style="1" customWidth="1"/>
  </cols>
  <sheetData>
    <row r="1" spans="1:120" ht="15" customHeight="1">
      <c r="A1" s="65" t="s">
        <v>293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19" t="s">
        <v>201</v>
      </c>
    </row>
    <row r="2" spans="1:120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</row>
    <row r="3" spans="1:120" ht="1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98" t="s">
        <v>313</v>
      </c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DJ3" s="298"/>
      <c r="DK3" s="298"/>
      <c r="DL3" s="298"/>
      <c r="DM3" s="298"/>
      <c r="DN3" s="298"/>
      <c r="DO3" s="298"/>
      <c r="DP3" s="298"/>
    </row>
    <row r="4" spans="1:120" ht="20.25" customHeight="1">
      <c r="A4" s="107" t="s">
        <v>483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20"/>
      <c r="BJ4" s="316" t="s">
        <v>113</v>
      </c>
      <c r="BK4" s="317"/>
      <c r="BL4" s="317"/>
      <c r="BM4" s="317"/>
      <c r="BN4" s="317"/>
      <c r="BO4" s="98" t="s">
        <v>4</v>
      </c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9"/>
      <c r="CG4" s="326" t="s">
        <v>115</v>
      </c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327"/>
      <c r="CS4" s="108" t="s">
        <v>116</v>
      </c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9"/>
      <c r="DE4" s="326" t="s">
        <v>117</v>
      </c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9"/>
    </row>
    <row r="5" spans="1:120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318"/>
      <c r="BK5" s="319"/>
      <c r="BL5" s="319"/>
      <c r="BM5" s="319"/>
      <c r="BN5" s="319"/>
      <c r="BO5" s="100" t="s">
        <v>34</v>
      </c>
      <c r="BP5" s="100"/>
      <c r="BQ5" s="100"/>
      <c r="BR5" s="100"/>
      <c r="BS5" s="100"/>
      <c r="BT5" s="100"/>
      <c r="BU5" s="100"/>
      <c r="BV5" s="100"/>
      <c r="BW5" s="100"/>
      <c r="BX5" s="100" t="s">
        <v>123</v>
      </c>
      <c r="BY5" s="100"/>
      <c r="BZ5" s="100"/>
      <c r="CA5" s="100"/>
      <c r="CB5" s="100"/>
      <c r="CC5" s="100"/>
      <c r="CD5" s="100"/>
      <c r="CE5" s="100"/>
      <c r="CF5" s="101"/>
      <c r="CG5" s="328" t="s">
        <v>34</v>
      </c>
      <c r="CH5" s="100"/>
      <c r="CI5" s="100"/>
      <c r="CJ5" s="100"/>
      <c r="CK5" s="100"/>
      <c r="CL5" s="100"/>
      <c r="CM5" s="184" t="s">
        <v>123</v>
      </c>
      <c r="CN5" s="184"/>
      <c r="CO5" s="184"/>
      <c r="CP5" s="184"/>
      <c r="CQ5" s="184"/>
      <c r="CR5" s="323"/>
      <c r="CS5" s="324" t="s">
        <v>34</v>
      </c>
      <c r="CT5" s="325"/>
      <c r="CU5" s="325"/>
      <c r="CV5" s="325"/>
      <c r="CW5" s="325"/>
      <c r="CX5" s="109"/>
      <c r="CY5" s="184" t="s">
        <v>123</v>
      </c>
      <c r="CZ5" s="184"/>
      <c r="DA5" s="184"/>
      <c r="DB5" s="184"/>
      <c r="DC5" s="184"/>
      <c r="DD5" s="141"/>
      <c r="DE5" s="324" t="s">
        <v>34</v>
      </c>
      <c r="DF5" s="325"/>
      <c r="DG5" s="325"/>
      <c r="DH5" s="325"/>
      <c r="DI5" s="325"/>
      <c r="DJ5" s="109"/>
      <c r="DK5" s="184" t="s">
        <v>123</v>
      </c>
      <c r="DL5" s="184"/>
      <c r="DM5" s="184"/>
      <c r="DN5" s="184"/>
      <c r="DO5" s="184"/>
      <c r="DP5" s="141"/>
    </row>
    <row r="6" spans="1:120" ht="15.75" customHeight="1">
      <c r="A6" s="110" t="s">
        <v>309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20"/>
      <c r="BJ6" s="318"/>
      <c r="BK6" s="319"/>
      <c r="BL6" s="319"/>
      <c r="BM6" s="319"/>
      <c r="BN6" s="319"/>
      <c r="BO6" s="184" t="s">
        <v>9</v>
      </c>
      <c r="BP6" s="184"/>
      <c r="BQ6" s="184"/>
      <c r="BR6" s="184" t="s">
        <v>10</v>
      </c>
      <c r="BS6" s="184"/>
      <c r="BT6" s="184"/>
      <c r="BU6" s="184" t="s">
        <v>11</v>
      </c>
      <c r="BV6" s="184"/>
      <c r="BW6" s="184"/>
      <c r="BX6" s="184" t="s">
        <v>9</v>
      </c>
      <c r="BY6" s="184"/>
      <c r="BZ6" s="184"/>
      <c r="CA6" s="184" t="s">
        <v>10</v>
      </c>
      <c r="CB6" s="184"/>
      <c r="CC6" s="184"/>
      <c r="CD6" s="184" t="s">
        <v>11</v>
      </c>
      <c r="CE6" s="184"/>
      <c r="CF6" s="141"/>
      <c r="CG6" s="322" t="s">
        <v>10</v>
      </c>
      <c r="CH6" s="184"/>
      <c r="CI6" s="184"/>
      <c r="CJ6" s="184" t="s">
        <v>11</v>
      </c>
      <c r="CK6" s="184"/>
      <c r="CL6" s="184"/>
      <c r="CM6" s="184" t="s">
        <v>10</v>
      </c>
      <c r="CN6" s="184"/>
      <c r="CO6" s="184"/>
      <c r="CP6" s="184" t="s">
        <v>11</v>
      </c>
      <c r="CQ6" s="184"/>
      <c r="CR6" s="323"/>
      <c r="CS6" s="142" t="s">
        <v>10</v>
      </c>
      <c r="CT6" s="184"/>
      <c r="CU6" s="184"/>
      <c r="CV6" s="184" t="s">
        <v>11</v>
      </c>
      <c r="CW6" s="184"/>
      <c r="CX6" s="184"/>
      <c r="CY6" s="184" t="s">
        <v>10</v>
      </c>
      <c r="CZ6" s="184"/>
      <c r="DA6" s="184"/>
      <c r="DB6" s="184" t="s">
        <v>11</v>
      </c>
      <c r="DC6" s="184"/>
      <c r="DD6" s="141"/>
      <c r="DE6" s="322" t="s">
        <v>10</v>
      </c>
      <c r="DF6" s="184"/>
      <c r="DG6" s="184"/>
      <c r="DH6" s="184" t="s">
        <v>11</v>
      </c>
      <c r="DI6" s="184"/>
      <c r="DJ6" s="184"/>
      <c r="DK6" s="184" t="s">
        <v>10</v>
      </c>
      <c r="DL6" s="184"/>
      <c r="DM6" s="184"/>
      <c r="DN6" s="184" t="s">
        <v>11</v>
      </c>
      <c r="DO6" s="184"/>
      <c r="DP6" s="141"/>
    </row>
    <row r="7" spans="1:120" ht="15" customHeight="1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71"/>
      <c r="BK7" s="71"/>
      <c r="BL7" s="71"/>
      <c r="BM7" s="71"/>
      <c r="BN7" s="7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</row>
    <row r="8" spans="1:120" ht="15" customHeight="1">
      <c r="A8" s="108" t="s">
        <v>284</v>
      </c>
      <c r="B8" s="98"/>
      <c r="C8" s="98"/>
      <c r="D8" s="98"/>
      <c r="E8" s="98"/>
      <c r="F8" s="98" t="s">
        <v>14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 t="s">
        <v>33</v>
      </c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 t="s">
        <v>7</v>
      </c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9"/>
      <c r="BI8" s="20"/>
      <c r="BJ8" s="102" t="s">
        <v>4</v>
      </c>
      <c r="BK8" s="102"/>
      <c r="BL8" s="102"/>
      <c r="BM8" s="102"/>
      <c r="BN8" s="321"/>
      <c r="BO8" s="342">
        <f>SUM(BO10,BO14,BO19)</f>
        <v>2062</v>
      </c>
      <c r="BP8" s="164"/>
      <c r="BQ8" s="164"/>
      <c r="BR8" s="253">
        <f>SUM(BR10,BR14,BR19)</f>
        <v>512</v>
      </c>
      <c r="BS8" s="253"/>
      <c r="BT8" s="253"/>
      <c r="BU8" s="253">
        <f>SUM(BU10,BU14,BU19)</f>
        <v>1550</v>
      </c>
      <c r="BV8" s="253"/>
      <c r="BW8" s="253"/>
      <c r="BX8" s="253">
        <f>SUM(BX10,BX14,BX19)</f>
        <v>1254</v>
      </c>
      <c r="BY8" s="253"/>
      <c r="BZ8" s="253"/>
      <c r="CA8" s="253">
        <f>SUM(CA10,CA14,CA19)</f>
        <v>366</v>
      </c>
      <c r="CB8" s="253"/>
      <c r="CC8" s="253"/>
      <c r="CD8" s="253">
        <f>SUM(CD10,CD14,CD19)</f>
        <v>888</v>
      </c>
      <c r="CE8" s="253"/>
      <c r="CF8" s="253"/>
      <c r="CG8" s="253">
        <f>SUM(CG10,CG14,CG19)</f>
        <v>90</v>
      </c>
      <c r="CH8" s="253"/>
      <c r="CI8" s="253"/>
      <c r="CJ8" s="253">
        <f>SUM(CJ10,CJ14,CJ19)</f>
        <v>222</v>
      </c>
      <c r="CK8" s="253"/>
      <c r="CL8" s="253"/>
      <c r="CM8" s="253">
        <f>SUM(CM10,CM14,CM19)</f>
        <v>79</v>
      </c>
      <c r="CN8" s="253"/>
      <c r="CO8" s="253"/>
      <c r="CP8" s="253">
        <f>SUM(CP10,CP14,CP19)</f>
        <v>153</v>
      </c>
      <c r="CQ8" s="253"/>
      <c r="CR8" s="253"/>
      <c r="CS8" s="253">
        <f>SUM(CS10,CS14,CS19)</f>
        <v>421</v>
      </c>
      <c r="CT8" s="253"/>
      <c r="CU8" s="253"/>
      <c r="CV8" s="253">
        <f>SUM(CV10,CV14,CV19)</f>
        <v>1266</v>
      </c>
      <c r="CW8" s="253"/>
      <c r="CX8" s="253"/>
      <c r="CY8" s="253">
        <f>SUM(CY10,CY14,CY19)</f>
        <v>286</v>
      </c>
      <c r="CZ8" s="253"/>
      <c r="DA8" s="253"/>
      <c r="DB8" s="253">
        <f>SUM(DB10,DB14,DB19)</f>
        <v>700</v>
      </c>
      <c r="DC8" s="253"/>
      <c r="DD8" s="253"/>
      <c r="DE8" s="253">
        <f>SUM(DE10,DE14,DE19)</f>
        <v>1</v>
      </c>
      <c r="DF8" s="253"/>
      <c r="DG8" s="253"/>
      <c r="DH8" s="253">
        <f>SUM(DH10,DH14,DH19)</f>
        <v>62</v>
      </c>
      <c r="DI8" s="253"/>
      <c r="DJ8" s="253"/>
      <c r="DK8" s="253">
        <f>SUM(DK10,DK14,DK19)</f>
        <v>1</v>
      </c>
      <c r="DL8" s="253"/>
      <c r="DM8" s="253"/>
      <c r="DN8" s="253">
        <f>SUM(DN10,DN14,DN19)</f>
        <v>35</v>
      </c>
      <c r="DO8" s="253"/>
      <c r="DP8" s="253"/>
    </row>
    <row r="9" spans="1:120" ht="15" customHeight="1">
      <c r="A9" s="10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1"/>
      <c r="BI9" s="20"/>
      <c r="BJ9" s="15"/>
      <c r="BK9" s="15"/>
      <c r="BL9" s="15"/>
      <c r="BM9" s="15"/>
      <c r="BN9" s="12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</row>
    <row r="10" spans="1:120" ht="15" customHeight="1">
      <c r="A10" s="109"/>
      <c r="B10" s="100"/>
      <c r="C10" s="100"/>
      <c r="D10" s="100"/>
      <c r="E10" s="100"/>
      <c r="F10" s="184" t="s">
        <v>9</v>
      </c>
      <c r="G10" s="184"/>
      <c r="H10" s="184"/>
      <c r="I10" s="184"/>
      <c r="J10" s="184"/>
      <c r="K10" s="184" t="s">
        <v>10</v>
      </c>
      <c r="L10" s="184"/>
      <c r="M10" s="184"/>
      <c r="N10" s="184"/>
      <c r="O10" s="184"/>
      <c r="P10" s="184" t="s">
        <v>11</v>
      </c>
      <c r="Q10" s="184"/>
      <c r="R10" s="184"/>
      <c r="S10" s="184"/>
      <c r="T10" s="184"/>
      <c r="U10" s="184" t="s">
        <v>9</v>
      </c>
      <c r="V10" s="184"/>
      <c r="W10" s="184"/>
      <c r="X10" s="184"/>
      <c r="Y10" s="184"/>
      <c r="Z10" s="184" t="s">
        <v>10</v>
      </c>
      <c r="AA10" s="184"/>
      <c r="AB10" s="184"/>
      <c r="AC10" s="184"/>
      <c r="AD10" s="184"/>
      <c r="AE10" s="184" t="s">
        <v>11</v>
      </c>
      <c r="AF10" s="184"/>
      <c r="AG10" s="184"/>
      <c r="AH10" s="184"/>
      <c r="AI10" s="184"/>
      <c r="AJ10" s="184" t="s">
        <v>9</v>
      </c>
      <c r="AK10" s="184"/>
      <c r="AL10" s="184"/>
      <c r="AM10" s="184"/>
      <c r="AN10" s="184"/>
      <c r="AO10" s="184" t="s">
        <v>112</v>
      </c>
      <c r="AP10" s="184"/>
      <c r="AQ10" s="184"/>
      <c r="AR10" s="184"/>
      <c r="AS10" s="184"/>
      <c r="AT10" s="184" t="s">
        <v>109</v>
      </c>
      <c r="AU10" s="184"/>
      <c r="AV10" s="184"/>
      <c r="AW10" s="184"/>
      <c r="AX10" s="184"/>
      <c r="AY10" s="184" t="s">
        <v>110</v>
      </c>
      <c r="AZ10" s="184"/>
      <c r="BA10" s="184"/>
      <c r="BB10" s="184"/>
      <c r="BC10" s="184"/>
      <c r="BD10" s="184" t="s">
        <v>108</v>
      </c>
      <c r="BE10" s="184"/>
      <c r="BF10" s="184"/>
      <c r="BG10" s="184"/>
      <c r="BH10" s="141"/>
      <c r="BI10" s="20"/>
      <c r="BJ10" s="309" t="s">
        <v>124</v>
      </c>
      <c r="BK10" s="309"/>
      <c r="BL10" s="309"/>
      <c r="BM10" s="309"/>
      <c r="BN10" s="310"/>
      <c r="BO10" s="315">
        <v>275</v>
      </c>
      <c r="BP10" s="172"/>
      <c r="BQ10" s="172"/>
      <c r="BR10" s="252" t="s">
        <v>385</v>
      </c>
      <c r="BS10" s="252"/>
      <c r="BT10" s="252"/>
      <c r="BU10" s="252">
        <v>275</v>
      </c>
      <c r="BV10" s="252"/>
      <c r="BW10" s="252"/>
      <c r="BX10" s="252">
        <v>98</v>
      </c>
      <c r="BY10" s="252"/>
      <c r="BZ10" s="252"/>
      <c r="CA10" s="252" t="s">
        <v>385</v>
      </c>
      <c r="CB10" s="252"/>
      <c r="CC10" s="252"/>
      <c r="CD10" s="252">
        <v>98</v>
      </c>
      <c r="CE10" s="252"/>
      <c r="CF10" s="252"/>
      <c r="CG10" s="252" t="s">
        <v>385</v>
      </c>
      <c r="CH10" s="252"/>
      <c r="CI10" s="252"/>
      <c r="CJ10" s="252">
        <v>51</v>
      </c>
      <c r="CK10" s="252"/>
      <c r="CL10" s="252"/>
      <c r="CM10" s="252" t="s">
        <v>385</v>
      </c>
      <c r="CN10" s="252"/>
      <c r="CO10" s="252"/>
      <c r="CP10" s="252">
        <v>26</v>
      </c>
      <c r="CQ10" s="252"/>
      <c r="CR10" s="252"/>
      <c r="CS10" s="252" t="s">
        <v>385</v>
      </c>
      <c r="CT10" s="252"/>
      <c r="CU10" s="252"/>
      <c r="CV10" s="252">
        <v>224</v>
      </c>
      <c r="CW10" s="252"/>
      <c r="CX10" s="252"/>
      <c r="CY10" s="252" t="s">
        <v>385</v>
      </c>
      <c r="CZ10" s="252"/>
      <c r="DA10" s="252"/>
      <c r="DB10" s="252">
        <v>72</v>
      </c>
      <c r="DC10" s="252"/>
      <c r="DD10" s="252"/>
      <c r="DE10" s="252" t="s">
        <v>385</v>
      </c>
      <c r="DF10" s="252"/>
      <c r="DG10" s="252"/>
      <c r="DH10" s="252" t="s">
        <v>385</v>
      </c>
      <c r="DI10" s="252"/>
      <c r="DJ10" s="252"/>
      <c r="DK10" s="252" t="s">
        <v>385</v>
      </c>
      <c r="DL10" s="252"/>
      <c r="DM10" s="252"/>
      <c r="DN10" s="252" t="s">
        <v>385</v>
      </c>
      <c r="DO10" s="252"/>
      <c r="DP10" s="252"/>
    </row>
    <row r="11" spans="1:120" ht="15" customHeight="1">
      <c r="A11" s="109"/>
      <c r="B11" s="100"/>
      <c r="C11" s="100"/>
      <c r="D11" s="100"/>
      <c r="E11" s="100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41"/>
      <c r="BI11" s="20"/>
      <c r="BJ11" s="15"/>
      <c r="BK11" s="309" t="s">
        <v>125</v>
      </c>
      <c r="BL11" s="309"/>
      <c r="BM11" s="309"/>
      <c r="BN11" s="310"/>
      <c r="BO11" s="315">
        <v>224</v>
      </c>
      <c r="BP11" s="172"/>
      <c r="BQ11" s="172"/>
      <c r="BR11" s="252" t="s">
        <v>385</v>
      </c>
      <c r="BS11" s="252"/>
      <c r="BT11" s="252"/>
      <c r="BU11" s="252">
        <v>224</v>
      </c>
      <c r="BV11" s="252"/>
      <c r="BW11" s="252"/>
      <c r="BX11" s="252">
        <v>72</v>
      </c>
      <c r="BY11" s="252"/>
      <c r="BZ11" s="252"/>
      <c r="CA11" s="252" t="s">
        <v>385</v>
      </c>
      <c r="CB11" s="252"/>
      <c r="CC11" s="252"/>
      <c r="CD11" s="252">
        <v>72</v>
      </c>
      <c r="CE11" s="252"/>
      <c r="CF11" s="252"/>
      <c r="CG11" s="252" t="s">
        <v>385</v>
      </c>
      <c r="CH11" s="252"/>
      <c r="CI11" s="252"/>
      <c r="CJ11" s="252" t="s">
        <v>385</v>
      </c>
      <c r="CK11" s="252"/>
      <c r="CL11" s="252"/>
      <c r="CM11" s="252" t="s">
        <v>385</v>
      </c>
      <c r="CN11" s="252"/>
      <c r="CO11" s="252"/>
      <c r="CP11" s="252" t="s">
        <v>385</v>
      </c>
      <c r="CQ11" s="252"/>
      <c r="CR11" s="252"/>
      <c r="CS11" s="252" t="s">
        <v>385</v>
      </c>
      <c r="CT11" s="252"/>
      <c r="CU11" s="252"/>
      <c r="CV11" s="252">
        <v>224</v>
      </c>
      <c r="CW11" s="252"/>
      <c r="CX11" s="252"/>
      <c r="CY11" s="252" t="s">
        <v>385</v>
      </c>
      <c r="CZ11" s="252"/>
      <c r="DA11" s="252"/>
      <c r="DB11" s="252">
        <v>72</v>
      </c>
      <c r="DC11" s="252"/>
      <c r="DD11" s="252"/>
      <c r="DE11" s="252" t="s">
        <v>385</v>
      </c>
      <c r="DF11" s="252"/>
      <c r="DG11" s="252"/>
      <c r="DH11" s="252" t="s">
        <v>385</v>
      </c>
      <c r="DI11" s="252"/>
      <c r="DJ11" s="252"/>
      <c r="DK11" s="252" t="s">
        <v>385</v>
      </c>
      <c r="DL11" s="252"/>
      <c r="DM11" s="252"/>
      <c r="DN11" s="252" t="s">
        <v>385</v>
      </c>
      <c r="DO11" s="252"/>
      <c r="DP11" s="252"/>
    </row>
    <row r="12" spans="1:120" ht="15" customHeight="1">
      <c r="A12" s="14"/>
      <c r="B12" s="14"/>
      <c r="C12" s="14"/>
      <c r="D12" s="14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15"/>
      <c r="BK12" s="309" t="s">
        <v>126</v>
      </c>
      <c r="BL12" s="309"/>
      <c r="BM12" s="309"/>
      <c r="BN12" s="310"/>
      <c r="BO12" s="315">
        <v>51</v>
      </c>
      <c r="BP12" s="172"/>
      <c r="BQ12" s="172"/>
      <c r="BR12" s="252" t="s">
        <v>385</v>
      </c>
      <c r="BS12" s="252"/>
      <c r="BT12" s="252"/>
      <c r="BU12" s="252">
        <v>51</v>
      </c>
      <c r="BV12" s="252"/>
      <c r="BW12" s="252"/>
      <c r="BX12" s="252">
        <v>26</v>
      </c>
      <c r="BY12" s="252"/>
      <c r="BZ12" s="252"/>
      <c r="CA12" s="252" t="s">
        <v>385</v>
      </c>
      <c r="CB12" s="252"/>
      <c r="CC12" s="252"/>
      <c r="CD12" s="252">
        <v>26</v>
      </c>
      <c r="CE12" s="252"/>
      <c r="CF12" s="252"/>
      <c r="CG12" s="252" t="s">
        <v>385</v>
      </c>
      <c r="CH12" s="252"/>
      <c r="CI12" s="252"/>
      <c r="CJ12" s="252">
        <v>51</v>
      </c>
      <c r="CK12" s="252"/>
      <c r="CL12" s="252"/>
      <c r="CM12" s="252" t="s">
        <v>385</v>
      </c>
      <c r="CN12" s="252"/>
      <c r="CO12" s="252"/>
      <c r="CP12" s="252">
        <v>26</v>
      </c>
      <c r="CQ12" s="252"/>
      <c r="CR12" s="252"/>
      <c r="CS12" s="252" t="s">
        <v>385</v>
      </c>
      <c r="CT12" s="252"/>
      <c r="CU12" s="252"/>
      <c r="CV12" s="252" t="s">
        <v>385</v>
      </c>
      <c r="CW12" s="252"/>
      <c r="CX12" s="252"/>
      <c r="CY12" s="252" t="s">
        <v>385</v>
      </c>
      <c r="CZ12" s="252"/>
      <c r="DA12" s="252"/>
      <c r="DB12" s="252" t="s">
        <v>385</v>
      </c>
      <c r="DC12" s="252"/>
      <c r="DD12" s="252"/>
      <c r="DE12" s="252" t="s">
        <v>385</v>
      </c>
      <c r="DF12" s="252"/>
      <c r="DG12" s="252"/>
      <c r="DH12" s="252" t="s">
        <v>385</v>
      </c>
      <c r="DI12" s="252"/>
      <c r="DJ12" s="252"/>
      <c r="DK12" s="252" t="s">
        <v>385</v>
      </c>
      <c r="DL12" s="252"/>
      <c r="DM12" s="252"/>
      <c r="DN12" s="252" t="s">
        <v>385</v>
      </c>
      <c r="DO12" s="252"/>
      <c r="DP12" s="252"/>
    </row>
    <row r="13" spans="1:120" ht="15" customHeight="1">
      <c r="A13" s="138" t="s">
        <v>200</v>
      </c>
      <c r="B13" s="138"/>
      <c r="C13" s="138"/>
      <c r="D13" s="138"/>
      <c r="E13" s="190"/>
      <c r="F13" s="175">
        <v>56</v>
      </c>
      <c r="G13" s="305"/>
      <c r="H13" s="305"/>
      <c r="I13" s="305"/>
      <c r="J13" s="305"/>
      <c r="K13" s="156">
        <v>28</v>
      </c>
      <c r="L13" s="156"/>
      <c r="M13" s="156"/>
      <c r="N13" s="156"/>
      <c r="O13" s="156"/>
      <c r="P13" s="156">
        <v>28</v>
      </c>
      <c r="Q13" s="156"/>
      <c r="R13" s="156"/>
      <c r="S13" s="156"/>
      <c r="T13" s="156"/>
      <c r="U13" s="156">
        <v>35</v>
      </c>
      <c r="V13" s="156"/>
      <c r="W13" s="156"/>
      <c r="X13" s="156"/>
      <c r="Y13" s="156"/>
      <c r="Z13" s="156">
        <v>9</v>
      </c>
      <c r="AA13" s="156"/>
      <c r="AB13" s="156"/>
      <c r="AC13" s="156"/>
      <c r="AD13" s="156"/>
      <c r="AE13" s="156">
        <v>26</v>
      </c>
      <c r="AF13" s="156"/>
      <c r="AG13" s="156"/>
      <c r="AH13" s="156"/>
      <c r="AI13" s="156"/>
      <c r="AJ13" s="156">
        <v>28</v>
      </c>
      <c r="AK13" s="156"/>
      <c r="AL13" s="156"/>
      <c r="AM13" s="156"/>
      <c r="AN13" s="156"/>
      <c r="AO13" s="156">
        <v>5</v>
      </c>
      <c r="AP13" s="156"/>
      <c r="AQ13" s="156"/>
      <c r="AR13" s="156"/>
      <c r="AS13" s="156"/>
      <c r="AT13" s="156">
        <v>10</v>
      </c>
      <c r="AU13" s="156"/>
      <c r="AV13" s="156"/>
      <c r="AW13" s="156"/>
      <c r="AX13" s="156"/>
      <c r="AY13" s="156">
        <v>4</v>
      </c>
      <c r="AZ13" s="156"/>
      <c r="BA13" s="156"/>
      <c r="BB13" s="156"/>
      <c r="BC13" s="156"/>
      <c r="BD13" s="156">
        <v>9</v>
      </c>
      <c r="BE13" s="156"/>
      <c r="BF13" s="156"/>
      <c r="BG13" s="156"/>
      <c r="BH13" s="156"/>
      <c r="BI13" s="20"/>
      <c r="BJ13" s="15"/>
      <c r="BK13" s="15"/>
      <c r="BL13" s="15"/>
      <c r="BM13" s="15"/>
      <c r="BN13" s="12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</row>
    <row r="14" spans="1:120" ht="15" customHeight="1">
      <c r="A14" s="138" t="s">
        <v>253</v>
      </c>
      <c r="B14" s="138"/>
      <c r="C14" s="138"/>
      <c r="D14" s="138"/>
      <c r="E14" s="190"/>
      <c r="F14" s="175">
        <v>57</v>
      </c>
      <c r="G14" s="305"/>
      <c r="H14" s="305"/>
      <c r="I14" s="305"/>
      <c r="J14" s="305"/>
      <c r="K14" s="156">
        <v>27</v>
      </c>
      <c r="L14" s="156"/>
      <c r="M14" s="156"/>
      <c r="N14" s="156"/>
      <c r="O14" s="156"/>
      <c r="P14" s="156">
        <v>30</v>
      </c>
      <c r="Q14" s="156"/>
      <c r="R14" s="156"/>
      <c r="S14" s="156"/>
      <c r="T14" s="156"/>
      <c r="U14" s="156">
        <v>35</v>
      </c>
      <c r="V14" s="156"/>
      <c r="W14" s="156"/>
      <c r="X14" s="156"/>
      <c r="Y14" s="156"/>
      <c r="Z14" s="156">
        <v>10</v>
      </c>
      <c r="AA14" s="156"/>
      <c r="AB14" s="156"/>
      <c r="AC14" s="156"/>
      <c r="AD14" s="156"/>
      <c r="AE14" s="156">
        <v>25</v>
      </c>
      <c r="AF14" s="156"/>
      <c r="AG14" s="156"/>
      <c r="AH14" s="156"/>
      <c r="AI14" s="156"/>
      <c r="AJ14" s="156">
        <v>28</v>
      </c>
      <c r="AK14" s="156"/>
      <c r="AL14" s="156"/>
      <c r="AM14" s="156"/>
      <c r="AN14" s="156"/>
      <c r="AO14" s="156">
        <v>5</v>
      </c>
      <c r="AP14" s="156"/>
      <c r="AQ14" s="156"/>
      <c r="AR14" s="156"/>
      <c r="AS14" s="156"/>
      <c r="AT14" s="156">
        <v>9</v>
      </c>
      <c r="AU14" s="156"/>
      <c r="AV14" s="156"/>
      <c r="AW14" s="156"/>
      <c r="AX14" s="156"/>
      <c r="AY14" s="156">
        <v>5</v>
      </c>
      <c r="AZ14" s="156"/>
      <c r="BA14" s="156"/>
      <c r="BB14" s="156"/>
      <c r="BC14" s="156"/>
      <c r="BD14" s="156">
        <v>9</v>
      </c>
      <c r="BE14" s="156"/>
      <c r="BF14" s="156"/>
      <c r="BG14" s="156"/>
      <c r="BH14" s="156"/>
      <c r="BI14" s="20"/>
      <c r="BJ14" s="309" t="s">
        <v>127</v>
      </c>
      <c r="BK14" s="309"/>
      <c r="BL14" s="309"/>
      <c r="BM14" s="309"/>
      <c r="BN14" s="310"/>
      <c r="BO14" s="315">
        <v>192</v>
      </c>
      <c r="BP14" s="172"/>
      <c r="BQ14" s="172"/>
      <c r="BR14" s="252" t="s">
        <v>385</v>
      </c>
      <c r="BS14" s="252"/>
      <c r="BT14" s="252"/>
      <c r="BU14" s="252">
        <v>192</v>
      </c>
      <c r="BV14" s="252"/>
      <c r="BW14" s="252"/>
      <c r="BX14" s="252">
        <v>87</v>
      </c>
      <c r="BY14" s="252"/>
      <c r="BZ14" s="252"/>
      <c r="CA14" s="252" t="s">
        <v>385</v>
      </c>
      <c r="CB14" s="252"/>
      <c r="CC14" s="252"/>
      <c r="CD14" s="252">
        <v>87</v>
      </c>
      <c r="CE14" s="252"/>
      <c r="CF14" s="252"/>
      <c r="CG14" s="252" t="s">
        <v>385</v>
      </c>
      <c r="CH14" s="252"/>
      <c r="CI14" s="252"/>
      <c r="CJ14" s="252" t="s">
        <v>385</v>
      </c>
      <c r="CK14" s="252"/>
      <c r="CL14" s="252"/>
      <c r="CM14" s="252" t="s">
        <v>385</v>
      </c>
      <c r="CN14" s="252"/>
      <c r="CO14" s="252"/>
      <c r="CP14" s="252" t="s">
        <v>385</v>
      </c>
      <c r="CQ14" s="252"/>
      <c r="CR14" s="252"/>
      <c r="CS14" s="252" t="s">
        <v>385</v>
      </c>
      <c r="CT14" s="252"/>
      <c r="CU14" s="252"/>
      <c r="CV14" s="252">
        <v>192</v>
      </c>
      <c r="CW14" s="252"/>
      <c r="CX14" s="252"/>
      <c r="CY14" s="252" t="s">
        <v>385</v>
      </c>
      <c r="CZ14" s="252"/>
      <c r="DA14" s="252"/>
      <c r="DB14" s="252">
        <v>87</v>
      </c>
      <c r="DC14" s="252"/>
      <c r="DD14" s="252"/>
      <c r="DE14" s="252" t="s">
        <v>385</v>
      </c>
      <c r="DF14" s="252"/>
      <c r="DG14" s="252"/>
      <c r="DH14" s="252" t="s">
        <v>385</v>
      </c>
      <c r="DI14" s="252"/>
      <c r="DJ14" s="252"/>
      <c r="DK14" s="252" t="s">
        <v>385</v>
      </c>
      <c r="DL14" s="252"/>
      <c r="DM14" s="252"/>
      <c r="DN14" s="252" t="s">
        <v>385</v>
      </c>
      <c r="DO14" s="252"/>
      <c r="DP14" s="252"/>
    </row>
    <row r="15" spans="1:120" ht="15" customHeight="1">
      <c r="A15" s="138" t="s">
        <v>254</v>
      </c>
      <c r="B15" s="138"/>
      <c r="C15" s="138"/>
      <c r="D15" s="138"/>
      <c r="E15" s="190"/>
      <c r="F15" s="175">
        <v>57</v>
      </c>
      <c r="G15" s="305"/>
      <c r="H15" s="305"/>
      <c r="I15" s="305"/>
      <c r="J15" s="305"/>
      <c r="K15" s="156">
        <v>29</v>
      </c>
      <c r="L15" s="156"/>
      <c r="M15" s="156"/>
      <c r="N15" s="156"/>
      <c r="O15" s="156"/>
      <c r="P15" s="156">
        <v>28</v>
      </c>
      <c r="Q15" s="156"/>
      <c r="R15" s="156"/>
      <c r="S15" s="156"/>
      <c r="T15" s="156"/>
      <c r="U15" s="156">
        <v>33</v>
      </c>
      <c r="V15" s="156"/>
      <c r="W15" s="156"/>
      <c r="X15" s="156"/>
      <c r="Y15" s="156"/>
      <c r="Z15" s="156">
        <v>10</v>
      </c>
      <c r="AA15" s="156"/>
      <c r="AB15" s="156"/>
      <c r="AC15" s="156"/>
      <c r="AD15" s="156"/>
      <c r="AE15" s="156">
        <v>23</v>
      </c>
      <c r="AF15" s="156"/>
      <c r="AG15" s="156"/>
      <c r="AH15" s="156"/>
      <c r="AI15" s="156"/>
      <c r="AJ15" s="156">
        <v>29</v>
      </c>
      <c r="AK15" s="156"/>
      <c r="AL15" s="156"/>
      <c r="AM15" s="156"/>
      <c r="AN15" s="156"/>
      <c r="AO15" s="156">
        <v>5</v>
      </c>
      <c r="AP15" s="156"/>
      <c r="AQ15" s="156"/>
      <c r="AR15" s="156"/>
      <c r="AS15" s="156"/>
      <c r="AT15" s="156">
        <v>9</v>
      </c>
      <c r="AU15" s="156"/>
      <c r="AV15" s="156"/>
      <c r="AW15" s="156"/>
      <c r="AX15" s="156"/>
      <c r="AY15" s="156">
        <v>6</v>
      </c>
      <c r="AZ15" s="156"/>
      <c r="BA15" s="156"/>
      <c r="BB15" s="156"/>
      <c r="BC15" s="156"/>
      <c r="BD15" s="156">
        <v>9</v>
      </c>
      <c r="BE15" s="156"/>
      <c r="BF15" s="156"/>
      <c r="BG15" s="156"/>
      <c r="BH15" s="156"/>
      <c r="BI15" s="20"/>
      <c r="BJ15" s="15"/>
      <c r="BK15" s="309" t="s">
        <v>86</v>
      </c>
      <c r="BL15" s="309"/>
      <c r="BM15" s="309"/>
      <c r="BN15" s="310"/>
      <c r="BO15" s="315">
        <v>78</v>
      </c>
      <c r="BP15" s="172"/>
      <c r="BQ15" s="172"/>
      <c r="BR15" s="252" t="s">
        <v>385</v>
      </c>
      <c r="BS15" s="252"/>
      <c r="BT15" s="252"/>
      <c r="BU15" s="252">
        <v>78</v>
      </c>
      <c r="BV15" s="252"/>
      <c r="BW15" s="252"/>
      <c r="BX15" s="252">
        <v>45</v>
      </c>
      <c r="BY15" s="252"/>
      <c r="BZ15" s="252"/>
      <c r="CA15" s="252" t="s">
        <v>385</v>
      </c>
      <c r="CB15" s="252"/>
      <c r="CC15" s="252"/>
      <c r="CD15" s="252">
        <v>45</v>
      </c>
      <c r="CE15" s="252"/>
      <c r="CF15" s="252"/>
      <c r="CG15" s="252" t="s">
        <v>385</v>
      </c>
      <c r="CH15" s="252"/>
      <c r="CI15" s="252"/>
      <c r="CJ15" s="252" t="s">
        <v>385</v>
      </c>
      <c r="CK15" s="252"/>
      <c r="CL15" s="252"/>
      <c r="CM15" s="252" t="s">
        <v>385</v>
      </c>
      <c r="CN15" s="252"/>
      <c r="CO15" s="252"/>
      <c r="CP15" s="252" t="s">
        <v>385</v>
      </c>
      <c r="CQ15" s="252"/>
      <c r="CR15" s="252"/>
      <c r="CS15" s="252" t="s">
        <v>385</v>
      </c>
      <c r="CT15" s="252"/>
      <c r="CU15" s="252"/>
      <c r="CV15" s="252">
        <v>78</v>
      </c>
      <c r="CW15" s="252"/>
      <c r="CX15" s="252"/>
      <c r="CY15" s="252" t="s">
        <v>385</v>
      </c>
      <c r="CZ15" s="252"/>
      <c r="DA15" s="252"/>
      <c r="DB15" s="252">
        <v>45</v>
      </c>
      <c r="DC15" s="252"/>
      <c r="DD15" s="252"/>
      <c r="DE15" s="252" t="s">
        <v>385</v>
      </c>
      <c r="DF15" s="252"/>
      <c r="DG15" s="252"/>
      <c r="DH15" s="252" t="s">
        <v>385</v>
      </c>
      <c r="DI15" s="252"/>
      <c r="DJ15" s="252"/>
      <c r="DK15" s="252" t="s">
        <v>385</v>
      </c>
      <c r="DL15" s="252"/>
      <c r="DM15" s="252"/>
      <c r="DN15" s="252" t="s">
        <v>385</v>
      </c>
      <c r="DO15" s="252"/>
      <c r="DP15" s="252"/>
    </row>
    <row r="16" spans="1:120" ht="15" customHeight="1">
      <c r="A16" s="138" t="s">
        <v>255</v>
      </c>
      <c r="B16" s="138"/>
      <c r="C16" s="138"/>
      <c r="D16" s="138"/>
      <c r="E16" s="190"/>
      <c r="F16" s="175">
        <v>58</v>
      </c>
      <c r="G16" s="305"/>
      <c r="H16" s="305"/>
      <c r="I16" s="305"/>
      <c r="J16" s="305"/>
      <c r="K16" s="156">
        <v>31</v>
      </c>
      <c r="L16" s="156"/>
      <c r="M16" s="156"/>
      <c r="N16" s="156"/>
      <c r="O16" s="156"/>
      <c r="P16" s="156">
        <v>27</v>
      </c>
      <c r="Q16" s="156"/>
      <c r="R16" s="156"/>
      <c r="S16" s="156"/>
      <c r="T16" s="156"/>
      <c r="U16" s="156">
        <v>33</v>
      </c>
      <c r="V16" s="156"/>
      <c r="W16" s="156"/>
      <c r="X16" s="156"/>
      <c r="Y16" s="156"/>
      <c r="Z16" s="156">
        <v>10</v>
      </c>
      <c r="AA16" s="156"/>
      <c r="AB16" s="156"/>
      <c r="AC16" s="156"/>
      <c r="AD16" s="156"/>
      <c r="AE16" s="156">
        <v>23</v>
      </c>
      <c r="AF16" s="156"/>
      <c r="AG16" s="156"/>
      <c r="AH16" s="156"/>
      <c r="AI16" s="156"/>
      <c r="AJ16" s="156">
        <v>30</v>
      </c>
      <c r="AK16" s="156"/>
      <c r="AL16" s="156"/>
      <c r="AM16" s="156"/>
      <c r="AN16" s="156"/>
      <c r="AO16" s="156">
        <v>5</v>
      </c>
      <c r="AP16" s="156"/>
      <c r="AQ16" s="156"/>
      <c r="AR16" s="156"/>
      <c r="AS16" s="156"/>
      <c r="AT16" s="156">
        <v>8</v>
      </c>
      <c r="AU16" s="156"/>
      <c r="AV16" s="156"/>
      <c r="AW16" s="156"/>
      <c r="AX16" s="156"/>
      <c r="AY16" s="156">
        <v>6</v>
      </c>
      <c r="AZ16" s="156"/>
      <c r="BA16" s="156"/>
      <c r="BB16" s="156"/>
      <c r="BC16" s="156"/>
      <c r="BD16" s="156">
        <v>11</v>
      </c>
      <c r="BE16" s="156"/>
      <c r="BF16" s="156"/>
      <c r="BG16" s="156"/>
      <c r="BH16" s="156"/>
      <c r="BI16" s="20"/>
      <c r="BJ16" s="15"/>
      <c r="BK16" s="309" t="s">
        <v>125</v>
      </c>
      <c r="BL16" s="309"/>
      <c r="BM16" s="309"/>
      <c r="BN16" s="310"/>
      <c r="BO16" s="315">
        <v>84</v>
      </c>
      <c r="BP16" s="172"/>
      <c r="BQ16" s="172"/>
      <c r="BR16" s="252" t="s">
        <v>385</v>
      </c>
      <c r="BS16" s="252"/>
      <c r="BT16" s="252"/>
      <c r="BU16" s="252">
        <v>84</v>
      </c>
      <c r="BV16" s="252"/>
      <c r="BW16" s="252"/>
      <c r="BX16" s="252">
        <v>42</v>
      </c>
      <c r="BY16" s="252"/>
      <c r="BZ16" s="252"/>
      <c r="CA16" s="252" t="s">
        <v>385</v>
      </c>
      <c r="CB16" s="252"/>
      <c r="CC16" s="252"/>
      <c r="CD16" s="252">
        <v>42</v>
      </c>
      <c r="CE16" s="252"/>
      <c r="CF16" s="252"/>
      <c r="CG16" s="252" t="s">
        <v>385</v>
      </c>
      <c r="CH16" s="252"/>
      <c r="CI16" s="252"/>
      <c r="CJ16" s="252" t="s">
        <v>385</v>
      </c>
      <c r="CK16" s="252"/>
      <c r="CL16" s="252"/>
      <c r="CM16" s="252" t="s">
        <v>385</v>
      </c>
      <c r="CN16" s="252"/>
      <c r="CO16" s="252"/>
      <c r="CP16" s="252" t="s">
        <v>385</v>
      </c>
      <c r="CQ16" s="252"/>
      <c r="CR16" s="252"/>
      <c r="CS16" s="252" t="s">
        <v>385</v>
      </c>
      <c r="CT16" s="252"/>
      <c r="CU16" s="252"/>
      <c r="CV16" s="252">
        <v>84</v>
      </c>
      <c r="CW16" s="252"/>
      <c r="CX16" s="252"/>
      <c r="CY16" s="252" t="s">
        <v>385</v>
      </c>
      <c r="CZ16" s="252"/>
      <c r="DA16" s="252"/>
      <c r="DB16" s="252">
        <v>42</v>
      </c>
      <c r="DC16" s="252"/>
      <c r="DD16" s="252"/>
      <c r="DE16" s="252" t="s">
        <v>385</v>
      </c>
      <c r="DF16" s="252"/>
      <c r="DG16" s="252"/>
      <c r="DH16" s="252" t="s">
        <v>385</v>
      </c>
      <c r="DI16" s="252"/>
      <c r="DJ16" s="252"/>
      <c r="DK16" s="252" t="s">
        <v>385</v>
      </c>
      <c r="DL16" s="252"/>
      <c r="DM16" s="252"/>
      <c r="DN16" s="252" t="s">
        <v>385</v>
      </c>
      <c r="DO16" s="252"/>
      <c r="DP16" s="252"/>
    </row>
    <row r="17" spans="1:120" ht="15" customHeight="1">
      <c r="A17" s="311" t="s">
        <v>285</v>
      </c>
      <c r="B17" s="311"/>
      <c r="C17" s="311"/>
      <c r="D17" s="311"/>
      <c r="E17" s="312"/>
      <c r="F17" s="176">
        <f>SUM(K17:T17)</f>
        <v>57</v>
      </c>
      <c r="G17" s="168"/>
      <c r="H17" s="168"/>
      <c r="I17" s="168"/>
      <c r="J17" s="168"/>
      <c r="K17" s="171">
        <v>30</v>
      </c>
      <c r="L17" s="171"/>
      <c r="M17" s="171"/>
      <c r="N17" s="171"/>
      <c r="O17" s="171"/>
      <c r="P17" s="171">
        <v>27</v>
      </c>
      <c r="Q17" s="171"/>
      <c r="R17" s="171"/>
      <c r="S17" s="171"/>
      <c r="T17" s="171"/>
      <c r="U17" s="171">
        <f>SUM(Z17:AI17)</f>
        <v>33</v>
      </c>
      <c r="V17" s="171"/>
      <c r="W17" s="171"/>
      <c r="X17" s="171"/>
      <c r="Y17" s="171"/>
      <c r="Z17" s="171">
        <v>10</v>
      </c>
      <c r="AA17" s="171"/>
      <c r="AB17" s="171"/>
      <c r="AC17" s="171"/>
      <c r="AD17" s="171"/>
      <c r="AE17" s="171">
        <v>23</v>
      </c>
      <c r="AF17" s="171"/>
      <c r="AG17" s="171"/>
      <c r="AH17" s="171"/>
      <c r="AI17" s="171"/>
      <c r="AJ17" s="171">
        <f>SUM(AO17:BH17)</f>
        <v>29</v>
      </c>
      <c r="AK17" s="171"/>
      <c r="AL17" s="171"/>
      <c r="AM17" s="171"/>
      <c r="AN17" s="171"/>
      <c r="AO17" s="171">
        <v>4</v>
      </c>
      <c r="AP17" s="171"/>
      <c r="AQ17" s="171"/>
      <c r="AR17" s="171"/>
      <c r="AS17" s="171"/>
      <c r="AT17" s="171">
        <v>9</v>
      </c>
      <c r="AU17" s="171"/>
      <c r="AV17" s="171"/>
      <c r="AW17" s="171"/>
      <c r="AX17" s="171"/>
      <c r="AY17" s="171">
        <v>5</v>
      </c>
      <c r="AZ17" s="171"/>
      <c r="BA17" s="171"/>
      <c r="BB17" s="171"/>
      <c r="BC17" s="171"/>
      <c r="BD17" s="171">
        <v>11</v>
      </c>
      <c r="BE17" s="171"/>
      <c r="BF17" s="171"/>
      <c r="BG17" s="171"/>
      <c r="BH17" s="171"/>
      <c r="BI17" s="20"/>
      <c r="BJ17" s="15"/>
      <c r="BK17" s="309" t="s">
        <v>126</v>
      </c>
      <c r="BL17" s="309"/>
      <c r="BM17" s="309"/>
      <c r="BN17" s="310"/>
      <c r="BO17" s="315">
        <v>30</v>
      </c>
      <c r="BP17" s="172"/>
      <c r="BQ17" s="172"/>
      <c r="BR17" s="252" t="s">
        <v>385</v>
      </c>
      <c r="BS17" s="252"/>
      <c r="BT17" s="252"/>
      <c r="BU17" s="252">
        <v>30</v>
      </c>
      <c r="BV17" s="252"/>
      <c r="BW17" s="252"/>
      <c r="BX17" s="252"/>
      <c r="BY17" s="252"/>
      <c r="BZ17" s="252"/>
      <c r="CA17" s="252" t="s">
        <v>385</v>
      </c>
      <c r="CB17" s="252"/>
      <c r="CC17" s="252"/>
      <c r="CD17" s="252" t="s">
        <v>385</v>
      </c>
      <c r="CE17" s="252"/>
      <c r="CF17" s="252"/>
      <c r="CG17" s="252" t="s">
        <v>385</v>
      </c>
      <c r="CH17" s="252"/>
      <c r="CI17" s="252"/>
      <c r="CJ17" s="252" t="s">
        <v>385</v>
      </c>
      <c r="CK17" s="252"/>
      <c r="CL17" s="252"/>
      <c r="CM17" s="252" t="s">
        <v>385</v>
      </c>
      <c r="CN17" s="252"/>
      <c r="CO17" s="252"/>
      <c r="CP17" s="252" t="s">
        <v>385</v>
      </c>
      <c r="CQ17" s="252"/>
      <c r="CR17" s="252"/>
      <c r="CS17" s="252" t="s">
        <v>385</v>
      </c>
      <c r="CT17" s="252"/>
      <c r="CU17" s="252"/>
      <c r="CV17" s="252">
        <v>30</v>
      </c>
      <c r="CW17" s="252"/>
      <c r="CX17" s="252"/>
      <c r="CY17" s="252" t="s">
        <v>385</v>
      </c>
      <c r="CZ17" s="252"/>
      <c r="DA17" s="252"/>
      <c r="DB17" s="252" t="s">
        <v>385</v>
      </c>
      <c r="DC17" s="252"/>
      <c r="DD17" s="252"/>
      <c r="DE17" s="252" t="s">
        <v>385</v>
      </c>
      <c r="DF17" s="252"/>
      <c r="DG17" s="252"/>
      <c r="DH17" s="252" t="s">
        <v>385</v>
      </c>
      <c r="DI17" s="252"/>
      <c r="DJ17" s="252"/>
      <c r="DK17" s="252" t="s">
        <v>385</v>
      </c>
      <c r="DL17" s="252"/>
      <c r="DM17" s="252"/>
      <c r="DN17" s="252" t="s">
        <v>385</v>
      </c>
      <c r="DO17" s="252"/>
      <c r="DP17" s="252"/>
    </row>
    <row r="18" spans="1:120" ht="15" customHeight="1">
      <c r="A18" s="24"/>
      <c r="B18" s="24"/>
      <c r="C18" s="24"/>
      <c r="D18" s="24"/>
      <c r="E18" s="26"/>
      <c r="F18" s="25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0"/>
      <c r="BJ18" s="15"/>
      <c r="BK18" s="15"/>
      <c r="BL18" s="15"/>
      <c r="BM18" s="15"/>
      <c r="BN18" s="12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</row>
    <row r="19" spans="1:120" ht="15" customHeight="1">
      <c r="A19" s="29" t="s">
        <v>280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309" t="s">
        <v>128</v>
      </c>
      <c r="BK19" s="309"/>
      <c r="BL19" s="309"/>
      <c r="BM19" s="309"/>
      <c r="BN19" s="310"/>
      <c r="BO19" s="315">
        <v>1595</v>
      </c>
      <c r="BP19" s="172"/>
      <c r="BQ19" s="172"/>
      <c r="BR19" s="252">
        <v>512</v>
      </c>
      <c r="BS19" s="252"/>
      <c r="BT19" s="252"/>
      <c r="BU19" s="252">
        <v>1083</v>
      </c>
      <c r="BV19" s="252"/>
      <c r="BW19" s="252"/>
      <c r="BX19" s="252">
        <v>1069</v>
      </c>
      <c r="BY19" s="252"/>
      <c r="BZ19" s="252"/>
      <c r="CA19" s="252">
        <v>366</v>
      </c>
      <c r="CB19" s="252"/>
      <c r="CC19" s="252"/>
      <c r="CD19" s="252">
        <v>703</v>
      </c>
      <c r="CE19" s="252"/>
      <c r="CF19" s="252"/>
      <c r="CG19" s="252">
        <v>90</v>
      </c>
      <c r="CH19" s="252"/>
      <c r="CI19" s="252"/>
      <c r="CJ19" s="252">
        <v>171</v>
      </c>
      <c r="CK19" s="252"/>
      <c r="CL19" s="252"/>
      <c r="CM19" s="252">
        <v>79</v>
      </c>
      <c r="CN19" s="252"/>
      <c r="CO19" s="252"/>
      <c r="CP19" s="252">
        <v>127</v>
      </c>
      <c r="CQ19" s="252"/>
      <c r="CR19" s="252"/>
      <c r="CS19" s="252">
        <v>421</v>
      </c>
      <c r="CT19" s="252"/>
      <c r="CU19" s="252"/>
      <c r="CV19" s="252">
        <v>850</v>
      </c>
      <c r="CW19" s="252"/>
      <c r="CX19" s="252"/>
      <c r="CY19" s="252">
        <v>286</v>
      </c>
      <c r="CZ19" s="252"/>
      <c r="DA19" s="252"/>
      <c r="DB19" s="252">
        <v>541</v>
      </c>
      <c r="DC19" s="252"/>
      <c r="DD19" s="252"/>
      <c r="DE19" s="252">
        <v>1</v>
      </c>
      <c r="DF19" s="252"/>
      <c r="DG19" s="252"/>
      <c r="DH19" s="252">
        <v>62</v>
      </c>
      <c r="DI19" s="252"/>
      <c r="DJ19" s="252"/>
      <c r="DK19" s="252">
        <v>1</v>
      </c>
      <c r="DL19" s="252"/>
      <c r="DM19" s="252"/>
      <c r="DN19" s="252">
        <v>35</v>
      </c>
      <c r="DO19" s="252"/>
      <c r="DP19" s="252"/>
    </row>
    <row r="20" spans="1:120" ht="15" customHeight="1">
      <c r="A20" s="2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15"/>
      <c r="BK20" s="309" t="s">
        <v>298</v>
      </c>
      <c r="BL20" s="309"/>
      <c r="BM20" s="309"/>
      <c r="BN20" s="310"/>
      <c r="BO20" s="315">
        <v>14</v>
      </c>
      <c r="BP20" s="172"/>
      <c r="BQ20" s="172"/>
      <c r="BR20" s="252">
        <v>7</v>
      </c>
      <c r="BS20" s="252"/>
      <c r="BT20" s="252"/>
      <c r="BU20" s="252">
        <v>7</v>
      </c>
      <c r="BV20" s="252"/>
      <c r="BW20" s="252"/>
      <c r="BX20" s="252">
        <v>9</v>
      </c>
      <c r="BY20" s="252"/>
      <c r="BZ20" s="252"/>
      <c r="CA20" s="252">
        <v>3</v>
      </c>
      <c r="CB20" s="252"/>
      <c r="CC20" s="252"/>
      <c r="CD20" s="252">
        <v>6</v>
      </c>
      <c r="CE20" s="252"/>
      <c r="CF20" s="252"/>
      <c r="CG20" s="252" t="s">
        <v>385</v>
      </c>
      <c r="CH20" s="252"/>
      <c r="CI20" s="252"/>
      <c r="CJ20" s="252" t="s">
        <v>385</v>
      </c>
      <c r="CK20" s="252"/>
      <c r="CL20" s="252"/>
      <c r="CM20" s="252" t="s">
        <v>385</v>
      </c>
      <c r="CN20" s="252"/>
      <c r="CO20" s="252"/>
      <c r="CP20" s="252" t="s">
        <v>385</v>
      </c>
      <c r="CQ20" s="252"/>
      <c r="CR20" s="252"/>
      <c r="CS20" s="252">
        <v>7</v>
      </c>
      <c r="CT20" s="252"/>
      <c r="CU20" s="252"/>
      <c r="CV20" s="252">
        <v>7</v>
      </c>
      <c r="CW20" s="252"/>
      <c r="CX20" s="252"/>
      <c r="CY20" s="252">
        <v>3</v>
      </c>
      <c r="CZ20" s="252"/>
      <c r="DA20" s="252"/>
      <c r="DB20" s="252">
        <v>6</v>
      </c>
      <c r="DC20" s="252"/>
      <c r="DD20" s="252"/>
      <c r="DE20" s="252" t="s">
        <v>385</v>
      </c>
      <c r="DF20" s="252"/>
      <c r="DG20" s="252"/>
      <c r="DH20" s="252" t="s">
        <v>385</v>
      </c>
      <c r="DI20" s="252"/>
      <c r="DJ20" s="252"/>
      <c r="DK20" s="252" t="s">
        <v>385</v>
      </c>
      <c r="DL20" s="252"/>
      <c r="DM20" s="252"/>
      <c r="DN20" s="252" t="s">
        <v>385</v>
      </c>
      <c r="DO20" s="252"/>
      <c r="DP20" s="252"/>
    </row>
    <row r="21" spans="1:120" ht="15" customHeight="1">
      <c r="A21" s="2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15"/>
      <c r="BK21" s="309" t="s">
        <v>129</v>
      </c>
      <c r="BL21" s="309"/>
      <c r="BM21" s="309"/>
      <c r="BN21" s="310"/>
      <c r="BO21" s="315">
        <v>107</v>
      </c>
      <c r="BP21" s="172"/>
      <c r="BQ21" s="172"/>
      <c r="BR21" s="252">
        <v>70</v>
      </c>
      <c r="BS21" s="252"/>
      <c r="BT21" s="252"/>
      <c r="BU21" s="252">
        <v>37</v>
      </c>
      <c r="BV21" s="252"/>
      <c r="BW21" s="252"/>
      <c r="BX21" s="252">
        <v>107</v>
      </c>
      <c r="BY21" s="252"/>
      <c r="BZ21" s="252"/>
      <c r="CA21" s="252">
        <v>70</v>
      </c>
      <c r="CB21" s="252"/>
      <c r="CC21" s="252"/>
      <c r="CD21" s="252">
        <v>37</v>
      </c>
      <c r="CE21" s="252"/>
      <c r="CF21" s="252"/>
      <c r="CG21" s="252" t="s">
        <v>385</v>
      </c>
      <c r="CH21" s="252"/>
      <c r="CI21" s="252"/>
      <c r="CJ21" s="252" t="s">
        <v>385</v>
      </c>
      <c r="CK21" s="252"/>
      <c r="CL21" s="252"/>
      <c r="CM21" s="252" t="s">
        <v>385</v>
      </c>
      <c r="CN21" s="252"/>
      <c r="CO21" s="252"/>
      <c r="CP21" s="252" t="s">
        <v>385</v>
      </c>
      <c r="CQ21" s="252"/>
      <c r="CR21" s="252"/>
      <c r="CS21" s="252">
        <v>70</v>
      </c>
      <c r="CT21" s="252"/>
      <c r="CU21" s="252"/>
      <c r="CV21" s="252">
        <v>37</v>
      </c>
      <c r="CW21" s="252"/>
      <c r="CX21" s="252"/>
      <c r="CY21" s="252">
        <v>70</v>
      </c>
      <c r="CZ21" s="252"/>
      <c r="DA21" s="252"/>
      <c r="DB21" s="252">
        <v>37</v>
      </c>
      <c r="DC21" s="252"/>
      <c r="DD21" s="252"/>
      <c r="DE21" s="252" t="s">
        <v>385</v>
      </c>
      <c r="DF21" s="252"/>
      <c r="DG21" s="252"/>
      <c r="DH21" s="252" t="s">
        <v>385</v>
      </c>
      <c r="DI21" s="252"/>
      <c r="DJ21" s="252"/>
      <c r="DK21" s="252" t="s">
        <v>385</v>
      </c>
      <c r="DL21" s="252"/>
      <c r="DM21" s="252"/>
      <c r="DN21" s="252" t="s">
        <v>385</v>
      </c>
      <c r="DO21" s="252"/>
      <c r="DP21" s="252"/>
    </row>
    <row r="22" spans="1:120" ht="15" customHeight="1">
      <c r="A22" s="2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15"/>
      <c r="BK22" s="309" t="s">
        <v>125</v>
      </c>
      <c r="BL22" s="309"/>
      <c r="BM22" s="309"/>
      <c r="BN22" s="310"/>
      <c r="BO22" s="315">
        <v>95</v>
      </c>
      <c r="BP22" s="172"/>
      <c r="BQ22" s="172"/>
      <c r="BR22" s="252">
        <v>12</v>
      </c>
      <c r="BS22" s="252"/>
      <c r="BT22" s="252"/>
      <c r="BU22" s="252">
        <v>83</v>
      </c>
      <c r="BV22" s="252"/>
      <c r="BW22" s="252"/>
      <c r="BX22" s="252">
        <v>41</v>
      </c>
      <c r="BY22" s="252"/>
      <c r="BZ22" s="252"/>
      <c r="CA22" s="252">
        <v>4</v>
      </c>
      <c r="CB22" s="252"/>
      <c r="CC22" s="252"/>
      <c r="CD22" s="252">
        <v>37</v>
      </c>
      <c r="CE22" s="252"/>
      <c r="CF22" s="252"/>
      <c r="CG22" s="252" t="s">
        <v>385</v>
      </c>
      <c r="CH22" s="252"/>
      <c r="CI22" s="252"/>
      <c r="CJ22" s="252" t="s">
        <v>385</v>
      </c>
      <c r="CK22" s="252"/>
      <c r="CL22" s="252"/>
      <c r="CM22" s="252" t="s">
        <v>385</v>
      </c>
      <c r="CN22" s="252"/>
      <c r="CO22" s="252"/>
      <c r="CP22" s="252" t="s">
        <v>385</v>
      </c>
      <c r="CQ22" s="252"/>
      <c r="CR22" s="252"/>
      <c r="CS22" s="252">
        <v>12</v>
      </c>
      <c r="CT22" s="252"/>
      <c r="CU22" s="252"/>
      <c r="CV22" s="252">
        <v>83</v>
      </c>
      <c r="CW22" s="252"/>
      <c r="CX22" s="252"/>
      <c r="CY22" s="252">
        <v>4</v>
      </c>
      <c r="CZ22" s="252"/>
      <c r="DA22" s="252"/>
      <c r="DB22" s="252">
        <v>37</v>
      </c>
      <c r="DC22" s="252"/>
      <c r="DD22" s="252"/>
      <c r="DE22" s="252" t="s">
        <v>385</v>
      </c>
      <c r="DF22" s="252"/>
      <c r="DG22" s="252"/>
      <c r="DH22" s="252" t="s">
        <v>385</v>
      </c>
      <c r="DI22" s="252"/>
      <c r="DJ22" s="252"/>
      <c r="DK22" s="252" t="s">
        <v>385</v>
      </c>
      <c r="DL22" s="252"/>
      <c r="DM22" s="252"/>
      <c r="DN22" s="252" t="s">
        <v>385</v>
      </c>
      <c r="DO22" s="252"/>
      <c r="DP22" s="252"/>
    </row>
    <row r="23" spans="1:120" ht="1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15"/>
      <c r="BK23" s="309" t="s">
        <v>126</v>
      </c>
      <c r="BL23" s="309"/>
      <c r="BM23" s="309"/>
      <c r="BN23" s="310"/>
      <c r="BO23" s="315">
        <v>62</v>
      </c>
      <c r="BP23" s="172"/>
      <c r="BQ23" s="172"/>
      <c r="BR23" s="252">
        <v>16</v>
      </c>
      <c r="BS23" s="252"/>
      <c r="BT23" s="252"/>
      <c r="BU23" s="252">
        <v>46</v>
      </c>
      <c r="BV23" s="252"/>
      <c r="BW23" s="252"/>
      <c r="BX23" s="252">
        <v>30</v>
      </c>
      <c r="BY23" s="252"/>
      <c r="BZ23" s="252"/>
      <c r="CA23" s="252">
        <v>9</v>
      </c>
      <c r="CB23" s="252"/>
      <c r="CC23" s="252"/>
      <c r="CD23" s="252">
        <v>21</v>
      </c>
      <c r="CE23" s="252"/>
      <c r="CF23" s="252"/>
      <c r="CG23" s="252">
        <v>16</v>
      </c>
      <c r="CH23" s="252"/>
      <c r="CI23" s="252"/>
      <c r="CJ23" s="252">
        <v>46</v>
      </c>
      <c r="CK23" s="252"/>
      <c r="CL23" s="252"/>
      <c r="CM23" s="252">
        <v>9</v>
      </c>
      <c r="CN23" s="252"/>
      <c r="CO23" s="252"/>
      <c r="CP23" s="252">
        <v>21</v>
      </c>
      <c r="CQ23" s="252"/>
      <c r="CR23" s="252"/>
      <c r="CS23" s="252" t="s">
        <v>385</v>
      </c>
      <c r="CT23" s="252"/>
      <c r="CU23" s="252"/>
      <c r="CV23" s="252" t="s">
        <v>385</v>
      </c>
      <c r="CW23" s="252"/>
      <c r="CX23" s="252"/>
      <c r="CY23" s="252" t="s">
        <v>385</v>
      </c>
      <c r="CZ23" s="252"/>
      <c r="DA23" s="252"/>
      <c r="DB23" s="252"/>
      <c r="DC23" s="252"/>
      <c r="DD23" s="252"/>
      <c r="DE23" s="252" t="s">
        <v>385</v>
      </c>
      <c r="DF23" s="252"/>
      <c r="DG23" s="252"/>
      <c r="DH23" s="252" t="s">
        <v>385</v>
      </c>
      <c r="DI23" s="252"/>
      <c r="DJ23" s="252"/>
      <c r="DK23" s="252" t="s">
        <v>385</v>
      </c>
      <c r="DL23" s="252"/>
      <c r="DM23" s="252"/>
      <c r="DN23" s="252" t="s">
        <v>385</v>
      </c>
      <c r="DO23" s="252"/>
      <c r="DP23" s="252"/>
    </row>
    <row r="24" spans="1:120" ht="1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15"/>
      <c r="BK24" s="309" t="s">
        <v>130</v>
      </c>
      <c r="BL24" s="309"/>
      <c r="BM24" s="309"/>
      <c r="BN24" s="310"/>
      <c r="BO24" s="315">
        <v>109</v>
      </c>
      <c r="BP24" s="172"/>
      <c r="BQ24" s="172"/>
      <c r="BR24" s="252" t="s">
        <v>385</v>
      </c>
      <c r="BS24" s="252"/>
      <c r="BT24" s="252"/>
      <c r="BU24" s="252">
        <v>109</v>
      </c>
      <c r="BV24" s="252"/>
      <c r="BW24" s="252"/>
      <c r="BX24" s="252">
        <v>53</v>
      </c>
      <c r="BY24" s="252"/>
      <c r="BZ24" s="252"/>
      <c r="CA24" s="252" t="s">
        <v>385</v>
      </c>
      <c r="CB24" s="252"/>
      <c r="CC24" s="252"/>
      <c r="CD24" s="252">
        <v>53</v>
      </c>
      <c r="CE24" s="252"/>
      <c r="CF24" s="252"/>
      <c r="CG24" s="252" t="s">
        <v>385</v>
      </c>
      <c r="CH24" s="252"/>
      <c r="CI24" s="252"/>
      <c r="CJ24" s="252" t="s">
        <v>385</v>
      </c>
      <c r="CK24" s="252"/>
      <c r="CL24" s="252"/>
      <c r="CM24" s="252" t="s">
        <v>385</v>
      </c>
      <c r="CN24" s="252"/>
      <c r="CO24" s="252"/>
      <c r="CP24" s="252" t="s">
        <v>385</v>
      </c>
      <c r="CQ24" s="252"/>
      <c r="CR24" s="252"/>
      <c r="CS24" s="252" t="s">
        <v>385</v>
      </c>
      <c r="CT24" s="252"/>
      <c r="CU24" s="252"/>
      <c r="CV24" s="252">
        <v>109</v>
      </c>
      <c r="CW24" s="252"/>
      <c r="CX24" s="252"/>
      <c r="CY24" s="252" t="s">
        <v>385</v>
      </c>
      <c r="CZ24" s="252"/>
      <c r="DA24" s="252"/>
      <c r="DB24" s="252">
        <v>53</v>
      </c>
      <c r="DC24" s="252"/>
      <c r="DD24" s="252"/>
      <c r="DE24" s="252" t="s">
        <v>385</v>
      </c>
      <c r="DF24" s="252"/>
      <c r="DG24" s="252"/>
      <c r="DH24" s="252" t="s">
        <v>385</v>
      </c>
      <c r="DI24" s="252"/>
      <c r="DJ24" s="252"/>
      <c r="DK24" s="252" t="s">
        <v>385</v>
      </c>
      <c r="DL24" s="252"/>
      <c r="DM24" s="252"/>
      <c r="DN24" s="252" t="s">
        <v>385</v>
      </c>
      <c r="DO24" s="252"/>
      <c r="DP24" s="252"/>
    </row>
    <row r="25" spans="1:120" ht="15.75" customHeight="1">
      <c r="A25" s="110" t="s">
        <v>310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20"/>
      <c r="BJ25" s="15"/>
      <c r="BK25" s="309" t="s">
        <v>131</v>
      </c>
      <c r="BL25" s="309"/>
      <c r="BM25" s="309"/>
      <c r="BN25" s="310"/>
      <c r="BO25" s="315">
        <v>48</v>
      </c>
      <c r="BP25" s="172"/>
      <c r="BQ25" s="172"/>
      <c r="BR25" s="252">
        <v>31</v>
      </c>
      <c r="BS25" s="252"/>
      <c r="BT25" s="252"/>
      <c r="BU25" s="252">
        <v>17</v>
      </c>
      <c r="BV25" s="252"/>
      <c r="BW25" s="252"/>
      <c r="BX25" s="252">
        <v>19</v>
      </c>
      <c r="BY25" s="252"/>
      <c r="BZ25" s="252"/>
      <c r="CA25" s="252">
        <v>13</v>
      </c>
      <c r="CB25" s="252"/>
      <c r="CC25" s="252"/>
      <c r="CD25" s="252">
        <v>6</v>
      </c>
      <c r="CE25" s="252"/>
      <c r="CF25" s="252"/>
      <c r="CG25" s="252" t="s">
        <v>385</v>
      </c>
      <c r="CH25" s="252"/>
      <c r="CI25" s="252"/>
      <c r="CJ25" s="252" t="s">
        <v>385</v>
      </c>
      <c r="CK25" s="252"/>
      <c r="CL25" s="252"/>
      <c r="CM25" s="252" t="s">
        <v>385</v>
      </c>
      <c r="CN25" s="252"/>
      <c r="CO25" s="252"/>
      <c r="CP25" s="252" t="s">
        <v>385</v>
      </c>
      <c r="CQ25" s="252"/>
      <c r="CR25" s="252"/>
      <c r="CS25" s="252">
        <v>31</v>
      </c>
      <c r="CT25" s="252"/>
      <c r="CU25" s="252"/>
      <c r="CV25" s="252">
        <v>17</v>
      </c>
      <c r="CW25" s="252"/>
      <c r="CX25" s="252"/>
      <c r="CY25" s="252">
        <v>13</v>
      </c>
      <c r="CZ25" s="252"/>
      <c r="DA25" s="252"/>
      <c r="DB25" s="252">
        <v>6</v>
      </c>
      <c r="DC25" s="252"/>
      <c r="DD25" s="252"/>
      <c r="DE25" s="252" t="s">
        <v>385</v>
      </c>
      <c r="DF25" s="252"/>
      <c r="DG25" s="252"/>
      <c r="DH25" s="252" t="s">
        <v>385</v>
      </c>
      <c r="DI25" s="252"/>
      <c r="DJ25" s="252"/>
      <c r="DK25" s="252" t="s">
        <v>385</v>
      </c>
      <c r="DL25" s="252"/>
      <c r="DM25" s="252"/>
      <c r="DN25" s="252" t="s">
        <v>385</v>
      </c>
      <c r="DO25" s="252"/>
      <c r="DP25" s="252"/>
    </row>
    <row r="26" spans="1:120" ht="15" customHeight="1" thickBo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15"/>
      <c r="BK26" s="309" t="s">
        <v>299</v>
      </c>
      <c r="BL26" s="309"/>
      <c r="BM26" s="309"/>
      <c r="BN26" s="310"/>
      <c r="BO26" s="315">
        <v>131</v>
      </c>
      <c r="BP26" s="172"/>
      <c r="BQ26" s="172"/>
      <c r="BR26" s="252">
        <v>114</v>
      </c>
      <c r="BS26" s="252"/>
      <c r="BT26" s="252"/>
      <c r="BU26" s="252">
        <v>17</v>
      </c>
      <c r="BV26" s="252"/>
      <c r="BW26" s="252"/>
      <c r="BX26" s="252">
        <v>66</v>
      </c>
      <c r="BY26" s="252"/>
      <c r="BZ26" s="252"/>
      <c r="CA26" s="252">
        <v>55</v>
      </c>
      <c r="CB26" s="252"/>
      <c r="CC26" s="252"/>
      <c r="CD26" s="252">
        <v>11</v>
      </c>
      <c r="CE26" s="252"/>
      <c r="CF26" s="252"/>
      <c r="CG26" s="252" t="s">
        <v>385</v>
      </c>
      <c r="CH26" s="252"/>
      <c r="CI26" s="252"/>
      <c r="CJ26" s="252" t="s">
        <v>385</v>
      </c>
      <c r="CK26" s="252"/>
      <c r="CL26" s="252"/>
      <c r="CM26" s="252" t="s">
        <v>385</v>
      </c>
      <c r="CN26" s="252"/>
      <c r="CO26" s="252"/>
      <c r="CP26" s="252" t="s">
        <v>385</v>
      </c>
      <c r="CQ26" s="252"/>
      <c r="CR26" s="252"/>
      <c r="CS26" s="252">
        <v>114</v>
      </c>
      <c r="CT26" s="252"/>
      <c r="CU26" s="252"/>
      <c r="CV26" s="252">
        <v>17</v>
      </c>
      <c r="CW26" s="252"/>
      <c r="CX26" s="252"/>
      <c r="CY26" s="252">
        <v>55</v>
      </c>
      <c r="CZ26" s="252"/>
      <c r="DA26" s="252"/>
      <c r="DB26" s="252">
        <v>11</v>
      </c>
      <c r="DC26" s="252"/>
      <c r="DD26" s="252"/>
      <c r="DE26" s="252" t="s">
        <v>385</v>
      </c>
      <c r="DF26" s="252"/>
      <c r="DG26" s="252"/>
      <c r="DH26" s="252" t="s">
        <v>385</v>
      </c>
      <c r="DI26" s="252"/>
      <c r="DJ26" s="252"/>
      <c r="DK26" s="252" t="s">
        <v>385</v>
      </c>
      <c r="DL26" s="252"/>
      <c r="DM26" s="252"/>
      <c r="DN26" s="252" t="s">
        <v>385</v>
      </c>
      <c r="DO26" s="252"/>
      <c r="DP26" s="252"/>
    </row>
    <row r="27" spans="1:120" ht="15" customHeight="1">
      <c r="A27" s="108" t="s">
        <v>284</v>
      </c>
      <c r="B27" s="98"/>
      <c r="C27" s="98"/>
      <c r="D27" s="98"/>
      <c r="E27" s="98"/>
      <c r="F27" s="98" t="s">
        <v>4</v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16" t="s">
        <v>297</v>
      </c>
      <c r="V27" s="116"/>
      <c r="W27" s="116"/>
      <c r="X27" s="116"/>
      <c r="Y27" s="116"/>
      <c r="Z27" s="116"/>
      <c r="AA27" s="116"/>
      <c r="AB27" s="116"/>
      <c r="AC27" s="116"/>
      <c r="AD27" s="116"/>
      <c r="AE27" s="116" t="s">
        <v>109</v>
      </c>
      <c r="AF27" s="116"/>
      <c r="AG27" s="116"/>
      <c r="AH27" s="116"/>
      <c r="AI27" s="116"/>
      <c r="AJ27" s="116"/>
      <c r="AK27" s="116"/>
      <c r="AL27" s="116"/>
      <c r="AM27" s="116"/>
      <c r="AN27" s="116"/>
      <c r="AO27" s="116" t="s">
        <v>110</v>
      </c>
      <c r="AP27" s="116"/>
      <c r="AQ27" s="116"/>
      <c r="AR27" s="116"/>
      <c r="AS27" s="116"/>
      <c r="AT27" s="116"/>
      <c r="AU27" s="116"/>
      <c r="AV27" s="116"/>
      <c r="AW27" s="116"/>
      <c r="AX27" s="116"/>
      <c r="AY27" s="188" t="s">
        <v>108</v>
      </c>
      <c r="AZ27" s="188"/>
      <c r="BA27" s="188"/>
      <c r="BB27" s="188"/>
      <c r="BC27" s="188"/>
      <c r="BD27" s="188"/>
      <c r="BE27" s="188"/>
      <c r="BF27" s="188"/>
      <c r="BG27" s="188"/>
      <c r="BH27" s="188"/>
      <c r="BI27" s="20"/>
      <c r="BJ27" s="15"/>
      <c r="BK27" s="309" t="s">
        <v>132</v>
      </c>
      <c r="BL27" s="309"/>
      <c r="BM27" s="309"/>
      <c r="BN27" s="310"/>
      <c r="BO27" s="315">
        <v>224</v>
      </c>
      <c r="BP27" s="172"/>
      <c r="BQ27" s="172"/>
      <c r="BR27" s="252">
        <v>112</v>
      </c>
      <c r="BS27" s="252"/>
      <c r="BT27" s="252"/>
      <c r="BU27" s="252">
        <v>112</v>
      </c>
      <c r="BV27" s="252"/>
      <c r="BW27" s="252"/>
      <c r="BX27" s="252">
        <v>201</v>
      </c>
      <c r="BY27" s="252"/>
      <c r="BZ27" s="252"/>
      <c r="CA27" s="252">
        <v>108</v>
      </c>
      <c r="CB27" s="252"/>
      <c r="CC27" s="252"/>
      <c r="CD27" s="252">
        <v>93</v>
      </c>
      <c r="CE27" s="252"/>
      <c r="CF27" s="252"/>
      <c r="CG27" s="252">
        <v>64</v>
      </c>
      <c r="CH27" s="252"/>
      <c r="CI27" s="252"/>
      <c r="CJ27" s="252">
        <v>47</v>
      </c>
      <c r="CK27" s="252"/>
      <c r="CL27" s="252"/>
      <c r="CM27" s="252">
        <v>60</v>
      </c>
      <c r="CN27" s="252"/>
      <c r="CO27" s="252"/>
      <c r="CP27" s="252">
        <v>28</v>
      </c>
      <c r="CQ27" s="252"/>
      <c r="CR27" s="252"/>
      <c r="CS27" s="252">
        <v>48</v>
      </c>
      <c r="CT27" s="252"/>
      <c r="CU27" s="252"/>
      <c r="CV27" s="252">
        <v>65</v>
      </c>
      <c r="CW27" s="252"/>
      <c r="CX27" s="252"/>
      <c r="CY27" s="252">
        <v>48</v>
      </c>
      <c r="CZ27" s="252"/>
      <c r="DA27" s="252"/>
      <c r="DB27" s="252">
        <v>65</v>
      </c>
      <c r="DC27" s="252"/>
      <c r="DD27" s="252"/>
      <c r="DE27" s="252" t="s">
        <v>385</v>
      </c>
      <c r="DF27" s="252"/>
      <c r="DG27" s="252"/>
      <c r="DH27" s="252" t="s">
        <v>385</v>
      </c>
      <c r="DI27" s="252"/>
      <c r="DJ27" s="252"/>
      <c r="DK27" s="252" t="s">
        <v>385</v>
      </c>
      <c r="DL27" s="252"/>
      <c r="DM27" s="252"/>
      <c r="DN27" s="252" t="s">
        <v>385</v>
      </c>
      <c r="DO27" s="252"/>
      <c r="DP27" s="252"/>
    </row>
    <row r="28" spans="1:120" ht="15" customHeight="1">
      <c r="A28" s="10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20"/>
      <c r="BJ28" s="15"/>
      <c r="BK28" s="309" t="s">
        <v>133</v>
      </c>
      <c r="BL28" s="309"/>
      <c r="BM28" s="309"/>
      <c r="BN28" s="310"/>
      <c r="BO28" s="315">
        <v>41</v>
      </c>
      <c r="BP28" s="172"/>
      <c r="BQ28" s="172"/>
      <c r="BR28" s="252">
        <v>30</v>
      </c>
      <c r="BS28" s="252"/>
      <c r="BT28" s="252"/>
      <c r="BU28" s="252">
        <v>11</v>
      </c>
      <c r="BV28" s="252"/>
      <c r="BW28" s="252"/>
      <c r="BX28" s="252">
        <v>41</v>
      </c>
      <c r="BY28" s="252"/>
      <c r="BZ28" s="252"/>
      <c r="CA28" s="252">
        <v>30</v>
      </c>
      <c r="CB28" s="252"/>
      <c r="CC28" s="252"/>
      <c r="CD28" s="252">
        <v>11</v>
      </c>
      <c r="CE28" s="252"/>
      <c r="CF28" s="252"/>
      <c r="CG28" s="252">
        <v>9</v>
      </c>
      <c r="CH28" s="252"/>
      <c r="CI28" s="252"/>
      <c r="CJ28" s="252">
        <v>3</v>
      </c>
      <c r="CK28" s="252"/>
      <c r="CL28" s="252"/>
      <c r="CM28" s="252">
        <v>9</v>
      </c>
      <c r="CN28" s="252"/>
      <c r="CO28" s="252"/>
      <c r="CP28" s="252">
        <v>3</v>
      </c>
      <c r="CQ28" s="252"/>
      <c r="CR28" s="252"/>
      <c r="CS28" s="252">
        <v>21</v>
      </c>
      <c r="CT28" s="252"/>
      <c r="CU28" s="252"/>
      <c r="CV28" s="252">
        <v>8</v>
      </c>
      <c r="CW28" s="252"/>
      <c r="CX28" s="252"/>
      <c r="CY28" s="252">
        <v>21</v>
      </c>
      <c r="CZ28" s="252"/>
      <c r="DA28" s="252"/>
      <c r="DB28" s="252">
        <v>8</v>
      </c>
      <c r="DC28" s="252"/>
      <c r="DD28" s="252"/>
      <c r="DE28" s="252" t="s">
        <v>385</v>
      </c>
      <c r="DF28" s="252"/>
      <c r="DG28" s="252"/>
      <c r="DH28" s="252" t="s">
        <v>385</v>
      </c>
      <c r="DI28" s="252"/>
      <c r="DJ28" s="252"/>
      <c r="DK28" s="252" t="s">
        <v>385</v>
      </c>
      <c r="DL28" s="252"/>
      <c r="DM28" s="252"/>
      <c r="DN28" s="252" t="s">
        <v>385</v>
      </c>
      <c r="DO28" s="252"/>
      <c r="DP28" s="252"/>
    </row>
    <row r="29" spans="1:120" ht="15" customHeight="1">
      <c r="A29" s="109"/>
      <c r="B29" s="100"/>
      <c r="C29" s="100"/>
      <c r="D29" s="100"/>
      <c r="E29" s="100"/>
      <c r="F29" s="184" t="s">
        <v>9</v>
      </c>
      <c r="G29" s="184"/>
      <c r="H29" s="184"/>
      <c r="I29" s="184"/>
      <c r="J29" s="184"/>
      <c r="K29" s="184" t="s">
        <v>10</v>
      </c>
      <c r="L29" s="184"/>
      <c r="M29" s="184"/>
      <c r="N29" s="184"/>
      <c r="O29" s="184"/>
      <c r="P29" s="184" t="s">
        <v>11</v>
      </c>
      <c r="Q29" s="184"/>
      <c r="R29" s="184"/>
      <c r="S29" s="184"/>
      <c r="T29" s="184"/>
      <c r="U29" s="184" t="s">
        <v>10</v>
      </c>
      <c r="V29" s="184"/>
      <c r="W29" s="184"/>
      <c r="X29" s="184"/>
      <c r="Y29" s="184"/>
      <c r="Z29" s="184" t="s">
        <v>11</v>
      </c>
      <c r="AA29" s="184"/>
      <c r="AB29" s="184"/>
      <c r="AC29" s="184"/>
      <c r="AD29" s="184"/>
      <c r="AE29" s="184" t="s">
        <v>10</v>
      </c>
      <c r="AF29" s="184"/>
      <c r="AG29" s="184"/>
      <c r="AH29" s="184"/>
      <c r="AI29" s="184"/>
      <c r="AJ29" s="184" t="s">
        <v>11</v>
      </c>
      <c r="AK29" s="184"/>
      <c r="AL29" s="184"/>
      <c r="AM29" s="184"/>
      <c r="AN29" s="184"/>
      <c r="AO29" s="184" t="s">
        <v>10</v>
      </c>
      <c r="AP29" s="184"/>
      <c r="AQ29" s="184"/>
      <c r="AR29" s="184"/>
      <c r="AS29" s="184"/>
      <c r="AT29" s="184" t="s">
        <v>11</v>
      </c>
      <c r="AU29" s="184"/>
      <c r="AV29" s="184"/>
      <c r="AW29" s="184"/>
      <c r="AX29" s="184"/>
      <c r="AY29" s="184" t="s">
        <v>10</v>
      </c>
      <c r="AZ29" s="184"/>
      <c r="BA29" s="184"/>
      <c r="BB29" s="184"/>
      <c r="BC29" s="184"/>
      <c r="BD29" s="184" t="s">
        <v>11</v>
      </c>
      <c r="BE29" s="184"/>
      <c r="BF29" s="184"/>
      <c r="BG29" s="184"/>
      <c r="BH29" s="141"/>
      <c r="BI29" s="20"/>
      <c r="BJ29" s="15"/>
      <c r="BK29" s="309" t="s">
        <v>134</v>
      </c>
      <c r="BL29" s="309"/>
      <c r="BM29" s="309"/>
      <c r="BN29" s="310"/>
      <c r="BO29" s="315">
        <v>114</v>
      </c>
      <c r="BP29" s="172"/>
      <c r="BQ29" s="172"/>
      <c r="BR29" s="252">
        <v>10</v>
      </c>
      <c r="BS29" s="252"/>
      <c r="BT29" s="252"/>
      <c r="BU29" s="252">
        <v>104</v>
      </c>
      <c r="BV29" s="252"/>
      <c r="BW29" s="252"/>
      <c r="BX29" s="252">
        <v>114</v>
      </c>
      <c r="BY29" s="252"/>
      <c r="BZ29" s="252"/>
      <c r="CA29" s="252">
        <v>10</v>
      </c>
      <c r="CB29" s="252"/>
      <c r="CC29" s="252"/>
      <c r="CD29" s="252">
        <v>104</v>
      </c>
      <c r="CE29" s="252"/>
      <c r="CF29" s="252"/>
      <c r="CG29" s="252">
        <v>1</v>
      </c>
      <c r="CH29" s="252"/>
      <c r="CI29" s="252"/>
      <c r="CJ29" s="252">
        <v>26</v>
      </c>
      <c r="CK29" s="252"/>
      <c r="CL29" s="252"/>
      <c r="CM29" s="252">
        <v>1</v>
      </c>
      <c r="CN29" s="252"/>
      <c r="CO29" s="252"/>
      <c r="CP29" s="252">
        <v>26</v>
      </c>
      <c r="CQ29" s="252"/>
      <c r="CR29" s="252"/>
      <c r="CS29" s="252">
        <v>9</v>
      </c>
      <c r="CT29" s="252"/>
      <c r="CU29" s="252"/>
      <c r="CV29" s="252">
        <v>78</v>
      </c>
      <c r="CW29" s="252"/>
      <c r="CX29" s="252"/>
      <c r="CY29" s="252">
        <v>9</v>
      </c>
      <c r="CZ29" s="252"/>
      <c r="DA29" s="252"/>
      <c r="DB29" s="252">
        <v>78</v>
      </c>
      <c r="DC29" s="252"/>
      <c r="DD29" s="252"/>
      <c r="DE29" s="252" t="s">
        <v>385</v>
      </c>
      <c r="DF29" s="252"/>
      <c r="DG29" s="252"/>
      <c r="DH29" s="252" t="s">
        <v>385</v>
      </c>
      <c r="DI29" s="252"/>
      <c r="DJ29" s="252"/>
      <c r="DK29" s="252" t="s">
        <v>385</v>
      </c>
      <c r="DL29" s="252"/>
      <c r="DM29" s="252"/>
      <c r="DN29" s="252" t="s">
        <v>385</v>
      </c>
      <c r="DO29" s="252"/>
      <c r="DP29" s="252"/>
    </row>
    <row r="30" spans="1:120" ht="15" customHeight="1">
      <c r="A30" s="109"/>
      <c r="B30" s="100"/>
      <c r="C30" s="100"/>
      <c r="D30" s="100"/>
      <c r="E30" s="100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41"/>
      <c r="BI30" s="20"/>
      <c r="BJ30" s="15"/>
      <c r="BK30" s="309" t="s">
        <v>100</v>
      </c>
      <c r="BL30" s="309"/>
      <c r="BM30" s="309"/>
      <c r="BN30" s="310"/>
      <c r="BO30" s="315">
        <v>39</v>
      </c>
      <c r="BP30" s="172"/>
      <c r="BQ30" s="172"/>
      <c r="BR30" s="252">
        <v>5</v>
      </c>
      <c r="BS30" s="252"/>
      <c r="BT30" s="252"/>
      <c r="BU30" s="252">
        <v>34</v>
      </c>
      <c r="BV30" s="252"/>
      <c r="BW30" s="252"/>
      <c r="BX30" s="252">
        <v>39</v>
      </c>
      <c r="BY30" s="252"/>
      <c r="BZ30" s="252"/>
      <c r="CA30" s="252">
        <v>5</v>
      </c>
      <c r="CB30" s="252"/>
      <c r="CC30" s="252"/>
      <c r="CD30" s="252">
        <v>34</v>
      </c>
      <c r="CE30" s="252"/>
      <c r="CF30" s="252"/>
      <c r="CG30" s="252" t="s">
        <v>385</v>
      </c>
      <c r="CH30" s="252"/>
      <c r="CI30" s="252"/>
      <c r="CJ30" s="252" t="s">
        <v>385</v>
      </c>
      <c r="CK30" s="252"/>
      <c r="CL30" s="252"/>
      <c r="CM30" s="252" t="s">
        <v>385</v>
      </c>
      <c r="CN30" s="252"/>
      <c r="CO30" s="252"/>
      <c r="CP30" s="252" t="s">
        <v>385</v>
      </c>
      <c r="CQ30" s="252"/>
      <c r="CR30" s="252"/>
      <c r="CS30" s="252">
        <v>5</v>
      </c>
      <c r="CT30" s="252"/>
      <c r="CU30" s="252"/>
      <c r="CV30" s="252">
        <v>34</v>
      </c>
      <c r="CW30" s="252"/>
      <c r="CX30" s="252"/>
      <c r="CY30" s="252">
        <v>5</v>
      </c>
      <c r="CZ30" s="252"/>
      <c r="DA30" s="252"/>
      <c r="DB30" s="252">
        <v>34</v>
      </c>
      <c r="DC30" s="252"/>
      <c r="DD30" s="252"/>
      <c r="DE30" s="252" t="s">
        <v>385</v>
      </c>
      <c r="DF30" s="252"/>
      <c r="DG30" s="252"/>
      <c r="DH30" s="252" t="s">
        <v>385</v>
      </c>
      <c r="DI30" s="252"/>
      <c r="DJ30" s="252"/>
      <c r="DK30" s="252" t="s">
        <v>385</v>
      </c>
      <c r="DL30" s="252"/>
      <c r="DM30" s="252"/>
      <c r="DN30" s="252" t="s">
        <v>385</v>
      </c>
      <c r="DO30" s="252"/>
      <c r="DP30" s="252"/>
    </row>
    <row r="31" spans="1:120" ht="15" customHeight="1">
      <c r="A31" s="14"/>
      <c r="B31" s="14"/>
      <c r="C31" s="14"/>
      <c r="D31" s="14"/>
      <c r="E31" s="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15"/>
      <c r="BK31" s="309" t="s">
        <v>203</v>
      </c>
      <c r="BL31" s="309"/>
      <c r="BM31" s="309"/>
      <c r="BN31" s="310"/>
      <c r="BO31" s="315">
        <v>74</v>
      </c>
      <c r="BP31" s="172"/>
      <c r="BQ31" s="172"/>
      <c r="BR31" s="252">
        <v>22</v>
      </c>
      <c r="BS31" s="252"/>
      <c r="BT31" s="252"/>
      <c r="BU31" s="252">
        <v>52</v>
      </c>
      <c r="BV31" s="252"/>
      <c r="BW31" s="252"/>
      <c r="BX31" s="252">
        <v>57</v>
      </c>
      <c r="BY31" s="252"/>
      <c r="BZ31" s="252"/>
      <c r="CA31" s="252">
        <v>14</v>
      </c>
      <c r="CB31" s="252"/>
      <c r="CC31" s="252"/>
      <c r="CD31" s="252">
        <v>43</v>
      </c>
      <c r="CE31" s="252"/>
      <c r="CF31" s="252"/>
      <c r="CG31" s="252" t="s">
        <v>385</v>
      </c>
      <c r="CH31" s="252"/>
      <c r="CI31" s="252"/>
      <c r="CJ31" s="252" t="s">
        <v>385</v>
      </c>
      <c r="CK31" s="252"/>
      <c r="CL31" s="252"/>
      <c r="CM31" s="252" t="s">
        <v>385</v>
      </c>
      <c r="CN31" s="252"/>
      <c r="CO31" s="252"/>
      <c r="CP31" s="252" t="s">
        <v>385</v>
      </c>
      <c r="CQ31" s="252"/>
      <c r="CR31" s="252"/>
      <c r="CS31" s="252">
        <v>22</v>
      </c>
      <c r="CT31" s="252"/>
      <c r="CU31" s="252"/>
      <c r="CV31" s="252">
        <v>52</v>
      </c>
      <c r="CW31" s="252"/>
      <c r="CX31" s="252"/>
      <c r="CY31" s="252">
        <v>14</v>
      </c>
      <c r="CZ31" s="252"/>
      <c r="DA31" s="252"/>
      <c r="DB31" s="252">
        <v>43</v>
      </c>
      <c r="DC31" s="252"/>
      <c r="DD31" s="252"/>
      <c r="DE31" s="252" t="s">
        <v>385</v>
      </c>
      <c r="DF31" s="252"/>
      <c r="DG31" s="252"/>
      <c r="DH31" s="252" t="s">
        <v>385</v>
      </c>
      <c r="DI31" s="252"/>
      <c r="DJ31" s="252"/>
      <c r="DK31" s="252" t="s">
        <v>385</v>
      </c>
      <c r="DL31" s="252"/>
      <c r="DM31" s="252"/>
      <c r="DN31" s="252" t="s">
        <v>385</v>
      </c>
      <c r="DO31" s="252"/>
      <c r="DP31" s="252"/>
    </row>
    <row r="32" spans="1:120" ht="15" customHeight="1">
      <c r="A32" s="138" t="s">
        <v>200</v>
      </c>
      <c r="B32" s="138"/>
      <c r="C32" s="138"/>
      <c r="D32" s="138"/>
      <c r="E32" s="190"/>
      <c r="F32" s="315">
        <v>102</v>
      </c>
      <c r="G32" s="172"/>
      <c r="H32" s="172"/>
      <c r="I32" s="172"/>
      <c r="J32" s="172"/>
      <c r="K32" s="252">
        <v>60</v>
      </c>
      <c r="L32" s="252"/>
      <c r="M32" s="252"/>
      <c r="N32" s="252"/>
      <c r="O32" s="252"/>
      <c r="P32" s="252">
        <v>42</v>
      </c>
      <c r="Q32" s="252"/>
      <c r="R32" s="252"/>
      <c r="S32" s="252"/>
      <c r="T32" s="252"/>
      <c r="U32" s="252">
        <v>7</v>
      </c>
      <c r="V32" s="252"/>
      <c r="W32" s="252"/>
      <c r="X32" s="252"/>
      <c r="Y32" s="252"/>
      <c r="Z32" s="252">
        <v>8</v>
      </c>
      <c r="AA32" s="252"/>
      <c r="AB32" s="252"/>
      <c r="AC32" s="252"/>
      <c r="AD32" s="252"/>
      <c r="AE32" s="252">
        <v>22</v>
      </c>
      <c r="AF32" s="252"/>
      <c r="AG32" s="252"/>
      <c r="AH32" s="252"/>
      <c r="AI32" s="252"/>
      <c r="AJ32" s="252">
        <v>13</v>
      </c>
      <c r="AK32" s="252"/>
      <c r="AL32" s="252"/>
      <c r="AM32" s="252"/>
      <c r="AN32" s="252"/>
      <c r="AO32" s="252">
        <v>12</v>
      </c>
      <c r="AP32" s="252"/>
      <c r="AQ32" s="252"/>
      <c r="AR32" s="252"/>
      <c r="AS32" s="252"/>
      <c r="AT32" s="252">
        <v>9</v>
      </c>
      <c r="AU32" s="252"/>
      <c r="AV32" s="252"/>
      <c r="AW32" s="252"/>
      <c r="AX32" s="252"/>
      <c r="AY32" s="252">
        <v>19</v>
      </c>
      <c r="AZ32" s="252"/>
      <c r="BA32" s="252"/>
      <c r="BB32" s="252"/>
      <c r="BC32" s="252"/>
      <c r="BD32" s="252">
        <v>12</v>
      </c>
      <c r="BE32" s="252"/>
      <c r="BF32" s="252"/>
      <c r="BG32" s="252"/>
      <c r="BH32" s="252"/>
      <c r="BI32" s="20"/>
      <c r="BJ32" s="15"/>
      <c r="BK32" s="309" t="s">
        <v>135</v>
      </c>
      <c r="BL32" s="309"/>
      <c r="BM32" s="309"/>
      <c r="BN32" s="310"/>
      <c r="BO32" s="315">
        <v>28</v>
      </c>
      <c r="BP32" s="172"/>
      <c r="BQ32" s="172"/>
      <c r="BR32" s="252" t="s">
        <v>385</v>
      </c>
      <c r="BS32" s="252"/>
      <c r="BT32" s="252"/>
      <c r="BU32" s="252">
        <v>28</v>
      </c>
      <c r="BV32" s="252"/>
      <c r="BW32" s="252"/>
      <c r="BX32" s="252">
        <v>13</v>
      </c>
      <c r="BY32" s="252"/>
      <c r="BZ32" s="252"/>
      <c r="CA32" s="252"/>
      <c r="CB32" s="252"/>
      <c r="CC32" s="252"/>
      <c r="CD32" s="252">
        <v>13</v>
      </c>
      <c r="CE32" s="252"/>
      <c r="CF32" s="252"/>
      <c r="CG32" s="252" t="s">
        <v>385</v>
      </c>
      <c r="CH32" s="252"/>
      <c r="CI32" s="252"/>
      <c r="CJ32" s="252" t="s">
        <v>385</v>
      </c>
      <c r="CK32" s="252"/>
      <c r="CL32" s="252"/>
      <c r="CM32" s="252" t="s">
        <v>385</v>
      </c>
      <c r="CN32" s="252"/>
      <c r="CO32" s="252"/>
      <c r="CP32" s="252" t="s">
        <v>385</v>
      </c>
      <c r="CQ32" s="252"/>
      <c r="CR32" s="252"/>
      <c r="CS32" s="252" t="s">
        <v>385</v>
      </c>
      <c r="CT32" s="252"/>
      <c r="CU32" s="252"/>
      <c r="CV32" s="252">
        <v>20</v>
      </c>
      <c r="CW32" s="252"/>
      <c r="CX32" s="252"/>
      <c r="CY32" s="252" t="s">
        <v>385</v>
      </c>
      <c r="CZ32" s="252"/>
      <c r="DA32" s="252"/>
      <c r="DB32" s="252">
        <v>11</v>
      </c>
      <c r="DC32" s="252"/>
      <c r="DD32" s="252"/>
      <c r="DE32" s="252" t="s">
        <v>385</v>
      </c>
      <c r="DF32" s="252"/>
      <c r="DG32" s="252"/>
      <c r="DH32" s="252">
        <v>8</v>
      </c>
      <c r="DI32" s="252"/>
      <c r="DJ32" s="252"/>
      <c r="DK32" s="252" t="s">
        <v>385</v>
      </c>
      <c r="DL32" s="252"/>
      <c r="DM32" s="252"/>
      <c r="DN32" s="252">
        <v>2</v>
      </c>
      <c r="DO32" s="252"/>
      <c r="DP32" s="252"/>
    </row>
    <row r="33" spans="1:120" ht="15" customHeight="1">
      <c r="A33" s="138" t="s">
        <v>253</v>
      </c>
      <c r="B33" s="138"/>
      <c r="C33" s="138"/>
      <c r="D33" s="138"/>
      <c r="E33" s="190"/>
      <c r="F33" s="315">
        <v>102</v>
      </c>
      <c r="G33" s="172"/>
      <c r="H33" s="172"/>
      <c r="I33" s="172"/>
      <c r="J33" s="172"/>
      <c r="K33" s="252">
        <v>59</v>
      </c>
      <c r="L33" s="252"/>
      <c r="M33" s="252"/>
      <c r="N33" s="252"/>
      <c r="O33" s="252"/>
      <c r="P33" s="252">
        <v>43</v>
      </c>
      <c r="Q33" s="252"/>
      <c r="R33" s="252"/>
      <c r="S33" s="252"/>
      <c r="T33" s="252"/>
      <c r="U33" s="252">
        <v>11</v>
      </c>
      <c r="V33" s="252"/>
      <c r="W33" s="252"/>
      <c r="X33" s="252"/>
      <c r="Y33" s="252"/>
      <c r="Z33" s="252">
        <v>7</v>
      </c>
      <c r="AA33" s="252"/>
      <c r="AB33" s="252"/>
      <c r="AC33" s="252"/>
      <c r="AD33" s="252"/>
      <c r="AE33" s="252">
        <v>18</v>
      </c>
      <c r="AF33" s="252"/>
      <c r="AG33" s="252"/>
      <c r="AH33" s="252"/>
      <c r="AI33" s="252"/>
      <c r="AJ33" s="252">
        <v>14</v>
      </c>
      <c r="AK33" s="252"/>
      <c r="AL33" s="252"/>
      <c r="AM33" s="252"/>
      <c r="AN33" s="252"/>
      <c r="AO33" s="252">
        <v>13</v>
      </c>
      <c r="AP33" s="252"/>
      <c r="AQ33" s="252"/>
      <c r="AR33" s="252"/>
      <c r="AS33" s="252"/>
      <c r="AT33" s="252">
        <v>11</v>
      </c>
      <c r="AU33" s="252"/>
      <c r="AV33" s="252"/>
      <c r="AW33" s="252"/>
      <c r="AX33" s="252"/>
      <c r="AY33" s="252">
        <v>17</v>
      </c>
      <c r="AZ33" s="252"/>
      <c r="BA33" s="252"/>
      <c r="BB33" s="252"/>
      <c r="BC33" s="252"/>
      <c r="BD33" s="252">
        <v>11</v>
      </c>
      <c r="BE33" s="252"/>
      <c r="BF33" s="252"/>
      <c r="BG33" s="252"/>
      <c r="BH33" s="252"/>
      <c r="BI33" s="20"/>
      <c r="BJ33" s="15"/>
      <c r="BK33" s="309" t="s">
        <v>136</v>
      </c>
      <c r="BL33" s="309"/>
      <c r="BM33" s="309"/>
      <c r="BN33" s="310"/>
      <c r="BO33" s="315">
        <v>272</v>
      </c>
      <c r="BP33" s="172"/>
      <c r="BQ33" s="172"/>
      <c r="BR33" s="252">
        <v>3</v>
      </c>
      <c r="BS33" s="252"/>
      <c r="BT33" s="252"/>
      <c r="BU33" s="252">
        <v>269</v>
      </c>
      <c r="BV33" s="252"/>
      <c r="BW33" s="252"/>
      <c r="BX33" s="252">
        <v>163</v>
      </c>
      <c r="BY33" s="252"/>
      <c r="BZ33" s="252"/>
      <c r="CA33" s="252">
        <v>3</v>
      </c>
      <c r="CB33" s="252"/>
      <c r="CC33" s="252"/>
      <c r="CD33" s="252">
        <v>160</v>
      </c>
      <c r="CE33" s="252"/>
      <c r="CF33" s="252"/>
      <c r="CG33" s="252" t="s">
        <v>385</v>
      </c>
      <c r="CH33" s="252"/>
      <c r="CI33" s="252"/>
      <c r="CJ33" s="252">
        <v>49</v>
      </c>
      <c r="CK33" s="252"/>
      <c r="CL33" s="252"/>
      <c r="CM33" s="252" t="s">
        <v>385</v>
      </c>
      <c r="CN33" s="252"/>
      <c r="CO33" s="252"/>
      <c r="CP33" s="252">
        <v>49</v>
      </c>
      <c r="CQ33" s="252"/>
      <c r="CR33" s="252"/>
      <c r="CS33" s="252">
        <v>2</v>
      </c>
      <c r="CT33" s="252"/>
      <c r="CU33" s="252"/>
      <c r="CV33" s="252">
        <v>197</v>
      </c>
      <c r="CW33" s="252"/>
      <c r="CX33" s="252"/>
      <c r="CY33" s="252">
        <v>2</v>
      </c>
      <c r="CZ33" s="252"/>
      <c r="DA33" s="252"/>
      <c r="DB33" s="252">
        <v>91</v>
      </c>
      <c r="DC33" s="252"/>
      <c r="DD33" s="252"/>
      <c r="DE33" s="252">
        <v>1</v>
      </c>
      <c r="DF33" s="252"/>
      <c r="DG33" s="252"/>
      <c r="DH33" s="252">
        <v>23</v>
      </c>
      <c r="DI33" s="252"/>
      <c r="DJ33" s="252"/>
      <c r="DK33" s="252">
        <v>1</v>
      </c>
      <c r="DL33" s="252"/>
      <c r="DM33" s="252"/>
      <c r="DN33" s="252">
        <v>20</v>
      </c>
      <c r="DO33" s="252"/>
      <c r="DP33" s="252"/>
    </row>
    <row r="34" spans="1:120" ht="15" customHeight="1">
      <c r="A34" s="138" t="s">
        <v>254</v>
      </c>
      <c r="B34" s="138"/>
      <c r="C34" s="138"/>
      <c r="D34" s="138"/>
      <c r="E34" s="190"/>
      <c r="F34" s="315">
        <v>98</v>
      </c>
      <c r="G34" s="172"/>
      <c r="H34" s="172"/>
      <c r="I34" s="172"/>
      <c r="J34" s="172"/>
      <c r="K34" s="252">
        <v>59</v>
      </c>
      <c r="L34" s="252"/>
      <c r="M34" s="252"/>
      <c r="N34" s="252"/>
      <c r="O34" s="252"/>
      <c r="P34" s="252">
        <v>39</v>
      </c>
      <c r="Q34" s="252"/>
      <c r="R34" s="252"/>
      <c r="S34" s="252"/>
      <c r="T34" s="252"/>
      <c r="U34" s="252">
        <v>10</v>
      </c>
      <c r="V34" s="252"/>
      <c r="W34" s="252"/>
      <c r="X34" s="252"/>
      <c r="Y34" s="252"/>
      <c r="Z34" s="252">
        <v>6</v>
      </c>
      <c r="AA34" s="252"/>
      <c r="AB34" s="252"/>
      <c r="AC34" s="252"/>
      <c r="AD34" s="252"/>
      <c r="AE34" s="252">
        <v>16</v>
      </c>
      <c r="AF34" s="252"/>
      <c r="AG34" s="252"/>
      <c r="AH34" s="252"/>
      <c r="AI34" s="252"/>
      <c r="AJ34" s="252">
        <v>10</v>
      </c>
      <c r="AK34" s="252"/>
      <c r="AL34" s="252"/>
      <c r="AM34" s="252"/>
      <c r="AN34" s="252"/>
      <c r="AO34" s="252">
        <v>15</v>
      </c>
      <c r="AP34" s="252"/>
      <c r="AQ34" s="252"/>
      <c r="AR34" s="252"/>
      <c r="AS34" s="252"/>
      <c r="AT34" s="252">
        <v>13</v>
      </c>
      <c r="AU34" s="252"/>
      <c r="AV34" s="252"/>
      <c r="AW34" s="252"/>
      <c r="AX34" s="252"/>
      <c r="AY34" s="252">
        <v>18</v>
      </c>
      <c r="AZ34" s="252"/>
      <c r="BA34" s="252"/>
      <c r="BB34" s="252"/>
      <c r="BC34" s="252"/>
      <c r="BD34" s="252">
        <v>10</v>
      </c>
      <c r="BE34" s="252"/>
      <c r="BF34" s="252"/>
      <c r="BG34" s="252"/>
      <c r="BH34" s="252"/>
      <c r="BI34" s="20"/>
      <c r="BJ34" s="15"/>
      <c r="BK34" s="309" t="s">
        <v>137</v>
      </c>
      <c r="BL34" s="309"/>
      <c r="BM34" s="309"/>
      <c r="BN34" s="310"/>
      <c r="BO34" s="315">
        <v>80</v>
      </c>
      <c r="BP34" s="172"/>
      <c r="BQ34" s="172"/>
      <c r="BR34" s="252">
        <v>9</v>
      </c>
      <c r="BS34" s="252"/>
      <c r="BT34" s="252"/>
      <c r="BU34" s="252">
        <v>71</v>
      </c>
      <c r="BV34" s="252"/>
      <c r="BW34" s="252"/>
      <c r="BX34" s="252">
        <v>27</v>
      </c>
      <c r="BY34" s="252"/>
      <c r="BZ34" s="252"/>
      <c r="CA34" s="252">
        <v>3</v>
      </c>
      <c r="CB34" s="252"/>
      <c r="CC34" s="252"/>
      <c r="CD34" s="252">
        <v>24</v>
      </c>
      <c r="CE34" s="252"/>
      <c r="CF34" s="252"/>
      <c r="CG34" s="252" t="s">
        <v>385</v>
      </c>
      <c r="CH34" s="252"/>
      <c r="CI34" s="252"/>
      <c r="CJ34" s="252" t="s">
        <v>385</v>
      </c>
      <c r="CK34" s="252"/>
      <c r="CL34" s="252"/>
      <c r="CM34" s="252" t="s">
        <v>385</v>
      </c>
      <c r="CN34" s="252"/>
      <c r="CO34" s="252"/>
      <c r="CP34" s="252" t="s">
        <v>385</v>
      </c>
      <c r="CQ34" s="252"/>
      <c r="CR34" s="252"/>
      <c r="CS34" s="252">
        <v>9</v>
      </c>
      <c r="CT34" s="252"/>
      <c r="CU34" s="252"/>
      <c r="CV34" s="252">
        <v>40</v>
      </c>
      <c r="CW34" s="252"/>
      <c r="CX34" s="252"/>
      <c r="CY34" s="252">
        <v>3</v>
      </c>
      <c r="CZ34" s="252"/>
      <c r="DA34" s="252"/>
      <c r="DB34" s="252">
        <v>11</v>
      </c>
      <c r="DC34" s="252"/>
      <c r="DD34" s="252"/>
      <c r="DE34" s="252" t="s">
        <v>385</v>
      </c>
      <c r="DF34" s="252"/>
      <c r="DG34" s="252"/>
      <c r="DH34" s="252">
        <v>31</v>
      </c>
      <c r="DI34" s="252"/>
      <c r="DJ34" s="252"/>
      <c r="DK34" s="252" t="s">
        <v>385</v>
      </c>
      <c r="DL34" s="252"/>
      <c r="DM34" s="252"/>
      <c r="DN34" s="252">
        <v>13</v>
      </c>
      <c r="DO34" s="252"/>
      <c r="DP34" s="252"/>
    </row>
    <row r="35" spans="1:120" ht="15" customHeight="1">
      <c r="A35" s="138" t="s">
        <v>255</v>
      </c>
      <c r="B35" s="138"/>
      <c r="C35" s="138"/>
      <c r="D35" s="138"/>
      <c r="E35" s="190"/>
      <c r="F35" s="315">
        <v>101</v>
      </c>
      <c r="G35" s="172"/>
      <c r="H35" s="172"/>
      <c r="I35" s="172"/>
      <c r="J35" s="172"/>
      <c r="K35" s="252">
        <v>57</v>
      </c>
      <c r="L35" s="252"/>
      <c r="M35" s="252"/>
      <c r="N35" s="252"/>
      <c r="O35" s="252"/>
      <c r="P35" s="252">
        <v>44</v>
      </c>
      <c r="Q35" s="252"/>
      <c r="R35" s="252"/>
      <c r="S35" s="252"/>
      <c r="T35" s="252"/>
      <c r="U35" s="252">
        <v>7</v>
      </c>
      <c r="V35" s="252"/>
      <c r="W35" s="252"/>
      <c r="X35" s="252"/>
      <c r="Y35" s="252"/>
      <c r="Z35" s="252">
        <v>11</v>
      </c>
      <c r="AA35" s="252"/>
      <c r="AB35" s="252"/>
      <c r="AC35" s="252"/>
      <c r="AD35" s="252"/>
      <c r="AE35" s="252">
        <v>16</v>
      </c>
      <c r="AF35" s="252"/>
      <c r="AG35" s="252"/>
      <c r="AH35" s="252"/>
      <c r="AI35" s="252"/>
      <c r="AJ35" s="252">
        <v>10</v>
      </c>
      <c r="AK35" s="252"/>
      <c r="AL35" s="252"/>
      <c r="AM35" s="252"/>
      <c r="AN35" s="252"/>
      <c r="AO35" s="252">
        <v>15</v>
      </c>
      <c r="AP35" s="252"/>
      <c r="AQ35" s="252"/>
      <c r="AR35" s="252"/>
      <c r="AS35" s="252"/>
      <c r="AT35" s="252">
        <v>11</v>
      </c>
      <c r="AU35" s="252"/>
      <c r="AV35" s="252"/>
      <c r="AW35" s="252"/>
      <c r="AX35" s="252"/>
      <c r="AY35" s="252">
        <v>19</v>
      </c>
      <c r="AZ35" s="252"/>
      <c r="BA35" s="252"/>
      <c r="BB35" s="252"/>
      <c r="BC35" s="252"/>
      <c r="BD35" s="252">
        <v>12</v>
      </c>
      <c r="BE35" s="252"/>
      <c r="BF35" s="252"/>
      <c r="BG35" s="252"/>
      <c r="BH35" s="252"/>
      <c r="BI35" s="20"/>
      <c r="BJ35" s="15"/>
      <c r="BK35" s="309" t="s">
        <v>204</v>
      </c>
      <c r="BL35" s="309"/>
      <c r="BM35" s="309"/>
      <c r="BN35" s="310"/>
      <c r="BO35" s="315">
        <v>2</v>
      </c>
      <c r="BP35" s="172"/>
      <c r="BQ35" s="172"/>
      <c r="BR35" s="252">
        <v>1</v>
      </c>
      <c r="BS35" s="252"/>
      <c r="BT35" s="252"/>
      <c r="BU35" s="252">
        <v>1</v>
      </c>
      <c r="BV35" s="252"/>
      <c r="BW35" s="252"/>
      <c r="BX35" s="252">
        <v>1</v>
      </c>
      <c r="BY35" s="252"/>
      <c r="BZ35" s="252"/>
      <c r="CA35" s="252">
        <v>1</v>
      </c>
      <c r="CB35" s="252"/>
      <c r="CC35" s="252"/>
      <c r="CD35" s="252" t="s">
        <v>385</v>
      </c>
      <c r="CE35" s="252"/>
      <c r="CF35" s="252"/>
      <c r="CG35" s="252" t="s">
        <v>385</v>
      </c>
      <c r="CH35" s="252"/>
      <c r="CI35" s="252"/>
      <c r="CJ35" s="252" t="s">
        <v>385</v>
      </c>
      <c r="CK35" s="252"/>
      <c r="CL35" s="252"/>
      <c r="CM35" s="252" t="s">
        <v>385</v>
      </c>
      <c r="CN35" s="252"/>
      <c r="CO35" s="252"/>
      <c r="CP35" s="252" t="s">
        <v>385</v>
      </c>
      <c r="CQ35" s="252"/>
      <c r="CR35" s="252"/>
      <c r="CS35" s="252">
        <v>1</v>
      </c>
      <c r="CT35" s="252"/>
      <c r="CU35" s="252"/>
      <c r="CV35" s="252">
        <v>1</v>
      </c>
      <c r="CW35" s="252"/>
      <c r="CX35" s="252"/>
      <c r="CY35" s="252">
        <v>1</v>
      </c>
      <c r="CZ35" s="252"/>
      <c r="DA35" s="252"/>
      <c r="DB35" s="252" t="s">
        <v>385</v>
      </c>
      <c r="DC35" s="252"/>
      <c r="DD35" s="252"/>
      <c r="DE35" s="252" t="s">
        <v>385</v>
      </c>
      <c r="DF35" s="252"/>
      <c r="DG35" s="252"/>
      <c r="DH35" s="252" t="s">
        <v>385</v>
      </c>
      <c r="DI35" s="252"/>
      <c r="DJ35" s="252"/>
      <c r="DK35" s="252" t="s">
        <v>385</v>
      </c>
      <c r="DL35" s="252"/>
      <c r="DM35" s="252"/>
      <c r="DN35" s="252" t="s">
        <v>385</v>
      </c>
      <c r="DO35" s="252"/>
      <c r="DP35" s="252"/>
    </row>
    <row r="36" spans="1:120" ht="15" customHeight="1">
      <c r="A36" s="311" t="s">
        <v>285</v>
      </c>
      <c r="B36" s="311"/>
      <c r="C36" s="311"/>
      <c r="D36" s="311"/>
      <c r="E36" s="312"/>
      <c r="F36" s="342">
        <f>SUM(K36:T36)</f>
        <v>97</v>
      </c>
      <c r="G36" s="164"/>
      <c r="H36" s="164"/>
      <c r="I36" s="164"/>
      <c r="J36" s="164"/>
      <c r="K36" s="253">
        <f>SUM(U36,AE36,AO36,AY36)</f>
        <v>54</v>
      </c>
      <c r="L36" s="253"/>
      <c r="M36" s="253"/>
      <c r="N36" s="253"/>
      <c r="O36" s="253"/>
      <c r="P36" s="253">
        <f>SUM(Z36,AJ36,AT36,BD36)</f>
        <v>43</v>
      </c>
      <c r="Q36" s="253"/>
      <c r="R36" s="253"/>
      <c r="S36" s="253"/>
      <c r="T36" s="253"/>
      <c r="U36" s="253">
        <v>7</v>
      </c>
      <c r="V36" s="253"/>
      <c r="W36" s="253"/>
      <c r="X36" s="253"/>
      <c r="Y36" s="253"/>
      <c r="Z36" s="253">
        <v>7</v>
      </c>
      <c r="AA36" s="253"/>
      <c r="AB36" s="253"/>
      <c r="AC36" s="253"/>
      <c r="AD36" s="253"/>
      <c r="AE36" s="253">
        <v>17</v>
      </c>
      <c r="AF36" s="253"/>
      <c r="AG36" s="253"/>
      <c r="AH36" s="253"/>
      <c r="AI36" s="253"/>
      <c r="AJ36" s="253">
        <v>13</v>
      </c>
      <c r="AK36" s="253"/>
      <c r="AL36" s="253"/>
      <c r="AM36" s="253"/>
      <c r="AN36" s="253"/>
      <c r="AO36" s="253">
        <v>13</v>
      </c>
      <c r="AP36" s="253"/>
      <c r="AQ36" s="253"/>
      <c r="AR36" s="253"/>
      <c r="AS36" s="253"/>
      <c r="AT36" s="253">
        <v>7</v>
      </c>
      <c r="AU36" s="253"/>
      <c r="AV36" s="253"/>
      <c r="AW36" s="253"/>
      <c r="AX36" s="253"/>
      <c r="AY36" s="253">
        <v>17</v>
      </c>
      <c r="AZ36" s="253"/>
      <c r="BA36" s="253"/>
      <c r="BB36" s="253"/>
      <c r="BC36" s="253"/>
      <c r="BD36" s="253">
        <v>16</v>
      </c>
      <c r="BE36" s="253"/>
      <c r="BF36" s="253"/>
      <c r="BG36" s="253"/>
      <c r="BH36" s="253"/>
      <c r="BI36" s="20"/>
      <c r="BJ36" s="15"/>
      <c r="BK36" s="309" t="s">
        <v>412</v>
      </c>
      <c r="BL36" s="309"/>
      <c r="BM36" s="309"/>
      <c r="BN36" s="310"/>
      <c r="BO36" s="315">
        <v>155</v>
      </c>
      <c r="BP36" s="172"/>
      <c r="BQ36" s="172"/>
      <c r="BR36" s="252">
        <v>70</v>
      </c>
      <c r="BS36" s="252"/>
      <c r="BT36" s="252"/>
      <c r="BU36" s="252">
        <v>85</v>
      </c>
      <c r="BV36" s="252"/>
      <c r="BW36" s="252"/>
      <c r="BX36" s="252">
        <v>88</v>
      </c>
      <c r="BY36" s="252"/>
      <c r="BZ36" s="252"/>
      <c r="CA36" s="252">
        <v>38</v>
      </c>
      <c r="CB36" s="252"/>
      <c r="CC36" s="252"/>
      <c r="CD36" s="252">
        <v>50</v>
      </c>
      <c r="CE36" s="252"/>
      <c r="CF36" s="252"/>
      <c r="CG36" s="252" t="s">
        <v>385</v>
      </c>
      <c r="CH36" s="252"/>
      <c r="CI36" s="252"/>
      <c r="CJ36" s="252" t="s">
        <v>385</v>
      </c>
      <c r="CK36" s="252"/>
      <c r="CL36" s="252"/>
      <c r="CM36" s="252" t="s">
        <v>385</v>
      </c>
      <c r="CN36" s="252"/>
      <c r="CO36" s="252"/>
      <c r="CP36" s="252" t="s">
        <v>385</v>
      </c>
      <c r="CQ36" s="252"/>
      <c r="CR36" s="252"/>
      <c r="CS36" s="252">
        <v>70</v>
      </c>
      <c r="CT36" s="252"/>
      <c r="CU36" s="252"/>
      <c r="CV36" s="252">
        <v>85</v>
      </c>
      <c r="CW36" s="252"/>
      <c r="CX36" s="252"/>
      <c r="CY36" s="252">
        <v>38</v>
      </c>
      <c r="CZ36" s="252"/>
      <c r="DA36" s="252"/>
      <c r="DB36" s="252">
        <v>50</v>
      </c>
      <c r="DC36" s="252"/>
      <c r="DD36" s="252"/>
      <c r="DE36" s="252" t="s">
        <v>385</v>
      </c>
      <c r="DF36" s="252"/>
      <c r="DG36" s="252"/>
      <c r="DH36" s="252" t="s">
        <v>385</v>
      </c>
      <c r="DI36" s="252"/>
      <c r="DJ36" s="252"/>
      <c r="DK36" s="252" t="s">
        <v>385</v>
      </c>
      <c r="DL36" s="252"/>
      <c r="DM36" s="252"/>
      <c r="DN36" s="252" t="s">
        <v>385</v>
      </c>
      <c r="DO36" s="252"/>
      <c r="DP36" s="252"/>
    </row>
    <row r="37" spans="1:120" ht="15" customHeight="1">
      <c r="A37" s="24"/>
      <c r="B37" s="24"/>
      <c r="C37" s="24"/>
      <c r="D37" s="24"/>
      <c r="E37" s="26"/>
      <c r="F37" s="2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0"/>
      <c r="BJ37" s="24"/>
      <c r="BK37" s="24"/>
      <c r="BL37" s="24"/>
      <c r="BM37" s="24"/>
      <c r="BN37" s="26"/>
      <c r="BO37" s="25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5" customHeight="1">
      <c r="A38" s="20" t="s">
        <v>294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9" t="s">
        <v>295</v>
      </c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</row>
    <row r="39" spans="1:120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9" t="s">
        <v>490</v>
      </c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</row>
    <row r="40" spans="1:120" ht="21" customHeight="1" thickBot="1">
      <c r="A40" s="107" t="s">
        <v>484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20"/>
      <c r="BJ40" s="298" t="s">
        <v>314</v>
      </c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  <c r="DN40" s="298"/>
      <c r="DO40" s="298"/>
      <c r="DP40" s="298"/>
    </row>
    <row r="41" spans="1:120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329" t="s">
        <v>113</v>
      </c>
      <c r="BK41" s="329"/>
      <c r="BL41" s="329"/>
      <c r="BM41" s="329"/>
      <c r="BN41" s="330"/>
      <c r="BO41" s="98" t="s">
        <v>300</v>
      </c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 t="s">
        <v>301</v>
      </c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 t="s">
        <v>302</v>
      </c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9"/>
    </row>
    <row r="42" spans="1:120" ht="15" customHeight="1" thickBot="1">
      <c r="A42" s="298" t="s">
        <v>311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0"/>
      <c r="BJ42" s="309"/>
      <c r="BK42" s="309"/>
      <c r="BL42" s="309"/>
      <c r="BM42" s="309"/>
      <c r="BN42" s="310"/>
      <c r="BO42" s="100" t="s">
        <v>14</v>
      </c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84" t="s">
        <v>33</v>
      </c>
      <c r="CE42" s="184"/>
      <c r="CF42" s="184"/>
      <c r="CG42" s="100" t="s">
        <v>14</v>
      </c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84" t="s">
        <v>33</v>
      </c>
      <c r="CW42" s="184"/>
      <c r="CX42" s="184"/>
      <c r="CY42" s="100" t="s">
        <v>14</v>
      </c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84" t="s">
        <v>33</v>
      </c>
      <c r="DO42" s="184"/>
      <c r="DP42" s="141"/>
    </row>
    <row r="43" spans="1:120" ht="15" customHeight="1">
      <c r="A43" s="108" t="s">
        <v>284</v>
      </c>
      <c r="B43" s="98"/>
      <c r="C43" s="98"/>
      <c r="D43" s="98"/>
      <c r="E43" s="98"/>
      <c r="F43" s="98" t="s">
        <v>14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 t="s">
        <v>33</v>
      </c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 t="s">
        <v>7</v>
      </c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9"/>
      <c r="BI43" s="20"/>
      <c r="BJ43" s="122"/>
      <c r="BK43" s="122"/>
      <c r="BL43" s="122"/>
      <c r="BM43" s="122"/>
      <c r="BN43" s="331"/>
      <c r="BO43" s="184" t="s">
        <v>9</v>
      </c>
      <c r="BP43" s="184"/>
      <c r="BQ43" s="184"/>
      <c r="BR43" s="184" t="s">
        <v>115</v>
      </c>
      <c r="BS43" s="184"/>
      <c r="BT43" s="184"/>
      <c r="BU43" s="184"/>
      <c r="BV43" s="184" t="s">
        <v>116</v>
      </c>
      <c r="BW43" s="184"/>
      <c r="BX43" s="184"/>
      <c r="BY43" s="184"/>
      <c r="BZ43" s="184" t="s">
        <v>370</v>
      </c>
      <c r="CA43" s="184"/>
      <c r="CB43" s="184"/>
      <c r="CC43" s="184"/>
      <c r="CD43" s="184"/>
      <c r="CE43" s="184"/>
      <c r="CF43" s="184"/>
      <c r="CG43" s="184" t="s">
        <v>9</v>
      </c>
      <c r="CH43" s="184"/>
      <c r="CI43" s="184"/>
      <c r="CJ43" s="184" t="s">
        <v>115</v>
      </c>
      <c r="CK43" s="184"/>
      <c r="CL43" s="184"/>
      <c r="CM43" s="184"/>
      <c r="CN43" s="184" t="s">
        <v>116</v>
      </c>
      <c r="CO43" s="184"/>
      <c r="CP43" s="184"/>
      <c r="CQ43" s="184"/>
      <c r="CR43" s="184" t="s">
        <v>370</v>
      </c>
      <c r="CS43" s="184"/>
      <c r="CT43" s="184"/>
      <c r="CU43" s="184"/>
      <c r="CV43" s="184"/>
      <c r="CW43" s="184"/>
      <c r="CX43" s="184"/>
      <c r="CY43" s="184" t="s">
        <v>9</v>
      </c>
      <c r="CZ43" s="184"/>
      <c r="DA43" s="184"/>
      <c r="DB43" s="184" t="s">
        <v>115</v>
      </c>
      <c r="DC43" s="184"/>
      <c r="DD43" s="184"/>
      <c r="DE43" s="184"/>
      <c r="DF43" s="184" t="s">
        <v>116</v>
      </c>
      <c r="DG43" s="184"/>
      <c r="DH43" s="184"/>
      <c r="DI43" s="184"/>
      <c r="DJ43" s="184" t="s">
        <v>370</v>
      </c>
      <c r="DK43" s="184"/>
      <c r="DL43" s="184"/>
      <c r="DM43" s="184"/>
      <c r="DN43" s="184"/>
      <c r="DO43" s="184"/>
      <c r="DP43" s="141"/>
    </row>
    <row r="44" spans="1:120" ht="15" customHeight="1">
      <c r="A44" s="10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1"/>
      <c r="BI44" s="20"/>
      <c r="BJ44" s="35"/>
      <c r="BK44" s="35"/>
      <c r="BL44" s="35"/>
      <c r="BM44" s="35"/>
      <c r="BN44" s="34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</row>
    <row r="45" spans="1:120" ht="15" customHeight="1">
      <c r="A45" s="109"/>
      <c r="B45" s="100"/>
      <c r="C45" s="100"/>
      <c r="D45" s="100"/>
      <c r="E45" s="100"/>
      <c r="F45" s="184" t="s">
        <v>9</v>
      </c>
      <c r="G45" s="184"/>
      <c r="H45" s="184"/>
      <c r="I45" s="184"/>
      <c r="J45" s="184"/>
      <c r="K45" s="184" t="s">
        <v>10</v>
      </c>
      <c r="L45" s="184"/>
      <c r="M45" s="184"/>
      <c r="N45" s="184"/>
      <c r="O45" s="184"/>
      <c r="P45" s="184" t="s">
        <v>11</v>
      </c>
      <c r="Q45" s="184"/>
      <c r="R45" s="184"/>
      <c r="S45" s="184"/>
      <c r="T45" s="184"/>
      <c r="U45" s="184" t="s">
        <v>9</v>
      </c>
      <c r="V45" s="184"/>
      <c r="W45" s="184"/>
      <c r="X45" s="184"/>
      <c r="Y45" s="184"/>
      <c r="Z45" s="184" t="s">
        <v>10</v>
      </c>
      <c r="AA45" s="184"/>
      <c r="AB45" s="184"/>
      <c r="AC45" s="184"/>
      <c r="AD45" s="184"/>
      <c r="AE45" s="184" t="s">
        <v>11</v>
      </c>
      <c r="AF45" s="184"/>
      <c r="AG45" s="184"/>
      <c r="AH45" s="184"/>
      <c r="AI45" s="184"/>
      <c r="AJ45" s="184" t="s">
        <v>9</v>
      </c>
      <c r="AK45" s="184"/>
      <c r="AL45" s="184"/>
      <c r="AM45" s="184"/>
      <c r="AN45" s="184"/>
      <c r="AO45" s="184" t="s">
        <v>297</v>
      </c>
      <c r="AP45" s="184"/>
      <c r="AQ45" s="184"/>
      <c r="AR45" s="184"/>
      <c r="AS45" s="184"/>
      <c r="AT45" s="184" t="s">
        <v>109</v>
      </c>
      <c r="AU45" s="184"/>
      <c r="AV45" s="184"/>
      <c r="AW45" s="184"/>
      <c r="AX45" s="184"/>
      <c r="AY45" s="184" t="s">
        <v>110</v>
      </c>
      <c r="AZ45" s="184"/>
      <c r="BA45" s="184"/>
      <c r="BB45" s="184"/>
      <c r="BC45" s="184"/>
      <c r="BD45" s="184" t="s">
        <v>108</v>
      </c>
      <c r="BE45" s="184"/>
      <c r="BF45" s="184"/>
      <c r="BG45" s="184"/>
      <c r="BH45" s="141"/>
      <c r="BI45" s="20"/>
      <c r="BJ45" s="33"/>
      <c r="BK45" s="33"/>
      <c r="BL45" s="33"/>
      <c r="BM45" s="33"/>
      <c r="BN45" s="32" t="s">
        <v>9</v>
      </c>
      <c r="BO45" s="175">
        <v>10</v>
      </c>
      <c r="BP45" s="305"/>
      <c r="BQ45" s="305"/>
      <c r="BR45" s="305">
        <v>2</v>
      </c>
      <c r="BS45" s="305"/>
      <c r="BT45" s="305"/>
      <c r="BU45" s="305"/>
      <c r="BV45" s="305">
        <v>8</v>
      </c>
      <c r="BW45" s="305"/>
      <c r="BX45" s="305"/>
      <c r="BY45" s="305"/>
      <c r="BZ45" s="305" t="s">
        <v>385</v>
      </c>
      <c r="CA45" s="305"/>
      <c r="CB45" s="305"/>
      <c r="CC45" s="305"/>
      <c r="CD45" s="156">
        <v>6</v>
      </c>
      <c r="CE45" s="156"/>
      <c r="CF45" s="156"/>
      <c r="CG45" s="156">
        <v>28</v>
      </c>
      <c r="CH45" s="156"/>
      <c r="CI45" s="156"/>
      <c r="CJ45" s="305" t="s">
        <v>385</v>
      </c>
      <c r="CK45" s="305"/>
      <c r="CL45" s="305"/>
      <c r="CM45" s="305"/>
      <c r="CN45" s="156">
        <v>28</v>
      </c>
      <c r="CO45" s="156"/>
      <c r="CP45" s="156"/>
      <c r="CQ45" s="156"/>
      <c r="CR45" s="305" t="s">
        <v>385</v>
      </c>
      <c r="CS45" s="305"/>
      <c r="CT45" s="305"/>
      <c r="CU45" s="305"/>
      <c r="CV45" s="156" t="s">
        <v>385</v>
      </c>
      <c r="CW45" s="156"/>
      <c r="CX45" s="156"/>
      <c r="CY45" s="156">
        <v>101</v>
      </c>
      <c r="CZ45" s="156"/>
      <c r="DA45" s="156"/>
      <c r="DB45" s="156">
        <v>14</v>
      </c>
      <c r="DC45" s="156"/>
      <c r="DD45" s="156"/>
      <c r="DE45" s="156"/>
      <c r="DF45" s="156">
        <v>83</v>
      </c>
      <c r="DG45" s="156"/>
      <c r="DH45" s="156"/>
      <c r="DI45" s="156"/>
      <c r="DJ45" s="156">
        <v>4</v>
      </c>
      <c r="DK45" s="156"/>
      <c r="DL45" s="156"/>
      <c r="DM45" s="156"/>
      <c r="DN45" s="156">
        <v>40</v>
      </c>
      <c r="DO45" s="156"/>
      <c r="DP45" s="156"/>
    </row>
    <row r="46" spans="1:120" ht="15" customHeight="1">
      <c r="A46" s="109"/>
      <c r="B46" s="100"/>
      <c r="C46" s="100"/>
      <c r="D46" s="100"/>
      <c r="E46" s="100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41"/>
      <c r="BI46" s="20"/>
      <c r="BJ46" s="309" t="s">
        <v>12</v>
      </c>
      <c r="BK46" s="309"/>
      <c r="BL46" s="309"/>
      <c r="BM46" s="33"/>
      <c r="BN46" s="32" t="s">
        <v>10</v>
      </c>
      <c r="BO46" s="175" t="s">
        <v>385</v>
      </c>
      <c r="BP46" s="305"/>
      <c r="BQ46" s="305"/>
      <c r="BR46" s="305" t="s">
        <v>385</v>
      </c>
      <c r="BS46" s="305"/>
      <c r="BT46" s="305"/>
      <c r="BU46" s="305"/>
      <c r="BV46" s="305" t="s">
        <v>385</v>
      </c>
      <c r="BW46" s="305"/>
      <c r="BX46" s="305"/>
      <c r="BY46" s="305"/>
      <c r="BZ46" s="305" t="s">
        <v>385</v>
      </c>
      <c r="CA46" s="305"/>
      <c r="CB46" s="305"/>
      <c r="CC46" s="305"/>
      <c r="CD46" s="156" t="s">
        <v>385</v>
      </c>
      <c r="CE46" s="156"/>
      <c r="CF46" s="156"/>
      <c r="CG46" s="156">
        <v>9</v>
      </c>
      <c r="CH46" s="156"/>
      <c r="CI46" s="156"/>
      <c r="CJ46" s="305" t="s">
        <v>385</v>
      </c>
      <c r="CK46" s="305"/>
      <c r="CL46" s="305"/>
      <c r="CM46" s="305"/>
      <c r="CN46" s="156">
        <v>9</v>
      </c>
      <c r="CO46" s="156"/>
      <c r="CP46" s="156"/>
      <c r="CQ46" s="156"/>
      <c r="CR46" s="305" t="s">
        <v>385</v>
      </c>
      <c r="CS46" s="305"/>
      <c r="CT46" s="305"/>
      <c r="CU46" s="305"/>
      <c r="CV46" s="156" t="s">
        <v>385</v>
      </c>
      <c r="CW46" s="156"/>
      <c r="CX46" s="156"/>
      <c r="CY46" s="156">
        <v>41</v>
      </c>
      <c r="CZ46" s="156"/>
      <c r="DA46" s="156"/>
      <c r="DB46" s="156">
        <v>4</v>
      </c>
      <c r="DC46" s="156"/>
      <c r="DD46" s="156"/>
      <c r="DE46" s="156"/>
      <c r="DF46" s="156">
        <v>37</v>
      </c>
      <c r="DG46" s="156"/>
      <c r="DH46" s="156"/>
      <c r="DI46" s="156"/>
      <c r="DJ46" s="305" t="s">
        <v>385</v>
      </c>
      <c r="DK46" s="305"/>
      <c r="DL46" s="305"/>
      <c r="DM46" s="305"/>
      <c r="DN46" s="156">
        <v>16</v>
      </c>
      <c r="DO46" s="156"/>
      <c r="DP46" s="156"/>
    </row>
    <row r="47" spans="1:120" ht="15" customHeight="1">
      <c r="A47" s="14"/>
      <c r="B47" s="14"/>
      <c r="C47" s="14"/>
      <c r="D47" s="14"/>
      <c r="E47" s="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15"/>
      <c r="BK47" s="15"/>
      <c r="BL47" s="15"/>
      <c r="BM47" s="33"/>
      <c r="BN47" s="32" t="s">
        <v>11</v>
      </c>
      <c r="BO47" s="175">
        <v>10</v>
      </c>
      <c r="BP47" s="305"/>
      <c r="BQ47" s="305"/>
      <c r="BR47" s="305">
        <v>2</v>
      </c>
      <c r="BS47" s="305"/>
      <c r="BT47" s="305"/>
      <c r="BU47" s="305"/>
      <c r="BV47" s="305">
        <v>8</v>
      </c>
      <c r="BW47" s="305"/>
      <c r="BX47" s="305"/>
      <c r="BY47" s="305"/>
      <c r="BZ47" s="305" t="s">
        <v>385</v>
      </c>
      <c r="CA47" s="305"/>
      <c r="CB47" s="305"/>
      <c r="CC47" s="305"/>
      <c r="CD47" s="156">
        <v>6</v>
      </c>
      <c r="CE47" s="156"/>
      <c r="CF47" s="156"/>
      <c r="CG47" s="156">
        <v>19</v>
      </c>
      <c r="CH47" s="156"/>
      <c r="CI47" s="156"/>
      <c r="CJ47" s="305" t="s">
        <v>385</v>
      </c>
      <c r="CK47" s="305"/>
      <c r="CL47" s="305"/>
      <c r="CM47" s="305"/>
      <c r="CN47" s="156">
        <v>19</v>
      </c>
      <c r="CO47" s="156"/>
      <c r="CP47" s="156"/>
      <c r="CQ47" s="156"/>
      <c r="CR47" s="305" t="s">
        <v>385</v>
      </c>
      <c r="CS47" s="305"/>
      <c r="CT47" s="305"/>
      <c r="CU47" s="305"/>
      <c r="CV47" s="156" t="s">
        <v>385</v>
      </c>
      <c r="CW47" s="156"/>
      <c r="CX47" s="156"/>
      <c r="CY47" s="156">
        <v>60</v>
      </c>
      <c r="CZ47" s="156"/>
      <c r="DA47" s="156"/>
      <c r="DB47" s="156">
        <v>10</v>
      </c>
      <c r="DC47" s="156"/>
      <c r="DD47" s="156"/>
      <c r="DE47" s="156"/>
      <c r="DF47" s="156">
        <v>46</v>
      </c>
      <c r="DG47" s="156"/>
      <c r="DH47" s="156"/>
      <c r="DI47" s="156"/>
      <c r="DJ47" s="156">
        <v>4</v>
      </c>
      <c r="DK47" s="156"/>
      <c r="DL47" s="156"/>
      <c r="DM47" s="156"/>
      <c r="DN47" s="156">
        <v>24</v>
      </c>
      <c r="DO47" s="156"/>
      <c r="DP47" s="156"/>
    </row>
    <row r="48" spans="1:120" ht="15" customHeight="1">
      <c r="A48" s="138" t="s">
        <v>200</v>
      </c>
      <c r="B48" s="138"/>
      <c r="C48" s="138"/>
      <c r="D48" s="138"/>
      <c r="E48" s="190"/>
      <c r="F48" s="175">
        <v>466</v>
      </c>
      <c r="G48" s="305"/>
      <c r="H48" s="305"/>
      <c r="I48" s="305"/>
      <c r="J48" s="305"/>
      <c r="K48" s="156">
        <v>219</v>
      </c>
      <c r="L48" s="156"/>
      <c r="M48" s="156"/>
      <c r="N48" s="156"/>
      <c r="O48" s="156"/>
      <c r="P48" s="156">
        <v>247</v>
      </c>
      <c r="Q48" s="156"/>
      <c r="R48" s="156"/>
      <c r="S48" s="156"/>
      <c r="T48" s="156"/>
      <c r="U48" s="156">
        <v>142</v>
      </c>
      <c r="V48" s="156"/>
      <c r="W48" s="156"/>
      <c r="X48" s="156"/>
      <c r="Y48" s="156"/>
      <c r="Z48" s="156">
        <v>42</v>
      </c>
      <c r="AA48" s="156"/>
      <c r="AB48" s="156"/>
      <c r="AC48" s="156"/>
      <c r="AD48" s="156"/>
      <c r="AE48" s="156">
        <v>100</v>
      </c>
      <c r="AF48" s="156"/>
      <c r="AG48" s="156"/>
      <c r="AH48" s="156"/>
      <c r="AI48" s="156"/>
      <c r="AJ48" s="156">
        <v>266</v>
      </c>
      <c r="AK48" s="156"/>
      <c r="AL48" s="156"/>
      <c r="AM48" s="156"/>
      <c r="AN48" s="156"/>
      <c r="AO48" s="156" t="s">
        <v>385</v>
      </c>
      <c r="AP48" s="156"/>
      <c r="AQ48" s="156"/>
      <c r="AR48" s="156"/>
      <c r="AS48" s="156"/>
      <c r="AT48" s="156">
        <v>146</v>
      </c>
      <c r="AU48" s="156"/>
      <c r="AV48" s="156"/>
      <c r="AW48" s="156"/>
      <c r="AX48" s="156"/>
      <c r="AY48" s="156">
        <v>81</v>
      </c>
      <c r="AZ48" s="156"/>
      <c r="BA48" s="156"/>
      <c r="BB48" s="156"/>
      <c r="BC48" s="156"/>
      <c r="BD48" s="156">
        <v>39</v>
      </c>
      <c r="BE48" s="156"/>
      <c r="BF48" s="156"/>
      <c r="BG48" s="156"/>
      <c r="BH48" s="156"/>
      <c r="BI48" s="20"/>
      <c r="BJ48" s="15"/>
      <c r="BK48" s="15"/>
      <c r="BL48" s="15"/>
      <c r="BM48" s="33"/>
      <c r="BN48" s="32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</row>
    <row r="49" spans="1:120" ht="15" customHeight="1">
      <c r="A49" s="138" t="s">
        <v>253</v>
      </c>
      <c r="B49" s="138"/>
      <c r="C49" s="138"/>
      <c r="D49" s="138"/>
      <c r="E49" s="190"/>
      <c r="F49" s="175">
        <v>473</v>
      </c>
      <c r="G49" s="305"/>
      <c r="H49" s="305"/>
      <c r="I49" s="305"/>
      <c r="J49" s="305"/>
      <c r="K49" s="156">
        <v>215</v>
      </c>
      <c r="L49" s="156"/>
      <c r="M49" s="156"/>
      <c r="N49" s="156"/>
      <c r="O49" s="156"/>
      <c r="P49" s="156">
        <v>258</v>
      </c>
      <c r="Q49" s="156"/>
      <c r="R49" s="156"/>
      <c r="S49" s="156"/>
      <c r="T49" s="156"/>
      <c r="U49" s="156">
        <v>149</v>
      </c>
      <c r="V49" s="156"/>
      <c r="W49" s="156"/>
      <c r="X49" s="156"/>
      <c r="Y49" s="156"/>
      <c r="Z49" s="156">
        <v>42</v>
      </c>
      <c r="AA49" s="156"/>
      <c r="AB49" s="156"/>
      <c r="AC49" s="156"/>
      <c r="AD49" s="156"/>
      <c r="AE49" s="156">
        <v>107</v>
      </c>
      <c r="AF49" s="156"/>
      <c r="AG49" s="156"/>
      <c r="AH49" s="156"/>
      <c r="AI49" s="156"/>
      <c r="AJ49" s="156">
        <v>270</v>
      </c>
      <c r="AK49" s="156"/>
      <c r="AL49" s="156"/>
      <c r="AM49" s="156"/>
      <c r="AN49" s="156"/>
      <c r="AO49" s="156" t="s">
        <v>385</v>
      </c>
      <c r="AP49" s="156"/>
      <c r="AQ49" s="156"/>
      <c r="AR49" s="156"/>
      <c r="AS49" s="156"/>
      <c r="AT49" s="156">
        <v>141</v>
      </c>
      <c r="AU49" s="156"/>
      <c r="AV49" s="156"/>
      <c r="AW49" s="156"/>
      <c r="AX49" s="156"/>
      <c r="AY49" s="156">
        <v>88</v>
      </c>
      <c r="AZ49" s="156"/>
      <c r="BA49" s="156"/>
      <c r="BB49" s="156"/>
      <c r="BC49" s="156"/>
      <c r="BD49" s="156">
        <v>41</v>
      </c>
      <c r="BE49" s="156"/>
      <c r="BF49" s="156"/>
      <c r="BG49" s="156"/>
      <c r="BH49" s="156"/>
      <c r="BI49" s="20"/>
      <c r="BJ49" s="15"/>
      <c r="BK49" s="15"/>
      <c r="BL49" s="15"/>
      <c r="BM49" s="33"/>
      <c r="BN49" s="32" t="s">
        <v>9</v>
      </c>
      <c r="BO49" s="175">
        <v>176</v>
      </c>
      <c r="BP49" s="305"/>
      <c r="BQ49" s="305"/>
      <c r="BR49" s="305">
        <v>38</v>
      </c>
      <c r="BS49" s="305"/>
      <c r="BT49" s="305"/>
      <c r="BU49" s="305"/>
      <c r="BV49" s="305">
        <v>138</v>
      </c>
      <c r="BW49" s="305"/>
      <c r="BX49" s="305"/>
      <c r="BY49" s="305"/>
      <c r="BZ49" s="305" t="s">
        <v>385</v>
      </c>
      <c r="CA49" s="305"/>
      <c r="CB49" s="305"/>
      <c r="CC49" s="305"/>
      <c r="CD49" s="156" t="s">
        <v>409</v>
      </c>
      <c r="CE49" s="156"/>
      <c r="CF49" s="156"/>
      <c r="CG49" s="156">
        <v>42</v>
      </c>
      <c r="CH49" s="156"/>
      <c r="CI49" s="156"/>
      <c r="CJ49" s="305" t="s">
        <v>385</v>
      </c>
      <c r="CK49" s="305"/>
      <c r="CL49" s="305"/>
      <c r="CM49" s="305"/>
      <c r="CN49" s="156">
        <v>42</v>
      </c>
      <c r="CO49" s="156"/>
      <c r="CP49" s="156"/>
      <c r="CQ49" s="156"/>
      <c r="CR49" s="305" t="s">
        <v>385</v>
      </c>
      <c r="CS49" s="305"/>
      <c r="CT49" s="305"/>
      <c r="CU49" s="305"/>
      <c r="CV49" s="156" t="s">
        <v>409</v>
      </c>
      <c r="CW49" s="156"/>
      <c r="CX49" s="156"/>
      <c r="CY49" s="156">
        <v>259</v>
      </c>
      <c r="CZ49" s="156"/>
      <c r="DA49" s="156"/>
      <c r="DB49" s="156">
        <v>20</v>
      </c>
      <c r="DC49" s="156"/>
      <c r="DD49" s="156"/>
      <c r="DE49" s="156"/>
      <c r="DF49" s="156">
        <v>237</v>
      </c>
      <c r="DG49" s="156"/>
      <c r="DH49" s="156"/>
      <c r="DI49" s="156"/>
      <c r="DJ49" s="156">
        <v>2</v>
      </c>
      <c r="DK49" s="156"/>
      <c r="DL49" s="156"/>
      <c r="DM49" s="156"/>
      <c r="DN49" s="156" t="s">
        <v>409</v>
      </c>
      <c r="DO49" s="156"/>
      <c r="DP49" s="156"/>
    </row>
    <row r="50" spans="1:120" ht="15" customHeight="1">
      <c r="A50" s="138" t="s">
        <v>254</v>
      </c>
      <c r="B50" s="138"/>
      <c r="C50" s="138"/>
      <c r="D50" s="138"/>
      <c r="E50" s="190"/>
      <c r="F50" s="175">
        <v>500</v>
      </c>
      <c r="G50" s="305"/>
      <c r="H50" s="305"/>
      <c r="I50" s="305"/>
      <c r="J50" s="305"/>
      <c r="K50" s="156">
        <v>229</v>
      </c>
      <c r="L50" s="156"/>
      <c r="M50" s="156"/>
      <c r="N50" s="156"/>
      <c r="O50" s="156"/>
      <c r="P50" s="156">
        <v>271</v>
      </c>
      <c r="Q50" s="156"/>
      <c r="R50" s="156"/>
      <c r="S50" s="156"/>
      <c r="T50" s="156"/>
      <c r="U50" s="156">
        <v>156</v>
      </c>
      <c r="V50" s="156"/>
      <c r="W50" s="156"/>
      <c r="X50" s="156"/>
      <c r="Y50" s="156"/>
      <c r="Z50" s="156">
        <v>45</v>
      </c>
      <c r="AA50" s="156"/>
      <c r="AB50" s="156"/>
      <c r="AC50" s="156"/>
      <c r="AD50" s="156"/>
      <c r="AE50" s="156">
        <v>111</v>
      </c>
      <c r="AF50" s="156"/>
      <c r="AG50" s="156"/>
      <c r="AH50" s="156"/>
      <c r="AI50" s="156"/>
      <c r="AJ50" s="156">
        <v>268</v>
      </c>
      <c r="AK50" s="156"/>
      <c r="AL50" s="156"/>
      <c r="AM50" s="156"/>
      <c r="AN50" s="156"/>
      <c r="AO50" s="156" t="s">
        <v>385</v>
      </c>
      <c r="AP50" s="156"/>
      <c r="AQ50" s="156"/>
      <c r="AR50" s="156"/>
      <c r="AS50" s="156"/>
      <c r="AT50" s="156">
        <v>140</v>
      </c>
      <c r="AU50" s="156"/>
      <c r="AV50" s="156"/>
      <c r="AW50" s="156"/>
      <c r="AX50" s="156"/>
      <c r="AY50" s="156">
        <v>81</v>
      </c>
      <c r="AZ50" s="156"/>
      <c r="BA50" s="156"/>
      <c r="BB50" s="156"/>
      <c r="BC50" s="156"/>
      <c r="BD50" s="156">
        <v>47</v>
      </c>
      <c r="BE50" s="156"/>
      <c r="BF50" s="156"/>
      <c r="BG50" s="156"/>
      <c r="BH50" s="156"/>
      <c r="BI50" s="20"/>
      <c r="BJ50" s="309" t="s">
        <v>13</v>
      </c>
      <c r="BK50" s="309"/>
      <c r="BL50" s="309"/>
      <c r="BM50" s="33"/>
      <c r="BN50" s="32" t="s">
        <v>10</v>
      </c>
      <c r="BO50" s="175">
        <v>110</v>
      </c>
      <c r="BP50" s="305"/>
      <c r="BQ50" s="305"/>
      <c r="BR50" s="305">
        <v>22</v>
      </c>
      <c r="BS50" s="305"/>
      <c r="BT50" s="305"/>
      <c r="BU50" s="305"/>
      <c r="BV50" s="305">
        <v>88</v>
      </c>
      <c r="BW50" s="305"/>
      <c r="BX50" s="305"/>
      <c r="BY50" s="305"/>
      <c r="BZ50" s="305" t="s">
        <v>385</v>
      </c>
      <c r="CA50" s="305"/>
      <c r="CB50" s="305"/>
      <c r="CC50" s="305"/>
      <c r="CD50" s="156" t="s">
        <v>409</v>
      </c>
      <c r="CE50" s="156"/>
      <c r="CF50" s="156"/>
      <c r="CG50" s="156">
        <v>21</v>
      </c>
      <c r="CH50" s="156"/>
      <c r="CI50" s="156"/>
      <c r="CJ50" s="305" t="s">
        <v>385</v>
      </c>
      <c r="CK50" s="305"/>
      <c r="CL50" s="305"/>
      <c r="CM50" s="305"/>
      <c r="CN50" s="156">
        <v>21</v>
      </c>
      <c r="CO50" s="156"/>
      <c r="CP50" s="156"/>
      <c r="CQ50" s="156"/>
      <c r="CR50" s="305" t="s">
        <v>385</v>
      </c>
      <c r="CS50" s="305"/>
      <c r="CT50" s="305"/>
      <c r="CU50" s="305"/>
      <c r="CV50" s="156" t="s">
        <v>409</v>
      </c>
      <c r="CW50" s="156"/>
      <c r="CX50" s="156"/>
      <c r="CY50" s="156">
        <v>190</v>
      </c>
      <c r="CZ50" s="156"/>
      <c r="DA50" s="156"/>
      <c r="DB50" s="156">
        <v>15</v>
      </c>
      <c r="DC50" s="156"/>
      <c r="DD50" s="156"/>
      <c r="DE50" s="156"/>
      <c r="DF50" s="156">
        <v>175</v>
      </c>
      <c r="DG50" s="156"/>
      <c r="DH50" s="156"/>
      <c r="DI50" s="156"/>
      <c r="DJ50" s="305" t="s">
        <v>385</v>
      </c>
      <c r="DK50" s="305"/>
      <c r="DL50" s="305"/>
      <c r="DM50" s="305"/>
      <c r="DN50" s="156" t="s">
        <v>409</v>
      </c>
      <c r="DO50" s="156"/>
      <c r="DP50" s="156"/>
    </row>
    <row r="51" spans="1:120" ht="15" customHeight="1">
      <c r="A51" s="138" t="s">
        <v>255</v>
      </c>
      <c r="B51" s="138"/>
      <c r="C51" s="138"/>
      <c r="D51" s="138"/>
      <c r="E51" s="190"/>
      <c r="F51" s="175">
        <v>492</v>
      </c>
      <c r="G51" s="305"/>
      <c r="H51" s="305"/>
      <c r="I51" s="305"/>
      <c r="J51" s="305"/>
      <c r="K51" s="156">
        <v>229</v>
      </c>
      <c r="L51" s="156"/>
      <c r="M51" s="156"/>
      <c r="N51" s="156"/>
      <c r="O51" s="156"/>
      <c r="P51" s="156">
        <v>263</v>
      </c>
      <c r="Q51" s="156"/>
      <c r="R51" s="156"/>
      <c r="S51" s="156"/>
      <c r="T51" s="156"/>
      <c r="U51" s="156">
        <v>166</v>
      </c>
      <c r="V51" s="156"/>
      <c r="W51" s="156"/>
      <c r="X51" s="156"/>
      <c r="Y51" s="156"/>
      <c r="Z51" s="156">
        <v>49</v>
      </c>
      <c r="AA51" s="156"/>
      <c r="AB51" s="156"/>
      <c r="AC51" s="156"/>
      <c r="AD51" s="156"/>
      <c r="AE51" s="156">
        <v>117</v>
      </c>
      <c r="AF51" s="156"/>
      <c r="AG51" s="156"/>
      <c r="AH51" s="156"/>
      <c r="AI51" s="156"/>
      <c r="AJ51" s="156">
        <v>266</v>
      </c>
      <c r="AK51" s="156"/>
      <c r="AL51" s="156"/>
      <c r="AM51" s="156"/>
      <c r="AN51" s="156"/>
      <c r="AO51" s="156" t="s">
        <v>385</v>
      </c>
      <c r="AP51" s="156"/>
      <c r="AQ51" s="156"/>
      <c r="AR51" s="156"/>
      <c r="AS51" s="156"/>
      <c r="AT51" s="156">
        <v>134</v>
      </c>
      <c r="AU51" s="156"/>
      <c r="AV51" s="156"/>
      <c r="AW51" s="156"/>
      <c r="AX51" s="156"/>
      <c r="AY51" s="156">
        <v>82</v>
      </c>
      <c r="AZ51" s="156"/>
      <c r="BA51" s="156"/>
      <c r="BB51" s="156"/>
      <c r="BC51" s="156"/>
      <c r="BD51" s="156">
        <v>50</v>
      </c>
      <c r="BE51" s="156"/>
      <c r="BF51" s="156"/>
      <c r="BG51" s="156"/>
      <c r="BH51" s="156"/>
      <c r="BI51" s="20"/>
      <c r="BJ51" s="33"/>
      <c r="BK51" s="33"/>
      <c r="BL51" s="33"/>
      <c r="BM51" s="33"/>
      <c r="BN51" s="32" t="s">
        <v>11</v>
      </c>
      <c r="BO51" s="175">
        <v>66</v>
      </c>
      <c r="BP51" s="305"/>
      <c r="BQ51" s="305"/>
      <c r="BR51" s="305">
        <v>16</v>
      </c>
      <c r="BS51" s="305"/>
      <c r="BT51" s="305"/>
      <c r="BU51" s="305"/>
      <c r="BV51" s="305">
        <v>50</v>
      </c>
      <c r="BW51" s="305"/>
      <c r="BX51" s="305"/>
      <c r="BY51" s="305"/>
      <c r="BZ51" s="305" t="s">
        <v>385</v>
      </c>
      <c r="CA51" s="305"/>
      <c r="CB51" s="305"/>
      <c r="CC51" s="305"/>
      <c r="CD51" s="156" t="s">
        <v>409</v>
      </c>
      <c r="CE51" s="156"/>
      <c r="CF51" s="156"/>
      <c r="CG51" s="156">
        <v>21</v>
      </c>
      <c r="CH51" s="156"/>
      <c r="CI51" s="156"/>
      <c r="CJ51" s="305" t="s">
        <v>385</v>
      </c>
      <c r="CK51" s="305"/>
      <c r="CL51" s="305"/>
      <c r="CM51" s="305"/>
      <c r="CN51" s="156">
        <v>21</v>
      </c>
      <c r="CO51" s="156"/>
      <c r="CP51" s="156"/>
      <c r="CQ51" s="156"/>
      <c r="CR51" s="305" t="s">
        <v>385</v>
      </c>
      <c r="CS51" s="305"/>
      <c r="CT51" s="305"/>
      <c r="CU51" s="305"/>
      <c r="CV51" s="156" t="s">
        <v>409</v>
      </c>
      <c r="CW51" s="156"/>
      <c r="CX51" s="156"/>
      <c r="CY51" s="156">
        <v>69</v>
      </c>
      <c r="CZ51" s="156"/>
      <c r="DA51" s="156"/>
      <c r="DB51" s="156">
        <v>5</v>
      </c>
      <c r="DC51" s="156"/>
      <c r="DD51" s="156"/>
      <c r="DE51" s="156"/>
      <c r="DF51" s="156">
        <v>62</v>
      </c>
      <c r="DG51" s="156"/>
      <c r="DH51" s="156"/>
      <c r="DI51" s="156"/>
      <c r="DJ51" s="156">
        <v>2</v>
      </c>
      <c r="DK51" s="156"/>
      <c r="DL51" s="156"/>
      <c r="DM51" s="156"/>
      <c r="DN51" s="156" t="s">
        <v>409</v>
      </c>
      <c r="DO51" s="156"/>
      <c r="DP51" s="156"/>
    </row>
    <row r="52" spans="1:120" ht="15" customHeight="1">
      <c r="A52" s="311" t="s">
        <v>285</v>
      </c>
      <c r="B52" s="311"/>
      <c r="C52" s="311"/>
      <c r="D52" s="311"/>
      <c r="E52" s="312"/>
      <c r="F52" s="176">
        <f>SUM(K52:T52)</f>
        <v>504</v>
      </c>
      <c r="G52" s="168"/>
      <c r="H52" s="168"/>
      <c r="I52" s="168"/>
      <c r="J52" s="168"/>
      <c r="K52" s="171">
        <v>240</v>
      </c>
      <c r="L52" s="171"/>
      <c r="M52" s="171"/>
      <c r="N52" s="171"/>
      <c r="O52" s="171"/>
      <c r="P52" s="171">
        <v>264</v>
      </c>
      <c r="Q52" s="171"/>
      <c r="R52" s="171"/>
      <c r="S52" s="171"/>
      <c r="T52" s="171"/>
      <c r="U52" s="171">
        <f>SUM(Z52:AI52)</f>
        <v>167</v>
      </c>
      <c r="V52" s="171"/>
      <c r="W52" s="171"/>
      <c r="X52" s="171"/>
      <c r="Y52" s="171"/>
      <c r="Z52" s="171">
        <v>49</v>
      </c>
      <c r="AA52" s="171"/>
      <c r="AB52" s="171"/>
      <c r="AC52" s="171"/>
      <c r="AD52" s="171"/>
      <c r="AE52" s="171">
        <v>118</v>
      </c>
      <c r="AF52" s="171"/>
      <c r="AG52" s="171"/>
      <c r="AH52" s="171"/>
      <c r="AI52" s="171"/>
      <c r="AJ52" s="171">
        <f>SUM(AO52:BH52)</f>
        <v>260</v>
      </c>
      <c r="AK52" s="171"/>
      <c r="AL52" s="171"/>
      <c r="AM52" s="171"/>
      <c r="AN52" s="171"/>
      <c r="AO52" s="171" t="s">
        <v>208</v>
      </c>
      <c r="AP52" s="171"/>
      <c r="AQ52" s="171"/>
      <c r="AR52" s="171"/>
      <c r="AS52" s="171"/>
      <c r="AT52" s="171">
        <v>124</v>
      </c>
      <c r="AU52" s="171"/>
      <c r="AV52" s="171"/>
      <c r="AW52" s="171"/>
      <c r="AX52" s="171"/>
      <c r="AY52" s="171">
        <v>78</v>
      </c>
      <c r="AZ52" s="171"/>
      <c r="BA52" s="171"/>
      <c r="BB52" s="171"/>
      <c r="BC52" s="171"/>
      <c r="BD52" s="171">
        <v>58</v>
      </c>
      <c r="BE52" s="171"/>
      <c r="BF52" s="171"/>
      <c r="BG52" s="171"/>
      <c r="BH52" s="171"/>
      <c r="BI52" s="20"/>
      <c r="BJ52" s="24"/>
      <c r="BK52" s="24"/>
      <c r="BL52" s="24"/>
      <c r="BM52" s="24"/>
      <c r="BN52" s="26"/>
      <c r="BO52" s="25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</row>
    <row r="53" spans="1:120" ht="15" customHeight="1">
      <c r="A53" s="24"/>
      <c r="B53" s="24"/>
      <c r="C53" s="24"/>
      <c r="D53" s="24"/>
      <c r="E53" s="26"/>
      <c r="F53" s="25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0"/>
      <c r="BJ53" s="20" t="s">
        <v>294</v>
      </c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</row>
    <row r="54" spans="1:120" ht="17.25" customHeight="1">
      <c r="A54" s="29" t="s">
        <v>280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107" t="s">
        <v>485</v>
      </c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</row>
    <row r="55" spans="1:120" ht="15" customHeight="1" thickBo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98" t="s">
        <v>315</v>
      </c>
      <c r="BK55" s="298"/>
      <c r="BL55" s="298"/>
      <c r="BM55" s="298"/>
      <c r="BN55" s="298"/>
      <c r="BO55" s="298"/>
      <c r="BP55" s="298"/>
      <c r="BQ55" s="298"/>
      <c r="BR55" s="298"/>
      <c r="BS55" s="298"/>
      <c r="BT55" s="298"/>
      <c r="BU55" s="298"/>
      <c r="BV55" s="298"/>
      <c r="BW55" s="298"/>
      <c r="BX55" s="298"/>
      <c r="BY55" s="298"/>
      <c r="BZ55" s="298"/>
      <c r="CA55" s="298"/>
      <c r="CB55" s="298"/>
      <c r="CC55" s="298"/>
      <c r="CD55" s="298"/>
      <c r="CE55" s="298"/>
      <c r="CF55" s="298"/>
      <c r="CG55" s="298"/>
      <c r="CH55" s="298"/>
      <c r="CI55" s="298"/>
      <c r="CJ55" s="298"/>
      <c r="CK55" s="298"/>
      <c r="CL55" s="298"/>
      <c r="CM55" s="298"/>
      <c r="CN55" s="298"/>
      <c r="CO55" s="298"/>
      <c r="CP55" s="298"/>
      <c r="CQ55" s="298"/>
      <c r="CR55" s="298"/>
      <c r="CS55" s="298"/>
      <c r="CT55" s="298"/>
      <c r="CU55" s="298"/>
      <c r="CV55" s="298"/>
      <c r="CW55" s="298"/>
      <c r="CX55" s="298"/>
      <c r="CY55" s="298"/>
      <c r="CZ55" s="298"/>
      <c r="DA55" s="298"/>
      <c r="DB55" s="298"/>
      <c r="DC55" s="298"/>
      <c r="DD55" s="298"/>
      <c r="DE55" s="298"/>
      <c r="DF55" s="298"/>
      <c r="DG55" s="298"/>
      <c r="DH55" s="298"/>
      <c r="DI55" s="298"/>
      <c r="DJ55" s="298"/>
      <c r="DK55" s="298"/>
      <c r="DL55" s="298"/>
      <c r="DM55" s="298"/>
      <c r="DN55" s="298"/>
      <c r="DO55" s="298"/>
      <c r="DP55" s="298"/>
    </row>
    <row r="56" spans="1:120" ht="1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332" t="s">
        <v>138</v>
      </c>
      <c r="BK56" s="186"/>
      <c r="BL56" s="186"/>
      <c r="BM56" s="186"/>
      <c r="BN56" s="186"/>
      <c r="BO56" s="186"/>
      <c r="BP56" s="186"/>
      <c r="BQ56" s="186" t="s">
        <v>305</v>
      </c>
      <c r="BR56" s="186"/>
      <c r="BS56" s="186"/>
      <c r="BT56" s="186"/>
      <c r="BU56" s="186"/>
      <c r="BV56" s="186"/>
      <c r="BW56" s="186"/>
      <c r="BX56" s="186"/>
      <c r="BY56" s="186" t="s">
        <v>308</v>
      </c>
      <c r="BZ56" s="186"/>
      <c r="CA56" s="186"/>
      <c r="CB56" s="186"/>
      <c r="CC56" s="186"/>
      <c r="CD56" s="186"/>
      <c r="CE56" s="186"/>
      <c r="CF56" s="186"/>
      <c r="CG56" s="98" t="s">
        <v>303</v>
      </c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 t="s">
        <v>304</v>
      </c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9"/>
    </row>
    <row r="57" spans="1:120" ht="1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142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 t="s">
        <v>9</v>
      </c>
      <c r="CH57" s="184"/>
      <c r="CI57" s="184"/>
      <c r="CJ57" s="184"/>
      <c r="CK57" s="184"/>
      <c r="CL57" s="184"/>
      <c r="CM57" s="184" t="s">
        <v>10</v>
      </c>
      <c r="CN57" s="184"/>
      <c r="CO57" s="184"/>
      <c r="CP57" s="184"/>
      <c r="CQ57" s="184"/>
      <c r="CR57" s="184"/>
      <c r="CS57" s="184" t="s">
        <v>11</v>
      </c>
      <c r="CT57" s="184"/>
      <c r="CU57" s="184"/>
      <c r="CV57" s="184"/>
      <c r="CW57" s="184"/>
      <c r="CX57" s="184"/>
      <c r="CY57" s="184" t="s">
        <v>9</v>
      </c>
      <c r="CZ57" s="184"/>
      <c r="DA57" s="184"/>
      <c r="DB57" s="184"/>
      <c r="DC57" s="184"/>
      <c r="DD57" s="184"/>
      <c r="DE57" s="184" t="s">
        <v>10</v>
      </c>
      <c r="DF57" s="184"/>
      <c r="DG57" s="184"/>
      <c r="DH57" s="184"/>
      <c r="DI57" s="184"/>
      <c r="DJ57" s="184"/>
      <c r="DK57" s="184" t="s">
        <v>11</v>
      </c>
      <c r="DL57" s="184"/>
      <c r="DM57" s="184"/>
      <c r="DN57" s="184"/>
      <c r="DO57" s="184"/>
      <c r="DP57" s="141"/>
    </row>
    <row r="58" spans="1:120" ht="1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33"/>
      <c r="BK58" s="33"/>
      <c r="BL58" s="33"/>
      <c r="BM58" s="33"/>
      <c r="BN58" s="33"/>
      <c r="BO58" s="33"/>
      <c r="BP58" s="32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</row>
    <row r="59" spans="1:120" ht="1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309" t="s">
        <v>200</v>
      </c>
      <c r="BK59" s="309"/>
      <c r="BL59" s="309"/>
      <c r="BM59" s="309"/>
      <c r="BN59" s="309"/>
      <c r="BO59" s="309"/>
      <c r="BP59" s="310"/>
      <c r="BQ59" s="175">
        <v>62</v>
      </c>
      <c r="BR59" s="305"/>
      <c r="BS59" s="305"/>
      <c r="BT59" s="305"/>
      <c r="BU59" s="305"/>
      <c r="BV59" s="305"/>
      <c r="BW59" s="305"/>
      <c r="BX59" s="305"/>
      <c r="BY59" s="156">
        <v>64</v>
      </c>
      <c r="BZ59" s="156"/>
      <c r="CA59" s="156"/>
      <c r="CB59" s="156"/>
      <c r="CC59" s="156"/>
      <c r="CD59" s="156"/>
      <c r="CE59" s="156"/>
      <c r="CF59" s="156"/>
      <c r="CG59" s="305">
        <v>875</v>
      </c>
      <c r="CH59" s="305"/>
      <c r="CI59" s="305"/>
      <c r="CJ59" s="305"/>
      <c r="CK59" s="305"/>
      <c r="CL59" s="305"/>
      <c r="CM59" s="305">
        <v>698</v>
      </c>
      <c r="CN59" s="305"/>
      <c r="CO59" s="305"/>
      <c r="CP59" s="305"/>
      <c r="CQ59" s="305"/>
      <c r="CR59" s="305"/>
      <c r="CS59" s="305">
        <v>177</v>
      </c>
      <c r="CT59" s="305"/>
      <c r="CU59" s="305"/>
      <c r="CV59" s="305"/>
      <c r="CW59" s="305"/>
      <c r="CX59" s="305"/>
      <c r="CY59" s="305">
        <v>207</v>
      </c>
      <c r="CZ59" s="305"/>
      <c r="DA59" s="305"/>
      <c r="DB59" s="305"/>
      <c r="DC59" s="305"/>
      <c r="DD59" s="305"/>
      <c r="DE59" s="305">
        <v>102</v>
      </c>
      <c r="DF59" s="305"/>
      <c r="DG59" s="305"/>
      <c r="DH59" s="305"/>
      <c r="DI59" s="305"/>
      <c r="DJ59" s="305"/>
      <c r="DK59" s="305">
        <v>105</v>
      </c>
      <c r="DL59" s="305"/>
      <c r="DM59" s="305"/>
      <c r="DN59" s="305"/>
      <c r="DO59" s="305"/>
      <c r="DP59" s="305"/>
    </row>
    <row r="60" spans="1:120" ht="15" customHeight="1" thickBot="1">
      <c r="A60" s="298" t="s">
        <v>310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298"/>
      <c r="BH60" s="298"/>
      <c r="BI60" s="20"/>
      <c r="BJ60" s="309" t="s">
        <v>253</v>
      </c>
      <c r="BK60" s="309"/>
      <c r="BL60" s="309"/>
      <c r="BM60" s="309"/>
      <c r="BN60" s="309"/>
      <c r="BO60" s="309"/>
      <c r="BP60" s="310"/>
      <c r="BQ60" s="175">
        <v>7</v>
      </c>
      <c r="BR60" s="305"/>
      <c r="BS60" s="305"/>
      <c r="BT60" s="305"/>
      <c r="BU60" s="305"/>
      <c r="BV60" s="305"/>
      <c r="BW60" s="305"/>
      <c r="BX60" s="305"/>
      <c r="BY60" s="156">
        <v>59</v>
      </c>
      <c r="BZ60" s="156"/>
      <c r="CA60" s="156"/>
      <c r="CB60" s="156"/>
      <c r="CC60" s="156"/>
      <c r="CD60" s="156"/>
      <c r="CE60" s="156"/>
      <c r="CF60" s="156"/>
      <c r="CG60" s="305">
        <v>789</v>
      </c>
      <c r="CH60" s="305"/>
      <c r="CI60" s="305"/>
      <c r="CJ60" s="305"/>
      <c r="CK60" s="305"/>
      <c r="CL60" s="305"/>
      <c r="CM60" s="305">
        <v>606</v>
      </c>
      <c r="CN60" s="305"/>
      <c r="CO60" s="305"/>
      <c r="CP60" s="305"/>
      <c r="CQ60" s="305"/>
      <c r="CR60" s="305"/>
      <c r="CS60" s="305">
        <v>183</v>
      </c>
      <c r="CT60" s="305"/>
      <c r="CU60" s="305"/>
      <c r="CV60" s="305"/>
      <c r="CW60" s="305"/>
      <c r="CX60" s="305"/>
      <c r="CY60" s="305">
        <v>178</v>
      </c>
      <c r="CZ60" s="305"/>
      <c r="DA60" s="305"/>
      <c r="DB60" s="305"/>
      <c r="DC60" s="305"/>
      <c r="DD60" s="305"/>
      <c r="DE60" s="305">
        <v>79</v>
      </c>
      <c r="DF60" s="305"/>
      <c r="DG60" s="305"/>
      <c r="DH60" s="305"/>
      <c r="DI60" s="305"/>
      <c r="DJ60" s="305"/>
      <c r="DK60" s="305">
        <v>99</v>
      </c>
      <c r="DL60" s="305"/>
      <c r="DM60" s="305"/>
      <c r="DN60" s="305"/>
      <c r="DO60" s="305"/>
      <c r="DP60" s="305"/>
    </row>
    <row r="61" spans="1:120" ht="15" customHeight="1">
      <c r="A61" s="108" t="s">
        <v>284</v>
      </c>
      <c r="B61" s="98"/>
      <c r="C61" s="98"/>
      <c r="D61" s="98"/>
      <c r="E61" s="98"/>
      <c r="F61" s="98" t="s">
        <v>4</v>
      </c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116" t="s">
        <v>297</v>
      </c>
      <c r="V61" s="116"/>
      <c r="W61" s="116"/>
      <c r="X61" s="116"/>
      <c r="Y61" s="116"/>
      <c r="Z61" s="116"/>
      <c r="AA61" s="116"/>
      <c r="AB61" s="116"/>
      <c r="AC61" s="116"/>
      <c r="AD61" s="116"/>
      <c r="AE61" s="116" t="s">
        <v>109</v>
      </c>
      <c r="AF61" s="116"/>
      <c r="AG61" s="116"/>
      <c r="AH61" s="116"/>
      <c r="AI61" s="116"/>
      <c r="AJ61" s="116"/>
      <c r="AK61" s="116"/>
      <c r="AL61" s="116"/>
      <c r="AM61" s="116"/>
      <c r="AN61" s="116"/>
      <c r="AO61" s="116" t="s">
        <v>110</v>
      </c>
      <c r="AP61" s="116"/>
      <c r="AQ61" s="116"/>
      <c r="AR61" s="116"/>
      <c r="AS61" s="116"/>
      <c r="AT61" s="116"/>
      <c r="AU61" s="116"/>
      <c r="AV61" s="116"/>
      <c r="AW61" s="116"/>
      <c r="AX61" s="116"/>
      <c r="AY61" s="188" t="s">
        <v>196</v>
      </c>
      <c r="AZ61" s="188"/>
      <c r="BA61" s="188"/>
      <c r="BB61" s="188"/>
      <c r="BC61" s="188"/>
      <c r="BD61" s="188"/>
      <c r="BE61" s="188"/>
      <c r="BF61" s="188"/>
      <c r="BG61" s="188"/>
      <c r="BH61" s="188"/>
      <c r="BI61" s="20"/>
      <c r="BJ61" s="309" t="s">
        <v>254</v>
      </c>
      <c r="BK61" s="309"/>
      <c r="BL61" s="309"/>
      <c r="BM61" s="309"/>
      <c r="BN61" s="309"/>
      <c r="BO61" s="309"/>
      <c r="BP61" s="310"/>
      <c r="BQ61" s="175">
        <v>53</v>
      </c>
      <c r="BR61" s="305"/>
      <c r="BS61" s="305"/>
      <c r="BT61" s="305"/>
      <c r="BU61" s="305"/>
      <c r="BV61" s="305"/>
      <c r="BW61" s="305"/>
      <c r="BX61" s="305"/>
      <c r="BY61" s="156">
        <v>61</v>
      </c>
      <c r="BZ61" s="156"/>
      <c r="CA61" s="156"/>
      <c r="CB61" s="156"/>
      <c r="CC61" s="156"/>
      <c r="CD61" s="156"/>
      <c r="CE61" s="156"/>
      <c r="CF61" s="156"/>
      <c r="CG61" s="305">
        <v>806</v>
      </c>
      <c r="CH61" s="305"/>
      <c r="CI61" s="305"/>
      <c r="CJ61" s="305"/>
      <c r="CK61" s="305"/>
      <c r="CL61" s="305"/>
      <c r="CM61" s="305">
        <v>624</v>
      </c>
      <c r="CN61" s="305"/>
      <c r="CO61" s="305"/>
      <c r="CP61" s="305"/>
      <c r="CQ61" s="305"/>
      <c r="CR61" s="305"/>
      <c r="CS61" s="305">
        <v>182</v>
      </c>
      <c r="CT61" s="305"/>
      <c r="CU61" s="305"/>
      <c r="CV61" s="305"/>
      <c r="CW61" s="305"/>
      <c r="CX61" s="305"/>
      <c r="CY61" s="305">
        <v>165</v>
      </c>
      <c r="CZ61" s="305"/>
      <c r="DA61" s="305"/>
      <c r="DB61" s="305"/>
      <c r="DC61" s="305"/>
      <c r="DD61" s="305"/>
      <c r="DE61" s="305">
        <v>71</v>
      </c>
      <c r="DF61" s="305"/>
      <c r="DG61" s="305"/>
      <c r="DH61" s="305"/>
      <c r="DI61" s="305"/>
      <c r="DJ61" s="305"/>
      <c r="DK61" s="305">
        <v>94</v>
      </c>
      <c r="DL61" s="305"/>
      <c r="DM61" s="305"/>
      <c r="DN61" s="305"/>
      <c r="DO61" s="305"/>
      <c r="DP61" s="305"/>
    </row>
    <row r="62" spans="1:120" ht="15" customHeight="1">
      <c r="A62" s="10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20"/>
      <c r="BJ62" s="309" t="s">
        <v>255</v>
      </c>
      <c r="BK62" s="309"/>
      <c r="BL62" s="309"/>
      <c r="BM62" s="309"/>
      <c r="BN62" s="309"/>
      <c r="BO62" s="309"/>
      <c r="BP62" s="310"/>
      <c r="BQ62" s="175">
        <v>50</v>
      </c>
      <c r="BR62" s="305"/>
      <c r="BS62" s="305"/>
      <c r="BT62" s="305"/>
      <c r="BU62" s="305"/>
      <c r="BV62" s="305"/>
      <c r="BW62" s="305"/>
      <c r="BX62" s="305"/>
      <c r="BY62" s="156">
        <v>64</v>
      </c>
      <c r="BZ62" s="156"/>
      <c r="CA62" s="156"/>
      <c r="CB62" s="156"/>
      <c r="CC62" s="156"/>
      <c r="CD62" s="156"/>
      <c r="CE62" s="156"/>
      <c r="CF62" s="156"/>
      <c r="CG62" s="305">
        <v>783</v>
      </c>
      <c r="CH62" s="305"/>
      <c r="CI62" s="305"/>
      <c r="CJ62" s="305"/>
      <c r="CK62" s="305"/>
      <c r="CL62" s="305"/>
      <c r="CM62" s="305">
        <v>592</v>
      </c>
      <c r="CN62" s="305"/>
      <c r="CO62" s="305"/>
      <c r="CP62" s="305"/>
      <c r="CQ62" s="305"/>
      <c r="CR62" s="305"/>
      <c r="CS62" s="305">
        <v>191</v>
      </c>
      <c r="CT62" s="305"/>
      <c r="CU62" s="305"/>
      <c r="CV62" s="305"/>
      <c r="CW62" s="305"/>
      <c r="CX62" s="305"/>
      <c r="CY62" s="305">
        <v>160</v>
      </c>
      <c r="CZ62" s="305"/>
      <c r="DA62" s="305"/>
      <c r="DB62" s="305"/>
      <c r="DC62" s="305"/>
      <c r="DD62" s="305"/>
      <c r="DE62" s="305">
        <v>60</v>
      </c>
      <c r="DF62" s="305"/>
      <c r="DG62" s="305"/>
      <c r="DH62" s="305"/>
      <c r="DI62" s="305"/>
      <c r="DJ62" s="305"/>
      <c r="DK62" s="305">
        <v>100</v>
      </c>
      <c r="DL62" s="305"/>
      <c r="DM62" s="305"/>
      <c r="DN62" s="305"/>
      <c r="DO62" s="305"/>
      <c r="DP62" s="305"/>
    </row>
    <row r="63" spans="1:120" ht="15" customHeight="1">
      <c r="A63" s="109"/>
      <c r="B63" s="100"/>
      <c r="C63" s="100"/>
      <c r="D63" s="100"/>
      <c r="E63" s="100"/>
      <c r="F63" s="184" t="s">
        <v>9</v>
      </c>
      <c r="G63" s="184"/>
      <c r="H63" s="184"/>
      <c r="I63" s="184"/>
      <c r="J63" s="184"/>
      <c r="K63" s="184" t="s">
        <v>10</v>
      </c>
      <c r="L63" s="184"/>
      <c r="M63" s="184"/>
      <c r="N63" s="184"/>
      <c r="O63" s="184"/>
      <c r="P63" s="184" t="s">
        <v>11</v>
      </c>
      <c r="Q63" s="184"/>
      <c r="R63" s="184"/>
      <c r="S63" s="184"/>
      <c r="T63" s="184"/>
      <c r="U63" s="184" t="s">
        <v>10</v>
      </c>
      <c r="V63" s="184"/>
      <c r="W63" s="184"/>
      <c r="X63" s="184"/>
      <c r="Y63" s="184"/>
      <c r="Z63" s="184" t="s">
        <v>11</v>
      </c>
      <c r="AA63" s="184"/>
      <c r="AB63" s="184"/>
      <c r="AC63" s="184"/>
      <c r="AD63" s="184"/>
      <c r="AE63" s="184" t="s">
        <v>10</v>
      </c>
      <c r="AF63" s="184"/>
      <c r="AG63" s="184"/>
      <c r="AH63" s="184"/>
      <c r="AI63" s="184"/>
      <c r="AJ63" s="184" t="s">
        <v>11</v>
      </c>
      <c r="AK63" s="184"/>
      <c r="AL63" s="184"/>
      <c r="AM63" s="184"/>
      <c r="AN63" s="184"/>
      <c r="AO63" s="184" t="s">
        <v>10</v>
      </c>
      <c r="AP63" s="184"/>
      <c r="AQ63" s="184"/>
      <c r="AR63" s="184"/>
      <c r="AS63" s="184"/>
      <c r="AT63" s="184" t="s">
        <v>11</v>
      </c>
      <c r="AU63" s="184"/>
      <c r="AV63" s="184"/>
      <c r="AW63" s="184"/>
      <c r="AX63" s="184"/>
      <c r="AY63" s="184" t="s">
        <v>10</v>
      </c>
      <c r="AZ63" s="184"/>
      <c r="BA63" s="184"/>
      <c r="BB63" s="184"/>
      <c r="BC63" s="184"/>
      <c r="BD63" s="184" t="s">
        <v>11</v>
      </c>
      <c r="BE63" s="184"/>
      <c r="BF63" s="184"/>
      <c r="BG63" s="184"/>
      <c r="BH63" s="141"/>
      <c r="BI63" s="20"/>
      <c r="BJ63" s="102" t="s">
        <v>285</v>
      </c>
      <c r="BK63" s="102"/>
      <c r="BL63" s="102"/>
      <c r="BM63" s="102"/>
      <c r="BN63" s="102"/>
      <c r="BO63" s="102"/>
      <c r="BP63" s="321"/>
      <c r="BQ63" s="176">
        <f>SUM(BQ65:BX67)</f>
        <v>49</v>
      </c>
      <c r="BR63" s="168"/>
      <c r="BS63" s="168"/>
      <c r="BT63" s="168"/>
      <c r="BU63" s="168"/>
      <c r="BV63" s="168"/>
      <c r="BW63" s="168"/>
      <c r="BX63" s="168"/>
      <c r="BY63" s="171">
        <f>SUM(BY65:CF67)</f>
        <v>65</v>
      </c>
      <c r="BZ63" s="171"/>
      <c r="CA63" s="171"/>
      <c r="CB63" s="171"/>
      <c r="CC63" s="171"/>
      <c r="CD63" s="171"/>
      <c r="CE63" s="171"/>
      <c r="CF63" s="171"/>
      <c r="CG63" s="168">
        <f>SUM(CM63:CX63)</f>
        <v>779</v>
      </c>
      <c r="CH63" s="168"/>
      <c r="CI63" s="168"/>
      <c r="CJ63" s="168"/>
      <c r="CK63" s="168"/>
      <c r="CL63" s="168"/>
      <c r="CM63" s="168">
        <v>587</v>
      </c>
      <c r="CN63" s="168"/>
      <c r="CO63" s="168"/>
      <c r="CP63" s="168"/>
      <c r="CQ63" s="168"/>
      <c r="CR63" s="168"/>
      <c r="CS63" s="168">
        <v>192</v>
      </c>
      <c r="CT63" s="168"/>
      <c r="CU63" s="168"/>
      <c r="CV63" s="168"/>
      <c r="CW63" s="168"/>
      <c r="CX63" s="168"/>
      <c r="CY63" s="168">
        <f>SUM(DE63:DP63)</f>
        <v>163</v>
      </c>
      <c r="CZ63" s="168"/>
      <c r="DA63" s="168"/>
      <c r="DB63" s="168"/>
      <c r="DC63" s="168"/>
      <c r="DD63" s="168"/>
      <c r="DE63" s="168">
        <v>62</v>
      </c>
      <c r="DF63" s="168"/>
      <c r="DG63" s="168"/>
      <c r="DH63" s="168"/>
      <c r="DI63" s="168"/>
      <c r="DJ63" s="168"/>
      <c r="DK63" s="168">
        <v>101</v>
      </c>
      <c r="DL63" s="168"/>
      <c r="DM63" s="168"/>
      <c r="DN63" s="168"/>
      <c r="DO63" s="168"/>
      <c r="DP63" s="168"/>
    </row>
    <row r="64" spans="1:120" ht="15" customHeight="1">
      <c r="A64" s="109"/>
      <c r="B64" s="100"/>
      <c r="C64" s="100"/>
      <c r="D64" s="100"/>
      <c r="E64" s="100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41"/>
      <c r="BI64" s="20"/>
      <c r="BJ64" s="15"/>
      <c r="BK64" s="15"/>
      <c r="BL64" s="15"/>
      <c r="BM64" s="15"/>
      <c r="BN64" s="15"/>
      <c r="BO64" s="15"/>
      <c r="BP64" s="12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</row>
    <row r="65" spans="1:120" ht="15" customHeight="1">
      <c r="A65" s="14"/>
      <c r="B65" s="14"/>
      <c r="C65" s="14"/>
      <c r="D65" s="14"/>
      <c r="E65" s="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309" t="s">
        <v>15</v>
      </c>
      <c r="BK65" s="309"/>
      <c r="BL65" s="309"/>
      <c r="BM65" s="309"/>
      <c r="BN65" s="309"/>
      <c r="BO65" s="309"/>
      <c r="BP65" s="310"/>
      <c r="BQ65" s="175" t="s">
        <v>385</v>
      </c>
      <c r="BR65" s="305"/>
      <c r="BS65" s="305"/>
      <c r="BT65" s="305"/>
      <c r="BU65" s="305"/>
      <c r="BV65" s="305"/>
      <c r="BW65" s="305"/>
      <c r="BX65" s="305"/>
      <c r="BY65" s="156" t="s">
        <v>385</v>
      </c>
      <c r="BZ65" s="156"/>
      <c r="CA65" s="156"/>
      <c r="CB65" s="156"/>
      <c r="CC65" s="156"/>
      <c r="CD65" s="156"/>
      <c r="CE65" s="156"/>
      <c r="CF65" s="156"/>
      <c r="CG65" s="305" t="s">
        <v>385</v>
      </c>
      <c r="CH65" s="305"/>
      <c r="CI65" s="305"/>
      <c r="CJ65" s="305"/>
      <c r="CK65" s="305"/>
      <c r="CL65" s="305"/>
      <c r="CM65" s="305" t="s">
        <v>385</v>
      </c>
      <c r="CN65" s="305"/>
      <c r="CO65" s="305"/>
      <c r="CP65" s="305"/>
      <c r="CQ65" s="305"/>
      <c r="CR65" s="305"/>
      <c r="CS65" s="305" t="s">
        <v>385</v>
      </c>
      <c r="CT65" s="305"/>
      <c r="CU65" s="305"/>
      <c r="CV65" s="305"/>
      <c r="CW65" s="305"/>
      <c r="CX65" s="305"/>
      <c r="CY65" s="305" t="s">
        <v>385</v>
      </c>
      <c r="CZ65" s="305"/>
      <c r="DA65" s="305"/>
      <c r="DB65" s="305"/>
      <c r="DC65" s="305"/>
      <c r="DD65" s="305"/>
      <c r="DE65" s="305" t="s">
        <v>385</v>
      </c>
      <c r="DF65" s="305"/>
      <c r="DG65" s="305"/>
      <c r="DH65" s="305"/>
      <c r="DI65" s="305"/>
      <c r="DJ65" s="305"/>
      <c r="DK65" s="305" t="s">
        <v>385</v>
      </c>
      <c r="DL65" s="305"/>
      <c r="DM65" s="305"/>
      <c r="DN65" s="305"/>
      <c r="DO65" s="305"/>
      <c r="DP65" s="305"/>
    </row>
    <row r="66" spans="1:120" ht="15" customHeight="1">
      <c r="A66" s="138" t="s">
        <v>200</v>
      </c>
      <c r="B66" s="138"/>
      <c r="C66" s="138"/>
      <c r="D66" s="138"/>
      <c r="E66" s="190"/>
      <c r="F66" s="315">
        <v>1077</v>
      </c>
      <c r="G66" s="172"/>
      <c r="H66" s="172"/>
      <c r="I66" s="172"/>
      <c r="J66" s="172"/>
      <c r="K66" s="252">
        <v>670</v>
      </c>
      <c r="L66" s="252"/>
      <c r="M66" s="252"/>
      <c r="N66" s="252"/>
      <c r="O66" s="252"/>
      <c r="P66" s="252">
        <v>407</v>
      </c>
      <c r="Q66" s="252"/>
      <c r="R66" s="252"/>
      <c r="S66" s="252"/>
      <c r="T66" s="252"/>
      <c r="U66" s="252" t="s">
        <v>385</v>
      </c>
      <c r="V66" s="252"/>
      <c r="W66" s="252"/>
      <c r="X66" s="252"/>
      <c r="Y66" s="252"/>
      <c r="Z66" s="252" t="s">
        <v>385</v>
      </c>
      <c r="AA66" s="252"/>
      <c r="AB66" s="252"/>
      <c r="AC66" s="252"/>
      <c r="AD66" s="252"/>
      <c r="AE66" s="252">
        <v>372</v>
      </c>
      <c r="AF66" s="252"/>
      <c r="AG66" s="252"/>
      <c r="AH66" s="252"/>
      <c r="AI66" s="252"/>
      <c r="AJ66" s="252">
        <v>200</v>
      </c>
      <c r="AK66" s="252"/>
      <c r="AL66" s="252"/>
      <c r="AM66" s="252"/>
      <c r="AN66" s="252"/>
      <c r="AO66" s="252">
        <v>169</v>
      </c>
      <c r="AP66" s="252"/>
      <c r="AQ66" s="252"/>
      <c r="AR66" s="252"/>
      <c r="AS66" s="252"/>
      <c r="AT66" s="252">
        <v>129</v>
      </c>
      <c r="AU66" s="252"/>
      <c r="AV66" s="252"/>
      <c r="AW66" s="252"/>
      <c r="AX66" s="252"/>
      <c r="AY66" s="252">
        <v>129</v>
      </c>
      <c r="AZ66" s="252"/>
      <c r="BA66" s="252"/>
      <c r="BB66" s="252"/>
      <c r="BC66" s="252"/>
      <c r="BD66" s="252">
        <v>78</v>
      </c>
      <c r="BE66" s="252"/>
      <c r="BF66" s="252"/>
      <c r="BG66" s="252"/>
      <c r="BH66" s="252"/>
      <c r="BI66" s="20"/>
      <c r="BJ66" s="309" t="s">
        <v>16</v>
      </c>
      <c r="BK66" s="309"/>
      <c r="BL66" s="309"/>
      <c r="BM66" s="309"/>
      <c r="BN66" s="309"/>
      <c r="BO66" s="309"/>
      <c r="BP66" s="310"/>
      <c r="BQ66" s="175">
        <v>1</v>
      </c>
      <c r="BR66" s="305"/>
      <c r="BS66" s="305"/>
      <c r="BT66" s="305"/>
      <c r="BU66" s="305"/>
      <c r="BV66" s="305"/>
      <c r="BW66" s="305"/>
      <c r="BX66" s="305"/>
      <c r="BY66" s="156">
        <v>1</v>
      </c>
      <c r="BZ66" s="156"/>
      <c r="CA66" s="156"/>
      <c r="CB66" s="156"/>
      <c r="CC66" s="156"/>
      <c r="CD66" s="156"/>
      <c r="CE66" s="156"/>
      <c r="CF66" s="156"/>
      <c r="CG66" s="305">
        <v>1</v>
      </c>
      <c r="CH66" s="305"/>
      <c r="CI66" s="305"/>
      <c r="CJ66" s="305"/>
      <c r="CK66" s="305"/>
      <c r="CL66" s="305"/>
      <c r="CM66" s="305" t="s">
        <v>385</v>
      </c>
      <c r="CN66" s="305"/>
      <c r="CO66" s="305"/>
      <c r="CP66" s="305"/>
      <c r="CQ66" s="305"/>
      <c r="CR66" s="305"/>
      <c r="CS66" s="305">
        <v>1</v>
      </c>
      <c r="CT66" s="305"/>
      <c r="CU66" s="305"/>
      <c r="CV66" s="305"/>
      <c r="CW66" s="305"/>
      <c r="CX66" s="305"/>
      <c r="CY66" s="305">
        <v>1</v>
      </c>
      <c r="CZ66" s="305"/>
      <c r="DA66" s="305"/>
      <c r="DB66" s="305"/>
      <c r="DC66" s="305"/>
      <c r="DD66" s="305"/>
      <c r="DE66" s="305" t="s">
        <v>385</v>
      </c>
      <c r="DF66" s="305"/>
      <c r="DG66" s="305"/>
      <c r="DH66" s="305"/>
      <c r="DI66" s="305"/>
      <c r="DJ66" s="305"/>
      <c r="DK66" s="305">
        <v>1</v>
      </c>
      <c r="DL66" s="305"/>
      <c r="DM66" s="305"/>
      <c r="DN66" s="305"/>
      <c r="DO66" s="305"/>
      <c r="DP66" s="305"/>
    </row>
    <row r="67" spans="1:120" ht="15" customHeight="1">
      <c r="A67" s="138" t="s">
        <v>253</v>
      </c>
      <c r="B67" s="138"/>
      <c r="C67" s="138"/>
      <c r="D67" s="138"/>
      <c r="E67" s="190"/>
      <c r="F67" s="315">
        <v>1086</v>
      </c>
      <c r="G67" s="172"/>
      <c r="H67" s="172"/>
      <c r="I67" s="172"/>
      <c r="J67" s="172"/>
      <c r="K67" s="252">
        <v>676</v>
      </c>
      <c r="L67" s="252"/>
      <c r="M67" s="252"/>
      <c r="N67" s="252"/>
      <c r="O67" s="252"/>
      <c r="P67" s="252">
        <v>410</v>
      </c>
      <c r="Q67" s="252"/>
      <c r="R67" s="252"/>
      <c r="S67" s="252"/>
      <c r="T67" s="252"/>
      <c r="U67" s="252" t="s">
        <v>385</v>
      </c>
      <c r="V67" s="252"/>
      <c r="W67" s="252"/>
      <c r="X67" s="252"/>
      <c r="Y67" s="252"/>
      <c r="Z67" s="252" t="s">
        <v>385</v>
      </c>
      <c r="AA67" s="252"/>
      <c r="AB67" s="252"/>
      <c r="AC67" s="252"/>
      <c r="AD67" s="252"/>
      <c r="AE67" s="252">
        <v>350</v>
      </c>
      <c r="AF67" s="252"/>
      <c r="AG67" s="252"/>
      <c r="AH67" s="252"/>
      <c r="AI67" s="252"/>
      <c r="AJ67" s="252">
        <v>193</v>
      </c>
      <c r="AK67" s="252"/>
      <c r="AL67" s="252"/>
      <c r="AM67" s="252"/>
      <c r="AN67" s="252"/>
      <c r="AO67" s="252">
        <v>200</v>
      </c>
      <c r="AP67" s="252"/>
      <c r="AQ67" s="252"/>
      <c r="AR67" s="252"/>
      <c r="AS67" s="252"/>
      <c r="AT67" s="252">
        <v>132</v>
      </c>
      <c r="AU67" s="252"/>
      <c r="AV67" s="252"/>
      <c r="AW67" s="252"/>
      <c r="AX67" s="252"/>
      <c r="AY67" s="252">
        <v>126</v>
      </c>
      <c r="AZ67" s="252"/>
      <c r="BA67" s="252"/>
      <c r="BB67" s="252"/>
      <c r="BC67" s="252"/>
      <c r="BD67" s="252">
        <v>85</v>
      </c>
      <c r="BE67" s="252"/>
      <c r="BF67" s="252"/>
      <c r="BG67" s="252"/>
      <c r="BH67" s="252"/>
      <c r="BI67" s="20"/>
      <c r="BJ67" s="309" t="s">
        <v>77</v>
      </c>
      <c r="BK67" s="309"/>
      <c r="BL67" s="309"/>
      <c r="BM67" s="309"/>
      <c r="BN67" s="309"/>
      <c r="BO67" s="309"/>
      <c r="BP67" s="310"/>
      <c r="BQ67" s="175">
        <v>48</v>
      </c>
      <c r="BR67" s="305"/>
      <c r="BS67" s="305"/>
      <c r="BT67" s="305"/>
      <c r="BU67" s="305"/>
      <c r="BV67" s="305"/>
      <c r="BW67" s="305"/>
      <c r="BX67" s="305"/>
      <c r="BY67" s="156">
        <v>64</v>
      </c>
      <c r="BZ67" s="156"/>
      <c r="CA67" s="156"/>
      <c r="CB67" s="156"/>
      <c r="CC67" s="156"/>
      <c r="CD67" s="156"/>
      <c r="CE67" s="156"/>
      <c r="CF67" s="156"/>
      <c r="CG67" s="305">
        <v>778</v>
      </c>
      <c r="CH67" s="305"/>
      <c r="CI67" s="305"/>
      <c r="CJ67" s="305"/>
      <c r="CK67" s="305"/>
      <c r="CL67" s="305"/>
      <c r="CM67" s="305">
        <v>587</v>
      </c>
      <c r="CN67" s="305"/>
      <c r="CO67" s="305"/>
      <c r="CP67" s="305"/>
      <c r="CQ67" s="305"/>
      <c r="CR67" s="305"/>
      <c r="CS67" s="305">
        <v>191</v>
      </c>
      <c r="CT67" s="305"/>
      <c r="CU67" s="305"/>
      <c r="CV67" s="305"/>
      <c r="CW67" s="305"/>
      <c r="CX67" s="305"/>
      <c r="CY67" s="305">
        <v>162</v>
      </c>
      <c r="CZ67" s="305"/>
      <c r="DA67" s="305"/>
      <c r="DB67" s="305"/>
      <c r="DC67" s="305"/>
      <c r="DD67" s="305"/>
      <c r="DE67" s="305">
        <v>62</v>
      </c>
      <c r="DF67" s="305"/>
      <c r="DG67" s="305"/>
      <c r="DH67" s="305"/>
      <c r="DI67" s="305"/>
      <c r="DJ67" s="305"/>
      <c r="DK67" s="305">
        <v>100</v>
      </c>
      <c r="DL67" s="305"/>
      <c r="DM67" s="305"/>
      <c r="DN67" s="305"/>
      <c r="DO67" s="305"/>
      <c r="DP67" s="305"/>
    </row>
    <row r="68" spans="1:120" ht="15" customHeight="1">
      <c r="A68" s="138" t="s">
        <v>254</v>
      </c>
      <c r="B68" s="138"/>
      <c r="C68" s="138"/>
      <c r="D68" s="138"/>
      <c r="E68" s="190"/>
      <c r="F68" s="315">
        <v>1069</v>
      </c>
      <c r="G68" s="172"/>
      <c r="H68" s="172"/>
      <c r="I68" s="172"/>
      <c r="J68" s="172"/>
      <c r="K68" s="252">
        <v>655</v>
      </c>
      <c r="L68" s="252"/>
      <c r="M68" s="252"/>
      <c r="N68" s="252"/>
      <c r="O68" s="252"/>
      <c r="P68" s="252">
        <v>414</v>
      </c>
      <c r="Q68" s="252"/>
      <c r="R68" s="252"/>
      <c r="S68" s="252"/>
      <c r="T68" s="252"/>
      <c r="U68" s="252" t="s">
        <v>385</v>
      </c>
      <c r="V68" s="252"/>
      <c r="W68" s="252"/>
      <c r="X68" s="252"/>
      <c r="Y68" s="252"/>
      <c r="Z68" s="252" t="s">
        <v>385</v>
      </c>
      <c r="AA68" s="252"/>
      <c r="AB68" s="252"/>
      <c r="AC68" s="252"/>
      <c r="AD68" s="252"/>
      <c r="AE68" s="252">
        <v>333</v>
      </c>
      <c r="AF68" s="252"/>
      <c r="AG68" s="252"/>
      <c r="AH68" s="252"/>
      <c r="AI68" s="252"/>
      <c r="AJ68" s="252">
        <v>190</v>
      </c>
      <c r="AK68" s="252"/>
      <c r="AL68" s="252"/>
      <c r="AM68" s="252"/>
      <c r="AN68" s="252"/>
      <c r="AO68" s="252">
        <v>182</v>
      </c>
      <c r="AP68" s="252"/>
      <c r="AQ68" s="252"/>
      <c r="AR68" s="252"/>
      <c r="AS68" s="252"/>
      <c r="AT68" s="252">
        <v>128</v>
      </c>
      <c r="AU68" s="252"/>
      <c r="AV68" s="252"/>
      <c r="AW68" s="252"/>
      <c r="AX68" s="252"/>
      <c r="AY68" s="252">
        <v>140</v>
      </c>
      <c r="AZ68" s="252"/>
      <c r="BA68" s="252"/>
      <c r="BB68" s="252"/>
      <c r="BC68" s="252"/>
      <c r="BD68" s="252">
        <v>96</v>
      </c>
      <c r="BE68" s="252"/>
      <c r="BF68" s="252"/>
      <c r="BG68" s="252"/>
      <c r="BH68" s="252"/>
      <c r="BI68" s="20"/>
      <c r="BJ68" s="24"/>
      <c r="BK68" s="24"/>
      <c r="BL68" s="24"/>
      <c r="BM68" s="24"/>
      <c r="BN68" s="24"/>
      <c r="BO68" s="24"/>
      <c r="BP68" s="26"/>
      <c r="BQ68" s="25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</row>
    <row r="69" spans="1:120" ht="15" customHeight="1">
      <c r="A69" s="138" t="s">
        <v>255</v>
      </c>
      <c r="B69" s="138"/>
      <c r="C69" s="138"/>
      <c r="D69" s="138"/>
      <c r="E69" s="190"/>
      <c r="F69" s="315">
        <v>1057</v>
      </c>
      <c r="G69" s="172"/>
      <c r="H69" s="172"/>
      <c r="I69" s="172"/>
      <c r="J69" s="172"/>
      <c r="K69" s="252">
        <v>643</v>
      </c>
      <c r="L69" s="252"/>
      <c r="M69" s="252"/>
      <c r="N69" s="252"/>
      <c r="O69" s="252"/>
      <c r="P69" s="252">
        <v>414</v>
      </c>
      <c r="Q69" s="252"/>
      <c r="R69" s="252"/>
      <c r="S69" s="252"/>
      <c r="T69" s="252"/>
      <c r="U69" s="252" t="s">
        <v>385</v>
      </c>
      <c r="V69" s="252"/>
      <c r="W69" s="252"/>
      <c r="X69" s="252"/>
      <c r="Y69" s="252"/>
      <c r="Z69" s="252" t="s">
        <v>385</v>
      </c>
      <c r="AA69" s="252"/>
      <c r="AB69" s="252"/>
      <c r="AC69" s="252"/>
      <c r="AD69" s="252"/>
      <c r="AE69" s="252">
        <v>292</v>
      </c>
      <c r="AF69" s="252"/>
      <c r="AG69" s="252"/>
      <c r="AH69" s="252"/>
      <c r="AI69" s="252"/>
      <c r="AJ69" s="252">
        <v>176</v>
      </c>
      <c r="AK69" s="252"/>
      <c r="AL69" s="252"/>
      <c r="AM69" s="252"/>
      <c r="AN69" s="252"/>
      <c r="AO69" s="252">
        <v>202</v>
      </c>
      <c r="AP69" s="252"/>
      <c r="AQ69" s="252"/>
      <c r="AR69" s="252"/>
      <c r="AS69" s="252"/>
      <c r="AT69" s="252">
        <v>115</v>
      </c>
      <c r="AU69" s="252"/>
      <c r="AV69" s="252"/>
      <c r="AW69" s="252"/>
      <c r="AX69" s="252"/>
      <c r="AY69" s="252">
        <v>149</v>
      </c>
      <c r="AZ69" s="252"/>
      <c r="BA69" s="252"/>
      <c r="BB69" s="252"/>
      <c r="BC69" s="252"/>
      <c r="BD69" s="252">
        <v>123</v>
      </c>
      <c r="BE69" s="252"/>
      <c r="BF69" s="252"/>
      <c r="BG69" s="252"/>
      <c r="BH69" s="252"/>
      <c r="BI69" s="20"/>
      <c r="BJ69" s="29" t="s">
        <v>280</v>
      </c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</row>
    <row r="70" spans="1:120" ht="15" customHeight="1">
      <c r="A70" s="311" t="s">
        <v>285</v>
      </c>
      <c r="B70" s="311"/>
      <c r="C70" s="311"/>
      <c r="D70" s="311"/>
      <c r="E70" s="312"/>
      <c r="F70" s="342">
        <f>SUM(K70:T70)</f>
        <v>1067</v>
      </c>
      <c r="G70" s="164"/>
      <c r="H70" s="164"/>
      <c r="I70" s="164"/>
      <c r="J70" s="164"/>
      <c r="K70" s="253">
        <f>SUM(U70,AE70,AO70,AY70)</f>
        <v>659</v>
      </c>
      <c r="L70" s="253"/>
      <c r="M70" s="253"/>
      <c r="N70" s="253"/>
      <c r="O70" s="253"/>
      <c r="P70" s="253">
        <f>SUM(Z70,AJ70,AT70,BD70)</f>
        <v>408</v>
      </c>
      <c r="Q70" s="253"/>
      <c r="R70" s="253"/>
      <c r="S70" s="253"/>
      <c r="T70" s="253"/>
      <c r="U70" s="253" t="s">
        <v>208</v>
      </c>
      <c r="V70" s="253"/>
      <c r="W70" s="253"/>
      <c r="X70" s="253"/>
      <c r="Y70" s="253"/>
      <c r="Z70" s="253" t="s">
        <v>208</v>
      </c>
      <c r="AA70" s="253"/>
      <c r="AB70" s="253"/>
      <c r="AC70" s="253"/>
      <c r="AD70" s="253"/>
      <c r="AE70" s="253">
        <v>265</v>
      </c>
      <c r="AF70" s="253"/>
      <c r="AG70" s="253"/>
      <c r="AH70" s="253"/>
      <c r="AI70" s="253"/>
      <c r="AJ70" s="253">
        <v>161</v>
      </c>
      <c r="AK70" s="253"/>
      <c r="AL70" s="253"/>
      <c r="AM70" s="253"/>
      <c r="AN70" s="253"/>
      <c r="AO70" s="253">
        <v>210</v>
      </c>
      <c r="AP70" s="253"/>
      <c r="AQ70" s="253"/>
      <c r="AR70" s="253"/>
      <c r="AS70" s="253"/>
      <c r="AT70" s="253">
        <v>122</v>
      </c>
      <c r="AU70" s="253"/>
      <c r="AV70" s="253"/>
      <c r="AW70" s="253"/>
      <c r="AX70" s="253"/>
      <c r="AY70" s="253">
        <v>184</v>
      </c>
      <c r="AZ70" s="253"/>
      <c r="BA70" s="253"/>
      <c r="BB70" s="253"/>
      <c r="BC70" s="253"/>
      <c r="BD70" s="253">
        <v>125</v>
      </c>
      <c r="BE70" s="253"/>
      <c r="BF70" s="253"/>
      <c r="BG70" s="253"/>
      <c r="BH70" s="253"/>
      <c r="BI70" s="20"/>
      <c r="BJ70" s="110" t="s">
        <v>316</v>
      </c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</row>
    <row r="71" spans="1:120" ht="15" customHeight="1" thickBot="1">
      <c r="A71" s="24"/>
      <c r="B71" s="24"/>
      <c r="C71" s="24"/>
      <c r="D71" s="24"/>
      <c r="E71" s="26"/>
      <c r="F71" s="25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0"/>
      <c r="BJ71" s="298" t="s">
        <v>139</v>
      </c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  <c r="BW71" s="298"/>
      <c r="BX71" s="298"/>
      <c r="BY71" s="298"/>
      <c r="BZ71" s="298"/>
      <c r="CA71" s="298"/>
      <c r="CB71" s="298"/>
      <c r="CC71" s="298"/>
      <c r="CD71" s="298"/>
      <c r="CE71" s="298"/>
      <c r="CF71" s="298"/>
      <c r="CG71" s="298"/>
      <c r="CH71" s="298"/>
      <c r="CI71" s="298"/>
      <c r="CJ71" s="298"/>
      <c r="CK71" s="298"/>
      <c r="CL71" s="298"/>
      <c r="CM71" s="298"/>
      <c r="CN71" s="298"/>
      <c r="CO71" s="298"/>
      <c r="CP71" s="298"/>
      <c r="CQ71" s="298"/>
      <c r="CR71" s="298"/>
      <c r="CS71" s="298"/>
      <c r="CT71" s="298"/>
      <c r="CU71" s="298"/>
      <c r="CV71" s="298"/>
      <c r="CW71" s="298"/>
      <c r="CX71" s="298"/>
      <c r="CY71" s="298"/>
      <c r="CZ71" s="298"/>
      <c r="DA71" s="298"/>
      <c r="DB71" s="298"/>
      <c r="DC71" s="298"/>
      <c r="DD71" s="298"/>
      <c r="DE71" s="298"/>
      <c r="DF71" s="298"/>
      <c r="DG71" s="298"/>
      <c r="DH71" s="298"/>
      <c r="DI71" s="298"/>
      <c r="DJ71" s="298"/>
      <c r="DK71" s="298"/>
      <c r="DL71" s="298"/>
      <c r="DM71" s="298"/>
      <c r="DN71" s="298"/>
      <c r="DO71" s="298"/>
      <c r="DP71" s="298"/>
    </row>
    <row r="72" spans="1:120" ht="15" customHeight="1">
      <c r="A72" s="20" t="s">
        <v>294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316" t="s">
        <v>75</v>
      </c>
      <c r="BK72" s="317"/>
      <c r="BL72" s="317"/>
      <c r="BM72" s="317"/>
      <c r="BN72" s="317"/>
      <c r="BO72" s="98" t="s">
        <v>4</v>
      </c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 t="s">
        <v>15</v>
      </c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 t="s">
        <v>16</v>
      </c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 t="s">
        <v>77</v>
      </c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9"/>
    </row>
    <row r="73" spans="1:120" ht="1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318"/>
      <c r="BK73" s="319"/>
      <c r="BL73" s="319"/>
      <c r="BM73" s="319"/>
      <c r="BN73" s="319"/>
      <c r="BO73" s="184" t="s">
        <v>9</v>
      </c>
      <c r="BP73" s="184"/>
      <c r="BQ73" s="184"/>
      <c r="BR73" s="184"/>
      <c r="BS73" s="184"/>
      <c r="BT73" s="184" t="s">
        <v>10</v>
      </c>
      <c r="BU73" s="184"/>
      <c r="BV73" s="184"/>
      <c r="BW73" s="184"/>
      <c r="BX73" s="184"/>
      <c r="BY73" s="184" t="s">
        <v>11</v>
      </c>
      <c r="BZ73" s="184"/>
      <c r="CA73" s="184"/>
      <c r="CB73" s="184"/>
      <c r="CC73" s="184"/>
      <c r="CD73" s="184" t="s">
        <v>9</v>
      </c>
      <c r="CE73" s="184"/>
      <c r="CF73" s="184"/>
      <c r="CG73" s="184"/>
      <c r="CH73" s="184" t="s">
        <v>10</v>
      </c>
      <c r="CI73" s="184"/>
      <c r="CJ73" s="184"/>
      <c r="CK73" s="184"/>
      <c r="CL73" s="184" t="s">
        <v>11</v>
      </c>
      <c r="CM73" s="184"/>
      <c r="CN73" s="184"/>
      <c r="CO73" s="184"/>
      <c r="CP73" s="184" t="s">
        <v>9</v>
      </c>
      <c r="CQ73" s="184"/>
      <c r="CR73" s="184"/>
      <c r="CS73" s="184"/>
      <c r="CT73" s="184" t="s">
        <v>10</v>
      </c>
      <c r="CU73" s="184"/>
      <c r="CV73" s="184"/>
      <c r="CW73" s="184"/>
      <c r="CX73" s="184" t="s">
        <v>11</v>
      </c>
      <c r="CY73" s="184"/>
      <c r="CZ73" s="184"/>
      <c r="DA73" s="184"/>
      <c r="DB73" s="184" t="s">
        <v>9</v>
      </c>
      <c r="DC73" s="184"/>
      <c r="DD73" s="184"/>
      <c r="DE73" s="184"/>
      <c r="DF73" s="184"/>
      <c r="DG73" s="184" t="s">
        <v>10</v>
      </c>
      <c r="DH73" s="184"/>
      <c r="DI73" s="184"/>
      <c r="DJ73" s="184"/>
      <c r="DK73" s="184"/>
      <c r="DL73" s="184" t="s">
        <v>11</v>
      </c>
      <c r="DM73" s="184"/>
      <c r="DN73" s="184"/>
      <c r="DO73" s="184"/>
      <c r="DP73" s="141"/>
    </row>
    <row r="74" spans="1:120" ht="17.25" customHeight="1">
      <c r="A74" s="107" t="s">
        <v>486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20"/>
      <c r="BJ74" s="71"/>
      <c r="BK74" s="71"/>
      <c r="BL74" s="71"/>
      <c r="BM74" s="71"/>
      <c r="BN74" s="7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</row>
    <row r="75" spans="1:120" ht="1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309" t="s">
        <v>200</v>
      </c>
      <c r="BK75" s="309"/>
      <c r="BL75" s="309"/>
      <c r="BM75" s="309"/>
      <c r="BN75" s="310"/>
      <c r="BO75" s="308">
        <v>7852</v>
      </c>
      <c r="BP75" s="177"/>
      <c r="BQ75" s="177"/>
      <c r="BR75" s="177"/>
      <c r="BS75" s="177"/>
      <c r="BT75" s="306">
        <v>2670</v>
      </c>
      <c r="BU75" s="306"/>
      <c r="BV75" s="306"/>
      <c r="BW75" s="306"/>
      <c r="BX75" s="306"/>
      <c r="BY75" s="306">
        <v>5182</v>
      </c>
      <c r="BZ75" s="306"/>
      <c r="CA75" s="306"/>
      <c r="CB75" s="306"/>
      <c r="CC75" s="306"/>
      <c r="CD75" s="177" t="s">
        <v>385</v>
      </c>
      <c r="CE75" s="177"/>
      <c r="CF75" s="177"/>
      <c r="CG75" s="177"/>
      <c r="CH75" s="177" t="s">
        <v>385</v>
      </c>
      <c r="CI75" s="177"/>
      <c r="CJ75" s="177"/>
      <c r="CK75" s="177"/>
      <c r="CL75" s="177" t="s">
        <v>385</v>
      </c>
      <c r="CM75" s="177"/>
      <c r="CN75" s="177"/>
      <c r="CO75" s="177"/>
      <c r="CP75" s="177">
        <v>33</v>
      </c>
      <c r="CQ75" s="177"/>
      <c r="CR75" s="177"/>
      <c r="CS75" s="177"/>
      <c r="CT75" s="177" t="s">
        <v>385</v>
      </c>
      <c r="CU75" s="177"/>
      <c r="CV75" s="177"/>
      <c r="CW75" s="177"/>
      <c r="CX75" s="177">
        <v>33</v>
      </c>
      <c r="CY75" s="177"/>
      <c r="CZ75" s="177"/>
      <c r="DA75" s="177"/>
      <c r="DB75" s="306">
        <v>7819</v>
      </c>
      <c r="DC75" s="306"/>
      <c r="DD75" s="306"/>
      <c r="DE75" s="306"/>
      <c r="DF75" s="306"/>
      <c r="DG75" s="306">
        <v>2670</v>
      </c>
      <c r="DH75" s="306"/>
      <c r="DI75" s="306"/>
      <c r="DJ75" s="306"/>
      <c r="DK75" s="306"/>
      <c r="DL75" s="306">
        <v>5149</v>
      </c>
      <c r="DM75" s="306"/>
      <c r="DN75" s="306"/>
      <c r="DO75" s="306"/>
      <c r="DP75" s="306"/>
    </row>
    <row r="76" spans="1:120" ht="15" customHeight="1" thickBot="1">
      <c r="A76" s="298" t="s">
        <v>312</v>
      </c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  <c r="BF76" s="298"/>
      <c r="BG76" s="298"/>
      <c r="BH76" s="298"/>
      <c r="BI76" s="20"/>
      <c r="BJ76" s="309" t="s">
        <v>253</v>
      </c>
      <c r="BK76" s="309"/>
      <c r="BL76" s="309"/>
      <c r="BM76" s="309"/>
      <c r="BN76" s="310"/>
      <c r="BO76" s="308">
        <v>7949</v>
      </c>
      <c r="BP76" s="177"/>
      <c r="BQ76" s="177"/>
      <c r="BR76" s="177"/>
      <c r="BS76" s="177"/>
      <c r="BT76" s="306">
        <v>2921</v>
      </c>
      <c r="BU76" s="306"/>
      <c r="BV76" s="306"/>
      <c r="BW76" s="306"/>
      <c r="BX76" s="306"/>
      <c r="BY76" s="306">
        <v>5028</v>
      </c>
      <c r="BZ76" s="306"/>
      <c r="CA76" s="306"/>
      <c r="CB76" s="306"/>
      <c r="CC76" s="306"/>
      <c r="CD76" s="177" t="s">
        <v>385</v>
      </c>
      <c r="CE76" s="177"/>
      <c r="CF76" s="177"/>
      <c r="CG76" s="177"/>
      <c r="CH76" s="177" t="s">
        <v>385</v>
      </c>
      <c r="CI76" s="177"/>
      <c r="CJ76" s="177"/>
      <c r="CK76" s="177"/>
      <c r="CL76" s="177" t="s">
        <v>385</v>
      </c>
      <c r="CM76" s="177"/>
      <c r="CN76" s="177"/>
      <c r="CO76" s="177"/>
      <c r="CP76" s="177">
        <v>35</v>
      </c>
      <c r="CQ76" s="177"/>
      <c r="CR76" s="177"/>
      <c r="CS76" s="177"/>
      <c r="CT76" s="177" t="s">
        <v>385</v>
      </c>
      <c r="CU76" s="177"/>
      <c r="CV76" s="177"/>
      <c r="CW76" s="177"/>
      <c r="CX76" s="177">
        <v>35</v>
      </c>
      <c r="CY76" s="177"/>
      <c r="CZ76" s="177"/>
      <c r="DA76" s="177"/>
      <c r="DB76" s="306">
        <v>7914</v>
      </c>
      <c r="DC76" s="306"/>
      <c r="DD76" s="306"/>
      <c r="DE76" s="306"/>
      <c r="DF76" s="306"/>
      <c r="DG76" s="306">
        <v>2921</v>
      </c>
      <c r="DH76" s="306"/>
      <c r="DI76" s="306"/>
      <c r="DJ76" s="306"/>
      <c r="DK76" s="306"/>
      <c r="DL76" s="306">
        <v>4993</v>
      </c>
      <c r="DM76" s="306"/>
      <c r="DN76" s="306"/>
      <c r="DO76" s="306"/>
      <c r="DP76" s="306"/>
    </row>
    <row r="77" spans="1:120" ht="15" customHeight="1">
      <c r="A77" s="316" t="s">
        <v>377</v>
      </c>
      <c r="B77" s="317"/>
      <c r="C77" s="317"/>
      <c r="D77" s="317"/>
      <c r="E77" s="317"/>
      <c r="F77" s="317"/>
      <c r="G77" s="317"/>
      <c r="H77" s="317"/>
      <c r="I77" s="187" t="s">
        <v>3</v>
      </c>
      <c r="J77" s="188"/>
      <c r="K77" s="188"/>
      <c r="L77" s="188"/>
      <c r="M77" s="188"/>
      <c r="N77" s="188"/>
      <c r="O77" s="132"/>
      <c r="P77" s="187" t="s">
        <v>103</v>
      </c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20"/>
      <c r="BJ77" s="309" t="s">
        <v>254</v>
      </c>
      <c r="BK77" s="309"/>
      <c r="BL77" s="309"/>
      <c r="BM77" s="309"/>
      <c r="BN77" s="310"/>
      <c r="BO77" s="308">
        <v>10413</v>
      </c>
      <c r="BP77" s="177"/>
      <c r="BQ77" s="177"/>
      <c r="BR77" s="177"/>
      <c r="BS77" s="177"/>
      <c r="BT77" s="306">
        <v>4347</v>
      </c>
      <c r="BU77" s="306"/>
      <c r="BV77" s="306"/>
      <c r="BW77" s="306"/>
      <c r="BX77" s="306"/>
      <c r="BY77" s="306">
        <v>6066</v>
      </c>
      <c r="BZ77" s="306"/>
      <c r="CA77" s="306"/>
      <c r="CB77" s="306"/>
      <c r="CC77" s="306"/>
      <c r="CD77" s="177" t="s">
        <v>385</v>
      </c>
      <c r="CE77" s="177"/>
      <c r="CF77" s="177"/>
      <c r="CG77" s="177"/>
      <c r="CH77" s="177" t="s">
        <v>385</v>
      </c>
      <c r="CI77" s="177"/>
      <c r="CJ77" s="177"/>
      <c r="CK77" s="177"/>
      <c r="CL77" s="177" t="s">
        <v>385</v>
      </c>
      <c r="CM77" s="177"/>
      <c r="CN77" s="177"/>
      <c r="CO77" s="177"/>
      <c r="CP77" s="177">
        <v>33</v>
      </c>
      <c r="CQ77" s="177"/>
      <c r="CR77" s="177"/>
      <c r="CS77" s="177"/>
      <c r="CT77" s="177" t="s">
        <v>385</v>
      </c>
      <c r="CU77" s="177"/>
      <c r="CV77" s="177"/>
      <c r="CW77" s="177"/>
      <c r="CX77" s="177">
        <v>33</v>
      </c>
      <c r="CY77" s="177"/>
      <c r="CZ77" s="177"/>
      <c r="DA77" s="177"/>
      <c r="DB77" s="306">
        <v>10380</v>
      </c>
      <c r="DC77" s="306"/>
      <c r="DD77" s="306"/>
      <c r="DE77" s="306"/>
      <c r="DF77" s="306"/>
      <c r="DG77" s="306">
        <v>4347</v>
      </c>
      <c r="DH77" s="306"/>
      <c r="DI77" s="306"/>
      <c r="DJ77" s="306"/>
      <c r="DK77" s="306"/>
      <c r="DL77" s="306">
        <v>6033</v>
      </c>
      <c r="DM77" s="306"/>
      <c r="DN77" s="306"/>
      <c r="DO77" s="306"/>
      <c r="DP77" s="306"/>
    </row>
    <row r="78" spans="1:120" ht="15" customHeight="1">
      <c r="A78" s="318"/>
      <c r="B78" s="319"/>
      <c r="C78" s="319"/>
      <c r="D78" s="319"/>
      <c r="E78" s="319"/>
      <c r="F78" s="319"/>
      <c r="G78" s="319"/>
      <c r="H78" s="319"/>
      <c r="I78" s="189"/>
      <c r="J78" s="138"/>
      <c r="K78" s="138"/>
      <c r="L78" s="138"/>
      <c r="M78" s="138"/>
      <c r="N78" s="138"/>
      <c r="O78" s="190"/>
      <c r="P78" s="191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20"/>
      <c r="BJ78" s="309" t="s">
        <v>255</v>
      </c>
      <c r="BK78" s="309"/>
      <c r="BL78" s="309"/>
      <c r="BM78" s="309"/>
      <c r="BN78" s="310"/>
      <c r="BO78" s="308">
        <v>7318</v>
      </c>
      <c r="BP78" s="177"/>
      <c r="BQ78" s="177"/>
      <c r="BR78" s="177"/>
      <c r="BS78" s="177"/>
      <c r="BT78" s="306">
        <v>2966</v>
      </c>
      <c r="BU78" s="306"/>
      <c r="BV78" s="306"/>
      <c r="BW78" s="306"/>
      <c r="BX78" s="306"/>
      <c r="BY78" s="306">
        <v>4352</v>
      </c>
      <c r="BZ78" s="306"/>
      <c r="CA78" s="306"/>
      <c r="CB78" s="306"/>
      <c r="CC78" s="306"/>
      <c r="CD78" s="177" t="s">
        <v>385</v>
      </c>
      <c r="CE78" s="177"/>
      <c r="CF78" s="177"/>
      <c r="CG78" s="177"/>
      <c r="CH78" s="177" t="s">
        <v>385</v>
      </c>
      <c r="CI78" s="177"/>
      <c r="CJ78" s="177"/>
      <c r="CK78" s="177"/>
      <c r="CL78" s="177" t="s">
        <v>385</v>
      </c>
      <c r="CM78" s="177"/>
      <c r="CN78" s="177"/>
      <c r="CO78" s="177"/>
      <c r="CP78" s="177">
        <v>40</v>
      </c>
      <c r="CQ78" s="177"/>
      <c r="CR78" s="177"/>
      <c r="CS78" s="177"/>
      <c r="CT78" s="177" t="s">
        <v>385</v>
      </c>
      <c r="CU78" s="177"/>
      <c r="CV78" s="177"/>
      <c r="CW78" s="177"/>
      <c r="CX78" s="177">
        <v>40</v>
      </c>
      <c r="CY78" s="177"/>
      <c r="CZ78" s="177"/>
      <c r="DA78" s="177"/>
      <c r="DB78" s="306">
        <v>7278</v>
      </c>
      <c r="DC78" s="306"/>
      <c r="DD78" s="306"/>
      <c r="DE78" s="306"/>
      <c r="DF78" s="306"/>
      <c r="DG78" s="306">
        <v>2966</v>
      </c>
      <c r="DH78" s="306"/>
      <c r="DI78" s="306"/>
      <c r="DJ78" s="306"/>
      <c r="DK78" s="306"/>
      <c r="DL78" s="306">
        <v>4312</v>
      </c>
      <c r="DM78" s="306"/>
      <c r="DN78" s="306"/>
      <c r="DO78" s="306"/>
      <c r="DP78" s="306"/>
    </row>
    <row r="79" spans="1:120" ht="15" customHeight="1">
      <c r="A79" s="318"/>
      <c r="B79" s="319"/>
      <c r="C79" s="319"/>
      <c r="D79" s="319"/>
      <c r="E79" s="319"/>
      <c r="F79" s="319"/>
      <c r="G79" s="319"/>
      <c r="H79" s="319"/>
      <c r="I79" s="189"/>
      <c r="J79" s="138"/>
      <c r="K79" s="138"/>
      <c r="L79" s="138"/>
      <c r="M79" s="138"/>
      <c r="N79" s="138"/>
      <c r="O79" s="190"/>
      <c r="P79" s="154" t="s">
        <v>4</v>
      </c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320"/>
      <c r="AE79" s="184" t="s">
        <v>115</v>
      </c>
      <c r="AF79" s="184"/>
      <c r="AG79" s="184"/>
      <c r="AH79" s="184"/>
      <c r="AI79" s="184"/>
      <c r="AJ79" s="184"/>
      <c r="AK79" s="184"/>
      <c r="AL79" s="184"/>
      <c r="AM79" s="184"/>
      <c r="AN79" s="184"/>
      <c r="AO79" s="184" t="s">
        <v>116</v>
      </c>
      <c r="AP79" s="184"/>
      <c r="AQ79" s="184"/>
      <c r="AR79" s="184"/>
      <c r="AS79" s="184"/>
      <c r="AT79" s="184"/>
      <c r="AU79" s="184"/>
      <c r="AV79" s="184"/>
      <c r="AW79" s="184"/>
      <c r="AX79" s="184"/>
      <c r="AY79" s="184" t="s">
        <v>117</v>
      </c>
      <c r="AZ79" s="184"/>
      <c r="BA79" s="184"/>
      <c r="BB79" s="184"/>
      <c r="BC79" s="184"/>
      <c r="BD79" s="184"/>
      <c r="BE79" s="184"/>
      <c r="BF79" s="184"/>
      <c r="BG79" s="184"/>
      <c r="BH79" s="141"/>
      <c r="BI79" s="20"/>
      <c r="BJ79" s="102" t="s">
        <v>285</v>
      </c>
      <c r="BK79" s="102"/>
      <c r="BL79" s="102"/>
      <c r="BM79" s="102"/>
      <c r="BN79" s="321"/>
      <c r="BO79" s="296">
        <f>SUM(BT79:CC79)</f>
        <v>6861</v>
      </c>
      <c r="BP79" s="178"/>
      <c r="BQ79" s="178"/>
      <c r="BR79" s="178"/>
      <c r="BS79" s="178"/>
      <c r="BT79" s="297">
        <f>SUM(CH79,CT79,DG79)</f>
        <v>2453</v>
      </c>
      <c r="BU79" s="297"/>
      <c r="BV79" s="297"/>
      <c r="BW79" s="297"/>
      <c r="BX79" s="297"/>
      <c r="BY79" s="297">
        <f>SUM(CL79,CX79,DL79)</f>
        <v>4408</v>
      </c>
      <c r="BZ79" s="297"/>
      <c r="CA79" s="297"/>
      <c r="CB79" s="297"/>
      <c r="CC79" s="297"/>
      <c r="CD79" s="178" t="s">
        <v>481</v>
      </c>
      <c r="CE79" s="178"/>
      <c r="CF79" s="178"/>
      <c r="CG79" s="178"/>
      <c r="CH79" s="178" t="s">
        <v>462</v>
      </c>
      <c r="CI79" s="178"/>
      <c r="CJ79" s="178"/>
      <c r="CK79" s="178"/>
      <c r="CL79" s="178" t="s">
        <v>462</v>
      </c>
      <c r="CM79" s="178"/>
      <c r="CN79" s="178"/>
      <c r="CO79" s="178"/>
      <c r="CP79" s="178">
        <f>SUM(CT79:DA79)</f>
        <v>35</v>
      </c>
      <c r="CQ79" s="178"/>
      <c r="CR79" s="178"/>
      <c r="CS79" s="178"/>
      <c r="CT79" s="178" t="s">
        <v>462</v>
      </c>
      <c r="CU79" s="178"/>
      <c r="CV79" s="178"/>
      <c r="CW79" s="178"/>
      <c r="CX79" s="178">
        <v>35</v>
      </c>
      <c r="CY79" s="178"/>
      <c r="CZ79" s="178"/>
      <c r="DA79" s="178"/>
      <c r="DB79" s="297">
        <f>SUM(DG79:DP79)</f>
        <v>6826</v>
      </c>
      <c r="DC79" s="297"/>
      <c r="DD79" s="297"/>
      <c r="DE79" s="297"/>
      <c r="DF79" s="297"/>
      <c r="DG79" s="297">
        <v>2453</v>
      </c>
      <c r="DH79" s="297"/>
      <c r="DI79" s="297"/>
      <c r="DJ79" s="297"/>
      <c r="DK79" s="297"/>
      <c r="DL79" s="297">
        <v>4373</v>
      </c>
      <c r="DM79" s="297"/>
      <c r="DN79" s="297"/>
      <c r="DO79" s="297"/>
      <c r="DP79" s="297"/>
    </row>
    <row r="80" spans="1:120" ht="15" customHeight="1">
      <c r="A80" s="318"/>
      <c r="B80" s="319"/>
      <c r="C80" s="319"/>
      <c r="D80" s="319"/>
      <c r="E80" s="319"/>
      <c r="F80" s="319"/>
      <c r="G80" s="319"/>
      <c r="H80" s="319"/>
      <c r="I80" s="189"/>
      <c r="J80" s="138"/>
      <c r="K80" s="138"/>
      <c r="L80" s="138"/>
      <c r="M80" s="138"/>
      <c r="N80" s="138"/>
      <c r="O80" s="190"/>
      <c r="P80" s="191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3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41"/>
      <c r="BI80" s="20"/>
      <c r="BJ80" s="24"/>
      <c r="BK80" s="24"/>
      <c r="BL80" s="24"/>
      <c r="BM80" s="24"/>
      <c r="BN80" s="26"/>
      <c r="BO80" s="25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</row>
    <row r="81" spans="1:120" ht="15" customHeight="1">
      <c r="A81" s="318"/>
      <c r="B81" s="319"/>
      <c r="C81" s="319"/>
      <c r="D81" s="319"/>
      <c r="E81" s="319"/>
      <c r="F81" s="319"/>
      <c r="G81" s="319"/>
      <c r="H81" s="319"/>
      <c r="I81" s="189"/>
      <c r="J81" s="138"/>
      <c r="K81" s="138"/>
      <c r="L81" s="138"/>
      <c r="M81" s="138"/>
      <c r="N81" s="138"/>
      <c r="O81" s="190"/>
      <c r="P81" s="184" t="s">
        <v>9</v>
      </c>
      <c r="Q81" s="184"/>
      <c r="R81" s="184"/>
      <c r="S81" s="184"/>
      <c r="T81" s="184"/>
      <c r="U81" s="100" t="s">
        <v>114</v>
      </c>
      <c r="V81" s="100"/>
      <c r="W81" s="100"/>
      <c r="X81" s="100"/>
      <c r="Y81" s="100"/>
      <c r="Z81" s="100" t="s">
        <v>74</v>
      </c>
      <c r="AA81" s="100"/>
      <c r="AB81" s="100"/>
      <c r="AC81" s="100"/>
      <c r="AD81" s="100"/>
      <c r="AE81" s="100" t="s">
        <v>114</v>
      </c>
      <c r="AF81" s="100"/>
      <c r="AG81" s="100"/>
      <c r="AH81" s="100"/>
      <c r="AI81" s="100"/>
      <c r="AJ81" s="100" t="s">
        <v>74</v>
      </c>
      <c r="AK81" s="100"/>
      <c r="AL81" s="100"/>
      <c r="AM81" s="100"/>
      <c r="AN81" s="100"/>
      <c r="AO81" s="100" t="s">
        <v>114</v>
      </c>
      <c r="AP81" s="100"/>
      <c r="AQ81" s="100"/>
      <c r="AR81" s="100"/>
      <c r="AS81" s="100"/>
      <c r="AT81" s="100" t="s">
        <v>74</v>
      </c>
      <c r="AU81" s="100"/>
      <c r="AV81" s="100"/>
      <c r="AW81" s="100"/>
      <c r="AX81" s="100"/>
      <c r="AY81" s="100" t="s">
        <v>114</v>
      </c>
      <c r="AZ81" s="100"/>
      <c r="BA81" s="100"/>
      <c r="BB81" s="100"/>
      <c r="BC81" s="100"/>
      <c r="BD81" s="100" t="s">
        <v>74</v>
      </c>
      <c r="BE81" s="100"/>
      <c r="BF81" s="100"/>
      <c r="BG81" s="100"/>
      <c r="BH81" s="101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</row>
    <row r="82" spans="1:120" ht="15" customHeight="1" thickBot="1">
      <c r="A82" s="318"/>
      <c r="B82" s="319"/>
      <c r="C82" s="319"/>
      <c r="D82" s="319"/>
      <c r="E82" s="319"/>
      <c r="F82" s="319"/>
      <c r="G82" s="319"/>
      <c r="H82" s="319"/>
      <c r="I82" s="191"/>
      <c r="J82" s="192"/>
      <c r="K82" s="192"/>
      <c r="L82" s="192"/>
      <c r="M82" s="192"/>
      <c r="N82" s="192"/>
      <c r="O82" s="193"/>
      <c r="P82" s="184"/>
      <c r="Q82" s="184"/>
      <c r="R82" s="184"/>
      <c r="S82" s="184"/>
      <c r="T82" s="184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1"/>
      <c r="BI82" s="20"/>
      <c r="BJ82" s="298" t="s">
        <v>317</v>
      </c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  <c r="BW82" s="298"/>
      <c r="BX82" s="298"/>
      <c r="BY82" s="298"/>
      <c r="BZ82" s="298"/>
      <c r="CA82" s="298"/>
      <c r="CB82" s="298"/>
      <c r="CC82" s="29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8"/>
      <c r="CN82" s="298"/>
      <c r="CO82" s="298"/>
      <c r="CP82" s="298"/>
      <c r="CQ82" s="298"/>
      <c r="CR82" s="298"/>
      <c r="CS82" s="298"/>
      <c r="CT82" s="298"/>
      <c r="CU82" s="298"/>
      <c r="CV82" s="298"/>
      <c r="CW82" s="298"/>
      <c r="CX82" s="298"/>
      <c r="CY82" s="298"/>
      <c r="CZ82" s="298"/>
      <c r="DA82" s="298"/>
      <c r="DB82" s="298"/>
      <c r="DC82" s="298"/>
      <c r="DD82" s="298"/>
      <c r="DE82" s="298"/>
      <c r="DF82" s="298"/>
      <c r="DG82" s="298"/>
      <c r="DH82" s="298"/>
      <c r="DI82" s="298"/>
      <c r="DJ82" s="298"/>
      <c r="DK82" s="298"/>
      <c r="DL82" s="298"/>
      <c r="DM82" s="298"/>
      <c r="DN82" s="298"/>
      <c r="DO82" s="298"/>
      <c r="DP82" s="298"/>
    </row>
    <row r="83" spans="1:120" ht="15" customHeight="1">
      <c r="A83" s="15"/>
      <c r="B83" s="15"/>
      <c r="C83" s="15"/>
      <c r="D83" s="15"/>
      <c r="E83" s="15"/>
      <c r="F83" s="15"/>
      <c r="G83" s="15"/>
      <c r="H83" s="12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333" t="s">
        <v>306</v>
      </c>
      <c r="BK83" s="334"/>
      <c r="BL83" s="334"/>
      <c r="BM83" s="334"/>
      <c r="BN83" s="334"/>
      <c r="BO83" s="334" t="s">
        <v>4</v>
      </c>
      <c r="BP83" s="334"/>
      <c r="BQ83" s="334"/>
      <c r="BR83" s="334"/>
      <c r="BS83" s="334"/>
      <c r="BT83" s="334" t="s">
        <v>136</v>
      </c>
      <c r="BU83" s="334"/>
      <c r="BV83" s="334"/>
      <c r="BW83" s="334"/>
      <c r="BX83" s="334" t="s">
        <v>140</v>
      </c>
      <c r="BY83" s="334"/>
      <c r="BZ83" s="334"/>
      <c r="CA83" s="334"/>
      <c r="CB83" s="334" t="s">
        <v>101</v>
      </c>
      <c r="CC83" s="334"/>
      <c r="CD83" s="334"/>
      <c r="CE83" s="334"/>
      <c r="CF83" s="334" t="s">
        <v>141</v>
      </c>
      <c r="CG83" s="334"/>
      <c r="CH83" s="334"/>
      <c r="CI83" s="334"/>
      <c r="CJ83" s="334" t="s">
        <v>129</v>
      </c>
      <c r="CK83" s="334"/>
      <c r="CL83" s="334" t="s">
        <v>142</v>
      </c>
      <c r="CM83" s="334"/>
      <c r="CN83" s="334" t="s">
        <v>143</v>
      </c>
      <c r="CO83" s="334"/>
      <c r="CP83" s="334" t="s">
        <v>411</v>
      </c>
      <c r="CQ83" s="334"/>
      <c r="CR83" s="334" t="s">
        <v>144</v>
      </c>
      <c r="CS83" s="334"/>
      <c r="CT83" s="334" t="s">
        <v>100</v>
      </c>
      <c r="CU83" s="334"/>
      <c r="CV83" s="334" t="s">
        <v>125</v>
      </c>
      <c r="CW83" s="334"/>
      <c r="CX83" s="334"/>
      <c r="CY83" s="334" t="s">
        <v>126</v>
      </c>
      <c r="CZ83" s="334"/>
      <c r="DA83" s="334"/>
      <c r="DB83" s="334" t="s">
        <v>145</v>
      </c>
      <c r="DC83" s="334"/>
      <c r="DD83" s="334"/>
      <c r="DE83" s="334" t="s">
        <v>146</v>
      </c>
      <c r="DF83" s="334"/>
      <c r="DG83" s="334"/>
      <c r="DH83" s="334" t="s">
        <v>147</v>
      </c>
      <c r="DI83" s="334"/>
      <c r="DJ83" s="334"/>
      <c r="DK83" s="334" t="s">
        <v>148</v>
      </c>
      <c r="DL83" s="334"/>
      <c r="DM83" s="334"/>
      <c r="DN83" s="334" t="s">
        <v>74</v>
      </c>
      <c r="DO83" s="334"/>
      <c r="DP83" s="339"/>
    </row>
    <row r="84" spans="1:120" ht="15" customHeight="1">
      <c r="A84" s="102" t="s">
        <v>376</v>
      </c>
      <c r="B84" s="102"/>
      <c r="C84" s="102"/>
      <c r="D84" s="102"/>
      <c r="E84" s="102"/>
      <c r="F84" s="102"/>
      <c r="G84" s="102"/>
      <c r="H84" s="321"/>
      <c r="I84" s="176">
        <f>SUM(I85:O87)</f>
        <v>28</v>
      </c>
      <c r="J84" s="168"/>
      <c r="K84" s="168"/>
      <c r="L84" s="168"/>
      <c r="M84" s="168"/>
      <c r="N84" s="168"/>
      <c r="O84" s="168"/>
      <c r="P84" s="168">
        <f>SUM(U84:AD84)</f>
        <v>55</v>
      </c>
      <c r="Q84" s="168"/>
      <c r="R84" s="168"/>
      <c r="S84" s="168"/>
      <c r="T84" s="168"/>
      <c r="U84" s="168">
        <f>SUM(AE84,AO84,AY84)</f>
        <v>49</v>
      </c>
      <c r="V84" s="168"/>
      <c r="W84" s="168"/>
      <c r="X84" s="168"/>
      <c r="Y84" s="168"/>
      <c r="Z84" s="168">
        <f>SUM(AJ84,AT84,BD84)</f>
        <v>6</v>
      </c>
      <c r="AA84" s="168"/>
      <c r="AB84" s="168"/>
      <c r="AC84" s="168"/>
      <c r="AD84" s="168"/>
      <c r="AE84" s="168">
        <v>8</v>
      </c>
      <c r="AF84" s="168"/>
      <c r="AG84" s="168"/>
      <c r="AH84" s="168"/>
      <c r="AI84" s="168"/>
      <c r="AJ84" s="168">
        <v>1</v>
      </c>
      <c r="AK84" s="168"/>
      <c r="AL84" s="168"/>
      <c r="AM84" s="168"/>
      <c r="AN84" s="168"/>
      <c r="AO84" s="168">
        <v>39</v>
      </c>
      <c r="AP84" s="168"/>
      <c r="AQ84" s="168"/>
      <c r="AR84" s="168"/>
      <c r="AS84" s="168"/>
      <c r="AT84" s="168">
        <v>3</v>
      </c>
      <c r="AU84" s="168"/>
      <c r="AV84" s="168"/>
      <c r="AW84" s="168"/>
      <c r="AX84" s="168"/>
      <c r="AY84" s="168">
        <v>2</v>
      </c>
      <c r="AZ84" s="168"/>
      <c r="BA84" s="168"/>
      <c r="BB84" s="168"/>
      <c r="BC84" s="168"/>
      <c r="BD84" s="168">
        <v>2</v>
      </c>
      <c r="BE84" s="168"/>
      <c r="BF84" s="168"/>
      <c r="BG84" s="168"/>
      <c r="BH84" s="168"/>
      <c r="BI84" s="20"/>
      <c r="BJ84" s="335"/>
      <c r="BK84" s="336"/>
      <c r="BL84" s="336"/>
      <c r="BM84" s="336"/>
      <c r="BN84" s="336"/>
      <c r="BO84" s="336"/>
      <c r="BP84" s="336"/>
      <c r="BQ84" s="336"/>
      <c r="BR84" s="336"/>
      <c r="BS84" s="336"/>
      <c r="BT84" s="336"/>
      <c r="BU84" s="336"/>
      <c r="BV84" s="336"/>
      <c r="BW84" s="336"/>
      <c r="BX84" s="336"/>
      <c r="BY84" s="336"/>
      <c r="BZ84" s="336"/>
      <c r="CA84" s="336"/>
      <c r="CB84" s="336"/>
      <c r="CC84" s="336"/>
      <c r="CD84" s="336"/>
      <c r="CE84" s="336"/>
      <c r="CF84" s="336"/>
      <c r="CG84" s="336"/>
      <c r="CH84" s="336"/>
      <c r="CI84" s="336"/>
      <c r="CJ84" s="336"/>
      <c r="CK84" s="336"/>
      <c r="CL84" s="336"/>
      <c r="CM84" s="336"/>
      <c r="CN84" s="336"/>
      <c r="CO84" s="336"/>
      <c r="CP84" s="336"/>
      <c r="CQ84" s="336"/>
      <c r="CR84" s="336"/>
      <c r="CS84" s="336"/>
      <c r="CT84" s="336"/>
      <c r="CU84" s="336"/>
      <c r="CV84" s="336"/>
      <c r="CW84" s="336"/>
      <c r="CX84" s="336"/>
      <c r="CY84" s="336"/>
      <c r="CZ84" s="336"/>
      <c r="DA84" s="336"/>
      <c r="DB84" s="336"/>
      <c r="DC84" s="336"/>
      <c r="DD84" s="336"/>
      <c r="DE84" s="336"/>
      <c r="DF84" s="336"/>
      <c r="DG84" s="336"/>
      <c r="DH84" s="336"/>
      <c r="DI84" s="336"/>
      <c r="DJ84" s="336"/>
      <c r="DK84" s="336"/>
      <c r="DL84" s="336"/>
      <c r="DM84" s="336"/>
      <c r="DN84" s="336"/>
      <c r="DO84" s="336"/>
      <c r="DP84" s="340"/>
    </row>
    <row r="85" spans="1:120" ht="15" customHeight="1">
      <c r="A85" s="309" t="s">
        <v>375</v>
      </c>
      <c r="B85" s="309"/>
      <c r="C85" s="309"/>
      <c r="D85" s="309"/>
      <c r="E85" s="309"/>
      <c r="F85" s="309"/>
      <c r="G85" s="309"/>
      <c r="H85" s="310"/>
      <c r="I85" s="175">
        <v>3</v>
      </c>
      <c r="J85" s="305"/>
      <c r="K85" s="305"/>
      <c r="L85" s="305"/>
      <c r="M85" s="305"/>
      <c r="N85" s="305"/>
      <c r="O85" s="305"/>
      <c r="P85" s="305">
        <v>3</v>
      </c>
      <c r="Q85" s="305"/>
      <c r="R85" s="305"/>
      <c r="S85" s="305"/>
      <c r="T85" s="305"/>
      <c r="U85" s="305">
        <v>3</v>
      </c>
      <c r="V85" s="305"/>
      <c r="W85" s="305"/>
      <c r="X85" s="305"/>
      <c r="Y85" s="305"/>
      <c r="Z85" s="305" t="s">
        <v>385</v>
      </c>
      <c r="AA85" s="305"/>
      <c r="AB85" s="305"/>
      <c r="AC85" s="305"/>
      <c r="AD85" s="305"/>
      <c r="AE85" s="305">
        <v>1</v>
      </c>
      <c r="AF85" s="305"/>
      <c r="AG85" s="305"/>
      <c r="AH85" s="305"/>
      <c r="AI85" s="305"/>
      <c r="AJ85" s="305" t="s">
        <v>385</v>
      </c>
      <c r="AK85" s="305"/>
      <c r="AL85" s="305"/>
      <c r="AM85" s="305"/>
      <c r="AN85" s="305"/>
      <c r="AO85" s="305">
        <v>2</v>
      </c>
      <c r="AP85" s="305"/>
      <c r="AQ85" s="305"/>
      <c r="AR85" s="305"/>
      <c r="AS85" s="305"/>
      <c r="AT85" s="305" t="s">
        <v>385</v>
      </c>
      <c r="AU85" s="305"/>
      <c r="AV85" s="305"/>
      <c r="AW85" s="305"/>
      <c r="AX85" s="305"/>
      <c r="AY85" s="305" t="s">
        <v>385</v>
      </c>
      <c r="AZ85" s="305"/>
      <c r="BA85" s="305"/>
      <c r="BB85" s="305"/>
      <c r="BC85" s="305"/>
      <c r="BD85" s="305" t="s">
        <v>385</v>
      </c>
      <c r="BE85" s="305"/>
      <c r="BF85" s="305"/>
      <c r="BG85" s="305"/>
      <c r="BH85" s="305"/>
      <c r="BI85" s="20"/>
      <c r="BJ85" s="335"/>
      <c r="BK85" s="336"/>
      <c r="BL85" s="336"/>
      <c r="BM85" s="336"/>
      <c r="BN85" s="336"/>
      <c r="BO85" s="336"/>
      <c r="BP85" s="336"/>
      <c r="BQ85" s="336"/>
      <c r="BR85" s="336"/>
      <c r="BS85" s="336"/>
      <c r="BT85" s="336"/>
      <c r="BU85" s="336"/>
      <c r="BV85" s="336"/>
      <c r="BW85" s="336"/>
      <c r="BX85" s="336"/>
      <c r="BY85" s="336"/>
      <c r="BZ85" s="336"/>
      <c r="CA85" s="336"/>
      <c r="CB85" s="336"/>
      <c r="CC85" s="336"/>
      <c r="CD85" s="336"/>
      <c r="CE85" s="336"/>
      <c r="CF85" s="336"/>
      <c r="CG85" s="336"/>
      <c r="CH85" s="336"/>
      <c r="CI85" s="336"/>
      <c r="CJ85" s="336"/>
      <c r="CK85" s="336"/>
      <c r="CL85" s="336"/>
      <c r="CM85" s="336"/>
      <c r="CN85" s="336"/>
      <c r="CO85" s="336"/>
      <c r="CP85" s="336"/>
      <c r="CQ85" s="336"/>
      <c r="CR85" s="336"/>
      <c r="CS85" s="336"/>
      <c r="CT85" s="336"/>
      <c r="CU85" s="336"/>
      <c r="CV85" s="336"/>
      <c r="CW85" s="336"/>
      <c r="CX85" s="336"/>
      <c r="CY85" s="336"/>
      <c r="CZ85" s="336"/>
      <c r="DA85" s="336"/>
      <c r="DB85" s="336"/>
      <c r="DC85" s="336"/>
      <c r="DD85" s="336"/>
      <c r="DE85" s="336"/>
      <c r="DF85" s="336"/>
      <c r="DG85" s="336"/>
      <c r="DH85" s="336"/>
      <c r="DI85" s="336"/>
      <c r="DJ85" s="336"/>
      <c r="DK85" s="336"/>
      <c r="DL85" s="336"/>
      <c r="DM85" s="336"/>
      <c r="DN85" s="336"/>
      <c r="DO85" s="336"/>
      <c r="DP85" s="340"/>
    </row>
    <row r="86" spans="1:120" ht="15" customHeight="1">
      <c r="A86" s="309" t="s">
        <v>374</v>
      </c>
      <c r="B86" s="309"/>
      <c r="C86" s="309"/>
      <c r="D86" s="309"/>
      <c r="E86" s="309"/>
      <c r="F86" s="309"/>
      <c r="G86" s="309"/>
      <c r="H86" s="310"/>
      <c r="I86" s="175">
        <v>4</v>
      </c>
      <c r="J86" s="305"/>
      <c r="K86" s="305"/>
      <c r="L86" s="305"/>
      <c r="M86" s="305"/>
      <c r="N86" s="305"/>
      <c r="O86" s="305"/>
      <c r="P86" s="305">
        <v>6</v>
      </c>
      <c r="Q86" s="305"/>
      <c r="R86" s="305"/>
      <c r="S86" s="305"/>
      <c r="T86" s="305"/>
      <c r="U86" s="305">
        <v>6</v>
      </c>
      <c r="V86" s="305"/>
      <c r="W86" s="305"/>
      <c r="X86" s="305"/>
      <c r="Y86" s="305"/>
      <c r="Z86" s="305" t="s">
        <v>385</v>
      </c>
      <c r="AA86" s="305"/>
      <c r="AB86" s="305"/>
      <c r="AC86" s="305"/>
      <c r="AD86" s="305"/>
      <c r="AE86" s="305" t="s">
        <v>385</v>
      </c>
      <c r="AF86" s="305"/>
      <c r="AG86" s="305"/>
      <c r="AH86" s="305"/>
      <c r="AI86" s="305"/>
      <c r="AJ86" s="305" t="s">
        <v>385</v>
      </c>
      <c r="AK86" s="305"/>
      <c r="AL86" s="305"/>
      <c r="AM86" s="305"/>
      <c r="AN86" s="305"/>
      <c r="AO86" s="305">
        <v>6</v>
      </c>
      <c r="AP86" s="305"/>
      <c r="AQ86" s="305"/>
      <c r="AR86" s="305"/>
      <c r="AS86" s="305"/>
      <c r="AT86" s="305" t="s">
        <v>385</v>
      </c>
      <c r="AU86" s="305"/>
      <c r="AV86" s="305"/>
      <c r="AW86" s="305"/>
      <c r="AX86" s="305"/>
      <c r="AY86" s="305" t="s">
        <v>385</v>
      </c>
      <c r="AZ86" s="305"/>
      <c r="BA86" s="305"/>
      <c r="BB86" s="305"/>
      <c r="BC86" s="305"/>
      <c r="BD86" s="305" t="s">
        <v>385</v>
      </c>
      <c r="BE86" s="305"/>
      <c r="BF86" s="305"/>
      <c r="BG86" s="305"/>
      <c r="BH86" s="305"/>
      <c r="BI86" s="20"/>
      <c r="BJ86" s="335"/>
      <c r="BK86" s="336"/>
      <c r="BL86" s="336"/>
      <c r="BM86" s="336"/>
      <c r="BN86" s="336"/>
      <c r="BO86" s="336"/>
      <c r="BP86" s="336"/>
      <c r="BQ86" s="336"/>
      <c r="BR86" s="336"/>
      <c r="BS86" s="336"/>
      <c r="BT86" s="336"/>
      <c r="BU86" s="336"/>
      <c r="BV86" s="336"/>
      <c r="BW86" s="336"/>
      <c r="BX86" s="336"/>
      <c r="BY86" s="336"/>
      <c r="BZ86" s="336"/>
      <c r="CA86" s="336"/>
      <c r="CB86" s="336"/>
      <c r="CC86" s="336"/>
      <c r="CD86" s="336"/>
      <c r="CE86" s="336"/>
      <c r="CF86" s="336"/>
      <c r="CG86" s="336"/>
      <c r="CH86" s="336"/>
      <c r="CI86" s="336"/>
      <c r="CJ86" s="336"/>
      <c r="CK86" s="336"/>
      <c r="CL86" s="336"/>
      <c r="CM86" s="336"/>
      <c r="CN86" s="336"/>
      <c r="CO86" s="336"/>
      <c r="CP86" s="336"/>
      <c r="CQ86" s="336"/>
      <c r="CR86" s="336"/>
      <c r="CS86" s="336"/>
      <c r="CT86" s="336"/>
      <c r="CU86" s="336"/>
      <c r="CV86" s="336"/>
      <c r="CW86" s="336"/>
      <c r="CX86" s="336"/>
      <c r="CY86" s="336"/>
      <c r="CZ86" s="336"/>
      <c r="DA86" s="336"/>
      <c r="DB86" s="336"/>
      <c r="DC86" s="336"/>
      <c r="DD86" s="336"/>
      <c r="DE86" s="336"/>
      <c r="DF86" s="336"/>
      <c r="DG86" s="336"/>
      <c r="DH86" s="336"/>
      <c r="DI86" s="336"/>
      <c r="DJ86" s="336"/>
      <c r="DK86" s="336"/>
      <c r="DL86" s="336"/>
      <c r="DM86" s="336"/>
      <c r="DN86" s="336"/>
      <c r="DO86" s="336"/>
      <c r="DP86" s="340"/>
    </row>
    <row r="87" spans="1:120" ht="15" customHeight="1">
      <c r="A87" s="309" t="s">
        <v>373</v>
      </c>
      <c r="B87" s="309"/>
      <c r="C87" s="309"/>
      <c r="D87" s="309"/>
      <c r="E87" s="309"/>
      <c r="F87" s="309"/>
      <c r="G87" s="309"/>
      <c r="H87" s="310"/>
      <c r="I87" s="175">
        <v>21</v>
      </c>
      <c r="J87" s="305"/>
      <c r="K87" s="305"/>
      <c r="L87" s="305"/>
      <c r="M87" s="305"/>
      <c r="N87" s="305"/>
      <c r="O87" s="305"/>
      <c r="P87" s="305">
        <v>46</v>
      </c>
      <c r="Q87" s="305"/>
      <c r="R87" s="305"/>
      <c r="S87" s="305"/>
      <c r="T87" s="305"/>
      <c r="U87" s="305">
        <v>40</v>
      </c>
      <c r="V87" s="305"/>
      <c r="W87" s="305"/>
      <c r="X87" s="305"/>
      <c r="Y87" s="305"/>
      <c r="Z87" s="305">
        <v>6</v>
      </c>
      <c r="AA87" s="305"/>
      <c r="AB87" s="305"/>
      <c r="AC87" s="305"/>
      <c r="AD87" s="305"/>
      <c r="AE87" s="305">
        <v>7</v>
      </c>
      <c r="AF87" s="305"/>
      <c r="AG87" s="305"/>
      <c r="AH87" s="305"/>
      <c r="AI87" s="305"/>
      <c r="AJ87" s="305">
        <v>1</v>
      </c>
      <c r="AK87" s="305"/>
      <c r="AL87" s="305"/>
      <c r="AM87" s="305"/>
      <c r="AN87" s="305"/>
      <c r="AO87" s="305">
        <v>31</v>
      </c>
      <c r="AP87" s="305"/>
      <c r="AQ87" s="305"/>
      <c r="AR87" s="305"/>
      <c r="AS87" s="305"/>
      <c r="AT87" s="305">
        <v>3</v>
      </c>
      <c r="AU87" s="305"/>
      <c r="AV87" s="305"/>
      <c r="AW87" s="305"/>
      <c r="AX87" s="305"/>
      <c r="AY87" s="305">
        <v>2</v>
      </c>
      <c r="AZ87" s="305"/>
      <c r="BA87" s="305"/>
      <c r="BB87" s="305"/>
      <c r="BC87" s="305"/>
      <c r="BD87" s="305">
        <v>2</v>
      </c>
      <c r="BE87" s="305"/>
      <c r="BF87" s="305"/>
      <c r="BG87" s="305"/>
      <c r="BH87" s="305"/>
      <c r="BI87" s="20"/>
      <c r="BJ87" s="337"/>
      <c r="BK87" s="338"/>
      <c r="BL87" s="338"/>
      <c r="BM87" s="338"/>
      <c r="BN87" s="338"/>
      <c r="BO87" s="338"/>
      <c r="BP87" s="338"/>
      <c r="BQ87" s="338"/>
      <c r="BR87" s="338"/>
      <c r="BS87" s="338"/>
      <c r="BT87" s="338"/>
      <c r="BU87" s="338"/>
      <c r="BV87" s="338"/>
      <c r="BW87" s="338"/>
      <c r="BX87" s="338"/>
      <c r="BY87" s="338"/>
      <c r="BZ87" s="338"/>
      <c r="CA87" s="338"/>
      <c r="CB87" s="338"/>
      <c r="CC87" s="338"/>
      <c r="CD87" s="338"/>
      <c r="CE87" s="338"/>
      <c r="CF87" s="338"/>
      <c r="CG87" s="338"/>
      <c r="CH87" s="338"/>
      <c r="CI87" s="338"/>
      <c r="CJ87" s="338"/>
      <c r="CK87" s="338"/>
      <c r="CL87" s="338"/>
      <c r="CM87" s="338"/>
      <c r="CN87" s="338"/>
      <c r="CO87" s="338"/>
      <c r="CP87" s="338"/>
      <c r="CQ87" s="338"/>
      <c r="CR87" s="338"/>
      <c r="CS87" s="338"/>
      <c r="CT87" s="338"/>
      <c r="CU87" s="338"/>
      <c r="CV87" s="338"/>
      <c r="CW87" s="338"/>
      <c r="CX87" s="338"/>
      <c r="CY87" s="338"/>
      <c r="CZ87" s="338"/>
      <c r="DA87" s="338"/>
      <c r="DB87" s="338"/>
      <c r="DC87" s="338"/>
      <c r="DD87" s="338"/>
      <c r="DE87" s="338"/>
      <c r="DF87" s="338"/>
      <c r="DG87" s="338"/>
      <c r="DH87" s="338"/>
      <c r="DI87" s="338"/>
      <c r="DJ87" s="338"/>
      <c r="DK87" s="338"/>
      <c r="DL87" s="338"/>
      <c r="DM87" s="338"/>
      <c r="DN87" s="338"/>
      <c r="DO87" s="338"/>
      <c r="DP87" s="341"/>
    </row>
    <row r="88" spans="1:120" ht="15" customHeight="1">
      <c r="A88" s="16"/>
      <c r="B88" s="309" t="s">
        <v>118</v>
      </c>
      <c r="C88" s="309"/>
      <c r="D88" s="309"/>
      <c r="E88" s="309"/>
      <c r="F88" s="309"/>
      <c r="G88" s="309"/>
      <c r="H88" s="310"/>
      <c r="I88" s="175">
        <v>8</v>
      </c>
      <c r="J88" s="305"/>
      <c r="K88" s="305"/>
      <c r="L88" s="305"/>
      <c r="M88" s="305"/>
      <c r="N88" s="305"/>
      <c r="O88" s="305"/>
      <c r="P88" s="305">
        <v>23</v>
      </c>
      <c r="Q88" s="305"/>
      <c r="R88" s="305"/>
      <c r="S88" s="305"/>
      <c r="T88" s="305"/>
      <c r="U88" s="305">
        <v>20</v>
      </c>
      <c r="V88" s="305"/>
      <c r="W88" s="305"/>
      <c r="X88" s="305"/>
      <c r="Y88" s="305"/>
      <c r="Z88" s="305">
        <v>3</v>
      </c>
      <c r="AA88" s="305"/>
      <c r="AB88" s="305"/>
      <c r="AC88" s="305"/>
      <c r="AD88" s="305"/>
      <c r="AE88" s="305">
        <v>5</v>
      </c>
      <c r="AF88" s="305"/>
      <c r="AG88" s="305"/>
      <c r="AH88" s="305"/>
      <c r="AI88" s="305"/>
      <c r="AJ88" s="305">
        <v>1</v>
      </c>
      <c r="AK88" s="305"/>
      <c r="AL88" s="305"/>
      <c r="AM88" s="305"/>
      <c r="AN88" s="305"/>
      <c r="AO88" s="305">
        <v>14</v>
      </c>
      <c r="AP88" s="305"/>
      <c r="AQ88" s="305"/>
      <c r="AR88" s="305"/>
      <c r="AS88" s="305"/>
      <c r="AT88" s="305">
        <v>2</v>
      </c>
      <c r="AU88" s="305"/>
      <c r="AV88" s="305"/>
      <c r="AW88" s="305"/>
      <c r="AX88" s="305"/>
      <c r="AY88" s="305">
        <v>1</v>
      </c>
      <c r="AZ88" s="305"/>
      <c r="BA88" s="305"/>
      <c r="BB88" s="305"/>
      <c r="BC88" s="305"/>
      <c r="BD88" s="305"/>
      <c r="BE88" s="305"/>
      <c r="BF88" s="305"/>
      <c r="BG88" s="305"/>
      <c r="BH88" s="305"/>
      <c r="BI88" s="20"/>
      <c r="BJ88" s="35"/>
      <c r="BK88" s="35"/>
      <c r="BL88" s="35"/>
      <c r="BM88" s="35"/>
      <c r="BN88" s="34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</row>
    <row r="89" spans="1:120" ht="15" customHeight="1">
      <c r="A89" s="16"/>
      <c r="B89" s="309" t="s">
        <v>119</v>
      </c>
      <c r="C89" s="309"/>
      <c r="D89" s="309"/>
      <c r="E89" s="309"/>
      <c r="F89" s="309"/>
      <c r="G89" s="309"/>
      <c r="H89" s="310"/>
      <c r="I89" s="175">
        <v>1</v>
      </c>
      <c r="J89" s="305"/>
      <c r="K89" s="305"/>
      <c r="L89" s="305"/>
      <c r="M89" s="305"/>
      <c r="N89" s="305"/>
      <c r="O89" s="305"/>
      <c r="P89" s="305">
        <v>2</v>
      </c>
      <c r="Q89" s="305"/>
      <c r="R89" s="305"/>
      <c r="S89" s="305"/>
      <c r="T89" s="305"/>
      <c r="U89" s="305">
        <v>2</v>
      </c>
      <c r="V89" s="305"/>
      <c r="W89" s="305"/>
      <c r="X89" s="305"/>
      <c r="Y89" s="305"/>
      <c r="Z89" s="305" t="s">
        <v>385</v>
      </c>
      <c r="AA89" s="305"/>
      <c r="AB89" s="305"/>
      <c r="AC89" s="305"/>
      <c r="AD89" s="305"/>
      <c r="AE89" s="305" t="s">
        <v>385</v>
      </c>
      <c r="AF89" s="305"/>
      <c r="AG89" s="305"/>
      <c r="AH89" s="305"/>
      <c r="AI89" s="305"/>
      <c r="AJ89" s="305" t="s">
        <v>385</v>
      </c>
      <c r="AK89" s="305"/>
      <c r="AL89" s="305"/>
      <c r="AM89" s="305"/>
      <c r="AN89" s="305"/>
      <c r="AO89" s="305">
        <v>2</v>
      </c>
      <c r="AP89" s="305"/>
      <c r="AQ89" s="305"/>
      <c r="AR89" s="305"/>
      <c r="AS89" s="305"/>
      <c r="AT89" s="305" t="s">
        <v>385</v>
      </c>
      <c r="AU89" s="305"/>
      <c r="AV89" s="305"/>
      <c r="AW89" s="305"/>
      <c r="AX89" s="305"/>
      <c r="AY89" s="305" t="s">
        <v>385</v>
      </c>
      <c r="AZ89" s="305"/>
      <c r="BA89" s="305"/>
      <c r="BB89" s="305"/>
      <c r="BC89" s="305"/>
      <c r="BD89" s="305" t="s">
        <v>385</v>
      </c>
      <c r="BE89" s="305"/>
      <c r="BF89" s="305"/>
      <c r="BG89" s="305"/>
      <c r="BH89" s="305"/>
      <c r="BI89" s="20"/>
      <c r="BJ89" s="102" t="s">
        <v>4</v>
      </c>
      <c r="BK89" s="102"/>
      <c r="BL89" s="102"/>
      <c r="BM89" s="102"/>
      <c r="BN89" s="321"/>
      <c r="BO89" s="342">
        <f>SUM(BO91,BO93)</f>
        <v>6861</v>
      </c>
      <c r="BP89" s="164"/>
      <c r="BQ89" s="164"/>
      <c r="BR89" s="164"/>
      <c r="BS89" s="164"/>
      <c r="BT89" s="164">
        <f>SUM(BT91,BT93)</f>
        <v>388</v>
      </c>
      <c r="BU89" s="164"/>
      <c r="BV89" s="164"/>
      <c r="BW89" s="164"/>
      <c r="BX89" s="164">
        <f>SUM(BX91,BX93)</f>
        <v>288</v>
      </c>
      <c r="BY89" s="164"/>
      <c r="BZ89" s="164"/>
      <c r="CA89" s="164"/>
      <c r="CB89" s="164">
        <f>SUM(CB91,CB93)</f>
        <v>45</v>
      </c>
      <c r="CC89" s="164"/>
      <c r="CD89" s="164"/>
      <c r="CE89" s="164"/>
      <c r="CF89" s="164">
        <f>SUM(CF91,CF93)</f>
        <v>464</v>
      </c>
      <c r="CG89" s="164"/>
      <c r="CH89" s="164"/>
      <c r="CI89" s="164"/>
      <c r="CJ89" s="168">
        <f>SUM(CJ91,CJ93)</f>
        <v>17</v>
      </c>
      <c r="CK89" s="168"/>
      <c r="CL89" s="168">
        <f>SUM(CL91,CL93)</f>
        <v>9</v>
      </c>
      <c r="CM89" s="168"/>
      <c r="CN89" s="168">
        <f>SUM(CN91,CN93)</f>
        <v>2</v>
      </c>
      <c r="CO89" s="168"/>
      <c r="CP89" s="168" t="s">
        <v>478</v>
      </c>
      <c r="CQ89" s="168"/>
      <c r="CR89" s="168">
        <f>SUM(CR91,CR93)</f>
        <v>57</v>
      </c>
      <c r="CS89" s="168"/>
      <c r="CT89" s="168">
        <f>SUM(CT91,CT93)</f>
        <v>4</v>
      </c>
      <c r="CU89" s="168"/>
      <c r="CV89" s="164">
        <f>SUM(CV91,CV93)</f>
        <v>166</v>
      </c>
      <c r="CW89" s="164"/>
      <c r="CX89" s="164"/>
      <c r="CY89" s="164">
        <f>SUM(CY91,CY93)</f>
        <v>110</v>
      </c>
      <c r="CZ89" s="164"/>
      <c r="DA89" s="164"/>
      <c r="DB89" s="164">
        <f>SUM(DB91,DB93)</f>
        <v>4550</v>
      </c>
      <c r="DC89" s="164"/>
      <c r="DD89" s="164"/>
      <c r="DE89" s="164">
        <f>SUM(DE91,DE93)</f>
        <v>27</v>
      </c>
      <c r="DF89" s="164"/>
      <c r="DG89" s="164"/>
      <c r="DH89" s="164">
        <f>SUM(DH91,DH93)</f>
        <v>21</v>
      </c>
      <c r="DI89" s="164"/>
      <c r="DJ89" s="164"/>
      <c r="DK89" s="164">
        <f>SUM(DK91,DK93)</f>
        <v>375</v>
      </c>
      <c r="DL89" s="164"/>
      <c r="DM89" s="164"/>
      <c r="DN89" s="164">
        <f>SUM(DN91,DN93)</f>
        <v>338</v>
      </c>
      <c r="DO89" s="164"/>
      <c r="DP89" s="164"/>
    </row>
    <row r="90" spans="1:120" ht="15" customHeight="1">
      <c r="A90" s="16"/>
      <c r="B90" s="309" t="s">
        <v>120</v>
      </c>
      <c r="C90" s="309"/>
      <c r="D90" s="309"/>
      <c r="E90" s="309"/>
      <c r="F90" s="309"/>
      <c r="G90" s="309"/>
      <c r="H90" s="310"/>
      <c r="I90" s="175" t="s">
        <v>385</v>
      </c>
      <c r="J90" s="305"/>
      <c r="K90" s="305"/>
      <c r="L90" s="305"/>
      <c r="M90" s="305"/>
      <c r="N90" s="305"/>
      <c r="O90" s="305"/>
      <c r="P90" s="305" t="s">
        <v>385</v>
      </c>
      <c r="Q90" s="305"/>
      <c r="R90" s="305"/>
      <c r="S90" s="305"/>
      <c r="T90" s="305"/>
      <c r="U90" s="305" t="s">
        <v>385</v>
      </c>
      <c r="V90" s="305"/>
      <c r="W90" s="305"/>
      <c r="X90" s="305"/>
      <c r="Y90" s="305"/>
      <c r="Z90" s="305" t="s">
        <v>385</v>
      </c>
      <c r="AA90" s="305"/>
      <c r="AB90" s="305"/>
      <c r="AC90" s="305"/>
      <c r="AD90" s="305"/>
      <c r="AE90" s="305" t="s">
        <v>385</v>
      </c>
      <c r="AF90" s="305"/>
      <c r="AG90" s="305"/>
      <c r="AH90" s="305"/>
      <c r="AI90" s="305"/>
      <c r="AJ90" s="305" t="s">
        <v>385</v>
      </c>
      <c r="AK90" s="305"/>
      <c r="AL90" s="305"/>
      <c r="AM90" s="305"/>
      <c r="AN90" s="305"/>
      <c r="AO90" s="305" t="s">
        <v>385</v>
      </c>
      <c r="AP90" s="305"/>
      <c r="AQ90" s="305"/>
      <c r="AR90" s="305"/>
      <c r="AS90" s="305"/>
      <c r="AT90" s="305" t="s">
        <v>385</v>
      </c>
      <c r="AU90" s="305"/>
      <c r="AV90" s="305"/>
      <c r="AW90" s="305"/>
      <c r="AX90" s="305"/>
      <c r="AY90" s="305" t="s">
        <v>385</v>
      </c>
      <c r="AZ90" s="305"/>
      <c r="BA90" s="305"/>
      <c r="BB90" s="305"/>
      <c r="BC90" s="305"/>
      <c r="BD90" s="305" t="s">
        <v>385</v>
      </c>
      <c r="BE90" s="305"/>
      <c r="BF90" s="305"/>
      <c r="BG90" s="305"/>
      <c r="BH90" s="305"/>
      <c r="BI90" s="20"/>
      <c r="BJ90" s="33"/>
      <c r="BK90" s="33"/>
      <c r="BL90" s="33"/>
      <c r="BM90" s="33"/>
      <c r="BN90" s="32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</row>
    <row r="91" spans="1:120" ht="15" customHeight="1">
      <c r="A91" s="16"/>
      <c r="B91" s="309" t="s">
        <v>121</v>
      </c>
      <c r="C91" s="309"/>
      <c r="D91" s="309"/>
      <c r="E91" s="309"/>
      <c r="F91" s="309"/>
      <c r="G91" s="309"/>
      <c r="H91" s="310"/>
      <c r="I91" s="175">
        <v>6</v>
      </c>
      <c r="J91" s="305"/>
      <c r="K91" s="305"/>
      <c r="L91" s="305"/>
      <c r="M91" s="305"/>
      <c r="N91" s="305"/>
      <c r="O91" s="305"/>
      <c r="P91" s="305">
        <v>8</v>
      </c>
      <c r="Q91" s="305"/>
      <c r="R91" s="305"/>
      <c r="S91" s="305"/>
      <c r="T91" s="305"/>
      <c r="U91" s="305">
        <v>8</v>
      </c>
      <c r="V91" s="305"/>
      <c r="W91" s="305"/>
      <c r="X91" s="305"/>
      <c r="Y91" s="305"/>
      <c r="Z91" s="305" t="s">
        <v>385</v>
      </c>
      <c r="AA91" s="305"/>
      <c r="AB91" s="305"/>
      <c r="AC91" s="305"/>
      <c r="AD91" s="305"/>
      <c r="AE91" s="305">
        <v>2</v>
      </c>
      <c r="AF91" s="305"/>
      <c r="AG91" s="305"/>
      <c r="AH91" s="305"/>
      <c r="AI91" s="305"/>
      <c r="AJ91" s="305" t="s">
        <v>385</v>
      </c>
      <c r="AK91" s="305"/>
      <c r="AL91" s="305"/>
      <c r="AM91" s="305"/>
      <c r="AN91" s="305"/>
      <c r="AO91" s="305">
        <v>6</v>
      </c>
      <c r="AP91" s="305"/>
      <c r="AQ91" s="305"/>
      <c r="AR91" s="305"/>
      <c r="AS91" s="305"/>
      <c r="AT91" s="305" t="s">
        <v>385</v>
      </c>
      <c r="AU91" s="305"/>
      <c r="AV91" s="305"/>
      <c r="AW91" s="305"/>
      <c r="AX91" s="305"/>
      <c r="AY91" s="305" t="s">
        <v>385</v>
      </c>
      <c r="AZ91" s="305"/>
      <c r="BA91" s="305"/>
      <c r="BB91" s="305"/>
      <c r="BC91" s="305"/>
      <c r="BD91" s="305" t="s">
        <v>385</v>
      </c>
      <c r="BE91" s="305"/>
      <c r="BF91" s="305"/>
      <c r="BG91" s="305"/>
      <c r="BH91" s="305"/>
      <c r="BI91" s="20"/>
      <c r="BJ91" s="128" t="s">
        <v>10</v>
      </c>
      <c r="BK91" s="128"/>
      <c r="BL91" s="128"/>
      <c r="BM91" s="128"/>
      <c r="BN91" s="183"/>
      <c r="BO91" s="315">
        <v>2453</v>
      </c>
      <c r="BP91" s="172"/>
      <c r="BQ91" s="172"/>
      <c r="BR91" s="172"/>
      <c r="BS91" s="172"/>
      <c r="BT91" s="172" t="s">
        <v>385</v>
      </c>
      <c r="BU91" s="172"/>
      <c r="BV91" s="172"/>
      <c r="BW91" s="172"/>
      <c r="BX91" s="172" t="s">
        <v>385</v>
      </c>
      <c r="BY91" s="172"/>
      <c r="BZ91" s="172"/>
      <c r="CA91" s="172"/>
      <c r="CB91" s="172" t="s">
        <v>385</v>
      </c>
      <c r="CC91" s="172"/>
      <c r="CD91" s="172"/>
      <c r="CE91" s="172"/>
      <c r="CF91" s="172" t="s">
        <v>385</v>
      </c>
      <c r="CG91" s="172"/>
      <c r="CH91" s="172"/>
      <c r="CI91" s="172"/>
      <c r="CJ91" s="305">
        <v>10</v>
      </c>
      <c r="CK91" s="305"/>
      <c r="CL91" s="305">
        <v>5</v>
      </c>
      <c r="CM91" s="305"/>
      <c r="CN91" s="305" t="s">
        <v>385</v>
      </c>
      <c r="CO91" s="305"/>
      <c r="CP91" s="305" t="s">
        <v>385</v>
      </c>
      <c r="CQ91" s="305"/>
      <c r="CR91" s="305">
        <v>1</v>
      </c>
      <c r="CS91" s="305"/>
      <c r="CT91" s="305">
        <v>3</v>
      </c>
      <c r="CU91" s="305"/>
      <c r="CV91" s="172" t="s">
        <v>385</v>
      </c>
      <c r="CW91" s="172"/>
      <c r="CX91" s="172"/>
      <c r="CY91" s="172">
        <v>11</v>
      </c>
      <c r="CZ91" s="172"/>
      <c r="DA91" s="172"/>
      <c r="DB91" s="172">
        <v>2013</v>
      </c>
      <c r="DC91" s="172"/>
      <c r="DD91" s="172"/>
      <c r="DE91" s="172">
        <v>9</v>
      </c>
      <c r="DF91" s="172"/>
      <c r="DG91" s="172"/>
      <c r="DH91" s="172">
        <v>3</v>
      </c>
      <c r="DI91" s="172"/>
      <c r="DJ91" s="172"/>
      <c r="DK91" s="172">
        <v>295</v>
      </c>
      <c r="DL91" s="172"/>
      <c r="DM91" s="172"/>
      <c r="DN91" s="172">
        <v>103</v>
      </c>
      <c r="DO91" s="172"/>
      <c r="DP91" s="172"/>
    </row>
    <row r="92" spans="1:120" ht="15" customHeight="1">
      <c r="A92" s="16"/>
      <c r="B92" s="309" t="s">
        <v>307</v>
      </c>
      <c r="C92" s="309"/>
      <c r="D92" s="309"/>
      <c r="E92" s="309"/>
      <c r="F92" s="309"/>
      <c r="G92" s="309"/>
      <c r="H92" s="310"/>
      <c r="I92" s="175">
        <v>1</v>
      </c>
      <c r="J92" s="305"/>
      <c r="K92" s="305"/>
      <c r="L92" s="305"/>
      <c r="M92" s="305"/>
      <c r="N92" s="305"/>
      <c r="O92" s="305"/>
      <c r="P92" s="305">
        <v>2</v>
      </c>
      <c r="Q92" s="305"/>
      <c r="R92" s="305"/>
      <c r="S92" s="305"/>
      <c r="T92" s="305"/>
      <c r="U92" s="305">
        <v>1</v>
      </c>
      <c r="V92" s="305"/>
      <c r="W92" s="305"/>
      <c r="X92" s="305"/>
      <c r="Y92" s="305"/>
      <c r="Z92" s="305">
        <v>1</v>
      </c>
      <c r="AA92" s="305"/>
      <c r="AB92" s="305"/>
      <c r="AC92" s="305"/>
      <c r="AD92" s="305"/>
      <c r="AE92" s="305" t="s">
        <v>385</v>
      </c>
      <c r="AF92" s="305"/>
      <c r="AG92" s="305"/>
      <c r="AH92" s="305"/>
      <c r="AI92" s="305"/>
      <c r="AJ92" s="305" t="s">
        <v>385</v>
      </c>
      <c r="AK92" s="305"/>
      <c r="AL92" s="305"/>
      <c r="AM92" s="305"/>
      <c r="AN92" s="305"/>
      <c r="AO92" s="305">
        <v>1</v>
      </c>
      <c r="AP92" s="305"/>
      <c r="AQ92" s="305"/>
      <c r="AR92" s="305"/>
      <c r="AS92" s="305"/>
      <c r="AT92" s="305">
        <v>1</v>
      </c>
      <c r="AU92" s="305"/>
      <c r="AV92" s="305"/>
      <c r="AW92" s="305"/>
      <c r="AX92" s="305"/>
      <c r="AY92" s="305" t="s">
        <v>385</v>
      </c>
      <c r="AZ92" s="305"/>
      <c r="BA92" s="305"/>
      <c r="BB92" s="305"/>
      <c r="BC92" s="305"/>
      <c r="BD92" s="305" t="s">
        <v>385</v>
      </c>
      <c r="BE92" s="305"/>
      <c r="BF92" s="305"/>
      <c r="BG92" s="305"/>
      <c r="BH92" s="305"/>
      <c r="BI92" s="20"/>
      <c r="BJ92" s="33"/>
      <c r="BK92" s="33"/>
      <c r="BL92" s="33"/>
      <c r="BM92" s="33"/>
      <c r="BN92" s="32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</row>
    <row r="93" spans="1:120" ht="15" customHeight="1">
      <c r="A93" s="16"/>
      <c r="B93" s="309" t="s">
        <v>122</v>
      </c>
      <c r="C93" s="309"/>
      <c r="D93" s="309"/>
      <c r="E93" s="309"/>
      <c r="F93" s="309"/>
      <c r="G93" s="309"/>
      <c r="H93" s="310"/>
      <c r="I93" s="175">
        <v>5</v>
      </c>
      <c r="J93" s="305"/>
      <c r="K93" s="305"/>
      <c r="L93" s="305"/>
      <c r="M93" s="305"/>
      <c r="N93" s="305"/>
      <c r="O93" s="305"/>
      <c r="P93" s="305">
        <v>11</v>
      </c>
      <c r="Q93" s="305"/>
      <c r="R93" s="305"/>
      <c r="S93" s="305"/>
      <c r="T93" s="305"/>
      <c r="U93" s="305">
        <v>9</v>
      </c>
      <c r="V93" s="305"/>
      <c r="W93" s="305"/>
      <c r="X93" s="305"/>
      <c r="Y93" s="305"/>
      <c r="Z93" s="305">
        <v>2</v>
      </c>
      <c r="AA93" s="305"/>
      <c r="AB93" s="305"/>
      <c r="AC93" s="305"/>
      <c r="AD93" s="305"/>
      <c r="AE93" s="305" t="s">
        <v>385</v>
      </c>
      <c r="AF93" s="305"/>
      <c r="AG93" s="305"/>
      <c r="AH93" s="305"/>
      <c r="AI93" s="305"/>
      <c r="AJ93" s="305" t="s">
        <v>385</v>
      </c>
      <c r="AK93" s="305"/>
      <c r="AL93" s="305"/>
      <c r="AM93" s="305"/>
      <c r="AN93" s="305"/>
      <c r="AO93" s="305">
        <v>8</v>
      </c>
      <c r="AP93" s="305"/>
      <c r="AQ93" s="305"/>
      <c r="AR93" s="305"/>
      <c r="AS93" s="305"/>
      <c r="AT93" s="305" t="s">
        <v>385</v>
      </c>
      <c r="AU93" s="305"/>
      <c r="AV93" s="305"/>
      <c r="AW93" s="305"/>
      <c r="AX93" s="305"/>
      <c r="AY93" s="305">
        <v>1</v>
      </c>
      <c r="AZ93" s="305"/>
      <c r="BA93" s="305"/>
      <c r="BB93" s="305"/>
      <c r="BC93" s="305"/>
      <c r="BD93" s="305">
        <v>2</v>
      </c>
      <c r="BE93" s="305"/>
      <c r="BF93" s="305"/>
      <c r="BG93" s="305"/>
      <c r="BH93" s="305"/>
      <c r="BI93" s="20"/>
      <c r="BJ93" s="128" t="s">
        <v>11</v>
      </c>
      <c r="BK93" s="128"/>
      <c r="BL93" s="128"/>
      <c r="BM93" s="128"/>
      <c r="BN93" s="183"/>
      <c r="BO93" s="315">
        <v>4408</v>
      </c>
      <c r="BP93" s="172"/>
      <c r="BQ93" s="172"/>
      <c r="BR93" s="172"/>
      <c r="BS93" s="172"/>
      <c r="BT93" s="172">
        <v>388</v>
      </c>
      <c r="BU93" s="172"/>
      <c r="BV93" s="172"/>
      <c r="BW93" s="172"/>
      <c r="BX93" s="172">
        <v>288</v>
      </c>
      <c r="BY93" s="172"/>
      <c r="BZ93" s="172"/>
      <c r="CA93" s="172"/>
      <c r="CB93" s="172">
        <v>45</v>
      </c>
      <c r="CC93" s="172"/>
      <c r="CD93" s="172"/>
      <c r="CE93" s="172"/>
      <c r="CF93" s="172">
        <v>464</v>
      </c>
      <c r="CG93" s="172"/>
      <c r="CH93" s="172"/>
      <c r="CI93" s="172"/>
      <c r="CJ93" s="305">
        <v>7</v>
      </c>
      <c r="CK93" s="305"/>
      <c r="CL93" s="305">
        <v>4</v>
      </c>
      <c r="CM93" s="305"/>
      <c r="CN93" s="305">
        <v>2</v>
      </c>
      <c r="CO93" s="305"/>
      <c r="CP93" s="305"/>
      <c r="CQ93" s="305"/>
      <c r="CR93" s="305">
        <v>56</v>
      </c>
      <c r="CS93" s="305"/>
      <c r="CT93" s="305">
        <v>1</v>
      </c>
      <c r="CU93" s="305"/>
      <c r="CV93" s="172">
        <v>166</v>
      </c>
      <c r="CW93" s="172"/>
      <c r="CX93" s="172"/>
      <c r="CY93" s="172">
        <v>99</v>
      </c>
      <c r="CZ93" s="172"/>
      <c r="DA93" s="172"/>
      <c r="DB93" s="172">
        <v>2537</v>
      </c>
      <c r="DC93" s="172"/>
      <c r="DD93" s="172"/>
      <c r="DE93" s="172">
        <v>18</v>
      </c>
      <c r="DF93" s="172"/>
      <c r="DG93" s="172"/>
      <c r="DH93" s="172">
        <v>18</v>
      </c>
      <c r="DI93" s="172"/>
      <c r="DJ93" s="172"/>
      <c r="DK93" s="172">
        <v>80</v>
      </c>
      <c r="DL93" s="172"/>
      <c r="DM93" s="172"/>
      <c r="DN93" s="172">
        <v>235</v>
      </c>
      <c r="DO93" s="172"/>
      <c r="DP93" s="172"/>
    </row>
    <row r="94" spans="1:120" ht="15" customHeight="1">
      <c r="A94" s="24"/>
      <c r="B94" s="24"/>
      <c r="C94" s="24"/>
      <c r="D94" s="24"/>
      <c r="E94" s="24"/>
      <c r="F94" s="24"/>
      <c r="G94" s="24"/>
      <c r="H94" s="26"/>
      <c r="I94" s="25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0"/>
      <c r="BJ94" s="24"/>
      <c r="BK94" s="24"/>
      <c r="BL94" s="24"/>
      <c r="BM94" s="24"/>
      <c r="BN94" s="26"/>
      <c r="BO94" s="25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56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</row>
    <row r="95" spans="1:120" ht="1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9" t="s">
        <v>296</v>
      </c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</row>
    <row r="96" spans="1:120" ht="1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 t="s">
        <v>294</v>
      </c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</row>
  </sheetData>
  <sheetProtection/>
  <mergeCells count="1325">
    <mergeCell ref="BJ82:DP82"/>
    <mergeCell ref="BJ3:DP3"/>
    <mergeCell ref="BJ40:DP40"/>
    <mergeCell ref="BJ54:DP54"/>
    <mergeCell ref="BJ55:DP55"/>
    <mergeCell ref="BJ70:DP70"/>
    <mergeCell ref="BJ71:DP71"/>
    <mergeCell ref="CX75:DA75"/>
    <mergeCell ref="CD79:CG79"/>
    <mergeCell ref="CH79:CK79"/>
    <mergeCell ref="A4:BH4"/>
    <mergeCell ref="A6:BH6"/>
    <mergeCell ref="A25:BH25"/>
    <mergeCell ref="A40:BH40"/>
    <mergeCell ref="A42:BH42"/>
    <mergeCell ref="A60:BH60"/>
    <mergeCell ref="AO36:AS36"/>
    <mergeCell ref="AT36:AX36"/>
    <mergeCell ref="AY36:BC36"/>
    <mergeCell ref="BD36:BH36"/>
    <mergeCell ref="DK93:DM93"/>
    <mergeCell ref="DN93:DP93"/>
    <mergeCell ref="CV89:CX89"/>
    <mergeCell ref="CY89:DA89"/>
    <mergeCell ref="CV93:CX93"/>
    <mergeCell ref="CY93:DA93"/>
    <mergeCell ref="CV91:CX91"/>
    <mergeCell ref="CY91:DA91"/>
    <mergeCell ref="DK89:DM89"/>
    <mergeCell ref="DN89:DP89"/>
    <mergeCell ref="DB91:DD91"/>
    <mergeCell ref="DE91:DG91"/>
    <mergeCell ref="DH91:DJ91"/>
    <mergeCell ref="DK91:DM91"/>
    <mergeCell ref="DN91:DP91"/>
    <mergeCell ref="DB89:DD89"/>
    <mergeCell ref="DE89:DG89"/>
    <mergeCell ref="DH89:DJ89"/>
    <mergeCell ref="DB93:DD93"/>
    <mergeCell ref="DE93:DG93"/>
    <mergeCell ref="DH93:DJ93"/>
    <mergeCell ref="CT91:CU91"/>
    <mergeCell ref="CJ93:CK93"/>
    <mergeCell ref="CL93:CM93"/>
    <mergeCell ref="CN93:CO93"/>
    <mergeCell ref="CP93:CQ93"/>
    <mergeCell ref="CR93:CS93"/>
    <mergeCell ref="CT93:CU93"/>
    <mergeCell ref="CT89:CU89"/>
    <mergeCell ref="CJ91:CK91"/>
    <mergeCell ref="CL91:CM91"/>
    <mergeCell ref="CN91:CO91"/>
    <mergeCell ref="CP91:CQ91"/>
    <mergeCell ref="CR91:CS91"/>
    <mergeCell ref="CB93:CE93"/>
    <mergeCell ref="CF93:CI93"/>
    <mergeCell ref="CJ89:CK89"/>
    <mergeCell ref="CL89:CM89"/>
    <mergeCell ref="CF89:CI89"/>
    <mergeCell ref="CR89:CS89"/>
    <mergeCell ref="BO89:BS89"/>
    <mergeCell ref="BO91:BS91"/>
    <mergeCell ref="BO93:BS93"/>
    <mergeCell ref="BT89:BW89"/>
    <mergeCell ref="BX89:CA89"/>
    <mergeCell ref="CB89:CE89"/>
    <mergeCell ref="BT91:BW91"/>
    <mergeCell ref="BX91:CA91"/>
    <mergeCell ref="BT93:BW93"/>
    <mergeCell ref="BX93:CA93"/>
    <mergeCell ref="CL79:CO79"/>
    <mergeCell ref="CP79:CS79"/>
    <mergeCell ref="CT79:CW79"/>
    <mergeCell ref="CX79:DA79"/>
    <mergeCell ref="CD78:CG78"/>
    <mergeCell ref="CH78:CK78"/>
    <mergeCell ref="CL78:CO78"/>
    <mergeCell ref="CP78:CS78"/>
    <mergeCell ref="CT78:CW78"/>
    <mergeCell ref="CX78:DA78"/>
    <mergeCell ref="CX76:DA76"/>
    <mergeCell ref="CD77:CG77"/>
    <mergeCell ref="CH77:CK77"/>
    <mergeCell ref="CL77:CO77"/>
    <mergeCell ref="CP77:CS77"/>
    <mergeCell ref="CT77:CW77"/>
    <mergeCell ref="CX77:DA77"/>
    <mergeCell ref="CD75:CG75"/>
    <mergeCell ref="CD76:CG76"/>
    <mergeCell ref="CH76:CK76"/>
    <mergeCell ref="CL76:CO76"/>
    <mergeCell ref="CP76:CS76"/>
    <mergeCell ref="CT76:CW76"/>
    <mergeCell ref="CH75:CK75"/>
    <mergeCell ref="CL75:CO75"/>
    <mergeCell ref="CP75:CS75"/>
    <mergeCell ref="CT75:CW75"/>
    <mergeCell ref="DB78:DF78"/>
    <mergeCell ref="DG78:DK78"/>
    <mergeCell ref="DL78:DP78"/>
    <mergeCell ref="DB79:DF79"/>
    <mergeCell ref="DG79:DK79"/>
    <mergeCell ref="DL79:DP79"/>
    <mergeCell ref="BY79:CC79"/>
    <mergeCell ref="DB75:DF75"/>
    <mergeCell ref="DG75:DK75"/>
    <mergeCell ref="DL75:DP75"/>
    <mergeCell ref="DB76:DF76"/>
    <mergeCell ref="DG76:DK76"/>
    <mergeCell ref="DL76:DP76"/>
    <mergeCell ref="DB77:DF77"/>
    <mergeCell ref="DG77:DK77"/>
    <mergeCell ref="DL77:DP77"/>
    <mergeCell ref="BT76:BX76"/>
    <mergeCell ref="BY76:CC76"/>
    <mergeCell ref="BT77:BX77"/>
    <mergeCell ref="BY77:CC77"/>
    <mergeCell ref="BT78:BX78"/>
    <mergeCell ref="BY78:CC78"/>
    <mergeCell ref="CG67:CL67"/>
    <mergeCell ref="CM67:CR67"/>
    <mergeCell ref="CS67:CX67"/>
    <mergeCell ref="CY67:DD67"/>
    <mergeCell ref="DE67:DJ67"/>
    <mergeCell ref="DK67:DP67"/>
    <mergeCell ref="CG66:CL66"/>
    <mergeCell ref="CM66:CR66"/>
    <mergeCell ref="CS66:CX66"/>
    <mergeCell ref="CY66:DD66"/>
    <mergeCell ref="DE66:DJ66"/>
    <mergeCell ref="DK66:DP66"/>
    <mergeCell ref="CG65:CL65"/>
    <mergeCell ref="CM65:CR65"/>
    <mergeCell ref="CS65:CX65"/>
    <mergeCell ref="CY65:DD65"/>
    <mergeCell ref="DE65:DJ65"/>
    <mergeCell ref="DK65:DP65"/>
    <mergeCell ref="CG63:CL63"/>
    <mergeCell ref="CM63:CR63"/>
    <mergeCell ref="CS63:CX63"/>
    <mergeCell ref="CY63:DD63"/>
    <mergeCell ref="DE63:DJ63"/>
    <mergeCell ref="DK63:DP63"/>
    <mergeCell ref="DE61:DJ61"/>
    <mergeCell ref="DK61:DP61"/>
    <mergeCell ref="CG62:CL62"/>
    <mergeCell ref="CM62:CR62"/>
    <mergeCell ref="CS62:CX62"/>
    <mergeCell ref="CY62:DD62"/>
    <mergeCell ref="DE62:DJ62"/>
    <mergeCell ref="DK62:DP62"/>
    <mergeCell ref="DK59:DP59"/>
    <mergeCell ref="CG60:CL60"/>
    <mergeCell ref="CM60:CR60"/>
    <mergeCell ref="CS60:CX60"/>
    <mergeCell ref="CY60:DD60"/>
    <mergeCell ref="DE60:DJ60"/>
    <mergeCell ref="DK60:DP60"/>
    <mergeCell ref="BY67:CF67"/>
    <mergeCell ref="CG59:CL59"/>
    <mergeCell ref="CM59:CR59"/>
    <mergeCell ref="CS59:CX59"/>
    <mergeCell ref="CY59:DD59"/>
    <mergeCell ref="DE59:DJ59"/>
    <mergeCell ref="CG61:CL61"/>
    <mergeCell ref="CM61:CR61"/>
    <mergeCell ref="CS61:CX61"/>
    <mergeCell ref="CY61:DD61"/>
    <mergeCell ref="BY59:CF59"/>
    <mergeCell ref="BY60:CF60"/>
    <mergeCell ref="BY61:CF61"/>
    <mergeCell ref="BY62:CF62"/>
    <mergeCell ref="BY63:CF63"/>
    <mergeCell ref="BY65:CF65"/>
    <mergeCell ref="BQ59:BX59"/>
    <mergeCell ref="BQ60:BX60"/>
    <mergeCell ref="BQ61:BX61"/>
    <mergeCell ref="BQ62:BX62"/>
    <mergeCell ref="BQ63:BX63"/>
    <mergeCell ref="BQ65:BX65"/>
    <mergeCell ref="CY46:DA46"/>
    <mergeCell ref="DB46:DE46"/>
    <mergeCell ref="DF46:DI46"/>
    <mergeCell ref="DJ46:DM46"/>
    <mergeCell ref="DN46:DP46"/>
    <mergeCell ref="CY47:DA47"/>
    <mergeCell ref="DB47:DE47"/>
    <mergeCell ref="DF47:DI47"/>
    <mergeCell ref="DJ47:DM47"/>
    <mergeCell ref="DN47:DP47"/>
    <mergeCell ref="CY51:DA51"/>
    <mergeCell ref="DB51:DE51"/>
    <mergeCell ref="DF51:DI51"/>
    <mergeCell ref="DJ51:DM51"/>
    <mergeCell ref="DN51:DP51"/>
    <mergeCell ref="CY45:DA45"/>
    <mergeCell ref="DB45:DE45"/>
    <mergeCell ref="DF45:DI45"/>
    <mergeCell ref="DJ45:DM45"/>
    <mergeCell ref="DN45:DP45"/>
    <mergeCell ref="CY50:DA50"/>
    <mergeCell ref="DB50:DE50"/>
    <mergeCell ref="DF50:DI50"/>
    <mergeCell ref="DJ50:DM50"/>
    <mergeCell ref="DN50:DP50"/>
    <mergeCell ref="CG51:CI51"/>
    <mergeCell ref="CJ51:CM51"/>
    <mergeCell ref="CN51:CQ51"/>
    <mergeCell ref="CR51:CU51"/>
    <mergeCell ref="CV51:CX51"/>
    <mergeCell ref="CY49:DA49"/>
    <mergeCell ref="DB49:DE49"/>
    <mergeCell ref="DF49:DI49"/>
    <mergeCell ref="DJ49:DM49"/>
    <mergeCell ref="DN49:DP49"/>
    <mergeCell ref="CG50:CI50"/>
    <mergeCell ref="CJ50:CM50"/>
    <mergeCell ref="CN50:CQ50"/>
    <mergeCell ref="CR50:CU50"/>
    <mergeCell ref="CV50:CX50"/>
    <mergeCell ref="CN47:CQ47"/>
    <mergeCell ref="CR47:CU47"/>
    <mergeCell ref="CV47:CX47"/>
    <mergeCell ref="CG49:CI49"/>
    <mergeCell ref="CJ49:CM49"/>
    <mergeCell ref="CN49:CQ49"/>
    <mergeCell ref="CR49:CU49"/>
    <mergeCell ref="CV49:CX49"/>
    <mergeCell ref="BV46:BY46"/>
    <mergeCell ref="BZ46:CC46"/>
    <mergeCell ref="CN45:CQ45"/>
    <mergeCell ref="CR45:CU45"/>
    <mergeCell ref="CV45:CX45"/>
    <mergeCell ref="CG46:CI46"/>
    <mergeCell ref="CJ46:CM46"/>
    <mergeCell ref="CN46:CQ46"/>
    <mergeCell ref="CR46:CU46"/>
    <mergeCell ref="BO49:BQ49"/>
    <mergeCell ref="BO50:BQ50"/>
    <mergeCell ref="BV51:BY51"/>
    <mergeCell ref="BZ51:CC51"/>
    <mergeCell ref="CD45:CF45"/>
    <mergeCell ref="CD46:CF46"/>
    <mergeCell ref="CD47:CF47"/>
    <mergeCell ref="CD49:CF49"/>
    <mergeCell ref="CD50:CF50"/>
    <mergeCell ref="CD51:CF51"/>
    <mergeCell ref="DE36:DG36"/>
    <mergeCell ref="CP36:CR36"/>
    <mergeCell ref="CS36:CU36"/>
    <mergeCell ref="CV36:CX36"/>
    <mergeCell ref="CY36:DA36"/>
    <mergeCell ref="BV49:BY49"/>
    <mergeCell ref="BZ49:CC49"/>
    <mergeCell ref="CV46:CX46"/>
    <mergeCell ref="CG47:CI47"/>
    <mergeCell ref="CJ47:CM47"/>
    <mergeCell ref="BO51:BQ51"/>
    <mergeCell ref="BR45:BU45"/>
    <mergeCell ref="BR46:BU46"/>
    <mergeCell ref="BR51:BU51"/>
    <mergeCell ref="DB36:DD36"/>
    <mergeCell ref="BR50:BU50"/>
    <mergeCell ref="BV50:BY50"/>
    <mergeCell ref="BZ50:CC50"/>
    <mergeCell ref="BO46:BQ46"/>
    <mergeCell ref="BO47:BQ47"/>
    <mergeCell ref="DH36:DJ36"/>
    <mergeCell ref="DK36:DM36"/>
    <mergeCell ref="DN36:DP36"/>
    <mergeCell ref="BO45:BQ45"/>
    <mergeCell ref="BV45:BY45"/>
    <mergeCell ref="BZ45:CC45"/>
    <mergeCell ref="CG45:CI45"/>
    <mergeCell ref="CJ45:CM45"/>
    <mergeCell ref="CJ36:CL36"/>
    <mergeCell ref="CM36:CO36"/>
    <mergeCell ref="BR36:BT36"/>
    <mergeCell ref="BU36:BW36"/>
    <mergeCell ref="BX36:BZ36"/>
    <mergeCell ref="CA36:CC36"/>
    <mergeCell ref="CD36:CF36"/>
    <mergeCell ref="CG36:CI36"/>
    <mergeCell ref="CY35:DA35"/>
    <mergeCell ref="DB35:DD35"/>
    <mergeCell ref="DE35:DG35"/>
    <mergeCell ref="DH35:DJ35"/>
    <mergeCell ref="DK35:DM35"/>
    <mergeCell ref="DN35:DP35"/>
    <mergeCell ref="CG35:CI35"/>
    <mergeCell ref="CJ35:CL35"/>
    <mergeCell ref="CM35:CO35"/>
    <mergeCell ref="CP35:CR35"/>
    <mergeCell ref="CS35:CU35"/>
    <mergeCell ref="CV35:CX35"/>
    <mergeCell ref="DB34:DD34"/>
    <mergeCell ref="DE34:DG34"/>
    <mergeCell ref="DH34:DJ34"/>
    <mergeCell ref="DK34:DM34"/>
    <mergeCell ref="DN34:DP34"/>
    <mergeCell ref="BR35:BT35"/>
    <mergeCell ref="BU35:BW35"/>
    <mergeCell ref="BX35:BZ35"/>
    <mergeCell ref="CA35:CC35"/>
    <mergeCell ref="CD35:CF35"/>
    <mergeCell ref="CJ34:CL34"/>
    <mergeCell ref="CM34:CO34"/>
    <mergeCell ref="CP34:CR34"/>
    <mergeCell ref="CS34:CU34"/>
    <mergeCell ref="CV34:CX34"/>
    <mergeCell ref="CY34:DA34"/>
    <mergeCell ref="BR34:BT34"/>
    <mergeCell ref="BU34:BW34"/>
    <mergeCell ref="BX34:BZ34"/>
    <mergeCell ref="CA34:CC34"/>
    <mergeCell ref="CD34:CF34"/>
    <mergeCell ref="CG34:CI34"/>
    <mergeCell ref="CY33:DA33"/>
    <mergeCell ref="DB33:DD33"/>
    <mergeCell ref="DE33:DG33"/>
    <mergeCell ref="DH33:DJ33"/>
    <mergeCell ref="DK33:DM33"/>
    <mergeCell ref="DN33:DP33"/>
    <mergeCell ref="CG33:CI33"/>
    <mergeCell ref="CJ33:CL33"/>
    <mergeCell ref="CM33:CO33"/>
    <mergeCell ref="CP33:CR33"/>
    <mergeCell ref="CS33:CU33"/>
    <mergeCell ref="CV33:CX33"/>
    <mergeCell ref="DB32:DD32"/>
    <mergeCell ref="DE32:DG32"/>
    <mergeCell ref="DH32:DJ32"/>
    <mergeCell ref="DK32:DM32"/>
    <mergeCell ref="DN32:DP32"/>
    <mergeCell ref="BR33:BT33"/>
    <mergeCell ref="BU33:BW33"/>
    <mergeCell ref="BX33:BZ33"/>
    <mergeCell ref="CA33:CC33"/>
    <mergeCell ref="CD33:CF33"/>
    <mergeCell ref="CJ32:CL32"/>
    <mergeCell ref="CM32:CO32"/>
    <mergeCell ref="CP32:CR32"/>
    <mergeCell ref="CS32:CU32"/>
    <mergeCell ref="CV32:CX32"/>
    <mergeCell ref="CY32:DA32"/>
    <mergeCell ref="BR32:BT32"/>
    <mergeCell ref="BU32:BW32"/>
    <mergeCell ref="BX32:BZ32"/>
    <mergeCell ref="CA32:CC32"/>
    <mergeCell ref="CD32:CF32"/>
    <mergeCell ref="CG32:CI32"/>
    <mergeCell ref="CY31:DA31"/>
    <mergeCell ref="DB31:DD31"/>
    <mergeCell ref="DE31:DG31"/>
    <mergeCell ref="DH31:DJ31"/>
    <mergeCell ref="DK31:DM31"/>
    <mergeCell ref="DN31:DP31"/>
    <mergeCell ref="CG31:CI31"/>
    <mergeCell ref="CJ31:CL31"/>
    <mergeCell ref="CM31:CO31"/>
    <mergeCell ref="CP31:CR31"/>
    <mergeCell ref="CS31:CU31"/>
    <mergeCell ref="CV31:CX31"/>
    <mergeCell ref="DB30:DD30"/>
    <mergeCell ref="DE30:DG30"/>
    <mergeCell ref="DH30:DJ30"/>
    <mergeCell ref="DK30:DM30"/>
    <mergeCell ref="DN30:DP30"/>
    <mergeCell ref="BR31:BT31"/>
    <mergeCell ref="BU31:BW31"/>
    <mergeCell ref="BX31:BZ31"/>
    <mergeCell ref="CA31:CC31"/>
    <mergeCell ref="CD31:CF31"/>
    <mergeCell ref="CJ30:CL30"/>
    <mergeCell ref="CM30:CO30"/>
    <mergeCell ref="CP30:CR30"/>
    <mergeCell ref="CS30:CU30"/>
    <mergeCell ref="CV30:CX30"/>
    <mergeCell ref="CY30:DA30"/>
    <mergeCell ref="BR30:BT30"/>
    <mergeCell ref="BU30:BW30"/>
    <mergeCell ref="BX30:BZ30"/>
    <mergeCell ref="CA30:CC30"/>
    <mergeCell ref="CD30:CF30"/>
    <mergeCell ref="CG30:CI30"/>
    <mergeCell ref="CY29:DA29"/>
    <mergeCell ref="DB29:DD29"/>
    <mergeCell ref="DE29:DG29"/>
    <mergeCell ref="DH29:DJ29"/>
    <mergeCell ref="DK29:DM29"/>
    <mergeCell ref="DN29:DP29"/>
    <mergeCell ref="CG29:CI29"/>
    <mergeCell ref="CJ29:CL29"/>
    <mergeCell ref="CM29:CO29"/>
    <mergeCell ref="CP29:CR29"/>
    <mergeCell ref="CS29:CU29"/>
    <mergeCell ref="CV29:CX29"/>
    <mergeCell ref="DB28:DD28"/>
    <mergeCell ref="DE28:DG28"/>
    <mergeCell ref="DH28:DJ28"/>
    <mergeCell ref="DK28:DM28"/>
    <mergeCell ref="DN28:DP28"/>
    <mergeCell ref="BR29:BT29"/>
    <mergeCell ref="BU29:BW29"/>
    <mergeCell ref="BX29:BZ29"/>
    <mergeCell ref="CA29:CC29"/>
    <mergeCell ref="CD29:CF29"/>
    <mergeCell ref="CJ28:CL28"/>
    <mergeCell ref="CM28:CO28"/>
    <mergeCell ref="CP28:CR28"/>
    <mergeCell ref="CS28:CU28"/>
    <mergeCell ref="CV28:CX28"/>
    <mergeCell ref="CY28:DA28"/>
    <mergeCell ref="BR28:BT28"/>
    <mergeCell ref="BU28:BW28"/>
    <mergeCell ref="BX28:BZ28"/>
    <mergeCell ref="CA28:CC28"/>
    <mergeCell ref="CD28:CF28"/>
    <mergeCell ref="CG28:CI28"/>
    <mergeCell ref="CY27:DA27"/>
    <mergeCell ref="DB27:DD27"/>
    <mergeCell ref="DE27:DG27"/>
    <mergeCell ref="DH27:DJ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DB26:DD26"/>
    <mergeCell ref="DE26:DG26"/>
    <mergeCell ref="DH26:DJ26"/>
    <mergeCell ref="DK26:DM26"/>
    <mergeCell ref="DN26:DP26"/>
    <mergeCell ref="BR27:BT27"/>
    <mergeCell ref="BU27:BW27"/>
    <mergeCell ref="BX27:BZ27"/>
    <mergeCell ref="CA27:CC27"/>
    <mergeCell ref="CD27:CF27"/>
    <mergeCell ref="CJ26:CL26"/>
    <mergeCell ref="CM26:CO26"/>
    <mergeCell ref="CP26:CR26"/>
    <mergeCell ref="CS26:CU26"/>
    <mergeCell ref="CV26:CX26"/>
    <mergeCell ref="CY26:DA26"/>
    <mergeCell ref="BR26:BT26"/>
    <mergeCell ref="BU26:BW26"/>
    <mergeCell ref="BX26:BZ26"/>
    <mergeCell ref="CA26:CC26"/>
    <mergeCell ref="CD26:CF26"/>
    <mergeCell ref="CG26:CI26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DB24:DD24"/>
    <mergeCell ref="DE24:DG24"/>
    <mergeCell ref="DH24:DJ24"/>
    <mergeCell ref="DK24:DM24"/>
    <mergeCell ref="DN24:DP24"/>
    <mergeCell ref="BR25:BT25"/>
    <mergeCell ref="BU25:BW25"/>
    <mergeCell ref="BX25:BZ25"/>
    <mergeCell ref="CA25:CC25"/>
    <mergeCell ref="CD25:CF25"/>
    <mergeCell ref="CJ24:CL24"/>
    <mergeCell ref="CM24:CO24"/>
    <mergeCell ref="CP24:CR24"/>
    <mergeCell ref="CS24:CU24"/>
    <mergeCell ref="CV24:CX24"/>
    <mergeCell ref="CY24:DA24"/>
    <mergeCell ref="DB23:DD23"/>
    <mergeCell ref="DE23:DG23"/>
    <mergeCell ref="DH23:DJ23"/>
    <mergeCell ref="DK23:DM23"/>
    <mergeCell ref="DN23:DP23"/>
    <mergeCell ref="BU24:BW24"/>
    <mergeCell ref="BX24:BZ24"/>
    <mergeCell ref="CA24:CC24"/>
    <mergeCell ref="CD24:CF24"/>
    <mergeCell ref="CG24:CI24"/>
    <mergeCell ref="CJ23:CL23"/>
    <mergeCell ref="CM23:CO23"/>
    <mergeCell ref="CP23:CR23"/>
    <mergeCell ref="CS23:CU23"/>
    <mergeCell ref="CV23:CX23"/>
    <mergeCell ref="CY23:DA23"/>
    <mergeCell ref="DE22:DG22"/>
    <mergeCell ref="DH22:DJ22"/>
    <mergeCell ref="DK22:DM22"/>
    <mergeCell ref="DN22:DP22"/>
    <mergeCell ref="BR23:BT23"/>
    <mergeCell ref="BU23:BW23"/>
    <mergeCell ref="BX23:BZ23"/>
    <mergeCell ref="CA23:CC23"/>
    <mergeCell ref="CD23:CF23"/>
    <mergeCell ref="CG23:CI23"/>
    <mergeCell ref="CM22:CO22"/>
    <mergeCell ref="CP22:CR22"/>
    <mergeCell ref="CS22:CU22"/>
    <mergeCell ref="CV22:CX22"/>
    <mergeCell ref="CY22:DA22"/>
    <mergeCell ref="DB22:DD22"/>
    <mergeCell ref="DH21:DJ21"/>
    <mergeCell ref="DK21:DM21"/>
    <mergeCell ref="DN21:DP21"/>
    <mergeCell ref="BR22:BT22"/>
    <mergeCell ref="BU22:BW22"/>
    <mergeCell ref="BX22:BZ22"/>
    <mergeCell ref="CA22:CC22"/>
    <mergeCell ref="CD22:CF22"/>
    <mergeCell ref="CG22:CI22"/>
    <mergeCell ref="CJ22:CL22"/>
    <mergeCell ref="CP21:CR21"/>
    <mergeCell ref="CS21:CU21"/>
    <mergeCell ref="CV21:CX21"/>
    <mergeCell ref="CY21:DA21"/>
    <mergeCell ref="DB21:DD21"/>
    <mergeCell ref="DE21:DG21"/>
    <mergeCell ref="DH20:DJ20"/>
    <mergeCell ref="DK20:DM20"/>
    <mergeCell ref="DN20:DP20"/>
    <mergeCell ref="BU21:BW21"/>
    <mergeCell ref="BX21:BZ21"/>
    <mergeCell ref="CA21:CC21"/>
    <mergeCell ref="CD21:CF21"/>
    <mergeCell ref="CG21:CI21"/>
    <mergeCell ref="CJ21:CL21"/>
    <mergeCell ref="CM21:CO21"/>
    <mergeCell ref="CP20:CR20"/>
    <mergeCell ref="CS20:CU20"/>
    <mergeCell ref="CV20:CX20"/>
    <mergeCell ref="CY20:DA20"/>
    <mergeCell ref="DB20:DD20"/>
    <mergeCell ref="DE20:DG20"/>
    <mergeCell ref="BX20:BZ20"/>
    <mergeCell ref="CA20:CC20"/>
    <mergeCell ref="CD20:CF20"/>
    <mergeCell ref="CG20:CI20"/>
    <mergeCell ref="CJ20:CL20"/>
    <mergeCell ref="CM20:CO20"/>
    <mergeCell ref="CY19:DA19"/>
    <mergeCell ref="DB19:DD19"/>
    <mergeCell ref="DE19:DG19"/>
    <mergeCell ref="DH19:DJ19"/>
    <mergeCell ref="DK19:DM19"/>
    <mergeCell ref="DN19:DP19"/>
    <mergeCell ref="CG19:CI19"/>
    <mergeCell ref="CJ19:CL19"/>
    <mergeCell ref="CM19:CO19"/>
    <mergeCell ref="CP19:CR19"/>
    <mergeCell ref="CS19:CU19"/>
    <mergeCell ref="CV19:CX19"/>
    <mergeCell ref="DB17:DD17"/>
    <mergeCell ref="DE17:DG17"/>
    <mergeCell ref="DH17:DJ17"/>
    <mergeCell ref="DK17:DM17"/>
    <mergeCell ref="DN17:DP17"/>
    <mergeCell ref="BR19:BT19"/>
    <mergeCell ref="BU19:BW19"/>
    <mergeCell ref="BX19:BZ19"/>
    <mergeCell ref="CA19:CC19"/>
    <mergeCell ref="CD19:CF19"/>
    <mergeCell ref="CJ17:CL17"/>
    <mergeCell ref="CM17:CO17"/>
    <mergeCell ref="CP17:CR17"/>
    <mergeCell ref="CS17:CU17"/>
    <mergeCell ref="CV17:CX17"/>
    <mergeCell ref="CY17:DA17"/>
    <mergeCell ref="DB16:DD16"/>
    <mergeCell ref="DE16:DG16"/>
    <mergeCell ref="DH16:DJ16"/>
    <mergeCell ref="DK16:DM16"/>
    <mergeCell ref="DN16:DP16"/>
    <mergeCell ref="BU17:BW17"/>
    <mergeCell ref="BX17:BZ17"/>
    <mergeCell ref="CA17:CC17"/>
    <mergeCell ref="CD17:CF17"/>
    <mergeCell ref="CG17:CI17"/>
    <mergeCell ref="CJ16:CL16"/>
    <mergeCell ref="CM16:CO16"/>
    <mergeCell ref="CP16:CR16"/>
    <mergeCell ref="CS16:CU16"/>
    <mergeCell ref="CV16:CX16"/>
    <mergeCell ref="CY16:DA16"/>
    <mergeCell ref="DE15:DG15"/>
    <mergeCell ref="DH15:DJ15"/>
    <mergeCell ref="DK15:DM15"/>
    <mergeCell ref="DN15:DP15"/>
    <mergeCell ref="BR16:BT16"/>
    <mergeCell ref="BU16:BW16"/>
    <mergeCell ref="BX16:BZ16"/>
    <mergeCell ref="CA16:CC16"/>
    <mergeCell ref="CD16:CF16"/>
    <mergeCell ref="CG16:CI16"/>
    <mergeCell ref="CM15:CO15"/>
    <mergeCell ref="CP15:CR15"/>
    <mergeCell ref="CS15:CU15"/>
    <mergeCell ref="CV15:CX15"/>
    <mergeCell ref="CY15:DA15"/>
    <mergeCell ref="DB15:DD15"/>
    <mergeCell ref="DH14:DJ14"/>
    <mergeCell ref="DK14:DM14"/>
    <mergeCell ref="DN14:DP14"/>
    <mergeCell ref="BR15:BT15"/>
    <mergeCell ref="BU15:BW15"/>
    <mergeCell ref="BX15:BZ15"/>
    <mergeCell ref="CA15:CC15"/>
    <mergeCell ref="CD15:CF15"/>
    <mergeCell ref="CG15:CI15"/>
    <mergeCell ref="CJ15:CL15"/>
    <mergeCell ref="CP14:CR14"/>
    <mergeCell ref="CS14:CU14"/>
    <mergeCell ref="CV14:CX14"/>
    <mergeCell ref="CY14:DA14"/>
    <mergeCell ref="DB14:DD14"/>
    <mergeCell ref="DE14:DG14"/>
    <mergeCell ref="BX14:BZ14"/>
    <mergeCell ref="CA14:CC14"/>
    <mergeCell ref="CD14:CF14"/>
    <mergeCell ref="CG14:CI14"/>
    <mergeCell ref="CJ14:CL14"/>
    <mergeCell ref="CM14:CO14"/>
    <mergeCell ref="DH12:DJ12"/>
    <mergeCell ref="DK12:DM12"/>
    <mergeCell ref="DN12:DP12"/>
    <mergeCell ref="BR11:BT11"/>
    <mergeCell ref="BR12:BT12"/>
    <mergeCell ref="CJ12:CL12"/>
    <mergeCell ref="CM12:CO12"/>
    <mergeCell ref="CP12:CR12"/>
    <mergeCell ref="CV12:CX12"/>
    <mergeCell ref="CY12:DA12"/>
    <mergeCell ref="BU12:BW12"/>
    <mergeCell ref="BX12:BZ12"/>
    <mergeCell ref="CA12:CC12"/>
    <mergeCell ref="CD12:CF12"/>
    <mergeCell ref="CG12:CI12"/>
    <mergeCell ref="CJ11:CL11"/>
    <mergeCell ref="BX11:BZ11"/>
    <mergeCell ref="CA11:CC11"/>
    <mergeCell ref="CD11:CF11"/>
    <mergeCell ref="CG11:CI11"/>
    <mergeCell ref="CS12:CU12"/>
    <mergeCell ref="DE10:DG10"/>
    <mergeCell ref="DH10:DJ10"/>
    <mergeCell ref="DK10:DM10"/>
    <mergeCell ref="DN10:DP10"/>
    <mergeCell ref="DB12:DD12"/>
    <mergeCell ref="DE12:DG12"/>
    <mergeCell ref="DN11:DP11"/>
    <mergeCell ref="DB11:DD11"/>
    <mergeCell ref="DE11:DG11"/>
    <mergeCell ref="DK11:DM11"/>
    <mergeCell ref="CP11:CR11"/>
    <mergeCell ref="CM11:CO11"/>
    <mergeCell ref="DH11:DJ11"/>
    <mergeCell ref="CS11:CU11"/>
    <mergeCell ref="CV11:CX11"/>
    <mergeCell ref="CY11:DA11"/>
    <mergeCell ref="CM10:CO10"/>
    <mergeCell ref="CP10:CR10"/>
    <mergeCell ref="CS10:CU10"/>
    <mergeCell ref="CV10:CX10"/>
    <mergeCell ref="CY10:DA10"/>
    <mergeCell ref="DB10:DD10"/>
    <mergeCell ref="DH8:DJ8"/>
    <mergeCell ref="DK8:DM8"/>
    <mergeCell ref="DN8:DP8"/>
    <mergeCell ref="BR10:BT10"/>
    <mergeCell ref="BU10:BW10"/>
    <mergeCell ref="BX10:BZ10"/>
    <mergeCell ref="CA10:CC10"/>
    <mergeCell ref="CD10:CF10"/>
    <mergeCell ref="CG10:CI10"/>
    <mergeCell ref="CJ10:CL10"/>
    <mergeCell ref="CP8:CR8"/>
    <mergeCell ref="CS8:CU8"/>
    <mergeCell ref="CV8:CX8"/>
    <mergeCell ref="CY8:DA8"/>
    <mergeCell ref="DB8:DD8"/>
    <mergeCell ref="DE8:DG8"/>
    <mergeCell ref="BX8:BZ8"/>
    <mergeCell ref="CA8:CC8"/>
    <mergeCell ref="CD8:CF8"/>
    <mergeCell ref="CG8:CI8"/>
    <mergeCell ref="CJ8:CL8"/>
    <mergeCell ref="CM8:CO8"/>
    <mergeCell ref="BR8:BT8"/>
    <mergeCell ref="BR14:BT14"/>
    <mergeCell ref="BR17:BT17"/>
    <mergeCell ref="BR21:BT21"/>
    <mergeCell ref="BR24:BT24"/>
    <mergeCell ref="BU8:BW8"/>
    <mergeCell ref="BU14:BW14"/>
    <mergeCell ref="BR20:BT20"/>
    <mergeCell ref="BU20:BW20"/>
    <mergeCell ref="BU11:BW11"/>
    <mergeCell ref="BO31:BQ31"/>
    <mergeCell ref="BO32:BQ32"/>
    <mergeCell ref="BO33:BQ33"/>
    <mergeCell ref="BO34:BQ34"/>
    <mergeCell ref="BO35:BQ35"/>
    <mergeCell ref="BO36:BQ36"/>
    <mergeCell ref="BO25:BQ25"/>
    <mergeCell ref="BO26:BQ26"/>
    <mergeCell ref="BO27:BQ27"/>
    <mergeCell ref="BO28:BQ28"/>
    <mergeCell ref="BO29:BQ29"/>
    <mergeCell ref="BO30:BQ30"/>
    <mergeCell ref="BO19:BQ19"/>
    <mergeCell ref="BO20:BQ20"/>
    <mergeCell ref="BO21:BQ21"/>
    <mergeCell ref="BO22:BQ22"/>
    <mergeCell ref="BO23:BQ23"/>
    <mergeCell ref="BO24:BQ24"/>
    <mergeCell ref="AY93:BC93"/>
    <mergeCell ref="BD93:BH93"/>
    <mergeCell ref="BO8:BQ8"/>
    <mergeCell ref="BO10:BQ10"/>
    <mergeCell ref="BO11:BQ11"/>
    <mergeCell ref="BO12:BQ12"/>
    <mergeCell ref="BO14:BQ14"/>
    <mergeCell ref="BO15:BQ15"/>
    <mergeCell ref="BO16:BQ16"/>
    <mergeCell ref="BO17:BQ17"/>
    <mergeCell ref="U93:Y93"/>
    <mergeCell ref="Z93:AD93"/>
    <mergeCell ref="AE93:AI93"/>
    <mergeCell ref="AJ93:AN93"/>
    <mergeCell ref="AO93:AS93"/>
    <mergeCell ref="AT93:AX93"/>
    <mergeCell ref="AY91:BC91"/>
    <mergeCell ref="BD91:BH91"/>
    <mergeCell ref="U92:Y92"/>
    <mergeCell ref="Z92:AD92"/>
    <mergeCell ref="AE92:AI92"/>
    <mergeCell ref="AJ92:AN92"/>
    <mergeCell ref="AO92:AS92"/>
    <mergeCell ref="AT92:AX92"/>
    <mergeCell ref="AY92:BC92"/>
    <mergeCell ref="BD92:BH92"/>
    <mergeCell ref="AT90:AX90"/>
    <mergeCell ref="AY90:BC90"/>
    <mergeCell ref="BD90:BH90"/>
    <mergeCell ref="P91:T91"/>
    <mergeCell ref="U91:Y91"/>
    <mergeCell ref="Z91:AD91"/>
    <mergeCell ref="AE91:AI91"/>
    <mergeCell ref="AJ91:AN91"/>
    <mergeCell ref="AO91:AS91"/>
    <mergeCell ref="AT91:AX91"/>
    <mergeCell ref="AO89:AS89"/>
    <mergeCell ref="AT89:AX89"/>
    <mergeCell ref="AY89:BC89"/>
    <mergeCell ref="BD89:BH89"/>
    <mergeCell ref="P90:T90"/>
    <mergeCell ref="U90:Y90"/>
    <mergeCell ref="Z90:AD90"/>
    <mergeCell ref="AE90:AI90"/>
    <mergeCell ref="AJ90:AN90"/>
    <mergeCell ref="AO90:AS90"/>
    <mergeCell ref="BD87:BH87"/>
    <mergeCell ref="P88:T88"/>
    <mergeCell ref="U88:Y88"/>
    <mergeCell ref="Z88:AD88"/>
    <mergeCell ref="AE88:AI88"/>
    <mergeCell ref="AJ88:AN88"/>
    <mergeCell ref="AO88:AS88"/>
    <mergeCell ref="AT88:AX88"/>
    <mergeCell ref="AY88:BC88"/>
    <mergeCell ref="BD88:BH88"/>
    <mergeCell ref="AY86:BC86"/>
    <mergeCell ref="BD86:BH86"/>
    <mergeCell ref="P87:T87"/>
    <mergeCell ref="U87:Y87"/>
    <mergeCell ref="Z87:AD87"/>
    <mergeCell ref="AE87:AI87"/>
    <mergeCell ref="AJ87:AN87"/>
    <mergeCell ref="AO87:AS87"/>
    <mergeCell ref="AT87:AX87"/>
    <mergeCell ref="AY87:BC87"/>
    <mergeCell ref="AT85:AX85"/>
    <mergeCell ref="AY85:BC85"/>
    <mergeCell ref="BD85:BH85"/>
    <mergeCell ref="P86:T86"/>
    <mergeCell ref="U86:Y86"/>
    <mergeCell ref="Z86:AD86"/>
    <mergeCell ref="AE86:AI86"/>
    <mergeCell ref="AJ86:AN86"/>
    <mergeCell ref="AO86:AS86"/>
    <mergeCell ref="AT86:AX86"/>
    <mergeCell ref="AO84:AS84"/>
    <mergeCell ref="AT84:AX84"/>
    <mergeCell ref="AY84:BC84"/>
    <mergeCell ref="BD84:BH84"/>
    <mergeCell ref="P85:T85"/>
    <mergeCell ref="U85:Y85"/>
    <mergeCell ref="Z85:AD85"/>
    <mergeCell ref="AE85:AI85"/>
    <mergeCell ref="AJ85:AN85"/>
    <mergeCell ref="AO85:AS85"/>
    <mergeCell ref="I90:O90"/>
    <mergeCell ref="I91:O91"/>
    <mergeCell ref="I92:O92"/>
    <mergeCell ref="I93:O93"/>
    <mergeCell ref="P84:T84"/>
    <mergeCell ref="P89:T89"/>
    <mergeCell ref="P92:T92"/>
    <mergeCell ref="P93:T93"/>
    <mergeCell ref="I84:O84"/>
    <mergeCell ref="U84:Y84"/>
    <mergeCell ref="Z84:AD84"/>
    <mergeCell ref="AE84:AI84"/>
    <mergeCell ref="AJ84:AN84"/>
    <mergeCell ref="I89:O89"/>
    <mergeCell ref="U89:Y89"/>
    <mergeCell ref="Z89:AD89"/>
    <mergeCell ref="AE89:AI89"/>
    <mergeCell ref="AJ89:AN89"/>
    <mergeCell ref="AE70:AI70"/>
    <mergeCell ref="AJ70:AN70"/>
    <mergeCell ref="AO70:AS70"/>
    <mergeCell ref="AT70:AX70"/>
    <mergeCell ref="AY70:BC70"/>
    <mergeCell ref="BD70:BH70"/>
    <mergeCell ref="AJ69:AN69"/>
    <mergeCell ref="AO69:AS69"/>
    <mergeCell ref="AT69:AX69"/>
    <mergeCell ref="AY69:BC69"/>
    <mergeCell ref="BD69:BH69"/>
    <mergeCell ref="F70:J70"/>
    <mergeCell ref="K70:O70"/>
    <mergeCell ref="P70:T70"/>
    <mergeCell ref="U70:Y70"/>
    <mergeCell ref="Z70:AD70"/>
    <mergeCell ref="AO68:AS68"/>
    <mergeCell ref="AT68:AX68"/>
    <mergeCell ref="AY68:BC68"/>
    <mergeCell ref="BD68:BH68"/>
    <mergeCell ref="F69:J69"/>
    <mergeCell ref="K69:O69"/>
    <mergeCell ref="P69:T69"/>
    <mergeCell ref="U69:Y69"/>
    <mergeCell ref="Z69:AD69"/>
    <mergeCell ref="AE69:AI69"/>
    <mergeCell ref="AT67:AX67"/>
    <mergeCell ref="AY67:BC67"/>
    <mergeCell ref="BD67:BH67"/>
    <mergeCell ref="F68:J68"/>
    <mergeCell ref="K68:O68"/>
    <mergeCell ref="P68:T68"/>
    <mergeCell ref="U68:Y68"/>
    <mergeCell ref="Z68:AD68"/>
    <mergeCell ref="AE68:AI68"/>
    <mergeCell ref="AJ68:AN68"/>
    <mergeCell ref="AY66:BC66"/>
    <mergeCell ref="BD66:BH66"/>
    <mergeCell ref="F67:J67"/>
    <mergeCell ref="K67:O67"/>
    <mergeCell ref="P67:T67"/>
    <mergeCell ref="U67:Y67"/>
    <mergeCell ref="Z67:AD67"/>
    <mergeCell ref="AE67:AI67"/>
    <mergeCell ref="AJ67:AN67"/>
    <mergeCell ref="AO67:AS67"/>
    <mergeCell ref="AE66:AI66"/>
    <mergeCell ref="AJ66:AN66"/>
    <mergeCell ref="AO66:AS66"/>
    <mergeCell ref="AT66:AX66"/>
    <mergeCell ref="AE52:AI52"/>
    <mergeCell ref="AJ52:AN52"/>
    <mergeCell ref="AO52:AS52"/>
    <mergeCell ref="AT52:AX52"/>
    <mergeCell ref="AE63:AI64"/>
    <mergeCell ref="AY35:BC35"/>
    <mergeCell ref="BD35:BH35"/>
    <mergeCell ref="K36:O36"/>
    <mergeCell ref="P36:T36"/>
    <mergeCell ref="U36:Y36"/>
    <mergeCell ref="Z36:AD36"/>
    <mergeCell ref="AE36:AI36"/>
    <mergeCell ref="AJ36:AN36"/>
    <mergeCell ref="AY34:BC34"/>
    <mergeCell ref="BD34:BH34"/>
    <mergeCell ref="K35:O35"/>
    <mergeCell ref="P35:T35"/>
    <mergeCell ref="U35:Y35"/>
    <mergeCell ref="Z35:AD35"/>
    <mergeCell ref="AE35:AI35"/>
    <mergeCell ref="AJ35:AN35"/>
    <mergeCell ref="AO35:AS35"/>
    <mergeCell ref="AT35:AX35"/>
    <mergeCell ref="AY33:BC33"/>
    <mergeCell ref="BD33:BH33"/>
    <mergeCell ref="K34:O34"/>
    <mergeCell ref="P34:T34"/>
    <mergeCell ref="U34:Y34"/>
    <mergeCell ref="Z34:AD34"/>
    <mergeCell ref="AE34:AI34"/>
    <mergeCell ref="AJ34:AN34"/>
    <mergeCell ref="AO34:AS34"/>
    <mergeCell ref="AT34:AX34"/>
    <mergeCell ref="F33:J33"/>
    <mergeCell ref="F34:J34"/>
    <mergeCell ref="F35:J35"/>
    <mergeCell ref="F36:J36"/>
    <mergeCell ref="AO33:AS33"/>
    <mergeCell ref="AT33:AX33"/>
    <mergeCell ref="U33:Y33"/>
    <mergeCell ref="AE33:AI33"/>
    <mergeCell ref="AJ33:AN33"/>
    <mergeCell ref="AY52:BC52"/>
    <mergeCell ref="BD52:BH52"/>
    <mergeCell ref="AJ51:AN51"/>
    <mergeCell ref="AO51:AS51"/>
    <mergeCell ref="AT51:AX51"/>
    <mergeCell ref="AY51:BC51"/>
    <mergeCell ref="BD51:BH51"/>
    <mergeCell ref="F52:J52"/>
    <mergeCell ref="K52:O52"/>
    <mergeCell ref="P52:T52"/>
    <mergeCell ref="U52:Y52"/>
    <mergeCell ref="Z52:AD52"/>
    <mergeCell ref="AO50:AS50"/>
    <mergeCell ref="AT50:AX50"/>
    <mergeCell ref="AY50:BC50"/>
    <mergeCell ref="BD50:BH50"/>
    <mergeCell ref="F51:J51"/>
    <mergeCell ref="K51:O51"/>
    <mergeCell ref="P51:T51"/>
    <mergeCell ref="U51:Y51"/>
    <mergeCell ref="Z51:AD51"/>
    <mergeCell ref="AE51:AI51"/>
    <mergeCell ref="AT49:AX49"/>
    <mergeCell ref="AY49:BC49"/>
    <mergeCell ref="BD49:BH49"/>
    <mergeCell ref="F50:J50"/>
    <mergeCell ref="K50:O50"/>
    <mergeCell ref="P50:T50"/>
    <mergeCell ref="U50:Y50"/>
    <mergeCell ref="Z50:AD50"/>
    <mergeCell ref="AE50:AI50"/>
    <mergeCell ref="AJ50:AN50"/>
    <mergeCell ref="AO48:AS48"/>
    <mergeCell ref="K49:O49"/>
    <mergeCell ref="P49:T49"/>
    <mergeCell ref="U49:Y49"/>
    <mergeCell ref="Z49:AD49"/>
    <mergeCell ref="AE49:AI49"/>
    <mergeCell ref="AJ49:AN49"/>
    <mergeCell ref="AO49:AS49"/>
    <mergeCell ref="AO13:AS13"/>
    <mergeCell ref="AT13:AX13"/>
    <mergeCell ref="AY13:BC13"/>
    <mergeCell ref="BD13:BH13"/>
    <mergeCell ref="F48:J48"/>
    <mergeCell ref="K48:O48"/>
    <mergeCell ref="P48:T48"/>
    <mergeCell ref="U48:Y48"/>
    <mergeCell ref="Z48:AD48"/>
    <mergeCell ref="AE48:AI48"/>
    <mergeCell ref="AJ17:AN17"/>
    <mergeCell ref="AO17:AS17"/>
    <mergeCell ref="AT17:AX17"/>
    <mergeCell ref="AY17:BC17"/>
    <mergeCell ref="BD17:BH17"/>
    <mergeCell ref="P13:T13"/>
    <mergeCell ref="U13:Y13"/>
    <mergeCell ref="Z13:AD13"/>
    <mergeCell ref="AE13:AI13"/>
    <mergeCell ref="AJ13:AN13"/>
    <mergeCell ref="AJ16:AN16"/>
    <mergeCell ref="AO16:AS16"/>
    <mergeCell ref="AT16:AX16"/>
    <mergeCell ref="AY16:BC16"/>
    <mergeCell ref="BD16:BH16"/>
    <mergeCell ref="K17:O17"/>
    <mergeCell ref="P17:T17"/>
    <mergeCell ref="U17:Y17"/>
    <mergeCell ref="Z17:AD17"/>
    <mergeCell ref="AE17:AI17"/>
    <mergeCell ref="AJ15:AN15"/>
    <mergeCell ref="AO15:AS15"/>
    <mergeCell ref="AT15:AX15"/>
    <mergeCell ref="AY15:BC15"/>
    <mergeCell ref="BD15:BH15"/>
    <mergeCell ref="K16:O16"/>
    <mergeCell ref="P16:T16"/>
    <mergeCell ref="U16:Y16"/>
    <mergeCell ref="Z16:AD16"/>
    <mergeCell ref="AE16:AI16"/>
    <mergeCell ref="BJ93:BN93"/>
    <mergeCell ref="F13:J13"/>
    <mergeCell ref="F14:J14"/>
    <mergeCell ref="F15:J15"/>
    <mergeCell ref="F16:J16"/>
    <mergeCell ref="F17:J17"/>
    <mergeCell ref="K13:O13"/>
    <mergeCell ref="K14:O14"/>
    <mergeCell ref="P14:T14"/>
    <mergeCell ref="U14:Y14"/>
    <mergeCell ref="DE83:DG87"/>
    <mergeCell ref="DH83:DJ87"/>
    <mergeCell ref="DK83:DM87"/>
    <mergeCell ref="DN83:DP87"/>
    <mergeCell ref="BJ89:BN89"/>
    <mergeCell ref="BJ91:BN91"/>
    <mergeCell ref="CB91:CE91"/>
    <mergeCell ref="CF91:CI91"/>
    <mergeCell ref="CN89:CO89"/>
    <mergeCell ref="CP89:CQ89"/>
    <mergeCell ref="CP83:CQ87"/>
    <mergeCell ref="CR83:CS87"/>
    <mergeCell ref="CT83:CU87"/>
    <mergeCell ref="CV83:CX87"/>
    <mergeCell ref="CY83:DA87"/>
    <mergeCell ref="DB83:DD87"/>
    <mergeCell ref="BX83:CA87"/>
    <mergeCell ref="CB83:CE87"/>
    <mergeCell ref="CF83:CI87"/>
    <mergeCell ref="CJ83:CK87"/>
    <mergeCell ref="CL83:CM87"/>
    <mergeCell ref="CN83:CO87"/>
    <mergeCell ref="BJ77:BN77"/>
    <mergeCell ref="BJ78:BN78"/>
    <mergeCell ref="BJ79:BN79"/>
    <mergeCell ref="BJ83:BN87"/>
    <mergeCell ref="BO83:BS87"/>
    <mergeCell ref="BT83:BW87"/>
    <mergeCell ref="BO77:BS77"/>
    <mergeCell ref="BO78:BS78"/>
    <mergeCell ref="BO79:BS79"/>
    <mergeCell ref="BT79:BX79"/>
    <mergeCell ref="DB72:DP72"/>
    <mergeCell ref="DB73:DF73"/>
    <mergeCell ref="DG73:DK73"/>
    <mergeCell ref="DL73:DP73"/>
    <mergeCell ref="BJ75:BN75"/>
    <mergeCell ref="BJ76:BN76"/>
    <mergeCell ref="BO75:BS75"/>
    <mergeCell ref="BO76:BS76"/>
    <mergeCell ref="BT75:BX75"/>
    <mergeCell ref="BY75:CC75"/>
    <mergeCell ref="CD73:CG73"/>
    <mergeCell ref="CH73:CK73"/>
    <mergeCell ref="CL73:CO73"/>
    <mergeCell ref="CD72:CO72"/>
    <mergeCell ref="CP72:DA72"/>
    <mergeCell ref="CP73:CS73"/>
    <mergeCell ref="CT73:CW73"/>
    <mergeCell ref="CX73:DA73"/>
    <mergeCell ref="BJ66:BP66"/>
    <mergeCell ref="BJ67:BP67"/>
    <mergeCell ref="BJ72:BN73"/>
    <mergeCell ref="BO73:BS73"/>
    <mergeCell ref="BT73:BX73"/>
    <mergeCell ref="BY73:CC73"/>
    <mergeCell ref="BO72:CC72"/>
    <mergeCell ref="BQ66:BX66"/>
    <mergeCell ref="BQ67:BX67"/>
    <mergeCell ref="BY66:CF66"/>
    <mergeCell ref="BJ59:BP59"/>
    <mergeCell ref="BJ60:BP60"/>
    <mergeCell ref="BJ61:BP61"/>
    <mergeCell ref="BJ62:BP62"/>
    <mergeCell ref="BJ63:BP63"/>
    <mergeCell ref="BJ65:BP65"/>
    <mergeCell ref="CM57:CR57"/>
    <mergeCell ref="CS57:CX57"/>
    <mergeCell ref="CY57:DD57"/>
    <mergeCell ref="DE57:DJ57"/>
    <mergeCell ref="DK57:DP57"/>
    <mergeCell ref="CG56:CX56"/>
    <mergeCell ref="CY56:DP56"/>
    <mergeCell ref="BJ46:BL46"/>
    <mergeCell ref="BJ50:BL50"/>
    <mergeCell ref="BJ56:BP57"/>
    <mergeCell ref="BQ56:BX57"/>
    <mergeCell ref="BY56:CF57"/>
    <mergeCell ref="CG57:CL57"/>
    <mergeCell ref="BR47:BU47"/>
    <mergeCell ref="BV47:BY47"/>
    <mergeCell ref="BZ47:CC47"/>
    <mergeCell ref="BR49:BU49"/>
    <mergeCell ref="CY41:DP41"/>
    <mergeCell ref="CY42:DM42"/>
    <mergeCell ref="DN42:DP43"/>
    <mergeCell ref="CY43:DA43"/>
    <mergeCell ref="DB43:DE43"/>
    <mergeCell ref="DF43:DI43"/>
    <mergeCell ref="DJ43:DM43"/>
    <mergeCell ref="CG41:CX41"/>
    <mergeCell ref="CG42:CU42"/>
    <mergeCell ref="CV42:CX43"/>
    <mergeCell ref="CG43:CI43"/>
    <mergeCell ref="CJ43:CM43"/>
    <mergeCell ref="CN43:CQ43"/>
    <mergeCell ref="CR43:CU43"/>
    <mergeCell ref="BR43:BU43"/>
    <mergeCell ref="BV43:BY43"/>
    <mergeCell ref="BZ43:CC43"/>
    <mergeCell ref="CD42:CF43"/>
    <mergeCell ref="BO42:CC42"/>
    <mergeCell ref="BO41:CF41"/>
    <mergeCell ref="BK33:BN33"/>
    <mergeCell ref="BK34:BN34"/>
    <mergeCell ref="BK35:BN35"/>
    <mergeCell ref="BK36:BN36"/>
    <mergeCell ref="BJ41:BN43"/>
    <mergeCell ref="BO43:BQ43"/>
    <mergeCell ref="BK27:BN27"/>
    <mergeCell ref="BK28:BN28"/>
    <mergeCell ref="BK29:BN29"/>
    <mergeCell ref="BK30:BN30"/>
    <mergeCell ref="BK31:BN31"/>
    <mergeCell ref="BK32:BN32"/>
    <mergeCell ref="BK21:BN21"/>
    <mergeCell ref="BK22:BN22"/>
    <mergeCell ref="BK23:BN23"/>
    <mergeCell ref="BK24:BN24"/>
    <mergeCell ref="BK25:BN25"/>
    <mergeCell ref="BK26:BN26"/>
    <mergeCell ref="BJ14:BN14"/>
    <mergeCell ref="BK15:BN15"/>
    <mergeCell ref="BK16:BN16"/>
    <mergeCell ref="BK17:BN17"/>
    <mergeCell ref="BJ19:BN19"/>
    <mergeCell ref="BK20:BN20"/>
    <mergeCell ref="DK5:DP5"/>
    <mergeCell ref="BO4:CF4"/>
    <mergeCell ref="CG4:CR4"/>
    <mergeCell ref="CS4:DD4"/>
    <mergeCell ref="DE4:DP4"/>
    <mergeCell ref="BO5:BW5"/>
    <mergeCell ref="BX5:CF5"/>
    <mergeCell ref="CG5:CL5"/>
    <mergeCell ref="CM5:CR5"/>
    <mergeCell ref="CS5:CX5"/>
    <mergeCell ref="CY5:DD5"/>
    <mergeCell ref="CY6:DA6"/>
    <mergeCell ref="DB6:DD6"/>
    <mergeCell ref="DE6:DG6"/>
    <mergeCell ref="DH6:DJ6"/>
    <mergeCell ref="DE5:DJ5"/>
    <mergeCell ref="DK6:DM6"/>
    <mergeCell ref="DN6:DP6"/>
    <mergeCell ref="CG6:CI6"/>
    <mergeCell ref="CJ6:CL6"/>
    <mergeCell ref="CM6:CO6"/>
    <mergeCell ref="CP6:CR6"/>
    <mergeCell ref="CS6:CU6"/>
    <mergeCell ref="CV6:CX6"/>
    <mergeCell ref="BO6:BQ6"/>
    <mergeCell ref="BR6:BT6"/>
    <mergeCell ref="BU6:BW6"/>
    <mergeCell ref="BX6:BZ6"/>
    <mergeCell ref="CA6:CC6"/>
    <mergeCell ref="CD6:CF6"/>
    <mergeCell ref="B89:H89"/>
    <mergeCell ref="B90:H90"/>
    <mergeCell ref="B91:H91"/>
    <mergeCell ref="B92:H92"/>
    <mergeCell ref="B93:H93"/>
    <mergeCell ref="BJ4:BN6"/>
    <mergeCell ref="BJ8:BN8"/>
    <mergeCell ref="BJ10:BN10"/>
    <mergeCell ref="BK11:BN11"/>
    <mergeCell ref="BK12:BN12"/>
    <mergeCell ref="P77:BH78"/>
    <mergeCell ref="A84:H84"/>
    <mergeCell ref="A85:H85"/>
    <mergeCell ref="A86:H86"/>
    <mergeCell ref="A87:H87"/>
    <mergeCell ref="B88:H88"/>
    <mergeCell ref="I85:O85"/>
    <mergeCell ref="I86:O86"/>
    <mergeCell ref="I87:O87"/>
    <mergeCell ref="I88:O88"/>
    <mergeCell ref="AT81:AX82"/>
    <mergeCell ref="AY81:BC82"/>
    <mergeCell ref="BD81:BH82"/>
    <mergeCell ref="P79:AD80"/>
    <mergeCell ref="AE79:AN80"/>
    <mergeCell ref="AO79:AX80"/>
    <mergeCell ref="AY79:BH80"/>
    <mergeCell ref="P81:T82"/>
    <mergeCell ref="U81:Y82"/>
    <mergeCell ref="Z81:AD82"/>
    <mergeCell ref="AE81:AI82"/>
    <mergeCell ref="AJ81:AN82"/>
    <mergeCell ref="AO81:AS82"/>
    <mergeCell ref="A67:E67"/>
    <mergeCell ref="A68:E68"/>
    <mergeCell ref="A69:E69"/>
    <mergeCell ref="A70:E70"/>
    <mergeCell ref="A77:H82"/>
    <mergeCell ref="I77:O82"/>
    <mergeCell ref="A74:BH74"/>
    <mergeCell ref="A76:BH76"/>
    <mergeCell ref="AJ63:AN64"/>
    <mergeCell ref="AO63:AS64"/>
    <mergeCell ref="AT63:AX64"/>
    <mergeCell ref="AY63:BC64"/>
    <mergeCell ref="BD63:BH64"/>
    <mergeCell ref="A66:E66"/>
    <mergeCell ref="F66:J66"/>
    <mergeCell ref="K66:O66"/>
    <mergeCell ref="P66:T66"/>
    <mergeCell ref="U66:Y66"/>
    <mergeCell ref="F63:J64"/>
    <mergeCell ref="K63:O64"/>
    <mergeCell ref="P63:T64"/>
    <mergeCell ref="U63:Y64"/>
    <mergeCell ref="Z63:AD64"/>
    <mergeCell ref="Z66:AD66"/>
    <mergeCell ref="A51:E51"/>
    <mergeCell ref="A52:E52"/>
    <mergeCell ref="U43:AI44"/>
    <mergeCell ref="AJ43:BH44"/>
    <mergeCell ref="A61:E64"/>
    <mergeCell ref="F61:T62"/>
    <mergeCell ref="U61:AD62"/>
    <mergeCell ref="AE61:AN62"/>
    <mergeCell ref="AO61:AX62"/>
    <mergeCell ref="AY61:BH62"/>
    <mergeCell ref="AT45:AX46"/>
    <mergeCell ref="AY45:BC46"/>
    <mergeCell ref="BD45:BH46"/>
    <mergeCell ref="A48:E48"/>
    <mergeCell ref="A49:E49"/>
    <mergeCell ref="A50:E50"/>
    <mergeCell ref="AT48:AX48"/>
    <mergeCell ref="AY48:BC48"/>
    <mergeCell ref="BD48:BH48"/>
    <mergeCell ref="F49:J49"/>
    <mergeCell ref="P45:T46"/>
    <mergeCell ref="U45:Y46"/>
    <mergeCell ref="Z45:AD46"/>
    <mergeCell ref="AE45:AI46"/>
    <mergeCell ref="AJ45:AN46"/>
    <mergeCell ref="AJ48:AN48"/>
    <mergeCell ref="AO45:AS46"/>
    <mergeCell ref="AO27:AX28"/>
    <mergeCell ref="AY27:BH28"/>
    <mergeCell ref="A43:E46"/>
    <mergeCell ref="F43:T44"/>
    <mergeCell ref="F45:J46"/>
    <mergeCell ref="K45:O46"/>
    <mergeCell ref="K32:O32"/>
    <mergeCell ref="K33:O33"/>
    <mergeCell ref="P33:T33"/>
    <mergeCell ref="A33:E33"/>
    <mergeCell ref="A34:E34"/>
    <mergeCell ref="A35:E35"/>
    <mergeCell ref="A36:E36"/>
    <mergeCell ref="U27:AD28"/>
    <mergeCell ref="K29:O30"/>
    <mergeCell ref="P29:T30"/>
    <mergeCell ref="U29:Y30"/>
    <mergeCell ref="F32:J32"/>
    <mergeCell ref="Z33:AD33"/>
    <mergeCell ref="AJ29:AN30"/>
    <mergeCell ref="AO29:AS30"/>
    <mergeCell ref="Z29:AD30"/>
    <mergeCell ref="AE29:AI30"/>
    <mergeCell ref="Z32:AD32"/>
    <mergeCell ref="AE32:AI32"/>
    <mergeCell ref="AJ32:AN32"/>
    <mergeCell ref="AO32:AS32"/>
    <mergeCell ref="A32:E32"/>
    <mergeCell ref="AT32:AX32"/>
    <mergeCell ref="AY32:BC32"/>
    <mergeCell ref="BD32:BH32"/>
    <mergeCell ref="A27:E30"/>
    <mergeCell ref="F27:T28"/>
    <mergeCell ref="F29:J30"/>
    <mergeCell ref="AE27:AN28"/>
    <mergeCell ref="P32:T32"/>
    <mergeCell ref="U32:Y32"/>
    <mergeCell ref="AE14:AI14"/>
    <mergeCell ref="AJ14:AN14"/>
    <mergeCell ref="AO14:AS14"/>
    <mergeCell ref="AT29:AX30"/>
    <mergeCell ref="AY29:BC30"/>
    <mergeCell ref="BD29:BH30"/>
    <mergeCell ref="AT14:AX14"/>
    <mergeCell ref="AY14:BC14"/>
    <mergeCell ref="BD14:BH14"/>
    <mergeCell ref="AE15:AI15"/>
    <mergeCell ref="A13:E13"/>
    <mergeCell ref="A14:E14"/>
    <mergeCell ref="A15:E15"/>
    <mergeCell ref="A16:E16"/>
    <mergeCell ref="A17:E17"/>
    <mergeCell ref="Z14:AD14"/>
    <mergeCell ref="K15:O15"/>
    <mergeCell ref="P15:T15"/>
    <mergeCell ref="U15:Y15"/>
    <mergeCell ref="Z15:AD15"/>
    <mergeCell ref="AJ10:AN11"/>
    <mergeCell ref="AO10:AS11"/>
    <mergeCell ref="AT10:AX11"/>
    <mergeCell ref="AY10:BC11"/>
    <mergeCell ref="BD10:BH11"/>
    <mergeCell ref="AJ8:BH9"/>
    <mergeCell ref="A8:E11"/>
    <mergeCell ref="F10:J11"/>
    <mergeCell ref="K10:O11"/>
    <mergeCell ref="P10:T11"/>
    <mergeCell ref="U10:Y11"/>
    <mergeCell ref="Z10:AD11"/>
    <mergeCell ref="F8:T9"/>
    <mergeCell ref="U8:AI9"/>
    <mergeCell ref="AE10:AI1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3"/>
  <sheetViews>
    <sheetView zoomScalePageLayoutView="0" workbookViewId="0" topLeftCell="BD12">
      <selection activeCell="CF31" sqref="CF31"/>
    </sheetView>
  </sheetViews>
  <sheetFormatPr defaultColWidth="9.00390625" defaultRowHeight="17.25" customHeight="1"/>
  <cols>
    <col min="1" max="26" width="2.625" style="1" customWidth="1"/>
    <col min="27" max="30" width="3.125" style="1" customWidth="1"/>
    <col min="31" max="31" width="3.875" style="1" customWidth="1"/>
    <col min="32" max="33" width="3.75390625" style="1" customWidth="1"/>
    <col min="34" max="34" width="4.125" style="1" customWidth="1"/>
    <col min="35" max="54" width="3.75390625" style="1" customWidth="1"/>
    <col min="55" max="106" width="2.625" style="1" customWidth="1"/>
    <col min="107" max="107" width="3.125" style="1" customWidth="1"/>
    <col min="108" max="120" width="2.625" style="1" customWidth="1"/>
    <col min="121" max="16384" width="9.00390625" style="1" customWidth="1"/>
  </cols>
  <sheetData>
    <row r="1" spans="1:120" ht="15" customHeight="1">
      <c r="A1" s="65" t="s">
        <v>318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19" t="s">
        <v>333</v>
      </c>
    </row>
    <row r="2" spans="1:120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</row>
    <row r="3" spans="1:120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</row>
    <row r="4" spans="1:120" ht="18" customHeight="1">
      <c r="A4" s="107" t="s">
        <v>487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</row>
    <row r="5" spans="1:120" ht="1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</row>
    <row r="6" spans="1:120" ht="15" customHeight="1">
      <c r="A6" s="206" t="s">
        <v>450</v>
      </c>
      <c r="B6" s="206"/>
      <c r="C6" s="206"/>
      <c r="D6" s="206"/>
      <c r="E6" s="207"/>
      <c r="F6" s="351" t="s">
        <v>446</v>
      </c>
      <c r="G6" s="352"/>
      <c r="H6" s="232" t="s">
        <v>321</v>
      </c>
      <c r="I6" s="357"/>
      <c r="J6" s="357"/>
      <c r="K6" s="357"/>
      <c r="L6" s="357"/>
      <c r="M6" s="357"/>
      <c r="N6" s="357"/>
      <c r="O6" s="357"/>
      <c r="P6" s="357"/>
      <c r="Q6" s="357"/>
      <c r="R6" s="358"/>
      <c r="S6" s="226" t="s">
        <v>173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 t="s">
        <v>14</v>
      </c>
      <c r="AI6" s="226"/>
      <c r="AJ6" s="226"/>
      <c r="AK6" s="226"/>
      <c r="AL6" s="226"/>
      <c r="AM6" s="226"/>
      <c r="AN6" s="226"/>
      <c r="AO6" s="226"/>
      <c r="AP6" s="226" t="s">
        <v>33</v>
      </c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94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</row>
    <row r="7" spans="1:120" ht="15" customHeight="1">
      <c r="A7" s="208"/>
      <c r="B7" s="208"/>
      <c r="C7" s="208"/>
      <c r="D7" s="208"/>
      <c r="E7" s="209"/>
      <c r="F7" s="353"/>
      <c r="G7" s="354"/>
      <c r="H7" s="281"/>
      <c r="I7" s="282"/>
      <c r="J7" s="282"/>
      <c r="K7" s="282"/>
      <c r="L7" s="282"/>
      <c r="M7" s="282"/>
      <c r="N7" s="282"/>
      <c r="O7" s="282"/>
      <c r="P7" s="282"/>
      <c r="Q7" s="282"/>
      <c r="R7" s="283"/>
      <c r="S7" s="350" t="s">
        <v>322</v>
      </c>
      <c r="T7" s="350"/>
      <c r="U7" s="350"/>
      <c r="V7" s="350"/>
      <c r="W7" s="350"/>
      <c r="X7" s="350"/>
      <c r="Y7" s="350"/>
      <c r="Z7" s="350"/>
      <c r="AA7" s="350" t="s">
        <v>323</v>
      </c>
      <c r="AB7" s="350"/>
      <c r="AC7" s="350"/>
      <c r="AD7" s="350"/>
      <c r="AE7" s="350"/>
      <c r="AF7" s="350"/>
      <c r="AG7" s="350"/>
      <c r="AH7" s="346" t="s">
        <v>445</v>
      </c>
      <c r="AI7" s="227" t="s">
        <v>12</v>
      </c>
      <c r="AJ7" s="227"/>
      <c r="AK7" s="227"/>
      <c r="AL7" s="227"/>
      <c r="AM7" s="227"/>
      <c r="AN7" s="227"/>
      <c r="AO7" s="349" t="s">
        <v>13</v>
      </c>
      <c r="AP7" s="349" t="s">
        <v>445</v>
      </c>
      <c r="AQ7" s="227" t="s">
        <v>12</v>
      </c>
      <c r="AR7" s="227"/>
      <c r="AS7" s="227"/>
      <c r="AT7" s="227"/>
      <c r="AU7" s="227"/>
      <c r="AV7" s="227"/>
      <c r="AW7" s="227" t="s">
        <v>13</v>
      </c>
      <c r="AX7" s="227"/>
      <c r="AY7" s="227"/>
      <c r="AZ7" s="227"/>
      <c r="BA7" s="227"/>
      <c r="BB7" s="295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</row>
    <row r="8" spans="1:120" ht="15" customHeight="1">
      <c r="A8" s="208"/>
      <c r="B8" s="208"/>
      <c r="C8" s="208"/>
      <c r="D8" s="208"/>
      <c r="E8" s="209"/>
      <c r="F8" s="353"/>
      <c r="G8" s="354"/>
      <c r="H8" s="284"/>
      <c r="I8" s="285"/>
      <c r="J8" s="285"/>
      <c r="K8" s="285"/>
      <c r="L8" s="285"/>
      <c r="M8" s="285"/>
      <c r="N8" s="285"/>
      <c r="O8" s="285"/>
      <c r="P8" s="285"/>
      <c r="Q8" s="285"/>
      <c r="R8" s="286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47"/>
      <c r="AI8" s="227"/>
      <c r="AJ8" s="227"/>
      <c r="AK8" s="227"/>
      <c r="AL8" s="227"/>
      <c r="AM8" s="227"/>
      <c r="AN8" s="227"/>
      <c r="AO8" s="349"/>
      <c r="AP8" s="349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95"/>
      <c r="BC8" s="20"/>
      <c r="BD8" s="110" t="s">
        <v>346</v>
      </c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</row>
    <row r="9" spans="1:120" ht="15" customHeight="1" thickBot="1">
      <c r="A9" s="208"/>
      <c r="B9" s="208"/>
      <c r="C9" s="208"/>
      <c r="D9" s="208"/>
      <c r="E9" s="209"/>
      <c r="F9" s="353"/>
      <c r="G9" s="354"/>
      <c r="H9" s="345" t="s">
        <v>9</v>
      </c>
      <c r="I9" s="345"/>
      <c r="J9" s="345"/>
      <c r="K9" s="345" t="s">
        <v>172</v>
      </c>
      <c r="L9" s="345"/>
      <c r="M9" s="345" t="s">
        <v>324</v>
      </c>
      <c r="N9" s="345"/>
      <c r="O9" s="345" t="s">
        <v>325</v>
      </c>
      <c r="P9" s="345"/>
      <c r="Q9" s="345" t="s">
        <v>326</v>
      </c>
      <c r="R9" s="345"/>
      <c r="S9" s="345" t="s">
        <v>172</v>
      </c>
      <c r="T9" s="345"/>
      <c r="U9" s="345" t="s">
        <v>324</v>
      </c>
      <c r="V9" s="345"/>
      <c r="W9" s="345" t="s">
        <v>325</v>
      </c>
      <c r="X9" s="345"/>
      <c r="Y9" s="345" t="s">
        <v>326</v>
      </c>
      <c r="Z9" s="345"/>
      <c r="AA9" s="345" t="s">
        <v>172</v>
      </c>
      <c r="AB9" s="345"/>
      <c r="AC9" s="345" t="s">
        <v>324</v>
      </c>
      <c r="AD9" s="345"/>
      <c r="AE9" s="345" t="s">
        <v>325</v>
      </c>
      <c r="AF9" s="345"/>
      <c r="AG9" s="345" t="s">
        <v>326</v>
      </c>
      <c r="AH9" s="347"/>
      <c r="AI9" s="345" t="s">
        <v>9</v>
      </c>
      <c r="AJ9" s="345" t="s">
        <v>82</v>
      </c>
      <c r="AK9" s="345" t="s">
        <v>174</v>
      </c>
      <c r="AL9" s="345" t="s">
        <v>175</v>
      </c>
      <c r="AM9" s="345" t="s">
        <v>84</v>
      </c>
      <c r="AN9" s="345" t="s">
        <v>176</v>
      </c>
      <c r="AO9" s="349"/>
      <c r="AP9" s="349"/>
      <c r="AQ9" s="345" t="s">
        <v>9</v>
      </c>
      <c r="AR9" s="345" t="s">
        <v>327</v>
      </c>
      <c r="AS9" s="345" t="s">
        <v>197</v>
      </c>
      <c r="AT9" s="345" t="s">
        <v>180</v>
      </c>
      <c r="AU9" s="345" t="s">
        <v>181</v>
      </c>
      <c r="AV9" s="345" t="s">
        <v>74</v>
      </c>
      <c r="AW9" s="345" t="s">
        <v>9</v>
      </c>
      <c r="AX9" s="345" t="s">
        <v>327</v>
      </c>
      <c r="AY9" s="345" t="s">
        <v>197</v>
      </c>
      <c r="AZ9" s="345" t="s">
        <v>180</v>
      </c>
      <c r="BA9" s="345" t="s">
        <v>181</v>
      </c>
      <c r="BB9" s="359" t="s">
        <v>74</v>
      </c>
      <c r="BC9" s="20"/>
      <c r="BD9" s="20"/>
      <c r="BE9" s="46"/>
      <c r="BF9" s="46"/>
      <c r="BG9" s="46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</row>
    <row r="10" spans="1:120" ht="15" customHeight="1">
      <c r="A10" s="208"/>
      <c r="B10" s="208"/>
      <c r="C10" s="208"/>
      <c r="D10" s="208"/>
      <c r="E10" s="209"/>
      <c r="F10" s="353"/>
      <c r="G10" s="354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7"/>
      <c r="AI10" s="345"/>
      <c r="AJ10" s="345"/>
      <c r="AK10" s="345"/>
      <c r="AL10" s="345"/>
      <c r="AM10" s="345"/>
      <c r="AN10" s="345"/>
      <c r="AO10" s="349"/>
      <c r="AP10" s="349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59"/>
      <c r="BC10" s="20"/>
      <c r="BD10" s="365" t="s">
        <v>449</v>
      </c>
      <c r="BE10" s="365"/>
      <c r="BF10" s="365"/>
      <c r="BG10" s="366"/>
      <c r="BH10" s="98" t="s">
        <v>413</v>
      </c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 t="s">
        <v>23</v>
      </c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 t="s">
        <v>22</v>
      </c>
      <c r="DJ10" s="98"/>
      <c r="DK10" s="98"/>
      <c r="DL10" s="98"/>
      <c r="DM10" s="98"/>
      <c r="DN10" s="98"/>
      <c r="DO10" s="98"/>
      <c r="DP10" s="99"/>
    </row>
    <row r="11" spans="1:120" ht="15" customHeight="1">
      <c r="A11" s="208"/>
      <c r="B11" s="208"/>
      <c r="C11" s="208"/>
      <c r="D11" s="208"/>
      <c r="E11" s="209"/>
      <c r="F11" s="353"/>
      <c r="G11" s="354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7"/>
      <c r="AI11" s="345"/>
      <c r="AJ11" s="345"/>
      <c r="AK11" s="345"/>
      <c r="AL11" s="345"/>
      <c r="AM11" s="345"/>
      <c r="AN11" s="345"/>
      <c r="AO11" s="349"/>
      <c r="AP11" s="349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59"/>
      <c r="BC11" s="20"/>
      <c r="BD11" s="360"/>
      <c r="BE11" s="360"/>
      <c r="BF11" s="360"/>
      <c r="BG11" s="367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1"/>
    </row>
    <row r="12" spans="1:120" ht="15" customHeight="1">
      <c r="A12" s="208"/>
      <c r="B12" s="208"/>
      <c r="C12" s="208"/>
      <c r="D12" s="208"/>
      <c r="E12" s="209"/>
      <c r="F12" s="353"/>
      <c r="G12" s="354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7"/>
      <c r="AI12" s="345"/>
      <c r="AJ12" s="345"/>
      <c r="AK12" s="345"/>
      <c r="AL12" s="345"/>
      <c r="AM12" s="345"/>
      <c r="AN12" s="345"/>
      <c r="AO12" s="349"/>
      <c r="AP12" s="349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59"/>
      <c r="BC12" s="20"/>
      <c r="BD12" s="360"/>
      <c r="BE12" s="360"/>
      <c r="BF12" s="360"/>
      <c r="BG12" s="367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 t="s">
        <v>184</v>
      </c>
      <c r="BX12" s="100"/>
      <c r="BY12" s="100"/>
      <c r="BZ12" s="100"/>
      <c r="CA12" s="100"/>
      <c r="CB12" s="100"/>
      <c r="CC12" s="100"/>
      <c r="CD12" s="100"/>
      <c r="CE12" s="100"/>
      <c r="CF12" s="100"/>
      <c r="CG12" s="100" t="s">
        <v>414</v>
      </c>
      <c r="CH12" s="100"/>
      <c r="CI12" s="100"/>
      <c r="CJ12" s="100"/>
      <c r="CK12" s="100"/>
      <c r="CL12" s="100"/>
      <c r="CM12" s="100"/>
      <c r="CN12" s="100"/>
      <c r="CO12" s="100"/>
      <c r="CP12" s="100"/>
      <c r="CQ12" s="100" t="s">
        <v>104</v>
      </c>
      <c r="CR12" s="100"/>
      <c r="CS12" s="100"/>
      <c r="CT12" s="100"/>
      <c r="CU12" s="100"/>
      <c r="CV12" s="100"/>
      <c r="CW12" s="100"/>
      <c r="CX12" s="100"/>
      <c r="CY12" s="100" t="s">
        <v>74</v>
      </c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1"/>
    </row>
    <row r="13" spans="1:120" ht="15" customHeight="1">
      <c r="A13" s="208"/>
      <c r="B13" s="208"/>
      <c r="C13" s="208"/>
      <c r="D13" s="208"/>
      <c r="E13" s="209"/>
      <c r="F13" s="353"/>
      <c r="G13" s="354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7"/>
      <c r="AI13" s="345"/>
      <c r="AJ13" s="345"/>
      <c r="AK13" s="345"/>
      <c r="AL13" s="345"/>
      <c r="AM13" s="345"/>
      <c r="AN13" s="345"/>
      <c r="AO13" s="349"/>
      <c r="AP13" s="349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59"/>
      <c r="BC13" s="20"/>
      <c r="BD13" s="360"/>
      <c r="BE13" s="360"/>
      <c r="BF13" s="360"/>
      <c r="BG13" s="367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1"/>
    </row>
    <row r="14" spans="1:120" ht="15" customHeight="1">
      <c r="A14" s="210"/>
      <c r="B14" s="210"/>
      <c r="C14" s="210"/>
      <c r="D14" s="210"/>
      <c r="E14" s="211"/>
      <c r="F14" s="355"/>
      <c r="G14" s="356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8"/>
      <c r="AI14" s="345"/>
      <c r="AJ14" s="345"/>
      <c r="AK14" s="345"/>
      <c r="AL14" s="345"/>
      <c r="AM14" s="345"/>
      <c r="AN14" s="345"/>
      <c r="AO14" s="349"/>
      <c r="AP14" s="349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59"/>
      <c r="BC14" s="20"/>
      <c r="BD14" s="360"/>
      <c r="BE14" s="360"/>
      <c r="BF14" s="360"/>
      <c r="BG14" s="367"/>
      <c r="BH14" s="184" t="s">
        <v>9</v>
      </c>
      <c r="BI14" s="184"/>
      <c r="BJ14" s="184"/>
      <c r="BK14" s="184"/>
      <c r="BL14" s="184"/>
      <c r="BM14" s="184" t="s">
        <v>10</v>
      </c>
      <c r="BN14" s="184"/>
      <c r="BO14" s="184"/>
      <c r="BP14" s="184"/>
      <c r="BQ14" s="184"/>
      <c r="BR14" s="184" t="s">
        <v>11</v>
      </c>
      <c r="BS14" s="184"/>
      <c r="BT14" s="184"/>
      <c r="BU14" s="184"/>
      <c r="BV14" s="184"/>
      <c r="BW14" s="184" t="s">
        <v>10</v>
      </c>
      <c r="BX14" s="184"/>
      <c r="BY14" s="184"/>
      <c r="BZ14" s="184"/>
      <c r="CA14" s="184"/>
      <c r="CB14" s="184" t="s">
        <v>11</v>
      </c>
      <c r="CC14" s="184"/>
      <c r="CD14" s="184"/>
      <c r="CE14" s="184"/>
      <c r="CF14" s="184"/>
      <c r="CG14" s="184" t="s">
        <v>10</v>
      </c>
      <c r="CH14" s="184"/>
      <c r="CI14" s="184"/>
      <c r="CJ14" s="184"/>
      <c r="CK14" s="184"/>
      <c r="CL14" s="184" t="s">
        <v>11</v>
      </c>
      <c r="CM14" s="184"/>
      <c r="CN14" s="184"/>
      <c r="CO14" s="184"/>
      <c r="CP14" s="184"/>
      <c r="CQ14" s="184" t="s">
        <v>10</v>
      </c>
      <c r="CR14" s="184"/>
      <c r="CS14" s="184"/>
      <c r="CT14" s="184"/>
      <c r="CU14" s="184" t="s">
        <v>11</v>
      </c>
      <c r="CV14" s="184"/>
      <c r="CW14" s="184"/>
      <c r="CX14" s="184"/>
      <c r="CY14" s="184" t="s">
        <v>10</v>
      </c>
      <c r="CZ14" s="184"/>
      <c r="DA14" s="184"/>
      <c r="DB14" s="184"/>
      <c r="DC14" s="184"/>
      <c r="DD14" s="184" t="s">
        <v>11</v>
      </c>
      <c r="DE14" s="184"/>
      <c r="DF14" s="184"/>
      <c r="DG14" s="184"/>
      <c r="DH14" s="184"/>
      <c r="DI14" s="184" t="s">
        <v>10</v>
      </c>
      <c r="DJ14" s="184"/>
      <c r="DK14" s="184"/>
      <c r="DL14" s="184"/>
      <c r="DM14" s="184" t="s">
        <v>11</v>
      </c>
      <c r="DN14" s="184"/>
      <c r="DO14" s="184"/>
      <c r="DP14" s="141"/>
    </row>
    <row r="15" spans="1:120" ht="15" customHeight="1">
      <c r="A15" s="31"/>
      <c r="B15" s="31"/>
      <c r="C15" s="31"/>
      <c r="D15" s="31"/>
      <c r="E15" s="30"/>
      <c r="F15" s="44"/>
      <c r="G15" s="30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0"/>
      <c r="BD15" s="368"/>
      <c r="BE15" s="368"/>
      <c r="BF15" s="368"/>
      <c r="BG15" s="369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41"/>
    </row>
    <row r="16" spans="1:120" ht="15" customHeight="1">
      <c r="A16" s="204" t="s">
        <v>4</v>
      </c>
      <c r="B16" s="204"/>
      <c r="C16" s="204"/>
      <c r="D16" s="204"/>
      <c r="E16" s="205"/>
      <c r="F16" s="239" t="s">
        <v>10</v>
      </c>
      <c r="G16" s="217"/>
      <c r="H16" s="375">
        <v>1314</v>
      </c>
      <c r="I16" s="163"/>
      <c r="J16" s="163"/>
      <c r="K16" s="167">
        <v>169</v>
      </c>
      <c r="L16" s="167"/>
      <c r="M16" s="167">
        <v>202</v>
      </c>
      <c r="N16" s="167"/>
      <c r="O16" s="167">
        <v>480</v>
      </c>
      <c r="P16" s="167"/>
      <c r="Q16" s="167">
        <v>463</v>
      </c>
      <c r="R16" s="167"/>
      <c r="S16" s="167">
        <v>73</v>
      </c>
      <c r="T16" s="167"/>
      <c r="U16" s="167">
        <v>88</v>
      </c>
      <c r="V16" s="167"/>
      <c r="W16" s="167">
        <v>217</v>
      </c>
      <c r="X16" s="167"/>
      <c r="Y16" s="167">
        <v>275</v>
      </c>
      <c r="Z16" s="167"/>
      <c r="AA16" s="167">
        <v>32</v>
      </c>
      <c r="AB16" s="167"/>
      <c r="AC16" s="167">
        <v>40</v>
      </c>
      <c r="AD16" s="167"/>
      <c r="AE16" s="167">
        <v>126</v>
      </c>
      <c r="AF16" s="167"/>
      <c r="AG16" s="38">
        <v>88</v>
      </c>
      <c r="AH16" s="38">
        <v>147</v>
      </c>
      <c r="AI16" s="38">
        <v>91</v>
      </c>
      <c r="AJ16" s="38">
        <v>2</v>
      </c>
      <c r="AK16" s="38">
        <v>30</v>
      </c>
      <c r="AL16" s="38">
        <v>35</v>
      </c>
      <c r="AM16" s="38">
        <v>17</v>
      </c>
      <c r="AN16" s="38">
        <v>7</v>
      </c>
      <c r="AO16" s="38">
        <v>56</v>
      </c>
      <c r="AP16" s="38">
        <v>50</v>
      </c>
      <c r="AQ16" s="38">
        <v>50</v>
      </c>
      <c r="AR16" s="38">
        <v>25</v>
      </c>
      <c r="AS16" s="38">
        <v>21</v>
      </c>
      <c r="AT16" s="38" t="s">
        <v>385</v>
      </c>
      <c r="AU16" s="38">
        <v>3</v>
      </c>
      <c r="AV16" s="38">
        <v>1</v>
      </c>
      <c r="AW16" s="38" t="s">
        <v>385</v>
      </c>
      <c r="AX16" s="38" t="s">
        <v>385</v>
      </c>
      <c r="AY16" s="38" t="s">
        <v>385</v>
      </c>
      <c r="AZ16" s="38" t="s">
        <v>385</v>
      </c>
      <c r="BA16" s="38" t="s">
        <v>385</v>
      </c>
      <c r="BB16" s="38" t="s">
        <v>385</v>
      </c>
      <c r="BC16" s="20"/>
      <c r="BD16" s="35"/>
      <c r="BE16" s="35"/>
      <c r="BF16" s="35"/>
      <c r="BG16" s="34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</row>
    <row r="17" spans="1:120" ht="15" customHeight="1">
      <c r="A17" s="204"/>
      <c r="B17" s="204"/>
      <c r="C17" s="204"/>
      <c r="D17" s="204"/>
      <c r="E17" s="205"/>
      <c r="F17" s="239" t="s">
        <v>11</v>
      </c>
      <c r="G17" s="217"/>
      <c r="H17" s="375">
        <v>34</v>
      </c>
      <c r="I17" s="163"/>
      <c r="J17" s="163"/>
      <c r="K17" s="167">
        <v>27</v>
      </c>
      <c r="L17" s="167"/>
      <c r="M17" s="167">
        <v>1</v>
      </c>
      <c r="N17" s="167"/>
      <c r="O17" s="167">
        <v>6</v>
      </c>
      <c r="P17" s="167"/>
      <c r="Q17" s="167" t="s">
        <v>385</v>
      </c>
      <c r="R17" s="167"/>
      <c r="S17" s="167">
        <v>16</v>
      </c>
      <c r="T17" s="167"/>
      <c r="U17" s="167">
        <v>1</v>
      </c>
      <c r="V17" s="167"/>
      <c r="W17" s="167">
        <v>2</v>
      </c>
      <c r="X17" s="167"/>
      <c r="Y17" s="167">
        <v>1</v>
      </c>
      <c r="Z17" s="167"/>
      <c r="AA17" s="167">
        <v>9</v>
      </c>
      <c r="AB17" s="167"/>
      <c r="AC17" s="167" t="s">
        <v>385</v>
      </c>
      <c r="AD17" s="167"/>
      <c r="AE17" s="167">
        <v>2</v>
      </c>
      <c r="AF17" s="167"/>
      <c r="AG17" s="38" t="s">
        <v>385</v>
      </c>
      <c r="AH17" s="38">
        <v>2</v>
      </c>
      <c r="AI17" s="38" t="s">
        <v>385</v>
      </c>
      <c r="AJ17" s="38" t="s">
        <v>385</v>
      </c>
      <c r="AK17" s="38" t="s">
        <v>385</v>
      </c>
      <c r="AL17" s="38" t="s">
        <v>385</v>
      </c>
      <c r="AM17" s="38" t="s">
        <v>385</v>
      </c>
      <c r="AN17" s="38" t="s">
        <v>385</v>
      </c>
      <c r="AO17" s="38">
        <v>2</v>
      </c>
      <c r="AP17" s="38">
        <v>18</v>
      </c>
      <c r="AQ17" s="38">
        <v>18</v>
      </c>
      <c r="AR17" s="38">
        <v>11</v>
      </c>
      <c r="AS17" s="38">
        <v>1</v>
      </c>
      <c r="AT17" s="38">
        <v>2</v>
      </c>
      <c r="AU17" s="38" t="s">
        <v>385</v>
      </c>
      <c r="AV17" s="38">
        <v>4</v>
      </c>
      <c r="AW17" s="38" t="s">
        <v>385</v>
      </c>
      <c r="AX17" s="38" t="s">
        <v>385</v>
      </c>
      <c r="AY17" s="38" t="s">
        <v>385</v>
      </c>
      <c r="AZ17" s="38" t="s">
        <v>385</v>
      </c>
      <c r="BA17" s="38" t="s">
        <v>385</v>
      </c>
      <c r="BB17" s="38" t="s">
        <v>385</v>
      </c>
      <c r="BC17" s="20"/>
      <c r="BD17" s="102" t="s">
        <v>4</v>
      </c>
      <c r="BE17" s="102"/>
      <c r="BF17" s="102"/>
      <c r="BG17" s="321"/>
      <c r="BH17" s="296">
        <f>SUM(BH19:BL22)</f>
        <v>21093</v>
      </c>
      <c r="BI17" s="178"/>
      <c r="BJ17" s="178"/>
      <c r="BK17" s="178"/>
      <c r="BL17" s="178"/>
      <c r="BM17" s="297">
        <f>SUM(BM19:BQ22)</f>
        <v>15161</v>
      </c>
      <c r="BN17" s="297"/>
      <c r="BO17" s="297"/>
      <c r="BP17" s="297"/>
      <c r="BQ17" s="297"/>
      <c r="BR17" s="297">
        <f>SUM(BR19:BV22)</f>
        <v>5932</v>
      </c>
      <c r="BS17" s="297"/>
      <c r="BT17" s="297"/>
      <c r="BU17" s="297"/>
      <c r="BV17" s="297"/>
      <c r="BW17" s="297">
        <f>SUM(BW19:CA22)</f>
        <v>833</v>
      </c>
      <c r="BX17" s="297"/>
      <c r="BY17" s="297"/>
      <c r="BZ17" s="297"/>
      <c r="CA17" s="297"/>
      <c r="CB17" s="297">
        <f>SUM(CB19:CF22)</f>
        <v>78</v>
      </c>
      <c r="CC17" s="297"/>
      <c r="CD17" s="297"/>
      <c r="CE17" s="297"/>
      <c r="CF17" s="297"/>
      <c r="CG17" s="297">
        <f>SUM(CG19:CK22)</f>
        <v>13518</v>
      </c>
      <c r="CH17" s="297"/>
      <c r="CI17" s="297"/>
      <c r="CJ17" s="297"/>
      <c r="CK17" s="297"/>
      <c r="CL17" s="297">
        <f>SUM(CL19:CP22)</f>
        <v>2510</v>
      </c>
      <c r="CM17" s="297"/>
      <c r="CN17" s="297"/>
      <c r="CO17" s="297"/>
      <c r="CP17" s="297"/>
      <c r="CQ17" s="178">
        <f>SUM(CQ19:CT22)</f>
        <v>1</v>
      </c>
      <c r="CR17" s="178"/>
      <c r="CS17" s="178"/>
      <c r="CT17" s="178"/>
      <c r="CU17" s="178">
        <f>SUM(CU19:CX22)</f>
        <v>7</v>
      </c>
      <c r="CV17" s="178"/>
      <c r="CW17" s="178"/>
      <c r="CX17" s="178"/>
      <c r="CY17" s="297">
        <f>SUM(CY19:DC22)</f>
        <v>487</v>
      </c>
      <c r="CZ17" s="297"/>
      <c r="DA17" s="297"/>
      <c r="DB17" s="297"/>
      <c r="DC17" s="297"/>
      <c r="DD17" s="297">
        <f>SUM(DD19:DH22)</f>
        <v>110</v>
      </c>
      <c r="DE17" s="297"/>
      <c r="DF17" s="297"/>
      <c r="DG17" s="297"/>
      <c r="DH17" s="297"/>
      <c r="DI17" s="178">
        <f>SUM(DI19:DL22)</f>
        <v>322</v>
      </c>
      <c r="DJ17" s="178"/>
      <c r="DK17" s="178"/>
      <c r="DL17" s="178"/>
      <c r="DM17" s="178">
        <f>SUM(DM19:DP22)</f>
        <v>3227</v>
      </c>
      <c r="DN17" s="178"/>
      <c r="DO17" s="178"/>
      <c r="DP17" s="178"/>
    </row>
    <row r="18" spans="1:120" ht="15" customHeight="1">
      <c r="A18" s="27"/>
      <c r="B18" s="27"/>
      <c r="C18" s="27"/>
      <c r="D18" s="27"/>
      <c r="E18" s="28"/>
      <c r="F18" s="44"/>
      <c r="G18" s="30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20"/>
      <c r="BD18" s="15"/>
      <c r="BE18" s="15"/>
      <c r="BF18" s="15"/>
      <c r="BG18" s="12"/>
      <c r="BH18" s="20"/>
      <c r="BI18" s="20"/>
      <c r="BJ18" s="20"/>
      <c r="BK18" s="20"/>
      <c r="BL18" s="20"/>
      <c r="BM18" s="20"/>
      <c r="BN18" s="20"/>
      <c r="BO18" s="20"/>
      <c r="BP18" s="20"/>
      <c r="BQ18" s="45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</row>
    <row r="19" spans="1:120" ht="15" customHeight="1">
      <c r="A19" s="204" t="s">
        <v>15</v>
      </c>
      <c r="B19" s="204"/>
      <c r="C19" s="204"/>
      <c r="D19" s="204"/>
      <c r="E19" s="205"/>
      <c r="F19" s="239" t="s">
        <v>10</v>
      </c>
      <c r="G19" s="217"/>
      <c r="H19" s="375">
        <v>767</v>
      </c>
      <c r="I19" s="163"/>
      <c r="J19" s="163"/>
      <c r="K19" s="167">
        <v>169</v>
      </c>
      <c r="L19" s="167"/>
      <c r="M19" s="167">
        <v>202</v>
      </c>
      <c r="N19" s="167"/>
      <c r="O19" s="167">
        <v>194</v>
      </c>
      <c r="P19" s="167"/>
      <c r="Q19" s="167">
        <v>202</v>
      </c>
      <c r="R19" s="167"/>
      <c r="S19" s="167">
        <v>73</v>
      </c>
      <c r="T19" s="167"/>
      <c r="U19" s="167">
        <v>88</v>
      </c>
      <c r="V19" s="167"/>
      <c r="W19" s="167">
        <v>101</v>
      </c>
      <c r="X19" s="167"/>
      <c r="Y19" s="167">
        <v>134</v>
      </c>
      <c r="Z19" s="167"/>
      <c r="AA19" s="167">
        <v>32</v>
      </c>
      <c r="AB19" s="167"/>
      <c r="AC19" s="167">
        <v>40</v>
      </c>
      <c r="AD19" s="167"/>
      <c r="AE19" s="167">
        <v>39</v>
      </c>
      <c r="AF19" s="167"/>
      <c r="AG19" s="38">
        <v>42</v>
      </c>
      <c r="AH19" s="38">
        <v>104</v>
      </c>
      <c r="AI19" s="38">
        <v>61</v>
      </c>
      <c r="AJ19" s="38">
        <v>1</v>
      </c>
      <c r="AK19" s="38">
        <v>19</v>
      </c>
      <c r="AL19" s="38">
        <v>29</v>
      </c>
      <c r="AM19" s="38">
        <v>5</v>
      </c>
      <c r="AN19" s="38">
        <v>7</v>
      </c>
      <c r="AO19" s="38">
        <v>43</v>
      </c>
      <c r="AP19" s="38">
        <v>47</v>
      </c>
      <c r="AQ19" s="38">
        <v>47</v>
      </c>
      <c r="AR19" s="38">
        <v>25</v>
      </c>
      <c r="AS19" s="38">
        <v>21</v>
      </c>
      <c r="AT19" s="38" t="s">
        <v>385</v>
      </c>
      <c r="AU19" s="38" t="s">
        <v>385</v>
      </c>
      <c r="AV19" s="38">
        <v>1</v>
      </c>
      <c r="AW19" s="38" t="s">
        <v>385</v>
      </c>
      <c r="AX19" s="38" t="s">
        <v>385</v>
      </c>
      <c r="AY19" s="38" t="s">
        <v>385</v>
      </c>
      <c r="AZ19" s="38" t="s">
        <v>385</v>
      </c>
      <c r="BA19" s="38" t="s">
        <v>385</v>
      </c>
      <c r="BB19" s="38" t="s">
        <v>385</v>
      </c>
      <c r="BC19" s="20"/>
      <c r="BD19" s="309" t="s">
        <v>15</v>
      </c>
      <c r="BE19" s="309"/>
      <c r="BF19" s="309"/>
      <c r="BG19" s="310"/>
      <c r="BH19" s="308">
        <v>8793</v>
      </c>
      <c r="BI19" s="177"/>
      <c r="BJ19" s="177"/>
      <c r="BK19" s="177"/>
      <c r="BL19" s="177"/>
      <c r="BM19" s="306">
        <v>6561</v>
      </c>
      <c r="BN19" s="306"/>
      <c r="BO19" s="306"/>
      <c r="BP19" s="306"/>
      <c r="BQ19" s="306"/>
      <c r="BR19" s="306">
        <v>2232</v>
      </c>
      <c r="BS19" s="306"/>
      <c r="BT19" s="306"/>
      <c r="BU19" s="306"/>
      <c r="BV19" s="306"/>
      <c r="BW19" s="306">
        <v>660</v>
      </c>
      <c r="BX19" s="306"/>
      <c r="BY19" s="306"/>
      <c r="BZ19" s="306"/>
      <c r="CA19" s="306"/>
      <c r="CB19" s="306">
        <v>51</v>
      </c>
      <c r="CC19" s="306"/>
      <c r="CD19" s="306"/>
      <c r="CE19" s="306"/>
      <c r="CF19" s="306"/>
      <c r="CG19" s="306">
        <v>5295</v>
      </c>
      <c r="CH19" s="306"/>
      <c r="CI19" s="306"/>
      <c r="CJ19" s="306"/>
      <c r="CK19" s="306"/>
      <c r="CL19" s="306">
        <v>1561</v>
      </c>
      <c r="CM19" s="306"/>
      <c r="CN19" s="306"/>
      <c r="CO19" s="306"/>
      <c r="CP19" s="306"/>
      <c r="CQ19" s="177" t="s">
        <v>385</v>
      </c>
      <c r="CR19" s="177"/>
      <c r="CS19" s="177"/>
      <c r="CT19" s="177"/>
      <c r="CU19" s="177">
        <v>7</v>
      </c>
      <c r="CV19" s="177"/>
      <c r="CW19" s="177"/>
      <c r="CX19" s="177"/>
      <c r="CY19" s="306">
        <v>475</v>
      </c>
      <c r="CZ19" s="306"/>
      <c r="DA19" s="306"/>
      <c r="DB19" s="306"/>
      <c r="DC19" s="306"/>
      <c r="DD19" s="306">
        <v>107</v>
      </c>
      <c r="DE19" s="306"/>
      <c r="DF19" s="306"/>
      <c r="DG19" s="306"/>
      <c r="DH19" s="306"/>
      <c r="DI19" s="177">
        <v>131</v>
      </c>
      <c r="DJ19" s="177"/>
      <c r="DK19" s="177"/>
      <c r="DL19" s="177"/>
      <c r="DM19" s="177">
        <v>506</v>
      </c>
      <c r="DN19" s="177"/>
      <c r="DO19" s="177"/>
      <c r="DP19" s="177"/>
    </row>
    <row r="20" spans="1:120" ht="15" customHeight="1">
      <c r="A20" s="204"/>
      <c r="B20" s="204"/>
      <c r="C20" s="204"/>
      <c r="D20" s="204"/>
      <c r="E20" s="205"/>
      <c r="F20" s="239" t="s">
        <v>11</v>
      </c>
      <c r="G20" s="217"/>
      <c r="H20" s="375">
        <v>33</v>
      </c>
      <c r="I20" s="163"/>
      <c r="J20" s="163"/>
      <c r="K20" s="167">
        <v>27</v>
      </c>
      <c r="L20" s="167"/>
      <c r="M20" s="167">
        <v>1</v>
      </c>
      <c r="N20" s="167"/>
      <c r="O20" s="167">
        <v>5</v>
      </c>
      <c r="P20" s="167"/>
      <c r="Q20" s="167" t="s">
        <v>385</v>
      </c>
      <c r="R20" s="167"/>
      <c r="S20" s="167">
        <v>16</v>
      </c>
      <c r="T20" s="167"/>
      <c r="U20" s="167">
        <v>1</v>
      </c>
      <c r="V20" s="167"/>
      <c r="W20" s="167">
        <v>2</v>
      </c>
      <c r="X20" s="167"/>
      <c r="Y20" s="167">
        <v>1</v>
      </c>
      <c r="Z20" s="167"/>
      <c r="AA20" s="167">
        <v>9</v>
      </c>
      <c r="AB20" s="167"/>
      <c r="AC20" s="167" t="s">
        <v>385</v>
      </c>
      <c r="AD20" s="167"/>
      <c r="AE20" s="167">
        <v>2</v>
      </c>
      <c r="AF20" s="167"/>
      <c r="AG20" s="38" t="s">
        <v>385</v>
      </c>
      <c r="AH20" s="38">
        <v>2</v>
      </c>
      <c r="AI20" s="38" t="s">
        <v>385</v>
      </c>
      <c r="AJ20" s="38" t="s">
        <v>385</v>
      </c>
      <c r="AK20" s="38" t="s">
        <v>385</v>
      </c>
      <c r="AL20" s="38" t="s">
        <v>385</v>
      </c>
      <c r="AM20" s="38" t="s">
        <v>385</v>
      </c>
      <c r="AN20" s="38" t="s">
        <v>385</v>
      </c>
      <c r="AO20" s="38">
        <v>2</v>
      </c>
      <c r="AP20" s="38">
        <v>15</v>
      </c>
      <c r="AQ20" s="38">
        <v>15</v>
      </c>
      <c r="AR20" s="38">
        <v>10</v>
      </c>
      <c r="AS20" s="38">
        <v>1</v>
      </c>
      <c r="AT20" s="38">
        <v>2</v>
      </c>
      <c r="AU20" s="38" t="s">
        <v>385</v>
      </c>
      <c r="AV20" s="38">
        <v>2</v>
      </c>
      <c r="AW20" s="38" t="s">
        <v>385</v>
      </c>
      <c r="AX20" s="38" t="s">
        <v>385</v>
      </c>
      <c r="AY20" s="38" t="s">
        <v>385</v>
      </c>
      <c r="AZ20" s="38" t="s">
        <v>385</v>
      </c>
      <c r="BA20" s="38" t="s">
        <v>385</v>
      </c>
      <c r="BB20" s="38" t="s">
        <v>385</v>
      </c>
      <c r="BC20" s="20"/>
      <c r="BD20" s="309" t="s">
        <v>183</v>
      </c>
      <c r="BE20" s="309"/>
      <c r="BF20" s="309"/>
      <c r="BG20" s="310"/>
      <c r="BH20" s="308">
        <v>216</v>
      </c>
      <c r="BI20" s="177"/>
      <c r="BJ20" s="177"/>
      <c r="BK20" s="177"/>
      <c r="BL20" s="177"/>
      <c r="BM20" s="306">
        <v>177</v>
      </c>
      <c r="BN20" s="306"/>
      <c r="BO20" s="306"/>
      <c r="BP20" s="306"/>
      <c r="BQ20" s="306"/>
      <c r="BR20" s="306">
        <v>39</v>
      </c>
      <c r="BS20" s="306"/>
      <c r="BT20" s="306"/>
      <c r="BU20" s="306"/>
      <c r="BV20" s="306"/>
      <c r="BW20" s="306" t="s">
        <v>385</v>
      </c>
      <c r="BX20" s="306"/>
      <c r="BY20" s="306"/>
      <c r="BZ20" s="306"/>
      <c r="CA20" s="306"/>
      <c r="CB20" s="306" t="s">
        <v>385</v>
      </c>
      <c r="CC20" s="306"/>
      <c r="CD20" s="306"/>
      <c r="CE20" s="306"/>
      <c r="CF20" s="306"/>
      <c r="CG20" s="306" t="s">
        <v>385</v>
      </c>
      <c r="CH20" s="306"/>
      <c r="CI20" s="306"/>
      <c r="CJ20" s="306"/>
      <c r="CK20" s="306"/>
      <c r="CL20" s="306" t="s">
        <v>385</v>
      </c>
      <c r="CM20" s="306"/>
      <c r="CN20" s="306"/>
      <c r="CO20" s="306"/>
      <c r="CP20" s="306"/>
      <c r="CQ20" s="177" t="s">
        <v>385</v>
      </c>
      <c r="CR20" s="177"/>
      <c r="CS20" s="177"/>
      <c r="CT20" s="177"/>
      <c r="CU20" s="177" t="s">
        <v>385</v>
      </c>
      <c r="CV20" s="177"/>
      <c r="CW20" s="177"/>
      <c r="CX20" s="177"/>
      <c r="CY20" s="306" t="s">
        <v>385</v>
      </c>
      <c r="CZ20" s="306"/>
      <c r="DA20" s="306"/>
      <c r="DB20" s="306"/>
      <c r="DC20" s="306"/>
      <c r="DD20" s="306" t="s">
        <v>385</v>
      </c>
      <c r="DE20" s="306"/>
      <c r="DF20" s="306"/>
      <c r="DG20" s="306"/>
      <c r="DH20" s="306"/>
      <c r="DI20" s="177">
        <v>177</v>
      </c>
      <c r="DJ20" s="177"/>
      <c r="DK20" s="177"/>
      <c r="DL20" s="177"/>
      <c r="DM20" s="177">
        <v>39</v>
      </c>
      <c r="DN20" s="177"/>
      <c r="DO20" s="177"/>
      <c r="DP20" s="177"/>
    </row>
    <row r="21" spans="1:120" ht="15" customHeight="1">
      <c r="A21" s="27"/>
      <c r="B21" s="27"/>
      <c r="C21" s="27"/>
      <c r="D21" s="27"/>
      <c r="E21" s="28"/>
      <c r="F21" s="44"/>
      <c r="G21" s="3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20"/>
      <c r="BD21" s="309" t="s">
        <v>79</v>
      </c>
      <c r="BE21" s="309"/>
      <c r="BF21" s="309"/>
      <c r="BG21" s="310"/>
      <c r="BH21" s="308">
        <v>585</v>
      </c>
      <c r="BI21" s="177"/>
      <c r="BJ21" s="177"/>
      <c r="BK21" s="177"/>
      <c r="BL21" s="177"/>
      <c r="BM21" s="306">
        <v>373</v>
      </c>
      <c r="BN21" s="306"/>
      <c r="BO21" s="306"/>
      <c r="BP21" s="306"/>
      <c r="BQ21" s="306"/>
      <c r="BR21" s="306">
        <v>212</v>
      </c>
      <c r="BS21" s="306"/>
      <c r="BT21" s="306"/>
      <c r="BU21" s="306"/>
      <c r="BV21" s="306"/>
      <c r="BW21" s="306">
        <v>33</v>
      </c>
      <c r="BX21" s="306"/>
      <c r="BY21" s="306"/>
      <c r="BZ21" s="306"/>
      <c r="CA21" s="306"/>
      <c r="CB21" s="306">
        <v>7</v>
      </c>
      <c r="CC21" s="306"/>
      <c r="CD21" s="306"/>
      <c r="CE21" s="306"/>
      <c r="CF21" s="306"/>
      <c r="CG21" s="306">
        <v>335</v>
      </c>
      <c r="CH21" s="306"/>
      <c r="CI21" s="306"/>
      <c r="CJ21" s="306"/>
      <c r="CK21" s="306"/>
      <c r="CL21" s="306">
        <v>202</v>
      </c>
      <c r="CM21" s="306"/>
      <c r="CN21" s="306"/>
      <c r="CO21" s="306"/>
      <c r="CP21" s="306"/>
      <c r="CQ21" s="177" t="s">
        <v>385</v>
      </c>
      <c r="CR21" s="177"/>
      <c r="CS21" s="177"/>
      <c r="CT21" s="177"/>
      <c r="CU21" s="177" t="s">
        <v>385</v>
      </c>
      <c r="CV21" s="177"/>
      <c r="CW21" s="177"/>
      <c r="CX21" s="177"/>
      <c r="CY21" s="306">
        <v>5</v>
      </c>
      <c r="CZ21" s="306"/>
      <c r="DA21" s="306"/>
      <c r="DB21" s="306"/>
      <c r="DC21" s="306"/>
      <c r="DD21" s="306">
        <v>3</v>
      </c>
      <c r="DE21" s="306"/>
      <c r="DF21" s="306"/>
      <c r="DG21" s="306"/>
      <c r="DH21" s="306"/>
      <c r="DI21" s="177" t="s">
        <v>385</v>
      </c>
      <c r="DJ21" s="177"/>
      <c r="DK21" s="177"/>
      <c r="DL21" s="177"/>
      <c r="DM21" s="177" t="s">
        <v>385</v>
      </c>
      <c r="DN21" s="177"/>
      <c r="DO21" s="177"/>
      <c r="DP21" s="177"/>
    </row>
    <row r="22" spans="1:120" ht="15" customHeight="1">
      <c r="A22" s="204" t="s">
        <v>77</v>
      </c>
      <c r="B22" s="204"/>
      <c r="C22" s="204"/>
      <c r="D22" s="204"/>
      <c r="E22" s="205"/>
      <c r="F22" s="239" t="s">
        <v>10</v>
      </c>
      <c r="G22" s="217"/>
      <c r="H22" s="375">
        <v>547</v>
      </c>
      <c r="I22" s="163"/>
      <c r="J22" s="163"/>
      <c r="K22" s="167" t="s">
        <v>385</v>
      </c>
      <c r="L22" s="167"/>
      <c r="M22" s="167" t="s">
        <v>385</v>
      </c>
      <c r="N22" s="167"/>
      <c r="O22" s="167">
        <v>286</v>
      </c>
      <c r="P22" s="167"/>
      <c r="Q22" s="167">
        <v>261</v>
      </c>
      <c r="R22" s="167"/>
      <c r="S22" s="167" t="s">
        <v>385</v>
      </c>
      <c r="T22" s="167"/>
      <c r="U22" s="167" t="s">
        <v>385</v>
      </c>
      <c r="V22" s="167"/>
      <c r="W22" s="167">
        <v>116</v>
      </c>
      <c r="X22" s="167"/>
      <c r="Y22" s="167">
        <v>141</v>
      </c>
      <c r="Z22" s="167"/>
      <c r="AA22" s="167" t="s">
        <v>385</v>
      </c>
      <c r="AB22" s="167"/>
      <c r="AC22" s="167" t="s">
        <v>385</v>
      </c>
      <c r="AD22" s="167"/>
      <c r="AE22" s="167">
        <v>87</v>
      </c>
      <c r="AF22" s="167"/>
      <c r="AG22" s="38">
        <v>46</v>
      </c>
      <c r="AH22" s="38">
        <v>43</v>
      </c>
      <c r="AI22" s="38">
        <v>30</v>
      </c>
      <c r="AJ22" s="38">
        <v>1</v>
      </c>
      <c r="AK22" s="38">
        <v>11</v>
      </c>
      <c r="AL22" s="38">
        <v>6</v>
      </c>
      <c r="AM22" s="38">
        <v>12</v>
      </c>
      <c r="AN22" s="38" t="s">
        <v>385</v>
      </c>
      <c r="AO22" s="38">
        <v>13</v>
      </c>
      <c r="AP22" s="38">
        <v>3</v>
      </c>
      <c r="AQ22" s="38">
        <v>3</v>
      </c>
      <c r="AR22" s="38" t="s">
        <v>385</v>
      </c>
      <c r="AS22" s="38" t="s">
        <v>385</v>
      </c>
      <c r="AT22" s="38" t="s">
        <v>385</v>
      </c>
      <c r="AU22" s="38">
        <v>3</v>
      </c>
      <c r="AV22" s="38" t="s">
        <v>385</v>
      </c>
      <c r="AW22" s="38" t="s">
        <v>385</v>
      </c>
      <c r="AX22" s="38" t="s">
        <v>385</v>
      </c>
      <c r="AY22" s="38" t="s">
        <v>385</v>
      </c>
      <c r="AZ22" s="38" t="s">
        <v>385</v>
      </c>
      <c r="BA22" s="38" t="s">
        <v>385</v>
      </c>
      <c r="BB22" s="38" t="s">
        <v>385</v>
      </c>
      <c r="BC22" s="20"/>
      <c r="BD22" s="309" t="s">
        <v>77</v>
      </c>
      <c r="BE22" s="309"/>
      <c r="BF22" s="309"/>
      <c r="BG22" s="310"/>
      <c r="BH22" s="308">
        <v>11499</v>
      </c>
      <c r="BI22" s="177"/>
      <c r="BJ22" s="177"/>
      <c r="BK22" s="177"/>
      <c r="BL22" s="177"/>
      <c r="BM22" s="306">
        <v>8050</v>
      </c>
      <c r="BN22" s="306"/>
      <c r="BO22" s="306"/>
      <c r="BP22" s="306"/>
      <c r="BQ22" s="306"/>
      <c r="BR22" s="306">
        <v>3449</v>
      </c>
      <c r="BS22" s="306"/>
      <c r="BT22" s="306"/>
      <c r="BU22" s="306"/>
      <c r="BV22" s="306"/>
      <c r="BW22" s="306">
        <v>140</v>
      </c>
      <c r="BX22" s="306"/>
      <c r="BY22" s="306"/>
      <c r="BZ22" s="306"/>
      <c r="CA22" s="306"/>
      <c r="CB22" s="306">
        <v>20</v>
      </c>
      <c r="CC22" s="306"/>
      <c r="CD22" s="306"/>
      <c r="CE22" s="306"/>
      <c r="CF22" s="306"/>
      <c r="CG22" s="306">
        <v>7888</v>
      </c>
      <c r="CH22" s="306"/>
      <c r="CI22" s="306"/>
      <c r="CJ22" s="306"/>
      <c r="CK22" s="306"/>
      <c r="CL22" s="306">
        <v>747</v>
      </c>
      <c r="CM22" s="306"/>
      <c r="CN22" s="306"/>
      <c r="CO22" s="306"/>
      <c r="CP22" s="306"/>
      <c r="CQ22" s="177">
        <v>1</v>
      </c>
      <c r="CR22" s="177"/>
      <c r="CS22" s="177"/>
      <c r="CT22" s="177"/>
      <c r="CU22" s="177" t="s">
        <v>385</v>
      </c>
      <c r="CV22" s="177"/>
      <c r="CW22" s="177"/>
      <c r="CX22" s="177"/>
      <c r="CY22" s="306">
        <v>7</v>
      </c>
      <c r="CZ22" s="306"/>
      <c r="DA22" s="306"/>
      <c r="DB22" s="306"/>
      <c r="DC22" s="306"/>
      <c r="DD22" s="306" t="s">
        <v>385</v>
      </c>
      <c r="DE22" s="306"/>
      <c r="DF22" s="306"/>
      <c r="DG22" s="306"/>
      <c r="DH22" s="306"/>
      <c r="DI22" s="177">
        <v>14</v>
      </c>
      <c r="DJ22" s="177"/>
      <c r="DK22" s="177"/>
      <c r="DL22" s="177"/>
      <c r="DM22" s="177">
        <v>2682</v>
      </c>
      <c r="DN22" s="177"/>
      <c r="DO22" s="177"/>
      <c r="DP22" s="177"/>
    </row>
    <row r="23" spans="1:120" ht="15" customHeight="1">
      <c r="A23" s="204"/>
      <c r="B23" s="204"/>
      <c r="C23" s="204"/>
      <c r="D23" s="204"/>
      <c r="E23" s="205"/>
      <c r="F23" s="239" t="s">
        <v>11</v>
      </c>
      <c r="G23" s="217"/>
      <c r="H23" s="375">
        <v>1</v>
      </c>
      <c r="I23" s="163"/>
      <c r="J23" s="163"/>
      <c r="K23" s="167" t="s">
        <v>385</v>
      </c>
      <c r="L23" s="167"/>
      <c r="M23" s="167" t="s">
        <v>385</v>
      </c>
      <c r="N23" s="167"/>
      <c r="O23" s="167">
        <v>1</v>
      </c>
      <c r="P23" s="167"/>
      <c r="Q23" s="167" t="s">
        <v>385</v>
      </c>
      <c r="R23" s="167"/>
      <c r="S23" s="167" t="s">
        <v>385</v>
      </c>
      <c r="T23" s="167"/>
      <c r="U23" s="167" t="s">
        <v>385</v>
      </c>
      <c r="V23" s="167"/>
      <c r="W23" s="167" t="s">
        <v>385</v>
      </c>
      <c r="X23" s="167"/>
      <c r="Y23" s="167" t="s">
        <v>385</v>
      </c>
      <c r="Z23" s="167"/>
      <c r="AA23" s="167" t="s">
        <v>385</v>
      </c>
      <c r="AB23" s="167"/>
      <c r="AC23" s="167" t="s">
        <v>385</v>
      </c>
      <c r="AD23" s="167"/>
      <c r="AE23" s="167" t="s">
        <v>385</v>
      </c>
      <c r="AF23" s="167"/>
      <c r="AG23" s="38" t="s">
        <v>385</v>
      </c>
      <c r="AH23" s="38" t="s">
        <v>385</v>
      </c>
      <c r="AI23" s="38" t="s">
        <v>385</v>
      </c>
      <c r="AJ23" s="38" t="s">
        <v>385</v>
      </c>
      <c r="AK23" s="38" t="s">
        <v>385</v>
      </c>
      <c r="AL23" s="38" t="s">
        <v>385</v>
      </c>
      <c r="AM23" s="38" t="s">
        <v>385</v>
      </c>
      <c r="AN23" s="38" t="s">
        <v>385</v>
      </c>
      <c r="AO23" s="38" t="s">
        <v>385</v>
      </c>
      <c r="AP23" s="38">
        <v>3</v>
      </c>
      <c r="AQ23" s="38">
        <v>3</v>
      </c>
      <c r="AR23" s="38">
        <v>1</v>
      </c>
      <c r="AS23" s="38" t="s">
        <v>385</v>
      </c>
      <c r="AT23" s="38" t="s">
        <v>385</v>
      </c>
      <c r="AU23" s="38" t="s">
        <v>385</v>
      </c>
      <c r="AV23" s="38">
        <v>2</v>
      </c>
      <c r="AW23" s="38" t="s">
        <v>385</v>
      </c>
      <c r="AX23" s="38" t="s">
        <v>385</v>
      </c>
      <c r="AY23" s="38" t="s">
        <v>385</v>
      </c>
      <c r="AZ23" s="38" t="s">
        <v>385</v>
      </c>
      <c r="BA23" s="38" t="s">
        <v>385</v>
      </c>
      <c r="BB23" s="38" t="s">
        <v>385</v>
      </c>
      <c r="BC23" s="20"/>
      <c r="BD23" s="24"/>
      <c r="BE23" s="24"/>
      <c r="BF23" s="24"/>
      <c r="BG23" s="26"/>
      <c r="BH23" s="25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ht="15" customHeight="1">
      <c r="A24" s="21"/>
      <c r="B24" s="21"/>
      <c r="C24" s="21"/>
      <c r="D24" s="21"/>
      <c r="E24" s="23"/>
      <c r="F24" s="22"/>
      <c r="G24" s="23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0"/>
      <c r="BD24" s="29" t="s">
        <v>330</v>
      </c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</row>
    <row r="25" spans="1:120" ht="15" customHeight="1">
      <c r="A25" s="20" t="s">
        <v>319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</row>
    <row r="26" spans="1:120" ht="1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</row>
    <row r="27" spans="1:120" ht="17.25" customHeight="1">
      <c r="A27" s="107" t="s">
        <v>488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</row>
    <row r="28" spans="1:120" ht="1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10" t="s">
        <v>347</v>
      </c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</row>
    <row r="29" spans="1:120" ht="15" customHeight="1">
      <c r="A29" s="110" t="s">
        <v>343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</row>
    <row r="30" spans="1:120" ht="1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392" t="s">
        <v>491</v>
      </c>
      <c r="BE30" s="392"/>
      <c r="BF30" s="392"/>
      <c r="BG30" s="392"/>
      <c r="BH30" s="392"/>
      <c r="BI30" s="392"/>
      <c r="BJ30" s="392"/>
      <c r="BK30" s="392"/>
      <c r="BL30" s="392"/>
      <c r="BM30" s="392"/>
      <c r="BN30" s="392"/>
      <c r="BO30" s="392"/>
      <c r="BP30" s="392"/>
      <c r="BQ30" s="392"/>
      <c r="BR30" s="392"/>
      <c r="BS30" s="392"/>
      <c r="BT30" s="392"/>
      <c r="BU30" s="392"/>
      <c r="BV30" s="392"/>
      <c r="BW30" s="392"/>
      <c r="BX30" s="392"/>
      <c r="BY30" s="392"/>
      <c r="BZ30" s="392"/>
      <c r="CA30" s="392"/>
      <c r="CB30" s="392"/>
      <c r="CC30" s="392"/>
      <c r="CD30" s="392"/>
      <c r="CE30" s="392"/>
      <c r="CF30" s="392"/>
      <c r="CG30" s="392"/>
      <c r="CH30" s="392"/>
      <c r="CI30" s="392"/>
      <c r="CJ30" s="392"/>
      <c r="CK30" s="392"/>
      <c r="CL30" s="392"/>
      <c r="CM30" s="392"/>
      <c r="CN30" s="392"/>
      <c r="CO30" s="392"/>
      <c r="CP30" s="392"/>
      <c r="CQ30" s="392"/>
      <c r="CR30" s="392"/>
      <c r="CS30" s="392"/>
      <c r="CT30" s="392"/>
      <c r="CU30" s="392"/>
      <c r="CV30" s="392"/>
      <c r="CW30" s="392"/>
      <c r="CX30" s="392"/>
      <c r="CY30" s="392"/>
      <c r="CZ30" s="392"/>
      <c r="DA30" s="392"/>
      <c r="DB30" s="392"/>
      <c r="DC30" s="392"/>
      <c r="DD30" s="392"/>
      <c r="DE30" s="392"/>
      <c r="DF30" s="392"/>
      <c r="DG30" s="392"/>
      <c r="DH30" s="392"/>
      <c r="DI30" s="392"/>
      <c r="DJ30" s="392"/>
      <c r="DK30" s="392"/>
      <c r="DL30" s="392"/>
      <c r="DM30" s="392"/>
      <c r="DN30" s="392"/>
      <c r="DO30" s="392"/>
      <c r="DP30" s="392"/>
    </row>
    <row r="31" spans="1:120" ht="15" customHeight="1" thickBot="1">
      <c r="A31" s="298" t="s">
        <v>344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</row>
    <row r="32" spans="1:120" ht="15" customHeight="1">
      <c r="A32" s="188" t="s">
        <v>177</v>
      </c>
      <c r="B32" s="188"/>
      <c r="C32" s="188"/>
      <c r="D32" s="188"/>
      <c r="E32" s="188"/>
      <c r="F32" s="188"/>
      <c r="G32" s="132"/>
      <c r="H32" s="98" t="s">
        <v>4</v>
      </c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 t="s">
        <v>23</v>
      </c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 t="s">
        <v>22</v>
      </c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9"/>
      <c r="BC32" s="20"/>
      <c r="BD32" s="110" t="s">
        <v>348</v>
      </c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</row>
    <row r="33" spans="1:120" ht="15" customHeight="1" thickBot="1">
      <c r="A33" s="138"/>
      <c r="B33" s="138"/>
      <c r="C33" s="138"/>
      <c r="D33" s="138"/>
      <c r="E33" s="138"/>
      <c r="F33" s="138"/>
      <c r="G33" s="19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</row>
    <row r="34" spans="1:120" ht="15" customHeight="1">
      <c r="A34" s="138"/>
      <c r="B34" s="138"/>
      <c r="C34" s="138"/>
      <c r="D34" s="138"/>
      <c r="E34" s="138"/>
      <c r="F34" s="138"/>
      <c r="G34" s="19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 t="s">
        <v>15</v>
      </c>
      <c r="T34" s="100"/>
      <c r="U34" s="100"/>
      <c r="V34" s="100"/>
      <c r="W34" s="100"/>
      <c r="X34" s="100"/>
      <c r="Y34" s="100" t="s">
        <v>16</v>
      </c>
      <c r="Z34" s="100"/>
      <c r="AA34" s="100"/>
      <c r="AB34" s="100"/>
      <c r="AC34" s="100"/>
      <c r="AD34" s="100"/>
      <c r="AE34" s="100" t="s">
        <v>77</v>
      </c>
      <c r="AF34" s="100"/>
      <c r="AG34" s="100"/>
      <c r="AH34" s="100"/>
      <c r="AI34" s="100"/>
      <c r="AJ34" s="100"/>
      <c r="AK34" s="100" t="s">
        <v>15</v>
      </c>
      <c r="AL34" s="100"/>
      <c r="AM34" s="100"/>
      <c r="AN34" s="100"/>
      <c r="AO34" s="100"/>
      <c r="AP34" s="100"/>
      <c r="AQ34" s="100" t="s">
        <v>16</v>
      </c>
      <c r="AR34" s="100"/>
      <c r="AS34" s="100"/>
      <c r="AT34" s="100"/>
      <c r="AU34" s="100"/>
      <c r="AV34" s="100"/>
      <c r="AW34" s="100" t="s">
        <v>77</v>
      </c>
      <c r="AX34" s="100"/>
      <c r="AY34" s="100"/>
      <c r="AZ34" s="100"/>
      <c r="BA34" s="100"/>
      <c r="BB34" s="101"/>
      <c r="BC34" s="20"/>
      <c r="BD34" s="370" t="s">
        <v>113</v>
      </c>
      <c r="BE34" s="370"/>
      <c r="BF34" s="370"/>
      <c r="BG34" s="371"/>
      <c r="BH34" s="235" t="s">
        <v>4</v>
      </c>
      <c r="BI34" s="236"/>
      <c r="BJ34" s="236"/>
      <c r="BK34" s="236"/>
      <c r="BL34" s="236"/>
      <c r="BM34" s="236"/>
      <c r="BN34" s="236"/>
      <c r="BO34" s="236"/>
      <c r="BP34" s="237"/>
      <c r="BQ34" s="376" t="s">
        <v>199</v>
      </c>
      <c r="BR34" s="376"/>
      <c r="BS34" s="376"/>
      <c r="BT34" s="376"/>
      <c r="BU34" s="376"/>
      <c r="BV34" s="376"/>
      <c r="BW34" s="376" t="s">
        <v>190</v>
      </c>
      <c r="BX34" s="376"/>
      <c r="BY34" s="376"/>
      <c r="BZ34" s="376"/>
      <c r="CA34" s="376"/>
      <c r="CB34" s="376"/>
      <c r="CC34" s="226" t="s">
        <v>186</v>
      </c>
      <c r="CD34" s="226"/>
      <c r="CE34" s="226"/>
      <c r="CF34" s="226"/>
      <c r="CG34" s="226"/>
      <c r="CH34" s="226"/>
      <c r="CI34" s="226" t="s">
        <v>188</v>
      </c>
      <c r="CJ34" s="226"/>
      <c r="CK34" s="226"/>
      <c r="CL34" s="226"/>
      <c r="CM34" s="226"/>
      <c r="CN34" s="226"/>
      <c r="CO34" s="226" t="s">
        <v>189</v>
      </c>
      <c r="CP34" s="226"/>
      <c r="CQ34" s="226"/>
      <c r="CR34" s="226"/>
      <c r="CS34" s="226"/>
      <c r="CT34" s="226"/>
      <c r="CU34" s="226" t="s">
        <v>187</v>
      </c>
      <c r="CV34" s="226"/>
      <c r="CW34" s="226"/>
      <c r="CX34" s="226"/>
      <c r="CY34" s="226"/>
      <c r="CZ34" s="226"/>
      <c r="DA34" s="378" t="s">
        <v>415</v>
      </c>
      <c r="DB34" s="378"/>
      <c r="DC34" s="378"/>
      <c r="DD34" s="378"/>
      <c r="DE34" s="232" t="s">
        <v>335</v>
      </c>
      <c r="DF34" s="206"/>
      <c r="DG34" s="206"/>
      <c r="DH34" s="207"/>
      <c r="DI34" s="226" t="s">
        <v>185</v>
      </c>
      <c r="DJ34" s="226"/>
      <c r="DK34" s="226"/>
      <c r="DL34" s="226"/>
      <c r="DM34" s="226" t="s">
        <v>336</v>
      </c>
      <c r="DN34" s="226"/>
      <c r="DO34" s="226"/>
      <c r="DP34" s="294"/>
    </row>
    <row r="35" spans="1:120" ht="15" customHeight="1">
      <c r="A35" s="138"/>
      <c r="B35" s="138"/>
      <c r="C35" s="138"/>
      <c r="D35" s="138"/>
      <c r="E35" s="138"/>
      <c r="F35" s="138"/>
      <c r="G35" s="19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1"/>
      <c r="BC35" s="20"/>
      <c r="BD35" s="204"/>
      <c r="BE35" s="204"/>
      <c r="BF35" s="204"/>
      <c r="BG35" s="205"/>
      <c r="BH35" s="201"/>
      <c r="BI35" s="202"/>
      <c r="BJ35" s="202"/>
      <c r="BK35" s="202"/>
      <c r="BL35" s="202"/>
      <c r="BM35" s="202"/>
      <c r="BN35" s="202"/>
      <c r="BO35" s="202"/>
      <c r="BP35" s="203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50"/>
      <c r="DB35" s="250"/>
      <c r="DC35" s="250"/>
      <c r="DD35" s="250"/>
      <c r="DE35" s="234"/>
      <c r="DF35" s="210"/>
      <c r="DG35" s="210"/>
      <c r="DH35" s="211"/>
      <c r="DI35" s="227"/>
      <c r="DJ35" s="227"/>
      <c r="DK35" s="227"/>
      <c r="DL35" s="227"/>
      <c r="DM35" s="227"/>
      <c r="DN35" s="227"/>
      <c r="DO35" s="227"/>
      <c r="DP35" s="295"/>
    </row>
    <row r="36" spans="1:120" ht="15" customHeight="1">
      <c r="A36" s="138"/>
      <c r="B36" s="138"/>
      <c r="C36" s="138"/>
      <c r="D36" s="138"/>
      <c r="E36" s="138"/>
      <c r="F36" s="138"/>
      <c r="G36" s="190"/>
      <c r="H36" s="184" t="s">
        <v>9</v>
      </c>
      <c r="I36" s="184"/>
      <c r="J36" s="184"/>
      <c r="K36" s="184"/>
      <c r="L36" s="184" t="s">
        <v>10</v>
      </c>
      <c r="M36" s="184"/>
      <c r="N36" s="184"/>
      <c r="O36" s="184"/>
      <c r="P36" s="184" t="s">
        <v>11</v>
      </c>
      <c r="Q36" s="184"/>
      <c r="R36" s="184"/>
      <c r="S36" s="184" t="s">
        <v>10</v>
      </c>
      <c r="T36" s="184"/>
      <c r="U36" s="184"/>
      <c r="V36" s="184" t="s">
        <v>11</v>
      </c>
      <c r="W36" s="184"/>
      <c r="X36" s="184"/>
      <c r="Y36" s="184" t="s">
        <v>10</v>
      </c>
      <c r="Z36" s="184"/>
      <c r="AA36" s="184"/>
      <c r="AB36" s="184" t="s">
        <v>11</v>
      </c>
      <c r="AC36" s="184"/>
      <c r="AD36" s="184"/>
      <c r="AE36" s="184" t="s">
        <v>10</v>
      </c>
      <c r="AF36" s="184"/>
      <c r="AG36" s="184"/>
      <c r="AH36" s="184" t="s">
        <v>11</v>
      </c>
      <c r="AI36" s="184"/>
      <c r="AJ36" s="184"/>
      <c r="AK36" s="184" t="s">
        <v>10</v>
      </c>
      <c r="AL36" s="184"/>
      <c r="AM36" s="184"/>
      <c r="AN36" s="184" t="s">
        <v>11</v>
      </c>
      <c r="AO36" s="184"/>
      <c r="AP36" s="184"/>
      <c r="AQ36" s="184" t="s">
        <v>10</v>
      </c>
      <c r="AR36" s="184"/>
      <c r="AS36" s="184"/>
      <c r="AT36" s="184" t="s">
        <v>11</v>
      </c>
      <c r="AU36" s="184"/>
      <c r="AV36" s="184"/>
      <c r="AW36" s="184" t="s">
        <v>10</v>
      </c>
      <c r="AX36" s="184"/>
      <c r="AY36" s="184"/>
      <c r="AZ36" s="184" t="s">
        <v>11</v>
      </c>
      <c r="BA36" s="184"/>
      <c r="BB36" s="141"/>
      <c r="BC36" s="20"/>
      <c r="BD36" s="204"/>
      <c r="BE36" s="204"/>
      <c r="BF36" s="204"/>
      <c r="BG36" s="205"/>
      <c r="BH36" s="219" t="s">
        <v>9</v>
      </c>
      <c r="BI36" s="219"/>
      <c r="BJ36" s="219"/>
      <c r="BK36" s="219" t="s">
        <v>10</v>
      </c>
      <c r="BL36" s="219"/>
      <c r="BM36" s="219"/>
      <c r="BN36" s="219" t="s">
        <v>11</v>
      </c>
      <c r="BO36" s="219"/>
      <c r="BP36" s="251"/>
      <c r="BQ36" s="219" t="s">
        <v>10</v>
      </c>
      <c r="BR36" s="219"/>
      <c r="BS36" s="219"/>
      <c r="BT36" s="219" t="s">
        <v>11</v>
      </c>
      <c r="BU36" s="219"/>
      <c r="BV36" s="219"/>
      <c r="BW36" s="219" t="s">
        <v>10</v>
      </c>
      <c r="BX36" s="219"/>
      <c r="BY36" s="219"/>
      <c r="BZ36" s="219" t="s">
        <v>11</v>
      </c>
      <c r="CA36" s="219"/>
      <c r="CB36" s="219"/>
      <c r="CC36" s="219" t="s">
        <v>10</v>
      </c>
      <c r="CD36" s="219"/>
      <c r="CE36" s="219"/>
      <c r="CF36" s="219" t="s">
        <v>11</v>
      </c>
      <c r="CG36" s="219"/>
      <c r="CH36" s="219"/>
      <c r="CI36" s="219" t="s">
        <v>10</v>
      </c>
      <c r="CJ36" s="219"/>
      <c r="CK36" s="219"/>
      <c r="CL36" s="219" t="s">
        <v>11</v>
      </c>
      <c r="CM36" s="219"/>
      <c r="CN36" s="219"/>
      <c r="CO36" s="219" t="s">
        <v>10</v>
      </c>
      <c r="CP36" s="219"/>
      <c r="CQ36" s="219"/>
      <c r="CR36" s="219" t="s">
        <v>11</v>
      </c>
      <c r="CS36" s="219"/>
      <c r="CT36" s="219"/>
      <c r="CU36" s="219" t="s">
        <v>10</v>
      </c>
      <c r="CV36" s="219"/>
      <c r="CW36" s="219"/>
      <c r="CX36" s="219" t="s">
        <v>11</v>
      </c>
      <c r="CY36" s="219"/>
      <c r="CZ36" s="219"/>
      <c r="DA36" s="219" t="s">
        <v>10</v>
      </c>
      <c r="DB36" s="219"/>
      <c r="DC36" s="219" t="s">
        <v>11</v>
      </c>
      <c r="DD36" s="219"/>
      <c r="DE36" s="219" t="s">
        <v>10</v>
      </c>
      <c r="DF36" s="219"/>
      <c r="DG36" s="219" t="s">
        <v>11</v>
      </c>
      <c r="DH36" s="219"/>
      <c r="DI36" s="219" t="s">
        <v>10</v>
      </c>
      <c r="DJ36" s="219"/>
      <c r="DK36" s="219" t="s">
        <v>11</v>
      </c>
      <c r="DL36" s="219"/>
      <c r="DM36" s="219" t="s">
        <v>10</v>
      </c>
      <c r="DN36" s="219"/>
      <c r="DO36" s="219" t="s">
        <v>11</v>
      </c>
      <c r="DP36" s="251"/>
    </row>
    <row r="37" spans="1:120" ht="15" customHeight="1">
      <c r="A37" s="192"/>
      <c r="B37" s="192"/>
      <c r="C37" s="192"/>
      <c r="D37" s="192"/>
      <c r="E37" s="192"/>
      <c r="F37" s="192"/>
      <c r="G37" s="193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41"/>
      <c r="BC37" s="20"/>
      <c r="BD37" s="372"/>
      <c r="BE37" s="372"/>
      <c r="BF37" s="372"/>
      <c r="BG37" s="373"/>
      <c r="BH37" s="219"/>
      <c r="BI37" s="219"/>
      <c r="BJ37" s="219"/>
      <c r="BK37" s="219"/>
      <c r="BL37" s="219"/>
      <c r="BM37" s="219"/>
      <c r="BN37" s="219"/>
      <c r="BO37" s="219"/>
      <c r="BP37" s="251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51"/>
    </row>
    <row r="38" spans="1:120" ht="15" customHeight="1">
      <c r="A38" s="33"/>
      <c r="B38" s="33"/>
      <c r="C38" s="33"/>
      <c r="D38" s="33"/>
      <c r="E38" s="33"/>
      <c r="F38" s="33"/>
      <c r="G38" s="32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343" t="s">
        <v>332</v>
      </c>
      <c r="BE38" s="31"/>
      <c r="BF38" s="31"/>
      <c r="BG38" s="30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</row>
    <row r="39" spans="1:120" ht="15" customHeight="1">
      <c r="A39" s="102" t="s">
        <v>4</v>
      </c>
      <c r="B39" s="102"/>
      <c r="C39" s="102"/>
      <c r="D39" s="102"/>
      <c r="E39" s="102"/>
      <c r="F39" s="102"/>
      <c r="G39" s="321"/>
      <c r="H39" s="342">
        <f>SUM(H41,H49)</f>
        <v>2874</v>
      </c>
      <c r="I39" s="164"/>
      <c r="J39" s="164"/>
      <c r="K39" s="164"/>
      <c r="L39" s="253">
        <f>SUM(L41,L49)</f>
        <v>2556</v>
      </c>
      <c r="M39" s="253"/>
      <c r="N39" s="253"/>
      <c r="O39" s="253"/>
      <c r="P39" s="164">
        <f>SUM(P41,P49)</f>
        <v>318</v>
      </c>
      <c r="Q39" s="164"/>
      <c r="R39" s="164"/>
      <c r="S39" s="164">
        <f>SUM(S41,S49)</f>
        <v>1120</v>
      </c>
      <c r="T39" s="164"/>
      <c r="U39" s="164"/>
      <c r="V39" s="164">
        <f>SUM(V41,V49)</f>
        <v>67</v>
      </c>
      <c r="W39" s="164"/>
      <c r="X39" s="164"/>
      <c r="Y39" s="164">
        <f>SUM(Y41,Y49)</f>
        <v>143</v>
      </c>
      <c r="Z39" s="164"/>
      <c r="AA39" s="164"/>
      <c r="AB39" s="164">
        <f>SUM(AB41,AB49)</f>
        <v>4</v>
      </c>
      <c r="AC39" s="164"/>
      <c r="AD39" s="164"/>
      <c r="AE39" s="164">
        <f>SUM(AE41,AE49)</f>
        <v>879</v>
      </c>
      <c r="AF39" s="164"/>
      <c r="AG39" s="164"/>
      <c r="AH39" s="164">
        <f>SUM(AH41,AH49)</f>
        <v>87</v>
      </c>
      <c r="AI39" s="164"/>
      <c r="AJ39" s="164"/>
      <c r="AK39" s="164">
        <f>SUM(AK41,AK49)</f>
        <v>118</v>
      </c>
      <c r="AL39" s="164"/>
      <c r="AM39" s="164"/>
      <c r="AN39" s="164">
        <f>SUM(AN41,AN49)</f>
        <v>53</v>
      </c>
      <c r="AO39" s="164"/>
      <c r="AP39" s="164"/>
      <c r="AQ39" s="164">
        <f>SUM(AQ41,AQ49)</f>
        <v>73</v>
      </c>
      <c r="AR39" s="164"/>
      <c r="AS39" s="164"/>
      <c r="AT39" s="164">
        <f>SUM(AT41,AT49)</f>
        <v>2</v>
      </c>
      <c r="AU39" s="164"/>
      <c r="AV39" s="164"/>
      <c r="AW39" s="164">
        <f>SUM(AW41,AW49)</f>
        <v>223</v>
      </c>
      <c r="AX39" s="164"/>
      <c r="AY39" s="164"/>
      <c r="AZ39" s="164">
        <f>SUM(AZ41,AZ49)</f>
        <v>105</v>
      </c>
      <c r="BA39" s="164"/>
      <c r="BB39" s="164"/>
      <c r="BC39" s="20"/>
      <c r="BD39" s="344"/>
      <c r="BE39" s="216" t="s">
        <v>9</v>
      </c>
      <c r="BF39" s="216"/>
      <c r="BG39" s="217"/>
      <c r="BH39" s="292">
        <v>10384</v>
      </c>
      <c r="BI39" s="248"/>
      <c r="BJ39" s="248"/>
      <c r="BK39" s="271">
        <v>8944</v>
      </c>
      <c r="BL39" s="271"/>
      <c r="BM39" s="271"/>
      <c r="BN39" s="271">
        <v>1440</v>
      </c>
      <c r="BO39" s="271"/>
      <c r="BP39" s="271"/>
      <c r="BQ39" s="271" t="s">
        <v>385</v>
      </c>
      <c r="BR39" s="271"/>
      <c r="BS39" s="271"/>
      <c r="BT39" s="271" t="s">
        <v>385</v>
      </c>
      <c r="BU39" s="271"/>
      <c r="BV39" s="271"/>
      <c r="BW39" s="271">
        <v>208</v>
      </c>
      <c r="BX39" s="271"/>
      <c r="BY39" s="271"/>
      <c r="BZ39" s="271">
        <v>279</v>
      </c>
      <c r="CA39" s="271"/>
      <c r="CB39" s="271"/>
      <c r="CC39" s="271">
        <v>224</v>
      </c>
      <c r="CD39" s="271"/>
      <c r="CE39" s="271"/>
      <c r="CF39" s="271">
        <v>37</v>
      </c>
      <c r="CG39" s="271"/>
      <c r="CH39" s="271"/>
      <c r="CI39" s="271">
        <v>473</v>
      </c>
      <c r="CJ39" s="271"/>
      <c r="CK39" s="271"/>
      <c r="CL39" s="271">
        <v>56</v>
      </c>
      <c r="CM39" s="271"/>
      <c r="CN39" s="271"/>
      <c r="CO39" s="271">
        <v>445</v>
      </c>
      <c r="CP39" s="271"/>
      <c r="CQ39" s="271"/>
      <c r="CR39" s="271">
        <v>367</v>
      </c>
      <c r="CS39" s="271"/>
      <c r="CT39" s="271"/>
      <c r="CU39" s="271">
        <v>5656</v>
      </c>
      <c r="CV39" s="271"/>
      <c r="CW39" s="271"/>
      <c r="CX39" s="271">
        <v>116</v>
      </c>
      <c r="CY39" s="271"/>
      <c r="CZ39" s="271"/>
      <c r="DA39" s="167">
        <v>532</v>
      </c>
      <c r="DB39" s="167"/>
      <c r="DC39" s="167">
        <v>349</v>
      </c>
      <c r="DD39" s="167"/>
      <c r="DE39" s="167">
        <v>947</v>
      </c>
      <c r="DF39" s="167"/>
      <c r="DG39" s="167">
        <v>45</v>
      </c>
      <c r="DH39" s="167"/>
      <c r="DI39" s="167">
        <v>134</v>
      </c>
      <c r="DJ39" s="167"/>
      <c r="DK39" s="167">
        <v>152</v>
      </c>
      <c r="DL39" s="167"/>
      <c r="DM39" s="167">
        <v>325</v>
      </c>
      <c r="DN39" s="167"/>
      <c r="DO39" s="167">
        <v>39</v>
      </c>
      <c r="DP39" s="167"/>
    </row>
    <row r="40" spans="1:120" ht="15" customHeight="1">
      <c r="A40" s="33"/>
      <c r="B40" s="33"/>
      <c r="C40" s="33"/>
      <c r="D40" s="33"/>
      <c r="E40" s="33"/>
      <c r="F40" s="33"/>
      <c r="G40" s="32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344"/>
      <c r="BE40" s="204" t="s">
        <v>15</v>
      </c>
      <c r="BF40" s="204"/>
      <c r="BG40" s="205"/>
      <c r="BH40" s="292">
        <v>2884</v>
      </c>
      <c r="BI40" s="248"/>
      <c r="BJ40" s="248"/>
      <c r="BK40" s="271">
        <v>2216</v>
      </c>
      <c r="BL40" s="271"/>
      <c r="BM40" s="271"/>
      <c r="BN40" s="271">
        <v>668</v>
      </c>
      <c r="BO40" s="271"/>
      <c r="BP40" s="271"/>
      <c r="BQ40" s="271" t="s">
        <v>385</v>
      </c>
      <c r="BR40" s="271"/>
      <c r="BS40" s="271"/>
      <c r="BT40" s="271" t="s">
        <v>385</v>
      </c>
      <c r="BU40" s="271"/>
      <c r="BV40" s="271"/>
      <c r="BW40" s="271">
        <v>208</v>
      </c>
      <c r="BX40" s="271"/>
      <c r="BY40" s="271"/>
      <c r="BZ40" s="271">
        <v>279</v>
      </c>
      <c r="CA40" s="271"/>
      <c r="CB40" s="271"/>
      <c r="CC40" s="271">
        <v>224</v>
      </c>
      <c r="CD40" s="271"/>
      <c r="CE40" s="271"/>
      <c r="CF40" s="271">
        <v>37</v>
      </c>
      <c r="CG40" s="271"/>
      <c r="CH40" s="271"/>
      <c r="CI40" s="271">
        <v>269</v>
      </c>
      <c r="CJ40" s="271"/>
      <c r="CK40" s="271"/>
      <c r="CL40" s="271">
        <v>23</v>
      </c>
      <c r="CM40" s="271"/>
      <c r="CN40" s="271"/>
      <c r="CO40" s="271">
        <v>81</v>
      </c>
      <c r="CP40" s="271"/>
      <c r="CQ40" s="271"/>
      <c r="CR40" s="271">
        <v>90</v>
      </c>
      <c r="CS40" s="271"/>
      <c r="CT40" s="271"/>
      <c r="CU40" s="271">
        <v>553</v>
      </c>
      <c r="CV40" s="271"/>
      <c r="CW40" s="271"/>
      <c r="CX40" s="271">
        <v>17</v>
      </c>
      <c r="CY40" s="271"/>
      <c r="CZ40" s="271"/>
      <c r="DA40" s="167" t="s">
        <v>385</v>
      </c>
      <c r="DB40" s="167"/>
      <c r="DC40" s="167" t="s">
        <v>385</v>
      </c>
      <c r="DD40" s="167"/>
      <c r="DE40" s="167">
        <v>422</v>
      </c>
      <c r="DF40" s="167"/>
      <c r="DG40" s="167">
        <v>31</v>
      </c>
      <c r="DH40" s="167"/>
      <c r="DI40" s="167">
        <v>134</v>
      </c>
      <c r="DJ40" s="167"/>
      <c r="DK40" s="167">
        <v>152</v>
      </c>
      <c r="DL40" s="167"/>
      <c r="DM40" s="167">
        <v>325</v>
      </c>
      <c r="DN40" s="167"/>
      <c r="DO40" s="167">
        <v>39</v>
      </c>
      <c r="DP40" s="167"/>
    </row>
    <row r="41" spans="1:120" ht="15" customHeight="1">
      <c r="A41" s="313" t="s">
        <v>12</v>
      </c>
      <c r="B41" s="313"/>
      <c r="C41" s="128" t="s">
        <v>9</v>
      </c>
      <c r="D41" s="128"/>
      <c r="E41" s="128"/>
      <c r="F41" s="128"/>
      <c r="G41" s="183"/>
      <c r="H41" s="315">
        <v>1967</v>
      </c>
      <c r="I41" s="172"/>
      <c r="J41" s="172"/>
      <c r="K41" s="172"/>
      <c r="L41" s="252">
        <v>1769</v>
      </c>
      <c r="M41" s="252"/>
      <c r="N41" s="252"/>
      <c r="O41" s="252"/>
      <c r="P41" s="172">
        <v>198</v>
      </c>
      <c r="Q41" s="172"/>
      <c r="R41" s="172"/>
      <c r="S41" s="172">
        <v>846</v>
      </c>
      <c r="T41" s="172"/>
      <c r="U41" s="172"/>
      <c r="V41" s="172">
        <v>37</v>
      </c>
      <c r="W41" s="172"/>
      <c r="X41" s="172"/>
      <c r="Y41" s="172">
        <v>52</v>
      </c>
      <c r="Z41" s="172"/>
      <c r="AA41" s="172"/>
      <c r="AB41" s="172">
        <v>1</v>
      </c>
      <c r="AC41" s="172"/>
      <c r="AD41" s="172"/>
      <c r="AE41" s="172">
        <v>688</v>
      </c>
      <c r="AF41" s="172"/>
      <c r="AG41" s="172"/>
      <c r="AH41" s="172">
        <v>79</v>
      </c>
      <c r="AI41" s="172"/>
      <c r="AJ41" s="172"/>
      <c r="AK41" s="172">
        <v>45</v>
      </c>
      <c r="AL41" s="172"/>
      <c r="AM41" s="172"/>
      <c r="AN41" s="172">
        <v>19</v>
      </c>
      <c r="AO41" s="172"/>
      <c r="AP41" s="172"/>
      <c r="AQ41" s="172">
        <v>42</v>
      </c>
      <c r="AR41" s="172"/>
      <c r="AS41" s="172"/>
      <c r="AT41" s="172">
        <v>2</v>
      </c>
      <c r="AU41" s="172"/>
      <c r="AV41" s="172"/>
      <c r="AW41" s="172">
        <v>96</v>
      </c>
      <c r="AX41" s="172"/>
      <c r="AY41" s="172"/>
      <c r="AZ41" s="172">
        <v>60</v>
      </c>
      <c r="BA41" s="172"/>
      <c r="BB41" s="172"/>
      <c r="BC41" s="20"/>
      <c r="BD41" s="344"/>
      <c r="BE41" s="204" t="s">
        <v>16</v>
      </c>
      <c r="BF41" s="204"/>
      <c r="BG41" s="205"/>
      <c r="BH41" s="292">
        <v>881</v>
      </c>
      <c r="BI41" s="248"/>
      <c r="BJ41" s="248"/>
      <c r="BK41" s="271">
        <v>532</v>
      </c>
      <c r="BL41" s="271"/>
      <c r="BM41" s="271"/>
      <c r="BN41" s="271">
        <v>349</v>
      </c>
      <c r="BO41" s="271"/>
      <c r="BP41" s="271"/>
      <c r="BQ41" s="271" t="s">
        <v>385</v>
      </c>
      <c r="BR41" s="271"/>
      <c r="BS41" s="271"/>
      <c r="BT41" s="271" t="s">
        <v>385</v>
      </c>
      <c r="BU41" s="271"/>
      <c r="BV41" s="271"/>
      <c r="BW41" s="271" t="s">
        <v>385</v>
      </c>
      <c r="BX41" s="271"/>
      <c r="BY41" s="271"/>
      <c r="BZ41" s="271" t="s">
        <v>385</v>
      </c>
      <c r="CA41" s="271"/>
      <c r="CB41" s="271"/>
      <c r="CC41" s="271" t="s">
        <v>385</v>
      </c>
      <c r="CD41" s="271"/>
      <c r="CE41" s="271"/>
      <c r="CF41" s="271" t="s">
        <v>385</v>
      </c>
      <c r="CG41" s="271"/>
      <c r="CH41" s="271"/>
      <c r="CI41" s="271" t="s">
        <v>385</v>
      </c>
      <c r="CJ41" s="271"/>
      <c r="CK41" s="271"/>
      <c r="CL41" s="271" t="s">
        <v>385</v>
      </c>
      <c r="CM41" s="271"/>
      <c r="CN41" s="271"/>
      <c r="CO41" s="271" t="s">
        <v>385</v>
      </c>
      <c r="CP41" s="271"/>
      <c r="CQ41" s="271"/>
      <c r="CR41" s="271" t="s">
        <v>385</v>
      </c>
      <c r="CS41" s="271"/>
      <c r="CT41" s="271"/>
      <c r="CU41" s="271" t="s">
        <v>385</v>
      </c>
      <c r="CV41" s="271"/>
      <c r="CW41" s="271"/>
      <c r="CX41" s="271" t="s">
        <v>385</v>
      </c>
      <c r="CY41" s="271"/>
      <c r="CZ41" s="271"/>
      <c r="DA41" s="167">
        <v>532</v>
      </c>
      <c r="DB41" s="167"/>
      <c r="DC41" s="167">
        <v>349</v>
      </c>
      <c r="DD41" s="167"/>
      <c r="DE41" s="167" t="s">
        <v>385</v>
      </c>
      <c r="DF41" s="167"/>
      <c r="DG41" s="167" t="s">
        <v>385</v>
      </c>
      <c r="DH41" s="167"/>
      <c r="DI41" s="167" t="s">
        <v>385</v>
      </c>
      <c r="DJ41" s="167"/>
      <c r="DK41" s="167" t="s">
        <v>385</v>
      </c>
      <c r="DL41" s="167"/>
      <c r="DM41" s="167" t="s">
        <v>385</v>
      </c>
      <c r="DN41" s="167"/>
      <c r="DO41" s="167" t="s">
        <v>385</v>
      </c>
      <c r="DP41" s="167"/>
    </row>
    <row r="42" spans="1:120" ht="15" customHeight="1">
      <c r="A42" s="313"/>
      <c r="B42" s="313"/>
      <c r="C42" s="309" t="s">
        <v>178</v>
      </c>
      <c r="D42" s="309"/>
      <c r="E42" s="309"/>
      <c r="F42" s="309"/>
      <c r="G42" s="310"/>
      <c r="H42" s="315">
        <v>11</v>
      </c>
      <c r="I42" s="172"/>
      <c r="J42" s="172"/>
      <c r="K42" s="172"/>
      <c r="L42" s="252">
        <v>11</v>
      </c>
      <c r="M42" s="252"/>
      <c r="N42" s="252"/>
      <c r="O42" s="252"/>
      <c r="P42" s="172" t="s">
        <v>385</v>
      </c>
      <c r="Q42" s="172"/>
      <c r="R42" s="172"/>
      <c r="S42" s="172">
        <v>1</v>
      </c>
      <c r="T42" s="172"/>
      <c r="U42" s="172"/>
      <c r="V42" s="172" t="s">
        <v>385</v>
      </c>
      <c r="W42" s="172"/>
      <c r="X42" s="172"/>
      <c r="Y42" s="172">
        <v>1</v>
      </c>
      <c r="Z42" s="172"/>
      <c r="AA42" s="172"/>
      <c r="AB42" s="172" t="s">
        <v>385</v>
      </c>
      <c r="AC42" s="172"/>
      <c r="AD42" s="172"/>
      <c r="AE42" s="172">
        <v>4</v>
      </c>
      <c r="AF42" s="172"/>
      <c r="AG42" s="172"/>
      <c r="AH42" s="172" t="s">
        <v>385</v>
      </c>
      <c r="AI42" s="172"/>
      <c r="AJ42" s="172"/>
      <c r="AK42" s="172" t="s">
        <v>385</v>
      </c>
      <c r="AL42" s="172"/>
      <c r="AM42" s="172"/>
      <c r="AN42" s="172" t="s">
        <v>385</v>
      </c>
      <c r="AO42" s="172"/>
      <c r="AP42" s="172"/>
      <c r="AQ42" s="172">
        <v>1</v>
      </c>
      <c r="AR42" s="172"/>
      <c r="AS42" s="172"/>
      <c r="AT42" s="172" t="s">
        <v>385</v>
      </c>
      <c r="AU42" s="172"/>
      <c r="AV42" s="172"/>
      <c r="AW42" s="172">
        <v>4</v>
      </c>
      <c r="AX42" s="172"/>
      <c r="AY42" s="172"/>
      <c r="AZ42" s="172" t="s">
        <v>385</v>
      </c>
      <c r="BA42" s="172"/>
      <c r="BB42" s="172"/>
      <c r="BC42" s="20"/>
      <c r="BD42" s="344"/>
      <c r="BE42" s="204" t="s">
        <v>77</v>
      </c>
      <c r="BF42" s="204"/>
      <c r="BG42" s="205"/>
      <c r="BH42" s="292">
        <v>6619</v>
      </c>
      <c r="BI42" s="248"/>
      <c r="BJ42" s="248"/>
      <c r="BK42" s="271">
        <v>6196</v>
      </c>
      <c r="BL42" s="271"/>
      <c r="BM42" s="271"/>
      <c r="BN42" s="271">
        <v>423</v>
      </c>
      <c r="BO42" s="271"/>
      <c r="BP42" s="271"/>
      <c r="BQ42" s="271" t="s">
        <v>385</v>
      </c>
      <c r="BR42" s="271"/>
      <c r="BS42" s="271"/>
      <c r="BT42" s="271" t="s">
        <v>385</v>
      </c>
      <c r="BU42" s="271"/>
      <c r="BV42" s="271"/>
      <c r="BW42" s="271" t="s">
        <v>385</v>
      </c>
      <c r="BX42" s="271"/>
      <c r="BY42" s="271"/>
      <c r="BZ42" s="271" t="s">
        <v>385</v>
      </c>
      <c r="CA42" s="271"/>
      <c r="CB42" s="271"/>
      <c r="CC42" s="271" t="s">
        <v>385</v>
      </c>
      <c r="CD42" s="271"/>
      <c r="CE42" s="271"/>
      <c r="CF42" s="271" t="s">
        <v>385</v>
      </c>
      <c r="CG42" s="271"/>
      <c r="CH42" s="271"/>
      <c r="CI42" s="271">
        <v>204</v>
      </c>
      <c r="CJ42" s="271"/>
      <c r="CK42" s="271"/>
      <c r="CL42" s="271">
        <v>33</v>
      </c>
      <c r="CM42" s="271"/>
      <c r="CN42" s="271"/>
      <c r="CO42" s="271">
        <v>364</v>
      </c>
      <c r="CP42" s="271"/>
      <c r="CQ42" s="271"/>
      <c r="CR42" s="271">
        <v>277</v>
      </c>
      <c r="CS42" s="271"/>
      <c r="CT42" s="271"/>
      <c r="CU42" s="271">
        <v>5103</v>
      </c>
      <c r="CV42" s="271"/>
      <c r="CW42" s="271"/>
      <c r="CX42" s="271">
        <v>99</v>
      </c>
      <c r="CY42" s="271"/>
      <c r="CZ42" s="271"/>
      <c r="DA42" s="167" t="s">
        <v>385</v>
      </c>
      <c r="DB42" s="167"/>
      <c r="DC42" s="167" t="s">
        <v>385</v>
      </c>
      <c r="DD42" s="167"/>
      <c r="DE42" s="167">
        <v>525</v>
      </c>
      <c r="DF42" s="167"/>
      <c r="DG42" s="167">
        <v>14</v>
      </c>
      <c r="DH42" s="167"/>
      <c r="DI42" s="167" t="s">
        <v>385</v>
      </c>
      <c r="DJ42" s="167"/>
      <c r="DK42" s="167" t="s">
        <v>385</v>
      </c>
      <c r="DL42" s="167"/>
      <c r="DM42" s="167" t="s">
        <v>385</v>
      </c>
      <c r="DN42" s="167"/>
      <c r="DO42" s="167" t="s">
        <v>385</v>
      </c>
      <c r="DP42" s="167"/>
    </row>
    <row r="43" spans="1:120" ht="15" customHeight="1">
      <c r="A43" s="313"/>
      <c r="B43" s="313"/>
      <c r="C43" s="309" t="s">
        <v>328</v>
      </c>
      <c r="D43" s="309"/>
      <c r="E43" s="309"/>
      <c r="F43" s="309"/>
      <c r="G43" s="310"/>
      <c r="H43" s="315">
        <v>4</v>
      </c>
      <c r="I43" s="172"/>
      <c r="J43" s="172"/>
      <c r="K43" s="172"/>
      <c r="L43" s="252">
        <v>3</v>
      </c>
      <c r="M43" s="252"/>
      <c r="N43" s="252"/>
      <c r="O43" s="252"/>
      <c r="P43" s="172">
        <v>1</v>
      </c>
      <c r="Q43" s="172"/>
      <c r="R43" s="172"/>
      <c r="S43" s="172" t="s">
        <v>385</v>
      </c>
      <c r="T43" s="172"/>
      <c r="U43" s="172"/>
      <c r="V43" s="172" t="s">
        <v>385</v>
      </c>
      <c r="W43" s="172"/>
      <c r="X43" s="172"/>
      <c r="Y43" s="172" t="s">
        <v>385</v>
      </c>
      <c r="Z43" s="172"/>
      <c r="AA43" s="172"/>
      <c r="AB43" s="172" t="s">
        <v>385</v>
      </c>
      <c r="AC43" s="172"/>
      <c r="AD43" s="172"/>
      <c r="AE43" s="172">
        <v>2</v>
      </c>
      <c r="AF43" s="172"/>
      <c r="AG43" s="172"/>
      <c r="AH43" s="172" t="s">
        <v>385</v>
      </c>
      <c r="AI43" s="172"/>
      <c r="AJ43" s="172"/>
      <c r="AK43" s="172" t="s">
        <v>385</v>
      </c>
      <c r="AL43" s="172"/>
      <c r="AM43" s="172"/>
      <c r="AN43" s="172" t="s">
        <v>385</v>
      </c>
      <c r="AO43" s="172"/>
      <c r="AP43" s="172"/>
      <c r="AQ43" s="172" t="s">
        <v>385</v>
      </c>
      <c r="AR43" s="172"/>
      <c r="AS43" s="172"/>
      <c r="AT43" s="172" t="s">
        <v>385</v>
      </c>
      <c r="AU43" s="172"/>
      <c r="AV43" s="172"/>
      <c r="AW43" s="172">
        <v>1</v>
      </c>
      <c r="AX43" s="172"/>
      <c r="AY43" s="172"/>
      <c r="AZ43" s="172">
        <v>1</v>
      </c>
      <c r="BA43" s="172"/>
      <c r="BB43" s="172"/>
      <c r="BC43" s="20"/>
      <c r="BE43" s="31"/>
      <c r="BF43" s="31"/>
      <c r="BG43" s="30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</row>
    <row r="44" spans="1:120" ht="15" customHeight="1">
      <c r="A44" s="313"/>
      <c r="B44" s="313"/>
      <c r="C44" s="309" t="s">
        <v>174</v>
      </c>
      <c r="D44" s="309"/>
      <c r="E44" s="309"/>
      <c r="F44" s="309"/>
      <c r="G44" s="310"/>
      <c r="H44" s="315">
        <v>570</v>
      </c>
      <c r="I44" s="172"/>
      <c r="J44" s="172"/>
      <c r="K44" s="172"/>
      <c r="L44" s="252">
        <v>544</v>
      </c>
      <c r="M44" s="252"/>
      <c r="N44" s="252"/>
      <c r="O44" s="252"/>
      <c r="P44" s="172">
        <v>26</v>
      </c>
      <c r="Q44" s="172"/>
      <c r="R44" s="172"/>
      <c r="S44" s="172">
        <v>275</v>
      </c>
      <c r="T44" s="172"/>
      <c r="U44" s="172"/>
      <c r="V44" s="172">
        <v>10</v>
      </c>
      <c r="W44" s="172"/>
      <c r="X44" s="172"/>
      <c r="Y44" s="172">
        <v>20</v>
      </c>
      <c r="Z44" s="172"/>
      <c r="AA44" s="172"/>
      <c r="AB44" s="172" t="s">
        <v>385</v>
      </c>
      <c r="AC44" s="172"/>
      <c r="AD44" s="172"/>
      <c r="AE44" s="172">
        <v>175</v>
      </c>
      <c r="AF44" s="172"/>
      <c r="AG44" s="172"/>
      <c r="AH44" s="172">
        <v>1</v>
      </c>
      <c r="AI44" s="172"/>
      <c r="AJ44" s="172"/>
      <c r="AK44" s="172">
        <v>17</v>
      </c>
      <c r="AL44" s="172"/>
      <c r="AM44" s="172"/>
      <c r="AN44" s="172">
        <v>1</v>
      </c>
      <c r="AO44" s="172"/>
      <c r="AP44" s="172"/>
      <c r="AQ44" s="172">
        <v>14</v>
      </c>
      <c r="AR44" s="172"/>
      <c r="AS44" s="172"/>
      <c r="AT44" s="172" t="s">
        <v>385</v>
      </c>
      <c r="AU44" s="172"/>
      <c r="AV44" s="172"/>
      <c r="AW44" s="172">
        <v>43</v>
      </c>
      <c r="AX44" s="172"/>
      <c r="AY44" s="172"/>
      <c r="AZ44" s="172">
        <v>14</v>
      </c>
      <c r="BA44" s="172"/>
      <c r="BB44" s="172"/>
      <c r="BC44" s="20"/>
      <c r="BD44" s="272" t="s">
        <v>191</v>
      </c>
      <c r="BE44" s="216" t="s">
        <v>9</v>
      </c>
      <c r="BF44" s="216"/>
      <c r="BG44" s="217"/>
      <c r="BH44" s="292">
        <v>3731</v>
      </c>
      <c r="BI44" s="248"/>
      <c r="BJ44" s="248"/>
      <c r="BK44" s="271">
        <v>3130</v>
      </c>
      <c r="BL44" s="271"/>
      <c r="BM44" s="271"/>
      <c r="BN44" s="271">
        <v>601</v>
      </c>
      <c r="BO44" s="271"/>
      <c r="BP44" s="271"/>
      <c r="BQ44" s="271" t="s">
        <v>385</v>
      </c>
      <c r="BR44" s="271"/>
      <c r="BS44" s="271"/>
      <c r="BT44" s="271" t="s">
        <v>385</v>
      </c>
      <c r="BU44" s="271"/>
      <c r="BV44" s="271"/>
      <c r="BW44" s="271">
        <v>114</v>
      </c>
      <c r="BX44" s="271"/>
      <c r="BY44" s="271"/>
      <c r="BZ44" s="271">
        <v>181</v>
      </c>
      <c r="CA44" s="271"/>
      <c r="CB44" s="271"/>
      <c r="CC44" s="271">
        <v>112</v>
      </c>
      <c r="CD44" s="271"/>
      <c r="CE44" s="271"/>
      <c r="CF44" s="271">
        <v>18</v>
      </c>
      <c r="CG44" s="271"/>
      <c r="CH44" s="271"/>
      <c r="CI44" s="271">
        <v>196</v>
      </c>
      <c r="CJ44" s="271"/>
      <c r="CK44" s="271"/>
      <c r="CL44" s="271">
        <v>24</v>
      </c>
      <c r="CM44" s="271"/>
      <c r="CN44" s="271"/>
      <c r="CO44" s="271">
        <v>148</v>
      </c>
      <c r="CP44" s="271"/>
      <c r="CQ44" s="271"/>
      <c r="CR44" s="271">
        <v>161</v>
      </c>
      <c r="CS44" s="271"/>
      <c r="CT44" s="271"/>
      <c r="CU44" s="271">
        <v>1707</v>
      </c>
      <c r="CV44" s="271"/>
      <c r="CW44" s="271"/>
      <c r="CX44" s="271">
        <v>45</v>
      </c>
      <c r="CY44" s="271"/>
      <c r="CZ44" s="271"/>
      <c r="DA44" s="167">
        <v>84</v>
      </c>
      <c r="DB44" s="167"/>
      <c r="DC44" s="167">
        <v>47</v>
      </c>
      <c r="DD44" s="167"/>
      <c r="DE44" s="167">
        <v>559</v>
      </c>
      <c r="DF44" s="167"/>
      <c r="DG44" s="167">
        <v>20</v>
      </c>
      <c r="DH44" s="167"/>
      <c r="DI44" s="167">
        <v>51</v>
      </c>
      <c r="DJ44" s="167"/>
      <c r="DK44" s="167">
        <v>84</v>
      </c>
      <c r="DL44" s="167"/>
      <c r="DM44" s="167">
        <v>159</v>
      </c>
      <c r="DN44" s="167"/>
      <c r="DO44" s="167">
        <v>21</v>
      </c>
      <c r="DP44" s="167"/>
    </row>
    <row r="45" spans="1:120" ht="15" customHeight="1">
      <c r="A45" s="313"/>
      <c r="B45" s="313"/>
      <c r="C45" s="309" t="s">
        <v>175</v>
      </c>
      <c r="D45" s="309"/>
      <c r="E45" s="309"/>
      <c r="F45" s="309"/>
      <c r="G45" s="310"/>
      <c r="H45" s="315">
        <v>446</v>
      </c>
      <c r="I45" s="172"/>
      <c r="J45" s="172"/>
      <c r="K45" s="172"/>
      <c r="L45" s="252">
        <v>421</v>
      </c>
      <c r="M45" s="252"/>
      <c r="N45" s="252"/>
      <c r="O45" s="252"/>
      <c r="P45" s="172">
        <v>25</v>
      </c>
      <c r="Q45" s="172"/>
      <c r="R45" s="172"/>
      <c r="S45" s="172">
        <v>234</v>
      </c>
      <c r="T45" s="172"/>
      <c r="U45" s="172"/>
      <c r="V45" s="172">
        <v>3</v>
      </c>
      <c r="W45" s="172"/>
      <c r="X45" s="172"/>
      <c r="Y45" s="172">
        <v>20</v>
      </c>
      <c r="Z45" s="172"/>
      <c r="AA45" s="172"/>
      <c r="AB45" s="172">
        <v>1</v>
      </c>
      <c r="AC45" s="172"/>
      <c r="AD45" s="172"/>
      <c r="AE45" s="172">
        <v>129</v>
      </c>
      <c r="AF45" s="172"/>
      <c r="AG45" s="172"/>
      <c r="AH45" s="172">
        <v>4</v>
      </c>
      <c r="AI45" s="172"/>
      <c r="AJ45" s="172"/>
      <c r="AK45" s="172">
        <v>11</v>
      </c>
      <c r="AL45" s="172"/>
      <c r="AM45" s="172"/>
      <c r="AN45" s="172">
        <v>7</v>
      </c>
      <c r="AO45" s="172"/>
      <c r="AP45" s="172"/>
      <c r="AQ45" s="172">
        <v>10</v>
      </c>
      <c r="AR45" s="172"/>
      <c r="AS45" s="172"/>
      <c r="AT45" s="172" t="s">
        <v>385</v>
      </c>
      <c r="AU45" s="172"/>
      <c r="AV45" s="172"/>
      <c r="AW45" s="172">
        <v>17</v>
      </c>
      <c r="AX45" s="172"/>
      <c r="AY45" s="172"/>
      <c r="AZ45" s="172">
        <v>10</v>
      </c>
      <c r="BA45" s="172"/>
      <c r="BB45" s="172"/>
      <c r="BC45" s="20"/>
      <c r="BD45" s="272"/>
      <c r="BE45" s="204" t="s">
        <v>15</v>
      </c>
      <c r="BF45" s="204"/>
      <c r="BG45" s="205"/>
      <c r="BH45" s="292">
        <v>1554</v>
      </c>
      <c r="BI45" s="248"/>
      <c r="BJ45" s="248"/>
      <c r="BK45" s="271">
        <v>1165</v>
      </c>
      <c r="BL45" s="271"/>
      <c r="BM45" s="271"/>
      <c r="BN45" s="271">
        <v>389</v>
      </c>
      <c r="BO45" s="271"/>
      <c r="BP45" s="271"/>
      <c r="BQ45" s="271" t="s">
        <v>385</v>
      </c>
      <c r="BR45" s="271"/>
      <c r="BS45" s="271"/>
      <c r="BT45" s="271" t="s">
        <v>385</v>
      </c>
      <c r="BU45" s="271"/>
      <c r="BV45" s="271"/>
      <c r="BW45" s="271">
        <v>114</v>
      </c>
      <c r="BX45" s="271"/>
      <c r="BY45" s="271"/>
      <c r="BZ45" s="271">
        <v>181</v>
      </c>
      <c r="CA45" s="271"/>
      <c r="CB45" s="271"/>
      <c r="CC45" s="271">
        <v>112</v>
      </c>
      <c r="CD45" s="271"/>
      <c r="CE45" s="271"/>
      <c r="CF45" s="271">
        <v>18</v>
      </c>
      <c r="CG45" s="271"/>
      <c r="CH45" s="271"/>
      <c r="CI45" s="271">
        <v>107</v>
      </c>
      <c r="CJ45" s="271"/>
      <c r="CK45" s="271"/>
      <c r="CL45" s="271">
        <v>13</v>
      </c>
      <c r="CM45" s="271"/>
      <c r="CN45" s="271"/>
      <c r="CO45" s="271">
        <v>34</v>
      </c>
      <c r="CP45" s="271"/>
      <c r="CQ45" s="271"/>
      <c r="CR45" s="271">
        <v>46</v>
      </c>
      <c r="CS45" s="271"/>
      <c r="CT45" s="271"/>
      <c r="CU45" s="271">
        <v>420</v>
      </c>
      <c r="CV45" s="271"/>
      <c r="CW45" s="271"/>
      <c r="CX45" s="271">
        <v>14</v>
      </c>
      <c r="CY45" s="271"/>
      <c r="CZ45" s="271"/>
      <c r="DA45" s="167" t="s">
        <v>385</v>
      </c>
      <c r="DB45" s="167"/>
      <c r="DC45" s="167" t="s">
        <v>385</v>
      </c>
      <c r="DD45" s="167"/>
      <c r="DE45" s="167">
        <v>168</v>
      </c>
      <c r="DF45" s="167"/>
      <c r="DG45" s="167">
        <v>12</v>
      </c>
      <c r="DH45" s="167"/>
      <c r="DI45" s="167">
        <v>51</v>
      </c>
      <c r="DJ45" s="167"/>
      <c r="DK45" s="167">
        <v>84</v>
      </c>
      <c r="DL45" s="167"/>
      <c r="DM45" s="167">
        <v>159</v>
      </c>
      <c r="DN45" s="167"/>
      <c r="DO45" s="167">
        <v>21</v>
      </c>
      <c r="DP45" s="167"/>
    </row>
    <row r="46" spans="1:120" ht="15" customHeight="1">
      <c r="A46" s="313"/>
      <c r="B46" s="313"/>
      <c r="C46" s="309" t="s">
        <v>84</v>
      </c>
      <c r="D46" s="309"/>
      <c r="E46" s="309"/>
      <c r="F46" s="309"/>
      <c r="G46" s="310"/>
      <c r="H46" s="315">
        <v>297</v>
      </c>
      <c r="I46" s="172"/>
      <c r="J46" s="172"/>
      <c r="K46" s="172"/>
      <c r="L46" s="252">
        <v>253</v>
      </c>
      <c r="M46" s="252"/>
      <c r="N46" s="252"/>
      <c r="O46" s="252"/>
      <c r="P46" s="172">
        <v>44</v>
      </c>
      <c r="Q46" s="172"/>
      <c r="R46" s="172"/>
      <c r="S46" s="172">
        <v>86</v>
      </c>
      <c r="T46" s="172"/>
      <c r="U46" s="172"/>
      <c r="V46" s="172">
        <v>4</v>
      </c>
      <c r="W46" s="172"/>
      <c r="X46" s="172"/>
      <c r="Y46" s="172">
        <v>11</v>
      </c>
      <c r="Z46" s="172"/>
      <c r="AA46" s="172"/>
      <c r="AB46" s="172" t="s">
        <v>385</v>
      </c>
      <c r="AC46" s="172"/>
      <c r="AD46" s="172"/>
      <c r="AE46" s="172">
        <v>114</v>
      </c>
      <c r="AF46" s="172"/>
      <c r="AG46" s="172"/>
      <c r="AH46" s="172">
        <v>16</v>
      </c>
      <c r="AI46" s="172"/>
      <c r="AJ46" s="172"/>
      <c r="AK46" s="172">
        <v>9</v>
      </c>
      <c r="AL46" s="172"/>
      <c r="AM46" s="172"/>
      <c r="AN46" s="172">
        <v>1</v>
      </c>
      <c r="AO46" s="172"/>
      <c r="AP46" s="172"/>
      <c r="AQ46" s="172">
        <v>3</v>
      </c>
      <c r="AR46" s="172"/>
      <c r="AS46" s="172"/>
      <c r="AT46" s="172">
        <v>1</v>
      </c>
      <c r="AU46" s="172"/>
      <c r="AV46" s="172"/>
      <c r="AW46" s="172">
        <v>30</v>
      </c>
      <c r="AX46" s="172"/>
      <c r="AY46" s="172"/>
      <c r="AZ46" s="172">
        <v>22</v>
      </c>
      <c r="BA46" s="172"/>
      <c r="BB46" s="172"/>
      <c r="BC46" s="20"/>
      <c r="BD46" s="272"/>
      <c r="BE46" s="204" t="s">
        <v>16</v>
      </c>
      <c r="BF46" s="204"/>
      <c r="BG46" s="205"/>
      <c r="BH46" s="292">
        <v>131</v>
      </c>
      <c r="BI46" s="248"/>
      <c r="BJ46" s="248"/>
      <c r="BK46" s="271">
        <v>84</v>
      </c>
      <c r="BL46" s="271"/>
      <c r="BM46" s="271"/>
      <c r="BN46" s="271">
        <v>47</v>
      </c>
      <c r="BO46" s="271"/>
      <c r="BP46" s="271"/>
      <c r="BQ46" s="271" t="s">
        <v>385</v>
      </c>
      <c r="BR46" s="271"/>
      <c r="BS46" s="271"/>
      <c r="BT46" s="271" t="s">
        <v>385</v>
      </c>
      <c r="BU46" s="271"/>
      <c r="BV46" s="271"/>
      <c r="BW46" s="271" t="s">
        <v>385</v>
      </c>
      <c r="BX46" s="271"/>
      <c r="BY46" s="271"/>
      <c r="BZ46" s="271" t="s">
        <v>385</v>
      </c>
      <c r="CA46" s="271"/>
      <c r="CB46" s="271"/>
      <c r="CC46" s="271" t="s">
        <v>385</v>
      </c>
      <c r="CD46" s="271"/>
      <c r="CE46" s="271"/>
      <c r="CF46" s="271" t="s">
        <v>385</v>
      </c>
      <c r="CG46" s="271"/>
      <c r="CH46" s="271"/>
      <c r="CI46" s="271" t="s">
        <v>385</v>
      </c>
      <c r="CJ46" s="271"/>
      <c r="CK46" s="271"/>
      <c r="CL46" s="271" t="s">
        <v>385</v>
      </c>
      <c r="CM46" s="271"/>
      <c r="CN46" s="271"/>
      <c r="CO46" s="271" t="s">
        <v>385</v>
      </c>
      <c r="CP46" s="271"/>
      <c r="CQ46" s="271"/>
      <c r="CR46" s="271" t="s">
        <v>385</v>
      </c>
      <c r="CS46" s="271"/>
      <c r="CT46" s="271"/>
      <c r="CU46" s="271" t="s">
        <v>385</v>
      </c>
      <c r="CV46" s="271"/>
      <c r="CW46" s="271"/>
      <c r="CX46" s="271" t="s">
        <v>385</v>
      </c>
      <c r="CY46" s="271"/>
      <c r="CZ46" s="271"/>
      <c r="DA46" s="167">
        <v>84</v>
      </c>
      <c r="DB46" s="167"/>
      <c r="DC46" s="167">
        <v>47</v>
      </c>
      <c r="DD46" s="167"/>
      <c r="DE46" s="167" t="s">
        <v>385</v>
      </c>
      <c r="DF46" s="167"/>
      <c r="DG46" s="167" t="s">
        <v>385</v>
      </c>
      <c r="DH46" s="167"/>
      <c r="DI46" s="167" t="s">
        <v>385</v>
      </c>
      <c r="DJ46" s="167"/>
      <c r="DK46" s="167" t="s">
        <v>385</v>
      </c>
      <c r="DL46" s="167"/>
      <c r="DM46" s="167" t="s">
        <v>385</v>
      </c>
      <c r="DN46" s="167"/>
      <c r="DO46" s="167" t="s">
        <v>385</v>
      </c>
      <c r="DP46" s="167"/>
    </row>
    <row r="47" spans="1:120" ht="15" customHeight="1">
      <c r="A47" s="313"/>
      <c r="B47" s="313"/>
      <c r="C47" s="309" t="s">
        <v>176</v>
      </c>
      <c r="D47" s="309"/>
      <c r="E47" s="309"/>
      <c r="F47" s="309"/>
      <c r="G47" s="310"/>
      <c r="H47" s="315">
        <v>639</v>
      </c>
      <c r="I47" s="172"/>
      <c r="J47" s="172"/>
      <c r="K47" s="172"/>
      <c r="L47" s="252">
        <v>537</v>
      </c>
      <c r="M47" s="252"/>
      <c r="N47" s="252"/>
      <c r="O47" s="252"/>
      <c r="P47" s="172">
        <v>102</v>
      </c>
      <c r="Q47" s="172"/>
      <c r="R47" s="172"/>
      <c r="S47" s="172">
        <v>250</v>
      </c>
      <c r="T47" s="172"/>
      <c r="U47" s="172"/>
      <c r="V47" s="172">
        <v>20</v>
      </c>
      <c r="W47" s="172"/>
      <c r="X47" s="172"/>
      <c r="Y47" s="172" t="s">
        <v>385</v>
      </c>
      <c r="Z47" s="172"/>
      <c r="AA47" s="172"/>
      <c r="AB47" s="172" t="s">
        <v>385</v>
      </c>
      <c r="AC47" s="172"/>
      <c r="AD47" s="172"/>
      <c r="AE47" s="172">
        <v>264</v>
      </c>
      <c r="AF47" s="172"/>
      <c r="AG47" s="172"/>
      <c r="AH47" s="172">
        <v>58</v>
      </c>
      <c r="AI47" s="172"/>
      <c r="AJ47" s="172"/>
      <c r="AK47" s="172">
        <v>8</v>
      </c>
      <c r="AL47" s="172"/>
      <c r="AM47" s="172"/>
      <c r="AN47" s="172">
        <v>10</v>
      </c>
      <c r="AO47" s="172"/>
      <c r="AP47" s="172"/>
      <c r="AQ47" s="172">
        <v>14</v>
      </c>
      <c r="AR47" s="172"/>
      <c r="AS47" s="172"/>
      <c r="AT47" s="172">
        <v>1</v>
      </c>
      <c r="AU47" s="172"/>
      <c r="AV47" s="172"/>
      <c r="AW47" s="172">
        <v>1</v>
      </c>
      <c r="AX47" s="172"/>
      <c r="AY47" s="172"/>
      <c r="AZ47" s="172">
        <v>13</v>
      </c>
      <c r="BA47" s="172"/>
      <c r="BB47" s="172"/>
      <c r="BC47" s="20"/>
      <c r="BD47" s="272"/>
      <c r="BE47" s="204" t="s">
        <v>77</v>
      </c>
      <c r="BF47" s="204"/>
      <c r="BG47" s="205"/>
      <c r="BH47" s="292">
        <v>2046</v>
      </c>
      <c r="BI47" s="248"/>
      <c r="BJ47" s="248"/>
      <c r="BK47" s="271">
        <v>1881</v>
      </c>
      <c r="BL47" s="271"/>
      <c r="BM47" s="271"/>
      <c r="BN47" s="271">
        <v>165</v>
      </c>
      <c r="BO47" s="271"/>
      <c r="BP47" s="271"/>
      <c r="BQ47" s="271" t="s">
        <v>385</v>
      </c>
      <c r="BR47" s="271"/>
      <c r="BS47" s="271"/>
      <c r="BT47" s="271" t="s">
        <v>385</v>
      </c>
      <c r="BU47" s="271"/>
      <c r="BV47" s="271"/>
      <c r="BW47" s="271" t="s">
        <v>385</v>
      </c>
      <c r="BX47" s="271"/>
      <c r="BY47" s="271"/>
      <c r="BZ47" s="271" t="s">
        <v>385</v>
      </c>
      <c r="CA47" s="271"/>
      <c r="CB47" s="271"/>
      <c r="CC47" s="271" t="s">
        <v>385</v>
      </c>
      <c r="CD47" s="271"/>
      <c r="CE47" s="271"/>
      <c r="CF47" s="271" t="s">
        <v>385</v>
      </c>
      <c r="CG47" s="271"/>
      <c r="CH47" s="271"/>
      <c r="CI47" s="271">
        <v>89</v>
      </c>
      <c r="CJ47" s="271"/>
      <c r="CK47" s="271"/>
      <c r="CL47" s="271">
        <v>11</v>
      </c>
      <c r="CM47" s="271"/>
      <c r="CN47" s="271"/>
      <c r="CO47" s="271">
        <v>114</v>
      </c>
      <c r="CP47" s="271"/>
      <c r="CQ47" s="271"/>
      <c r="CR47" s="271">
        <v>115</v>
      </c>
      <c r="CS47" s="271"/>
      <c r="CT47" s="271"/>
      <c r="CU47" s="271">
        <v>1287</v>
      </c>
      <c r="CV47" s="271"/>
      <c r="CW47" s="271"/>
      <c r="CX47" s="271">
        <v>31</v>
      </c>
      <c r="CY47" s="271"/>
      <c r="CZ47" s="271"/>
      <c r="DA47" s="167" t="s">
        <v>385</v>
      </c>
      <c r="DB47" s="167"/>
      <c r="DC47" s="167" t="s">
        <v>385</v>
      </c>
      <c r="DD47" s="167"/>
      <c r="DE47" s="167">
        <v>391</v>
      </c>
      <c r="DF47" s="167"/>
      <c r="DG47" s="167">
        <v>8</v>
      </c>
      <c r="DH47" s="167"/>
      <c r="DI47" s="167" t="s">
        <v>385</v>
      </c>
      <c r="DJ47" s="167"/>
      <c r="DK47" s="167" t="s">
        <v>385</v>
      </c>
      <c r="DL47" s="167"/>
      <c r="DM47" s="167" t="s">
        <v>385</v>
      </c>
      <c r="DN47" s="167"/>
      <c r="DO47" s="167" t="s">
        <v>385</v>
      </c>
      <c r="DP47" s="167"/>
    </row>
    <row r="48" spans="1:120" ht="15" customHeight="1">
      <c r="A48" s="33"/>
      <c r="B48" s="33"/>
      <c r="C48" s="33"/>
      <c r="D48" s="33"/>
      <c r="E48" s="33"/>
      <c r="F48" s="33"/>
      <c r="G48" s="3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31"/>
      <c r="BE48" s="31"/>
      <c r="BF48" s="31"/>
      <c r="BG48" s="30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</row>
    <row r="49" spans="1:120" ht="15" customHeight="1">
      <c r="A49" s="309" t="s">
        <v>13</v>
      </c>
      <c r="B49" s="309"/>
      <c r="C49" s="309"/>
      <c r="D49" s="309"/>
      <c r="E49" s="309"/>
      <c r="F49" s="309"/>
      <c r="G49" s="310"/>
      <c r="H49" s="315">
        <v>907</v>
      </c>
      <c r="I49" s="172"/>
      <c r="J49" s="172"/>
      <c r="K49" s="172"/>
      <c r="L49" s="252">
        <v>787</v>
      </c>
      <c r="M49" s="252"/>
      <c r="N49" s="252"/>
      <c r="O49" s="252"/>
      <c r="P49" s="172">
        <v>120</v>
      </c>
      <c r="Q49" s="172"/>
      <c r="R49" s="172"/>
      <c r="S49" s="172">
        <v>274</v>
      </c>
      <c r="T49" s="172"/>
      <c r="U49" s="172"/>
      <c r="V49" s="172">
        <v>30</v>
      </c>
      <c r="W49" s="172"/>
      <c r="X49" s="172"/>
      <c r="Y49" s="172">
        <v>91</v>
      </c>
      <c r="Z49" s="172"/>
      <c r="AA49" s="172"/>
      <c r="AB49" s="172">
        <v>3</v>
      </c>
      <c r="AC49" s="172"/>
      <c r="AD49" s="172"/>
      <c r="AE49" s="172">
        <v>191</v>
      </c>
      <c r="AF49" s="172"/>
      <c r="AG49" s="172"/>
      <c r="AH49" s="172">
        <v>8</v>
      </c>
      <c r="AI49" s="172"/>
      <c r="AJ49" s="172"/>
      <c r="AK49" s="172">
        <v>73</v>
      </c>
      <c r="AL49" s="172"/>
      <c r="AM49" s="172"/>
      <c r="AN49" s="172">
        <v>34</v>
      </c>
      <c r="AO49" s="172"/>
      <c r="AP49" s="172"/>
      <c r="AQ49" s="172">
        <v>31</v>
      </c>
      <c r="AR49" s="172"/>
      <c r="AS49" s="172"/>
      <c r="AT49" s="172" t="s">
        <v>385</v>
      </c>
      <c r="AU49" s="172"/>
      <c r="AV49" s="172"/>
      <c r="AW49" s="172">
        <v>127</v>
      </c>
      <c r="AX49" s="172"/>
      <c r="AY49" s="172"/>
      <c r="AZ49" s="172">
        <v>45</v>
      </c>
      <c r="BA49" s="172"/>
      <c r="BB49" s="172"/>
      <c r="BC49" s="20"/>
      <c r="BD49" s="272" t="s">
        <v>192</v>
      </c>
      <c r="BE49" s="216" t="s">
        <v>9</v>
      </c>
      <c r="BF49" s="216"/>
      <c r="BG49" s="217"/>
      <c r="BH49" s="292">
        <v>3323</v>
      </c>
      <c r="BI49" s="248"/>
      <c r="BJ49" s="248"/>
      <c r="BK49" s="271">
        <v>2748</v>
      </c>
      <c r="BL49" s="271"/>
      <c r="BM49" s="271"/>
      <c r="BN49" s="271">
        <v>575</v>
      </c>
      <c r="BO49" s="271"/>
      <c r="BP49" s="271"/>
      <c r="BQ49" s="271">
        <v>17</v>
      </c>
      <c r="BR49" s="271"/>
      <c r="BS49" s="271"/>
      <c r="BT49" s="271">
        <v>1</v>
      </c>
      <c r="BU49" s="271"/>
      <c r="BV49" s="271"/>
      <c r="BW49" s="271">
        <v>112</v>
      </c>
      <c r="BX49" s="271"/>
      <c r="BY49" s="271"/>
      <c r="BZ49" s="271">
        <v>177</v>
      </c>
      <c r="CA49" s="271"/>
      <c r="CB49" s="271"/>
      <c r="CC49" s="271">
        <v>84</v>
      </c>
      <c r="CD49" s="271"/>
      <c r="CE49" s="271"/>
      <c r="CF49" s="271">
        <v>24</v>
      </c>
      <c r="CG49" s="271"/>
      <c r="CH49" s="271"/>
      <c r="CI49" s="271">
        <v>199</v>
      </c>
      <c r="CJ49" s="271"/>
      <c r="CK49" s="271"/>
      <c r="CL49" s="271">
        <v>20</v>
      </c>
      <c r="CM49" s="271"/>
      <c r="CN49" s="271"/>
      <c r="CO49" s="271">
        <v>175</v>
      </c>
      <c r="CP49" s="271"/>
      <c r="CQ49" s="271"/>
      <c r="CR49" s="271">
        <v>177</v>
      </c>
      <c r="CS49" s="271"/>
      <c r="CT49" s="271"/>
      <c r="CU49" s="271">
        <v>1324</v>
      </c>
      <c r="CV49" s="271"/>
      <c r="CW49" s="271"/>
      <c r="CX49" s="271">
        <v>36</v>
      </c>
      <c r="CY49" s="271"/>
      <c r="CZ49" s="271"/>
      <c r="DA49" s="167">
        <v>72</v>
      </c>
      <c r="DB49" s="167"/>
      <c r="DC49" s="167">
        <v>46</v>
      </c>
      <c r="DD49" s="167"/>
      <c r="DE49" s="167">
        <v>546</v>
      </c>
      <c r="DF49" s="167"/>
      <c r="DG49" s="167">
        <v>20</v>
      </c>
      <c r="DH49" s="167"/>
      <c r="DI49" s="167">
        <v>63</v>
      </c>
      <c r="DJ49" s="167"/>
      <c r="DK49" s="167">
        <v>54</v>
      </c>
      <c r="DL49" s="167"/>
      <c r="DM49" s="167">
        <v>156</v>
      </c>
      <c r="DN49" s="167"/>
      <c r="DO49" s="167">
        <v>20</v>
      </c>
      <c r="DP49" s="167"/>
    </row>
    <row r="50" spans="1:120" ht="15" customHeight="1">
      <c r="A50" s="24"/>
      <c r="B50" s="24"/>
      <c r="C50" s="24"/>
      <c r="D50" s="24"/>
      <c r="E50" s="24"/>
      <c r="F50" s="24"/>
      <c r="G50" s="26"/>
      <c r="H50" s="25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0"/>
      <c r="BD50" s="272"/>
      <c r="BE50" s="204" t="s">
        <v>15</v>
      </c>
      <c r="BF50" s="204"/>
      <c r="BG50" s="205"/>
      <c r="BH50" s="292">
        <v>1500</v>
      </c>
      <c r="BI50" s="248"/>
      <c r="BJ50" s="248"/>
      <c r="BK50" s="271">
        <v>1144</v>
      </c>
      <c r="BL50" s="271"/>
      <c r="BM50" s="271"/>
      <c r="BN50" s="271">
        <v>356</v>
      </c>
      <c r="BO50" s="271"/>
      <c r="BP50" s="271"/>
      <c r="BQ50" s="271">
        <v>17</v>
      </c>
      <c r="BR50" s="271"/>
      <c r="BS50" s="271"/>
      <c r="BT50" s="271">
        <v>1</v>
      </c>
      <c r="BU50" s="271"/>
      <c r="BV50" s="271"/>
      <c r="BW50" s="271">
        <v>112</v>
      </c>
      <c r="BX50" s="271"/>
      <c r="BY50" s="271"/>
      <c r="BZ50" s="271">
        <v>177</v>
      </c>
      <c r="CA50" s="271"/>
      <c r="CB50" s="271"/>
      <c r="CC50" s="271">
        <v>84</v>
      </c>
      <c r="CD50" s="271"/>
      <c r="CE50" s="271"/>
      <c r="CF50" s="271">
        <v>24</v>
      </c>
      <c r="CG50" s="271"/>
      <c r="CH50" s="271"/>
      <c r="CI50" s="271">
        <v>116</v>
      </c>
      <c r="CJ50" s="271"/>
      <c r="CK50" s="271"/>
      <c r="CL50" s="271">
        <v>9</v>
      </c>
      <c r="CM50" s="271"/>
      <c r="CN50" s="271"/>
      <c r="CO50" s="271">
        <v>38</v>
      </c>
      <c r="CP50" s="271"/>
      <c r="CQ50" s="271"/>
      <c r="CR50" s="271">
        <v>49</v>
      </c>
      <c r="CS50" s="271"/>
      <c r="CT50" s="271"/>
      <c r="CU50" s="271">
        <v>396</v>
      </c>
      <c r="CV50" s="271"/>
      <c r="CW50" s="271"/>
      <c r="CX50" s="271">
        <v>15</v>
      </c>
      <c r="CY50" s="271"/>
      <c r="CZ50" s="271"/>
      <c r="DA50" s="167" t="s">
        <v>385</v>
      </c>
      <c r="DB50" s="167"/>
      <c r="DC50" s="167" t="s">
        <v>385</v>
      </c>
      <c r="DD50" s="167"/>
      <c r="DE50" s="167">
        <v>162</v>
      </c>
      <c r="DF50" s="167"/>
      <c r="DG50" s="167">
        <v>7</v>
      </c>
      <c r="DH50" s="167"/>
      <c r="DI50" s="167">
        <v>63</v>
      </c>
      <c r="DJ50" s="167"/>
      <c r="DK50" s="167">
        <v>54</v>
      </c>
      <c r="DL50" s="167"/>
      <c r="DM50" s="167">
        <v>156</v>
      </c>
      <c r="DN50" s="167"/>
      <c r="DO50" s="167">
        <v>20</v>
      </c>
      <c r="DP50" s="167"/>
    </row>
    <row r="51" spans="1:120" ht="1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72"/>
      <c r="BE51" s="204" t="s">
        <v>16</v>
      </c>
      <c r="BF51" s="204"/>
      <c r="BG51" s="205"/>
      <c r="BH51" s="292">
        <v>118</v>
      </c>
      <c r="BI51" s="248"/>
      <c r="BJ51" s="248"/>
      <c r="BK51" s="271">
        <v>72</v>
      </c>
      <c r="BL51" s="271"/>
      <c r="BM51" s="271"/>
      <c r="BN51" s="271">
        <v>46</v>
      </c>
      <c r="BO51" s="271"/>
      <c r="BP51" s="271"/>
      <c r="BQ51" s="271" t="s">
        <v>385</v>
      </c>
      <c r="BR51" s="271"/>
      <c r="BS51" s="271"/>
      <c r="BT51" s="271" t="s">
        <v>385</v>
      </c>
      <c r="BU51" s="271"/>
      <c r="BV51" s="271"/>
      <c r="BW51" s="271" t="s">
        <v>385</v>
      </c>
      <c r="BX51" s="271"/>
      <c r="BY51" s="271"/>
      <c r="BZ51" s="271" t="s">
        <v>385</v>
      </c>
      <c r="CA51" s="271"/>
      <c r="CB51" s="271"/>
      <c r="CC51" s="271" t="s">
        <v>385</v>
      </c>
      <c r="CD51" s="271"/>
      <c r="CE51" s="271"/>
      <c r="CF51" s="271" t="s">
        <v>385</v>
      </c>
      <c r="CG51" s="271"/>
      <c r="CH51" s="271"/>
      <c r="CI51" s="271" t="s">
        <v>385</v>
      </c>
      <c r="CJ51" s="271"/>
      <c r="CK51" s="271"/>
      <c r="CL51" s="271" t="s">
        <v>385</v>
      </c>
      <c r="CM51" s="271"/>
      <c r="CN51" s="271"/>
      <c r="CO51" s="271" t="s">
        <v>385</v>
      </c>
      <c r="CP51" s="271"/>
      <c r="CQ51" s="271"/>
      <c r="CR51" s="271" t="s">
        <v>385</v>
      </c>
      <c r="CS51" s="271"/>
      <c r="CT51" s="271"/>
      <c r="CU51" s="271" t="s">
        <v>385</v>
      </c>
      <c r="CV51" s="271"/>
      <c r="CW51" s="271"/>
      <c r="CX51" s="271" t="s">
        <v>385</v>
      </c>
      <c r="CY51" s="271"/>
      <c r="CZ51" s="271"/>
      <c r="DA51" s="167">
        <v>72</v>
      </c>
      <c r="DB51" s="167"/>
      <c r="DC51" s="167">
        <v>46</v>
      </c>
      <c r="DD51" s="167"/>
      <c r="DE51" s="167" t="s">
        <v>385</v>
      </c>
      <c r="DF51" s="167"/>
      <c r="DG51" s="167" t="s">
        <v>385</v>
      </c>
      <c r="DH51" s="167"/>
      <c r="DI51" s="167" t="s">
        <v>385</v>
      </c>
      <c r="DJ51" s="167"/>
      <c r="DK51" s="167" t="s">
        <v>385</v>
      </c>
      <c r="DL51" s="167"/>
      <c r="DM51" s="167" t="s">
        <v>385</v>
      </c>
      <c r="DN51" s="167"/>
      <c r="DO51" s="167" t="s">
        <v>385</v>
      </c>
      <c r="DP51" s="167"/>
    </row>
    <row r="52" spans="1:120" ht="1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72"/>
      <c r="BE52" s="204" t="s">
        <v>77</v>
      </c>
      <c r="BF52" s="204"/>
      <c r="BG52" s="205"/>
      <c r="BH52" s="292">
        <v>1705</v>
      </c>
      <c r="BI52" s="248"/>
      <c r="BJ52" s="248"/>
      <c r="BK52" s="271">
        <v>1532</v>
      </c>
      <c r="BL52" s="271"/>
      <c r="BM52" s="271"/>
      <c r="BN52" s="271">
        <v>173</v>
      </c>
      <c r="BO52" s="271"/>
      <c r="BP52" s="271"/>
      <c r="BQ52" s="271" t="s">
        <v>385</v>
      </c>
      <c r="BR52" s="271"/>
      <c r="BS52" s="271"/>
      <c r="BT52" s="271" t="s">
        <v>385</v>
      </c>
      <c r="BU52" s="271"/>
      <c r="BV52" s="271"/>
      <c r="BW52" s="271" t="s">
        <v>385</v>
      </c>
      <c r="BX52" s="271"/>
      <c r="BY52" s="271"/>
      <c r="BZ52" s="271" t="s">
        <v>385</v>
      </c>
      <c r="CA52" s="271"/>
      <c r="CB52" s="271"/>
      <c r="CC52" s="271" t="s">
        <v>385</v>
      </c>
      <c r="CD52" s="271"/>
      <c r="CE52" s="271"/>
      <c r="CF52" s="271" t="s">
        <v>385</v>
      </c>
      <c r="CG52" s="271"/>
      <c r="CH52" s="271"/>
      <c r="CI52" s="271">
        <v>83</v>
      </c>
      <c r="CJ52" s="271"/>
      <c r="CK52" s="271"/>
      <c r="CL52" s="271">
        <v>11</v>
      </c>
      <c r="CM52" s="271"/>
      <c r="CN52" s="271"/>
      <c r="CO52" s="271">
        <v>137</v>
      </c>
      <c r="CP52" s="271"/>
      <c r="CQ52" s="271"/>
      <c r="CR52" s="271">
        <v>128</v>
      </c>
      <c r="CS52" s="271"/>
      <c r="CT52" s="271"/>
      <c r="CU52" s="271">
        <v>928</v>
      </c>
      <c r="CV52" s="271"/>
      <c r="CW52" s="271"/>
      <c r="CX52" s="271">
        <v>21</v>
      </c>
      <c r="CY52" s="271"/>
      <c r="CZ52" s="271"/>
      <c r="DA52" s="167" t="s">
        <v>385</v>
      </c>
      <c r="DB52" s="167"/>
      <c r="DC52" s="167" t="s">
        <v>385</v>
      </c>
      <c r="DD52" s="167"/>
      <c r="DE52" s="167">
        <v>384</v>
      </c>
      <c r="DF52" s="167"/>
      <c r="DG52" s="167">
        <v>13</v>
      </c>
      <c r="DH52" s="167"/>
      <c r="DI52" s="167" t="s">
        <v>385</v>
      </c>
      <c r="DJ52" s="167"/>
      <c r="DK52" s="167" t="s">
        <v>385</v>
      </c>
      <c r="DL52" s="167"/>
      <c r="DM52" s="167" t="s">
        <v>385</v>
      </c>
      <c r="DN52" s="167"/>
      <c r="DO52" s="167" t="s">
        <v>385</v>
      </c>
      <c r="DP52" s="167"/>
    </row>
    <row r="53" spans="1:120" ht="15" customHeight="1" thickBot="1">
      <c r="A53" s="298" t="s">
        <v>345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0"/>
      <c r="BD53" s="21"/>
      <c r="BE53" s="21"/>
      <c r="BF53" s="21"/>
      <c r="BG53" s="23"/>
      <c r="BH53" s="22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</row>
    <row r="54" spans="1:120" ht="15" customHeight="1">
      <c r="A54" s="329" t="s">
        <v>177</v>
      </c>
      <c r="B54" s="329"/>
      <c r="C54" s="329"/>
      <c r="D54" s="329"/>
      <c r="E54" s="330"/>
      <c r="F54" s="98" t="s">
        <v>4</v>
      </c>
      <c r="G54" s="98"/>
      <c r="H54" s="98"/>
      <c r="I54" s="98"/>
      <c r="J54" s="98"/>
      <c r="K54" s="98"/>
      <c r="L54" s="98"/>
      <c r="M54" s="98"/>
      <c r="N54" s="98"/>
      <c r="O54" s="98" t="s">
        <v>23</v>
      </c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 t="s">
        <v>22</v>
      </c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9"/>
      <c r="BC54" s="20"/>
      <c r="BD54" s="29" t="s">
        <v>331</v>
      </c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</row>
    <row r="55" spans="1:120" ht="15" customHeight="1">
      <c r="A55" s="309"/>
      <c r="B55" s="309"/>
      <c r="C55" s="309"/>
      <c r="D55" s="309"/>
      <c r="E55" s="31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1"/>
      <c r="BC55" s="20"/>
      <c r="BD55" s="29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</row>
    <row r="56" spans="1:120" ht="15" customHeight="1">
      <c r="A56" s="309"/>
      <c r="B56" s="309"/>
      <c r="C56" s="309"/>
      <c r="D56" s="309"/>
      <c r="E56" s="310"/>
      <c r="F56" s="100"/>
      <c r="G56" s="100"/>
      <c r="H56" s="100"/>
      <c r="I56" s="100"/>
      <c r="J56" s="100"/>
      <c r="K56" s="100"/>
      <c r="L56" s="100"/>
      <c r="M56" s="100"/>
      <c r="N56" s="100"/>
      <c r="O56" s="100" t="s">
        <v>15</v>
      </c>
      <c r="P56" s="100"/>
      <c r="Q56" s="100"/>
      <c r="R56" s="100"/>
      <c r="S56" s="100"/>
      <c r="T56" s="100"/>
      <c r="U56" s="100"/>
      <c r="V56" s="100"/>
      <c r="W56" s="100"/>
      <c r="X56" s="100" t="s">
        <v>16</v>
      </c>
      <c r="Y56" s="100"/>
      <c r="Z56" s="100"/>
      <c r="AA56" s="100"/>
      <c r="AB56" s="100"/>
      <c r="AC56" s="100"/>
      <c r="AD56" s="100"/>
      <c r="AE56" s="100" t="s">
        <v>77</v>
      </c>
      <c r="AF56" s="100"/>
      <c r="AG56" s="100"/>
      <c r="AH56" s="100"/>
      <c r="AI56" s="100"/>
      <c r="AJ56" s="100"/>
      <c r="AK56" s="100" t="s">
        <v>15</v>
      </c>
      <c r="AL56" s="100"/>
      <c r="AM56" s="100"/>
      <c r="AN56" s="100"/>
      <c r="AO56" s="100"/>
      <c r="AP56" s="100"/>
      <c r="AQ56" s="100" t="s">
        <v>16</v>
      </c>
      <c r="AR56" s="100"/>
      <c r="AS56" s="100"/>
      <c r="AT56" s="100"/>
      <c r="AU56" s="100"/>
      <c r="AV56" s="100"/>
      <c r="AW56" s="100" t="s">
        <v>77</v>
      </c>
      <c r="AX56" s="100"/>
      <c r="AY56" s="100"/>
      <c r="AZ56" s="100"/>
      <c r="BA56" s="100"/>
      <c r="BB56" s="101"/>
      <c r="BC56" s="20"/>
      <c r="BD56" s="29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</row>
    <row r="57" spans="1:120" ht="15" customHeight="1">
      <c r="A57" s="309"/>
      <c r="B57" s="309"/>
      <c r="C57" s="309"/>
      <c r="D57" s="309"/>
      <c r="E57" s="31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1"/>
      <c r="BC57" s="20"/>
      <c r="BD57" s="29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</row>
    <row r="58" spans="1:120" ht="15" customHeight="1">
      <c r="A58" s="309"/>
      <c r="B58" s="309"/>
      <c r="C58" s="309"/>
      <c r="D58" s="309"/>
      <c r="E58" s="310"/>
      <c r="F58" s="184" t="s">
        <v>9</v>
      </c>
      <c r="G58" s="184"/>
      <c r="H58" s="184"/>
      <c r="I58" s="184" t="s">
        <v>12</v>
      </c>
      <c r="J58" s="184"/>
      <c r="K58" s="184"/>
      <c r="L58" s="184" t="s">
        <v>13</v>
      </c>
      <c r="M58" s="184"/>
      <c r="N58" s="184"/>
      <c r="O58" s="184" t="s">
        <v>9</v>
      </c>
      <c r="P58" s="184"/>
      <c r="Q58" s="184"/>
      <c r="R58" s="184" t="s">
        <v>12</v>
      </c>
      <c r="S58" s="184"/>
      <c r="T58" s="184"/>
      <c r="U58" s="184" t="s">
        <v>13</v>
      </c>
      <c r="V58" s="184"/>
      <c r="W58" s="184"/>
      <c r="X58" s="184" t="s">
        <v>9</v>
      </c>
      <c r="Y58" s="184"/>
      <c r="Z58" s="184"/>
      <c r="AA58" s="184" t="s">
        <v>12</v>
      </c>
      <c r="AB58" s="184"/>
      <c r="AC58" s="184" t="s">
        <v>13</v>
      </c>
      <c r="AD58" s="184"/>
      <c r="AE58" s="184" t="s">
        <v>9</v>
      </c>
      <c r="AF58" s="184"/>
      <c r="AG58" s="184" t="s">
        <v>12</v>
      </c>
      <c r="AH58" s="184"/>
      <c r="AI58" s="184" t="s">
        <v>13</v>
      </c>
      <c r="AJ58" s="184"/>
      <c r="AK58" s="184" t="s">
        <v>9</v>
      </c>
      <c r="AL58" s="184"/>
      <c r="AM58" s="184" t="s">
        <v>12</v>
      </c>
      <c r="AN58" s="184"/>
      <c r="AO58" s="184" t="s">
        <v>13</v>
      </c>
      <c r="AP58" s="184"/>
      <c r="AQ58" s="184" t="s">
        <v>9</v>
      </c>
      <c r="AR58" s="184"/>
      <c r="AS58" s="184" t="s">
        <v>12</v>
      </c>
      <c r="AT58" s="184"/>
      <c r="AU58" s="184" t="s">
        <v>13</v>
      </c>
      <c r="AV58" s="184"/>
      <c r="AW58" s="184" t="s">
        <v>9</v>
      </c>
      <c r="AX58" s="184"/>
      <c r="AY58" s="184" t="s">
        <v>12</v>
      </c>
      <c r="AZ58" s="184"/>
      <c r="BA58" s="184" t="s">
        <v>13</v>
      </c>
      <c r="BB58" s="141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</row>
    <row r="59" spans="1:120" ht="15" customHeight="1">
      <c r="A59" s="122"/>
      <c r="B59" s="122"/>
      <c r="C59" s="122"/>
      <c r="D59" s="122"/>
      <c r="E59" s="331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41"/>
      <c r="BC59" s="20"/>
      <c r="BD59" s="110" t="s">
        <v>349</v>
      </c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</row>
    <row r="60" spans="1:120" ht="15" customHeight="1" thickBot="1">
      <c r="A60" s="33"/>
      <c r="B60" s="33"/>
      <c r="C60" s="33"/>
      <c r="D60" s="33"/>
      <c r="E60" s="32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</row>
    <row r="61" spans="1:120" ht="15" customHeight="1">
      <c r="A61" s="43"/>
      <c r="B61" s="43"/>
      <c r="C61" s="43"/>
      <c r="D61" s="43"/>
      <c r="E61" s="42" t="s">
        <v>9</v>
      </c>
      <c r="F61" s="342">
        <f>SUM(F62:H63)</f>
        <v>2867</v>
      </c>
      <c r="G61" s="164"/>
      <c r="H61" s="164"/>
      <c r="I61" s="253">
        <f>SUM(I62:K63)</f>
        <v>2851</v>
      </c>
      <c r="J61" s="253"/>
      <c r="K61" s="253"/>
      <c r="L61" s="253">
        <f>SUM(L62:N63)</f>
        <v>16</v>
      </c>
      <c r="M61" s="253"/>
      <c r="N61" s="253"/>
      <c r="O61" s="253">
        <f>SUM(O62:Q63)</f>
        <v>1186</v>
      </c>
      <c r="P61" s="253"/>
      <c r="Q61" s="253"/>
      <c r="R61" s="253">
        <f>SUM(R62:T63)</f>
        <v>1186</v>
      </c>
      <c r="S61" s="253"/>
      <c r="T61" s="253"/>
      <c r="U61" s="253" t="s">
        <v>462</v>
      </c>
      <c r="V61" s="253"/>
      <c r="W61" s="253"/>
      <c r="X61" s="253">
        <f>SUM(X62:Z63)</f>
        <v>26</v>
      </c>
      <c r="Y61" s="253"/>
      <c r="Z61" s="253"/>
      <c r="AA61" s="168">
        <f>SUM(AA62:AB63)</f>
        <v>24</v>
      </c>
      <c r="AB61" s="168"/>
      <c r="AC61" s="168">
        <f>SUM(AC62:AD63)</f>
        <v>2</v>
      </c>
      <c r="AD61" s="168"/>
      <c r="AE61" s="164">
        <f>SUM(AE62:AF63)</f>
        <v>1461</v>
      </c>
      <c r="AF61" s="164"/>
      <c r="AG61" s="164">
        <f>SUM(AG62:AH63)</f>
        <v>1461</v>
      </c>
      <c r="AH61" s="164"/>
      <c r="AI61" s="168" t="s">
        <v>462</v>
      </c>
      <c r="AJ61" s="168"/>
      <c r="AK61" s="168">
        <f>SUM(AK62:AL63)</f>
        <v>17</v>
      </c>
      <c r="AL61" s="168"/>
      <c r="AM61" s="168">
        <f>SUM(AM62:AN63)</f>
        <v>17</v>
      </c>
      <c r="AN61" s="168"/>
      <c r="AO61" s="168" t="s">
        <v>462</v>
      </c>
      <c r="AP61" s="168"/>
      <c r="AQ61" s="168">
        <f>SUM(AQ62:AR63)</f>
        <v>54</v>
      </c>
      <c r="AR61" s="168"/>
      <c r="AS61" s="168">
        <f>SUM(AS62:AT63)</f>
        <v>54</v>
      </c>
      <c r="AT61" s="168"/>
      <c r="AU61" s="168" t="s">
        <v>462</v>
      </c>
      <c r="AV61" s="168"/>
      <c r="AW61" s="168">
        <f>SUM(AW62:AX63)</f>
        <v>123</v>
      </c>
      <c r="AX61" s="168"/>
      <c r="AY61" s="168">
        <f>SUM(AY62:AZ63)</f>
        <v>109</v>
      </c>
      <c r="AZ61" s="168"/>
      <c r="BA61" s="168">
        <f>SUM(BA62:BB63)</f>
        <v>14</v>
      </c>
      <c r="BB61" s="168"/>
      <c r="BC61" s="20"/>
      <c r="BD61" s="370" t="s">
        <v>113</v>
      </c>
      <c r="BE61" s="370"/>
      <c r="BF61" s="370"/>
      <c r="BG61" s="371"/>
      <c r="BH61" s="235" t="s">
        <v>4</v>
      </c>
      <c r="BI61" s="236"/>
      <c r="BJ61" s="236"/>
      <c r="BK61" s="236"/>
      <c r="BL61" s="236"/>
      <c r="BM61" s="236"/>
      <c r="BN61" s="236"/>
      <c r="BO61" s="236"/>
      <c r="BP61" s="237"/>
      <c r="BQ61" s="220" t="s">
        <v>416</v>
      </c>
      <c r="BR61" s="221"/>
      <c r="BS61" s="221"/>
      <c r="BT61" s="273"/>
      <c r="BU61" s="376" t="s">
        <v>194</v>
      </c>
      <c r="BV61" s="376"/>
      <c r="BW61" s="376"/>
      <c r="BX61" s="376"/>
      <c r="BY61" s="376" t="s">
        <v>337</v>
      </c>
      <c r="BZ61" s="376"/>
      <c r="CA61" s="376"/>
      <c r="CB61" s="376"/>
      <c r="CC61" s="376" t="s">
        <v>338</v>
      </c>
      <c r="CD61" s="376"/>
      <c r="CE61" s="376"/>
      <c r="CF61" s="376"/>
      <c r="CG61" s="376" t="s">
        <v>339</v>
      </c>
      <c r="CH61" s="376"/>
      <c r="CI61" s="376"/>
      <c r="CJ61" s="376"/>
      <c r="CK61" s="220" t="s">
        <v>417</v>
      </c>
      <c r="CL61" s="221"/>
      <c r="CM61" s="221"/>
      <c r="CN61" s="273"/>
      <c r="CO61" s="376" t="s">
        <v>340</v>
      </c>
      <c r="CP61" s="376"/>
      <c r="CQ61" s="376"/>
      <c r="CR61" s="376"/>
      <c r="CS61" s="376" t="s">
        <v>193</v>
      </c>
      <c r="CT61" s="376"/>
      <c r="CU61" s="376"/>
      <c r="CV61" s="376"/>
      <c r="CW61" s="220" t="s">
        <v>342</v>
      </c>
      <c r="CX61" s="221"/>
      <c r="CY61" s="221"/>
      <c r="CZ61" s="273"/>
      <c r="DA61" s="220" t="s">
        <v>418</v>
      </c>
      <c r="DB61" s="221"/>
      <c r="DC61" s="221"/>
      <c r="DD61" s="273"/>
      <c r="DE61" s="376" t="s">
        <v>341</v>
      </c>
      <c r="DF61" s="376"/>
      <c r="DG61" s="376"/>
      <c r="DH61" s="376"/>
      <c r="DI61" s="220" t="s">
        <v>419</v>
      </c>
      <c r="DJ61" s="221"/>
      <c r="DK61" s="221"/>
      <c r="DL61" s="273"/>
      <c r="DM61" s="376" t="s">
        <v>195</v>
      </c>
      <c r="DN61" s="376"/>
      <c r="DO61" s="376"/>
      <c r="DP61" s="377"/>
    </row>
    <row r="62" spans="1:120" ht="15" customHeight="1">
      <c r="A62" s="102" t="s">
        <v>4</v>
      </c>
      <c r="B62" s="102"/>
      <c r="C62" s="102"/>
      <c r="D62" s="43"/>
      <c r="E62" s="42" t="s">
        <v>10</v>
      </c>
      <c r="F62" s="342">
        <f>SUM(F65,F67,F69,F71,F73)</f>
        <v>1185</v>
      </c>
      <c r="G62" s="164"/>
      <c r="H62" s="164"/>
      <c r="I62" s="253">
        <f>SUM(I65,I67,I69,I71,I73)</f>
        <v>1174</v>
      </c>
      <c r="J62" s="253"/>
      <c r="K62" s="253"/>
      <c r="L62" s="253">
        <f>SUM(L65,L67,L69,L71,L73)</f>
        <v>11</v>
      </c>
      <c r="M62" s="253"/>
      <c r="N62" s="253"/>
      <c r="O62" s="253">
        <f>SUM(O65,O67,O69,O71,O73)</f>
        <v>587</v>
      </c>
      <c r="P62" s="253"/>
      <c r="Q62" s="253"/>
      <c r="R62" s="253">
        <f>SUM(R65,R67,R69,R71,R73)</f>
        <v>587</v>
      </c>
      <c r="S62" s="253"/>
      <c r="T62" s="253"/>
      <c r="U62" s="253" t="s">
        <v>462</v>
      </c>
      <c r="V62" s="253"/>
      <c r="W62" s="253"/>
      <c r="X62" s="253">
        <f>SUM(X65,X67,X69,X71,X73)</f>
        <v>19</v>
      </c>
      <c r="Y62" s="253"/>
      <c r="Z62" s="253"/>
      <c r="AA62" s="168">
        <f>SUM(AA65,AA67,AA69,AA71,AA73)</f>
        <v>17</v>
      </c>
      <c r="AB62" s="168"/>
      <c r="AC62" s="168">
        <f>SUM(AC65,AC67,AC69,AC71,AC73)</f>
        <v>2</v>
      </c>
      <c r="AD62" s="168"/>
      <c r="AE62" s="164">
        <f>SUM(AE65,AE67,AE69,AE71,AE73)</f>
        <v>482</v>
      </c>
      <c r="AF62" s="164"/>
      <c r="AG62" s="164">
        <f>SUM(AG65,AG67,AG69,AG71,AG73)</f>
        <v>482</v>
      </c>
      <c r="AH62" s="164"/>
      <c r="AI62" s="168" t="s">
        <v>462</v>
      </c>
      <c r="AJ62" s="168"/>
      <c r="AK62" s="168">
        <f>SUM(AK65,AK67,AK69,AK71,AK73)</f>
        <v>13</v>
      </c>
      <c r="AL62" s="168"/>
      <c r="AM62" s="168">
        <f>SUM(AM65,AM67,AM69,AM71,AM73)</f>
        <v>13</v>
      </c>
      <c r="AN62" s="168"/>
      <c r="AO62" s="168" t="s">
        <v>462</v>
      </c>
      <c r="AP62" s="168"/>
      <c r="AQ62" s="168">
        <f>SUM(AQ65,AQ67,AQ69,AQ71,AQ73)</f>
        <v>39</v>
      </c>
      <c r="AR62" s="168"/>
      <c r="AS62" s="168">
        <f>SUM(AS65,AS67,AS69,AS71,AS73)</f>
        <v>39</v>
      </c>
      <c r="AT62" s="168"/>
      <c r="AU62" s="168" t="s">
        <v>462</v>
      </c>
      <c r="AV62" s="168"/>
      <c r="AW62" s="168">
        <f>SUM(AW65,AW67,AW69,AW71,AW73)</f>
        <v>45</v>
      </c>
      <c r="AX62" s="168"/>
      <c r="AY62" s="168">
        <f>SUM(AY65,AY67,AY69,AY71,AY73)</f>
        <v>36</v>
      </c>
      <c r="AZ62" s="168"/>
      <c r="BA62" s="168">
        <f>SUM(BA65,BA67,BA69,BA71,BA73)</f>
        <v>9</v>
      </c>
      <c r="BB62" s="168"/>
      <c r="BC62" s="20"/>
      <c r="BD62" s="204"/>
      <c r="BE62" s="204"/>
      <c r="BF62" s="204"/>
      <c r="BG62" s="205"/>
      <c r="BH62" s="201"/>
      <c r="BI62" s="202"/>
      <c r="BJ62" s="202"/>
      <c r="BK62" s="202"/>
      <c r="BL62" s="202"/>
      <c r="BM62" s="202"/>
      <c r="BN62" s="202"/>
      <c r="BO62" s="202"/>
      <c r="BP62" s="203"/>
      <c r="BQ62" s="224"/>
      <c r="BR62" s="225"/>
      <c r="BS62" s="225"/>
      <c r="BT62" s="245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24"/>
      <c r="CL62" s="225"/>
      <c r="CM62" s="225"/>
      <c r="CN62" s="245"/>
      <c r="CO62" s="219"/>
      <c r="CP62" s="219"/>
      <c r="CQ62" s="219"/>
      <c r="CR62" s="219"/>
      <c r="CS62" s="219"/>
      <c r="CT62" s="219"/>
      <c r="CU62" s="219"/>
      <c r="CV62" s="219"/>
      <c r="CW62" s="224"/>
      <c r="CX62" s="225"/>
      <c r="CY62" s="225"/>
      <c r="CZ62" s="245"/>
      <c r="DA62" s="224"/>
      <c r="DB62" s="225"/>
      <c r="DC62" s="225"/>
      <c r="DD62" s="245"/>
      <c r="DE62" s="219"/>
      <c r="DF62" s="219"/>
      <c r="DG62" s="219"/>
      <c r="DH62" s="219"/>
      <c r="DI62" s="224"/>
      <c r="DJ62" s="225"/>
      <c r="DK62" s="225"/>
      <c r="DL62" s="245"/>
      <c r="DM62" s="219"/>
      <c r="DN62" s="219"/>
      <c r="DO62" s="219"/>
      <c r="DP62" s="251"/>
    </row>
    <row r="63" spans="1:120" ht="15" customHeight="1">
      <c r="A63" s="17"/>
      <c r="B63" s="17"/>
      <c r="C63" s="17"/>
      <c r="D63" s="43"/>
      <c r="E63" s="42" t="s">
        <v>11</v>
      </c>
      <c r="F63" s="342">
        <f>SUM(F66,F68,F70,F72,F74)</f>
        <v>1682</v>
      </c>
      <c r="G63" s="164"/>
      <c r="H63" s="164"/>
      <c r="I63" s="253">
        <f>SUM(I66,I68,I70,I72,I74)</f>
        <v>1677</v>
      </c>
      <c r="J63" s="253"/>
      <c r="K63" s="253"/>
      <c r="L63" s="253">
        <f>SUM(L66,L68,L70,L72,L74)</f>
        <v>5</v>
      </c>
      <c r="M63" s="253"/>
      <c r="N63" s="253"/>
      <c r="O63" s="253">
        <f>SUM(O66,O68,O70,O72,O74)</f>
        <v>599</v>
      </c>
      <c r="P63" s="253"/>
      <c r="Q63" s="253"/>
      <c r="R63" s="253">
        <f>SUM(R66,R68,R70,R72,R74)</f>
        <v>599</v>
      </c>
      <c r="S63" s="253"/>
      <c r="T63" s="253"/>
      <c r="U63" s="253" t="s">
        <v>462</v>
      </c>
      <c r="V63" s="253"/>
      <c r="W63" s="253"/>
      <c r="X63" s="253">
        <f>SUM(X66,X68,X70,X72,X74)</f>
        <v>7</v>
      </c>
      <c r="Y63" s="253"/>
      <c r="Z63" s="253"/>
      <c r="AA63" s="168">
        <f>SUM(AA66,AA68,AA70,AA72,AA74)</f>
        <v>7</v>
      </c>
      <c r="AB63" s="168"/>
      <c r="AC63" s="168" t="s">
        <v>462</v>
      </c>
      <c r="AD63" s="168"/>
      <c r="AE63" s="164">
        <f>SUM(AE66,AE68,AE70,AE72,AE74)</f>
        <v>979</v>
      </c>
      <c r="AF63" s="164"/>
      <c r="AG63" s="164">
        <f>SUM(AG66,AG68,AG70,AG72,AG74)</f>
        <v>979</v>
      </c>
      <c r="AH63" s="164"/>
      <c r="AI63" s="168" t="s">
        <v>462</v>
      </c>
      <c r="AJ63" s="168"/>
      <c r="AK63" s="168">
        <f>SUM(AK66,AK68,AK70,AK72,AK74)</f>
        <v>4</v>
      </c>
      <c r="AL63" s="168"/>
      <c r="AM63" s="168">
        <f>SUM(AM66,AM68,AM70,AM72,AM74)</f>
        <v>4</v>
      </c>
      <c r="AN63" s="168"/>
      <c r="AO63" s="168" t="s">
        <v>462</v>
      </c>
      <c r="AP63" s="168"/>
      <c r="AQ63" s="168">
        <f>SUM(AQ66,AQ68,AQ70,AQ72,AQ74)</f>
        <v>15</v>
      </c>
      <c r="AR63" s="168"/>
      <c r="AS63" s="168">
        <f>SUM(AS66,AS68,AS70,AS72,AS74)</f>
        <v>15</v>
      </c>
      <c r="AT63" s="168"/>
      <c r="AU63" s="168" t="s">
        <v>462</v>
      </c>
      <c r="AV63" s="168"/>
      <c r="AW63" s="168">
        <f>SUM(AW66,AW68,AW70,AW72,AW74)</f>
        <v>78</v>
      </c>
      <c r="AX63" s="168"/>
      <c r="AY63" s="168">
        <f>SUM(AY66,AY68,AY70,AY72,AY74)</f>
        <v>73</v>
      </c>
      <c r="AZ63" s="168"/>
      <c r="BA63" s="168">
        <f>SUM(BA66,BA68,BA70,BA72,BA74)</f>
        <v>5</v>
      </c>
      <c r="BB63" s="168"/>
      <c r="BC63" s="20"/>
      <c r="BD63" s="204"/>
      <c r="BE63" s="204"/>
      <c r="BF63" s="204"/>
      <c r="BG63" s="205"/>
      <c r="BH63" s="219" t="s">
        <v>9</v>
      </c>
      <c r="BI63" s="219"/>
      <c r="BJ63" s="219"/>
      <c r="BK63" s="219" t="s">
        <v>10</v>
      </c>
      <c r="BL63" s="219"/>
      <c r="BM63" s="219"/>
      <c r="BN63" s="219" t="s">
        <v>11</v>
      </c>
      <c r="BO63" s="219"/>
      <c r="BP63" s="219"/>
      <c r="BQ63" s="219" t="s">
        <v>10</v>
      </c>
      <c r="BR63" s="219"/>
      <c r="BS63" s="219" t="s">
        <v>11</v>
      </c>
      <c r="BT63" s="219"/>
      <c r="BU63" s="219" t="s">
        <v>10</v>
      </c>
      <c r="BV63" s="219"/>
      <c r="BW63" s="219" t="s">
        <v>11</v>
      </c>
      <c r="BX63" s="219"/>
      <c r="BY63" s="219" t="s">
        <v>10</v>
      </c>
      <c r="BZ63" s="219"/>
      <c r="CA63" s="219" t="s">
        <v>11</v>
      </c>
      <c r="CB63" s="219"/>
      <c r="CC63" s="219" t="s">
        <v>10</v>
      </c>
      <c r="CD63" s="219"/>
      <c r="CE63" s="219" t="s">
        <v>11</v>
      </c>
      <c r="CF63" s="219"/>
      <c r="CG63" s="219" t="s">
        <v>10</v>
      </c>
      <c r="CH63" s="219"/>
      <c r="CI63" s="219" t="s">
        <v>11</v>
      </c>
      <c r="CJ63" s="219"/>
      <c r="CK63" s="219" t="s">
        <v>10</v>
      </c>
      <c r="CL63" s="219"/>
      <c r="CM63" s="219" t="s">
        <v>11</v>
      </c>
      <c r="CN63" s="219"/>
      <c r="CO63" s="219" t="s">
        <v>10</v>
      </c>
      <c r="CP63" s="219"/>
      <c r="CQ63" s="219" t="s">
        <v>11</v>
      </c>
      <c r="CR63" s="219"/>
      <c r="CS63" s="219" t="s">
        <v>10</v>
      </c>
      <c r="CT63" s="219"/>
      <c r="CU63" s="219" t="s">
        <v>11</v>
      </c>
      <c r="CV63" s="219"/>
      <c r="CW63" s="219" t="s">
        <v>10</v>
      </c>
      <c r="CX63" s="219"/>
      <c r="CY63" s="219" t="s">
        <v>11</v>
      </c>
      <c r="CZ63" s="219"/>
      <c r="DA63" s="219" t="s">
        <v>10</v>
      </c>
      <c r="DB63" s="219"/>
      <c r="DC63" s="219" t="s">
        <v>11</v>
      </c>
      <c r="DD63" s="219"/>
      <c r="DE63" s="219" t="s">
        <v>10</v>
      </c>
      <c r="DF63" s="219"/>
      <c r="DG63" s="219" t="s">
        <v>11</v>
      </c>
      <c r="DH63" s="219"/>
      <c r="DI63" s="219" t="s">
        <v>10</v>
      </c>
      <c r="DJ63" s="219"/>
      <c r="DK63" s="219" t="s">
        <v>11</v>
      </c>
      <c r="DL63" s="219"/>
      <c r="DM63" s="219" t="s">
        <v>10</v>
      </c>
      <c r="DN63" s="219"/>
      <c r="DO63" s="219" t="s">
        <v>11</v>
      </c>
      <c r="DP63" s="219"/>
    </row>
    <row r="64" spans="1:120" ht="15" customHeight="1">
      <c r="A64" s="15"/>
      <c r="B64" s="15"/>
      <c r="C64" s="15"/>
      <c r="D64" s="33"/>
      <c r="E64" s="32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372"/>
      <c r="BE64" s="372"/>
      <c r="BF64" s="372"/>
      <c r="BG64" s="373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</row>
    <row r="65" spans="1:120" ht="15" customHeight="1">
      <c r="A65" s="309" t="s">
        <v>179</v>
      </c>
      <c r="B65" s="309"/>
      <c r="C65" s="309"/>
      <c r="D65" s="33"/>
      <c r="E65" s="32" t="s">
        <v>10</v>
      </c>
      <c r="F65" s="315">
        <v>597</v>
      </c>
      <c r="G65" s="172"/>
      <c r="H65" s="172"/>
      <c r="I65" s="252">
        <v>587</v>
      </c>
      <c r="J65" s="252"/>
      <c r="K65" s="252"/>
      <c r="L65" s="252">
        <v>10</v>
      </c>
      <c r="M65" s="252"/>
      <c r="N65" s="252"/>
      <c r="O65" s="252">
        <v>302</v>
      </c>
      <c r="P65" s="252"/>
      <c r="Q65" s="252"/>
      <c r="R65" s="252">
        <v>302</v>
      </c>
      <c r="S65" s="252"/>
      <c r="T65" s="252"/>
      <c r="U65" s="252" t="s">
        <v>385</v>
      </c>
      <c r="V65" s="252"/>
      <c r="W65" s="252"/>
      <c r="X65" s="252">
        <v>16</v>
      </c>
      <c r="Y65" s="252"/>
      <c r="Z65" s="252"/>
      <c r="AA65" s="305">
        <v>15</v>
      </c>
      <c r="AB65" s="305"/>
      <c r="AC65" s="305">
        <v>1</v>
      </c>
      <c r="AD65" s="305"/>
      <c r="AE65" s="305">
        <v>225</v>
      </c>
      <c r="AF65" s="305"/>
      <c r="AG65" s="305">
        <v>225</v>
      </c>
      <c r="AH65" s="305"/>
      <c r="AI65" s="305" t="s">
        <v>385</v>
      </c>
      <c r="AJ65" s="305"/>
      <c r="AK65" s="305">
        <v>11</v>
      </c>
      <c r="AL65" s="305"/>
      <c r="AM65" s="305">
        <v>11</v>
      </c>
      <c r="AN65" s="305"/>
      <c r="AO65" s="305" t="s">
        <v>385</v>
      </c>
      <c r="AP65" s="305"/>
      <c r="AQ65" s="305">
        <v>10</v>
      </c>
      <c r="AR65" s="305"/>
      <c r="AS65" s="305">
        <v>10</v>
      </c>
      <c r="AT65" s="305"/>
      <c r="AU65" s="305" t="s">
        <v>385</v>
      </c>
      <c r="AV65" s="305"/>
      <c r="AW65" s="305">
        <v>33</v>
      </c>
      <c r="AX65" s="305"/>
      <c r="AY65" s="305">
        <v>24</v>
      </c>
      <c r="AZ65" s="305"/>
      <c r="BA65" s="305">
        <v>9</v>
      </c>
      <c r="BB65" s="305"/>
      <c r="BC65" s="20"/>
      <c r="BD65" s="343" t="s">
        <v>332</v>
      </c>
      <c r="BE65" s="31"/>
      <c r="BF65" s="31"/>
      <c r="BG65" s="30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</row>
    <row r="66" spans="1:120" ht="15" customHeight="1">
      <c r="A66" s="309"/>
      <c r="B66" s="309"/>
      <c r="C66" s="309"/>
      <c r="D66" s="33"/>
      <c r="E66" s="32" t="s">
        <v>11</v>
      </c>
      <c r="F66" s="315">
        <v>428</v>
      </c>
      <c r="G66" s="172"/>
      <c r="H66" s="172"/>
      <c r="I66" s="252">
        <v>424</v>
      </c>
      <c r="J66" s="252"/>
      <c r="K66" s="252"/>
      <c r="L66" s="252">
        <v>4</v>
      </c>
      <c r="M66" s="252"/>
      <c r="N66" s="252"/>
      <c r="O66" s="252">
        <v>133</v>
      </c>
      <c r="P66" s="252"/>
      <c r="Q66" s="252"/>
      <c r="R66" s="252">
        <v>133</v>
      </c>
      <c r="S66" s="252"/>
      <c r="T66" s="252"/>
      <c r="U66" s="252" t="s">
        <v>385</v>
      </c>
      <c r="V66" s="252"/>
      <c r="W66" s="252"/>
      <c r="X66" s="252">
        <v>3</v>
      </c>
      <c r="Y66" s="252"/>
      <c r="Z66" s="252"/>
      <c r="AA66" s="305">
        <v>3</v>
      </c>
      <c r="AB66" s="305"/>
      <c r="AC66" s="305" t="s">
        <v>385</v>
      </c>
      <c r="AD66" s="305"/>
      <c r="AE66" s="305">
        <v>239</v>
      </c>
      <c r="AF66" s="305"/>
      <c r="AG66" s="305">
        <v>239</v>
      </c>
      <c r="AH66" s="305"/>
      <c r="AI66" s="305" t="s">
        <v>385</v>
      </c>
      <c r="AJ66" s="305"/>
      <c r="AK66" s="305">
        <v>4</v>
      </c>
      <c r="AL66" s="305"/>
      <c r="AM66" s="305">
        <v>4</v>
      </c>
      <c r="AN66" s="305"/>
      <c r="AO66" s="305" t="s">
        <v>385</v>
      </c>
      <c r="AP66" s="305"/>
      <c r="AQ66" s="305">
        <v>6</v>
      </c>
      <c r="AR66" s="305"/>
      <c r="AS66" s="305">
        <v>6</v>
      </c>
      <c r="AT66" s="305"/>
      <c r="AU66" s="305" t="s">
        <v>385</v>
      </c>
      <c r="AV66" s="305"/>
      <c r="AW66" s="305">
        <v>43</v>
      </c>
      <c r="AX66" s="305"/>
      <c r="AY66" s="305">
        <v>39</v>
      </c>
      <c r="AZ66" s="305"/>
      <c r="BA66" s="305">
        <v>4</v>
      </c>
      <c r="BB66" s="305"/>
      <c r="BC66" s="20"/>
      <c r="BD66" s="344"/>
      <c r="BE66" s="216" t="s">
        <v>9</v>
      </c>
      <c r="BF66" s="216"/>
      <c r="BG66" s="217"/>
      <c r="BH66" s="292">
        <v>2667</v>
      </c>
      <c r="BI66" s="248"/>
      <c r="BJ66" s="248"/>
      <c r="BK66" s="271">
        <v>320</v>
      </c>
      <c r="BL66" s="271"/>
      <c r="BM66" s="271"/>
      <c r="BN66" s="271">
        <v>2347</v>
      </c>
      <c r="BO66" s="271"/>
      <c r="BP66" s="271"/>
      <c r="BQ66" s="167">
        <v>202</v>
      </c>
      <c r="BR66" s="167"/>
      <c r="BS66" s="167">
        <v>495</v>
      </c>
      <c r="BT66" s="167"/>
      <c r="BU66" s="167">
        <v>110</v>
      </c>
      <c r="BV66" s="167"/>
      <c r="BW66" s="167">
        <v>33</v>
      </c>
      <c r="BX66" s="167"/>
      <c r="BY66" s="167" t="s">
        <v>385</v>
      </c>
      <c r="BZ66" s="167"/>
      <c r="CA66" s="167">
        <v>219</v>
      </c>
      <c r="CB66" s="167"/>
      <c r="CC66" s="167" t="s">
        <v>385</v>
      </c>
      <c r="CD66" s="167"/>
      <c r="CE66" s="167">
        <v>230</v>
      </c>
      <c r="CF66" s="167"/>
      <c r="CG66" s="167" t="s">
        <v>385</v>
      </c>
      <c r="CH66" s="167"/>
      <c r="CI66" s="167">
        <v>141</v>
      </c>
      <c r="CJ66" s="167"/>
      <c r="CK66" s="167" t="s">
        <v>385</v>
      </c>
      <c r="CL66" s="167"/>
      <c r="CM66" s="167">
        <v>110</v>
      </c>
      <c r="CN66" s="167"/>
      <c r="CO66" s="167" t="s">
        <v>385</v>
      </c>
      <c r="CP66" s="167"/>
      <c r="CQ66" s="167">
        <v>183</v>
      </c>
      <c r="CR66" s="167"/>
      <c r="CS66" s="167" t="s">
        <v>385</v>
      </c>
      <c r="CT66" s="167"/>
      <c r="CU66" s="167">
        <v>99</v>
      </c>
      <c r="CV66" s="167"/>
      <c r="CW66" s="167" t="s">
        <v>385</v>
      </c>
      <c r="CX66" s="167"/>
      <c r="CY66" s="167">
        <v>289</v>
      </c>
      <c r="CZ66" s="167"/>
      <c r="DA66" s="167" t="s">
        <v>385</v>
      </c>
      <c r="DB66" s="167"/>
      <c r="DC66" s="167">
        <v>109</v>
      </c>
      <c r="DD66" s="167"/>
      <c r="DE66" s="167">
        <v>8</v>
      </c>
      <c r="DF66" s="167"/>
      <c r="DG66" s="167">
        <v>42</v>
      </c>
      <c r="DH66" s="167"/>
      <c r="DI66" s="167" t="s">
        <v>385</v>
      </c>
      <c r="DJ66" s="167"/>
      <c r="DK66" s="167">
        <v>281</v>
      </c>
      <c r="DL66" s="167"/>
      <c r="DM66" s="167" t="s">
        <v>385</v>
      </c>
      <c r="DN66" s="167"/>
      <c r="DO66" s="167">
        <v>116</v>
      </c>
      <c r="DP66" s="167"/>
    </row>
    <row r="67" spans="1:120" ht="15" customHeight="1">
      <c r="A67" s="360" t="s">
        <v>447</v>
      </c>
      <c r="B67" s="360"/>
      <c r="C67" s="360"/>
      <c r="D67" s="33"/>
      <c r="E67" s="32" t="s">
        <v>10</v>
      </c>
      <c r="F67" s="315">
        <v>250</v>
      </c>
      <c r="G67" s="172"/>
      <c r="H67" s="172"/>
      <c r="I67" s="252">
        <v>250</v>
      </c>
      <c r="J67" s="252"/>
      <c r="K67" s="252"/>
      <c r="L67" s="252" t="s">
        <v>385</v>
      </c>
      <c r="M67" s="252"/>
      <c r="N67" s="252"/>
      <c r="O67" s="252">
        <v>160</v>
      </c>
      <c r="P67" s="252"/>
      <c r="Q67" s="252"/>
      <c r="R67" s="252">
        <v>160</v>
      </c>
      <c r="S67" s="252"/>
      <c r="T67" s="252"/>
      <c r="U67" s="252" t="s">
        <v>385</v>
      </c>
      <c r="V67" s="252"/>
      <c r="W67" s="252"/>
      <c r="X67" s="252" t="s">
        <v>385</v>
      </c>
      <c r="Y67" s="252"/>
      <c r="Z67" s="252"/>
      <c r="AA67" s="305" t="s">
        <v>385</v>
      </c>
      <c r="AB67" s="305"/>
      <c r="AC67" s="305" t="s">
        <v>385</v>
      </c>
      <c r="AD67" s="305"/>
      <c r="AE67" s="305">
        <v>76</v>
      </c>
      <c r="AF67" s="305"/>
      <c r="AG67" s="305">
        <v>76</v>
      </c>
      <c r="AH67" s="305"/>
      <c r="AI67" s="305" t="s">
        <v>385</v>
      </c>
      <c r="AJ67" s="305"/>
      <c r="AK67" s="305">
        <v>1</v>
      </c>
      <c r="AL67" s="305"/>
      <c r="AM67" s="305">
        <v>1</v>
      </c>
      <c r="AN67" s="305"/>
      <c r="AO67" s="305" t="s">
        <v>385</v>
      </c>
      <c r="AP67" s="305"/>
      <c r="AQ67" s="305">
        <v>5</v>
      </c>
      <c r="AR67" s="305"/>
      <c r="AS67" s="305">
        <v>5</v>
      </c>
      <c r="AT67" s="305"/>
      <c r="AU67" s="305" t="s">
        <v>385</v>
      </c>
      <c r="AV67" s="305"/>
      <c r="AW67" s="305">
        <v>8</v>
      </c>
      <c r="AX67" s="305"/>
      <c r="AY67" s="305">
        <v>8</v>
      </c>
      <c r="AZ67" s="305"/>
      <c r="BA67" s="305" t="s">
        <v>385</v>
      </c>
      <c r="BB67" s="305"/>
      <c r="BC67" s="20"/>
      <c r="BD67" s="344"/>
      <c r="BE67" s="216" t="s">
        <v>15</v>
      </c>
      <c r="BF67" s="216"/>
      <c r="BG67" s="217"/>
      <c r="BH67" s="292">
        <v>697</v>
      </c>
      <c r="BI67" s="248"/>
      <c r="BJ67" s="248"/>
      <c r="BK67" s="271">
        <v>202</v>
      </c>
      <c r="BL67" s="271"/>
      <c r="BM67" s="271"/>
      <c r="BN67" s="271">
        <v>495</v>
      </c>
      <c r="BO67" s="271"/>
      <c r="BP67" s="271"/>
      <c r="BQ67" s="167">
        <v>202</v>
      </c>
      <c r="BR67" s="167"/>
      <c r="BS67" s="167">
        <v>495</v>
      </c>
      <c r="BT67" s="167"/>
      <c r="BU67" s="167" t="s">
        <v>385</v>
      </c>
      <c r="BV67" s="167"/>
      <c r="BW67" s="167" t="s">
        <v>385</v>
      </c>
      <c r="BX67" s="167"/>
      <c r="BY67" s="167" t="s">
        <v>385</v>
      </c>
      <c r="BZ67" s="167"/>
      <c r="CA67" s="167" t="s">
        <v>385</v>
      </c>
      <c r="CB67" s="167"/>
      <c r="CC67" s="167" t="s">
        <v>385</v>
      </c>
      <c r="CD67" s="167"/>
      <c r="CE67" s="167" t="s">
        <v>385</v>
      </c>
      <c r="CF67" s="167"/>
      <c r="CG67" s="167" t="s">
        <v>385</v>
      </c>
      <c r="CH67" s="167"/>
      <c r="CI67" s="167" t="s">
        <v>385</v>
      </c>
      <c r="CJ67" s="167"/>
      <c r="CK67" s="167" t="s">
        <v>385</v>
      </c>
      <c r="CL67" s="167"/>
      <c r="CM67" s="167" t="s">
        <v>385</v>
      </c>
      <c r="CN67" s="167"/>
      <c r="CO67" s="167" t="s">
        <v>385</v>
      </c>
      <c r="CP67" s="167"/>
      <c r="CQ67" s="167" t="s">
        <v>385</v>
      </c>
      <c r="CR67" s="167"/>
      <c r="CS67" s="167" t="s">
        <v>385</v>
      </c>
      <c r="CT67" s="167"/>
      <c r="CU67" s="167" t="s">
        <v>385</v>
      </c>
      <c r="CV67" s="167"/>
      <c r="CW67" s="167" t="s">
        <v>385</v>
      </c>
      <c r="CX67" s="167"/>
      <c r="CY67" s="167" t="s">
        <v>385</v>
      </c>
      <c r="CZ67" s="167"/>
      <c r="DA67" s="167" t="s">
        <v>385</v>
      </c>
      <c r="DB67" s="167"/>
      <c r="DC67" s="167" t="s">
        <v>385</v>
      </c>
      <c r="DD67" s="167"/>
      <c r="DE67" s="167" t="s">
        <v>385</v>
      </c>
      <c r="DF67" s="167"/>
      <c r="DG67" s="167" t="s">
        <v>385</v>
      </c>
      <c r="DH67" s="167"/>
      <c r="DI67" s="167" t="s">
        <v>385</v>
      </c>
      <c r="DJ67" s="167"/>
      <c r="DK67" s="167" t="s">
        <v>385</v>
      </c>
      <c r="DL67" s="167"/>
      <c r="DM67" s="167" t="s">
        <v>385</v>
      </c>
      <c r="DN67" s="167"/>
      <c r="DO67" s="167" t="s">
        <v>385</v>
      </c>
      <c r="DP67" s="167"/>
    </row>
    <row r="68" spans="1:120" ht="15" customHeight="1">
      <c r="A68" s="360"/>
      <c r="B68" s="360"/>
      <c r="C68" s="360"/>
      <c r="D68" s="33"/>
      <c r="E68" s="32" t="s">
        <v>11</v>
      </c>
      <c r="F68" s="315">
        <v>60</v>
      </c>
      <c r="G68" s="172"/>
      <c r="H68" s="172"/>
      <c r="I68" s="252">
        <v>60</v>
      </c>
      <c r="J68" s="252"/>
      <c r="K68" s="252"/>
      <c r="L68" s="252" t="s">
        <v>385</v>
      </c>
      <c r="M68" s="252"/>
      <c r="N68" s="252"/>
      <c r="O68" s="252">
        <v>43</v>
      </c>
      <c r="P68" s="252"/>
      <c r="Q68" s="252"/>
      <c r="R68" s="252">
        <v>43</v>
      </c>
      <c r="S68" s="252"/>
      <c r="T68" s="252"/>
      <c r="U68" s="252" t="s">
        <v>385</v>
      </c>
      <c r="V68" s="252"/>
      <c r="W68" s="252"/>
      <c r="X68" s="252" t="s">
        <v>385</v>
      </c>
      <c r="Y68" s="252"/>
      <c r="Z68" s="252"/>
      <c r="AA68" s="305" t="s">
        <v>385</v>
      </c>
      <c r="AB68" s="305"/>
      <c r="AC68" s="305" t="s">
        <v>385</v>
      </c>
      <c r="AD68" s="305"/>
      <c r="AE68" s="305">
        <v>14</v>
      </c>
      <c r="AF68" s="305"/>
      <c r="AG68" s="305">
        <v>14</v>
      </c>
      <c r="AH68" s="305"/>
      <c r="AI68" s="305" t="s">
        <v>385</v>
      </c>
      <c r="AJ68" s="305"/>
      <c r="AK68" s="305" t="s">
        <v>385</v>
      </c>
      <c r="AL68" s="305"/>
      <c r="AM68" s="305" t="s">
        <v>385</v>
      </c>
      <c r="AN68" s="305"/>
      <c r="AO68" s="305" t="s">
        <v>385</v>
      </c>
      <c r="AP68" s="305"/>
      <c r="AQ68" s="305">
        <v>1</v>
      </c>
      <c r="AR68" s="305"/>
      <c r="AS68" s="305">
        <v>1</v>
      </c>
      <c r="AT68" s="305"/>
      <c r="AU68" s="305" t="s">
        <v>385</v>
      </c>
      <c r="AV68" s="305"/>
      <c r="AW68" s="305">
        <v>2</v>
      </c>
      <c r="AX68" s="305"/>
      <c r="AY68" s="305">
        <v>2</v>
      </c>
      <c r="AZ68" s="305"/>
      <c r="BA68" s="305" t="s">
        <v>385</v>
      </c>
      <c r="BB68" s="305"/>
      <c r="BC68" s="20"/>
      <c r="BD68" s="344"/>
      <c r="BE68" s="216" t="s">
        <v>16</v>
      </c>
      <c r="BF68" s="216"/>
      <c r="BG68" s="217"/>
      <c r="BH68" s="292">
        <v>143</v>
      </c>
      <c r="BI68" s="248"/>
      <c r="BJ68" s="248"/>
      <c r="BK68" s="271">
        <v>110</v>
      </c>
      <c r="BL68" s="271"/>
      <c r="BM68" s="271"/>
      <c r="BN68" s="271">
        <v>33</v>
      </c>
      <c r="BO68" s="271"/>
      <c r="BP68" s="271"/>
      <c r="BQ68" s="167" t="s">
        <v>385</v>
      </c>
      <c r="BR68" s="167"/>
      <c r="BS68" s="167" t="s">
        <v>385</v>
      </c>
      <c r="BT68" s="167"/>
      <c r="BU68" s="167">
        <v>110</v>
      </c>
      <c r="BV68" s="167"/>
      <c r="BW68" s="167">
        <v>33</v>
      </c>
      <c r="BX68" s="167"/>
      <c r="BY68" s="167" t="s">
        <v>385</v>
      </c>
      <c r="BZ68" s="167"/>
      <c r="CA68" s="167" t="s">
        <v>385</v>
      </c>
      <c r="CB68" s="167"/>
      <c r="CC68" s="167" t="s">
        <v>385</v>
      </c>
      <c r="CD68" s="167"/>
      <c r="CE68" s="167" t="s">
        <v>385</v>
      </c>
      <c r="CF68" s="167"/>
      <c r="CG68" s="167" t="s">
        <v>385</v>
      </c>
      <c r="CH68" s="167"/>
      <c r="CI68" s="167" t="s">
        <v>385</v>
      </c>
      <c r="CJ68" s="167"/>
      <c r="CK68" s="167" t="s">
        <v>385</v>
      </c>
      <c r="CL68" s="167"/>
      <c r="CM68" s="167" t="s">
        <v>385</v>
      </c>
      <c r="CN68" s="167"/>
      <c r="CO68" s="167" t="s">
        <v>385</v>
      </c>
      <c r="CP68" s="167"/>
      <c r="CQ68" s="167" t="s">
        <v>385</v>
      </c>
      <c r="CR68" s="167"/>
      <c r="CS68" s="167" t="s">
        <v>385</v>
      </c>
      <c r="CT68" s="167"/>
      <c r="CU68" s="167" t="s">
        <v>385</v>
      </c>
      <c r="CV68" s="167"/>
      <c r="CW68" s="167" t="s">
        <v>385</v>
      </c>
      <c r="CX68" s="167"/>
      <c r="CY68" s="167" t="s">
        <v>385</v>
      </c>
      <c r="CZ68" s="167"/>
      <c r="DA68" s="167" t="s">
        <v>385</v>
      </c>
      <c r="DB68" s="167"/>
      <c r="DC68" s="167" t="s">
        <v>385</v>
      </c>
      <c r="DD68" s="167"/>
      <c r="DE68" s="167" t="s">
        <v>385</v>
      </c>
      <c r="DF68" s="167"/>
      <c r="DG68" s="167" t="s">
        <v>385</v>
      </c>
      <c r="DH68" s="167"/>
      <c r="DI68" s="167" t="s">
        <v>385</v>
      </c>
      <c r="DJ68" s="167"/>
      <c r="DK68" s="167" t="s">
        <v>385</v>
      </c>
      <c r="DL68" s="167"/>
      <c r="DM68" s="167" t="s">
        <v>385</v>
      </c>
      <c r="DN68" s="167"/>
      <c r="DO68" s="167" t="s">
        <v>385</v>
      </c>
      <c r="DP68" s="167"/>
    </row>
    <row r="69" spans="1:120" ht="15" customHeight="1">
      <c r="A69" s="309" t="s">
        <v>180</v>
      </c>
      <c r="B69" s="309"/>
      <c r="C69" s="309"/>
      <c r="D69" s="33"/>
      <c r="E69" s="32" t="s">
        <v>10</v>
      </c>
      <c r="F69" s="315">
        <v>192</v>
      </c>
      <c r="G69" s="172"/>
      <c r="H69" s="172"/>
      <c r="I69" s="252">
        <v>191</v>
      </c>
      <c r="J69" s="252"/>
      <c r="K69" s="252"/>
      <c r="L69" s="252">
        <v>1</v>
      </c>
      <c r="M69" s="252"/>
      <c r="N69" s="252"/>
      <c r="O69" s="252">
        <v>69</v>
      </c>
      <c r="P69" s="252"/>
      <c r="Q69" s="252"/>
      <c r="R69" s="252">
        <v>69</v>
      </c>
      <c r="S69" s="252"/>
      <c r="T69" s="252"/>
      <c r="U69" s="252" t="s">
        <v>385</v>
      </c>
      <c r="V69" s="252"/>
      <c r="W69" s="252"/>
      <c r="X69" s="252">
        <v>1</v>
      </c>
      <c r="Y69" s="252"/>
      <c r="Z69" s="252"/>
      <c r="AA69" s="305" t="s">
        <v>385</v>
      </c>
      <c r="AB69" s="305"/>
      <c r="AC69" s="305">
        <v>1</v>
      </c>
      <c r="AD69" s="305"/>
      <c r="AE69" s="305">
        <v>122</v>
      </c>
      <c r="AF69" s="305"/>
      <c r="AG69" s="305">
        <v>122</v>
      </c>
      <c r="AH69" s="305"/>
      <c r="AI69" s="305" t="s">
        <v>385</v>
      </c>
      <c r="AJ69" s="305"/>
      <c r="AK69" s="305" t="s">
        <v>385</v>
      </c>
      <c r="AL69" s="305"/>
      <c r="AM69" s="305" t="s">
        <v>385</v>
      </c>
      <c r="AN69" s="305"/>
      <c r="AO69" s="305" t="s">
        <v>385</v>
      </c>
      <c r="AP69" s="305"/>
      <c r="AQ69" s="305" t="s">
        <v>385</v>
      </c>
      <c r="AR69" s="305"/>
      <c r="AS69" s="305" t="s">
        <v>385</v>
      </c>
      <c r="AT69" s="305"/>
      <c r="AU69" s="305" t="s">
        <v>385</v>
      </c>
      <c r="AV69" s="305"/>
      <c r="AW69" s="305" t="s">
        <v>385</v>
      </c>
      <c r="AX69" s="305"/>
      <c r="AY69" s="305" t="s">
        <v>385</v>
      </c>
      <c r="AZ69" s="305"/>
      <c r="BA69" s="305" t="s">
        <v>208</v>
      </c>
      <c r="BB69" s="305"/>
      <c r="BC69" s="20"/>
      <c r="BD69" s="344"/>
      <c r="BE69" s="216" t="s">
        <v>77</v>
      </c>
      <c r="BF69" s="216"/>
      <c r="BG69" s="217"/>
      <c r="BH69" s="292">
        <v>1827</v>
      </c>
      <c r="BI69" s="248"/>
      <c r="BJ69" s="248"/>
      <c r="BK69" s="271">
        <v>8</v>
      </c>
      <c r="BL69" s="271"/>
      <c r="BM69" s="271"/>
      <c r="BN69" s="271">
        <v>1819</v>
      </c>
      <c r="BO69" s="271"/>
      <c r="BP69" s="271"/>
      <c r="BQ69" s="167" t="s">
        <v>385</v>
      </c>
      <c r="BR69" s="167"/>
      <c r="BS69" s="167" t="s">
        <v>385</v>
      </c>
      <c r="BT69" s="167"/>
      <c r="BU69" s="167" t="s">
        <v>385</v>
      </c>
      <c r="BV69" s="167"/>
      <c r="BW69" s="167" t="s">
        <v>385</v>
      </c>
      <c r="BX69" s="167"/>
      <c r="BY69" s="167" t="s">
        <v>385</v>
      </c>
      <c r="BZ69" s="167"/>
      <c r="CA69" s="167">
        <v>219</v>
      </c>
      <c r="CB69" s="167"/>
      <c r="CC69" s="167" t="s">
        <v>385</v>
      </c>
      <c r="CD69" s="167"/>
      <c r="CE69" s="167">
        <v>230</v>
      </c>
      <c r="CF69" s="167"/>
      <c r="CG69" s="167" t="s">
        <v>385</v>
      </c>
      <c r="CH69" s="167"/>
      <c r="CI69" s="167">
        <v>141</v>
      </c>
      <c r="CJ69" s="167"/>
      <c r="CK69" s="167" t="s">
        <v>385</v>
      </c>
      <c r="CL69" s="167"/>
      <c r="CM69" s="167">
        <v>110</v>
      </c>
      <c r="CN69" s="167"/>
      <c r="CO69" s="167" t="s">
        <v>385</v>
      </c>
      <c r="CP69" s="167"/>
      <c r="CQ69" s="167">
        <v>183</v>
      </c>
      <c r="CR69" s="167"/>
      <c r="CS69" s="167" t="s">
        <v>385</v>
      </c>
      <c r="CT69" s="167"/>
      <c r="CU69" s="167">
        <v>99</v>
      </c>
      <c r="CV69" s="167"/>
      <c r="CW69" s="167" t="s">
        <v>385</v>
      </c>
      <c r="CX69" s="167"/>
      <c r="CY69" s="167">
        <v>289</v>
      </c>
      <c r="CZ69" s="167"/>
      <c r="DA69" s="167" t="s">
        <v>385</v>
      </c>
      <c r="DB69" s="167"/>
      <c r="DC69" s="167">
        <v>109</v>
      </c>
      <c r="DD69" s="167"/>
      <c r="DE69" s="167">
        <v>8</v>
      </c>
      <c r="DF69" s="167"/>
      <c r="DG69" s="167">
        <v>42</v>
      </c>
      <c r="DH69" s="167"/>
      <c r="DI69" s="167" t="s">
        <v>385</v>
      </c>
      <c r="DJ69" s="167"/>
      <c r="DK69" s="167">
        <v>281</v>
      </c>
      <c r="DL69" s="167"/>
      <c r="DM69" s="167" t="s">
        <v>385</v>
      </c>
      <c r="DN69" s="167"/>
      <c r="DO69" s="167">
        <v>116</v>
      </c>
      <c r="DP69" s="167"/>
    </row>
    <row r="70" spans="1:120" ht="15" customHeight="1">
      <c r="A70" s="309"/>
      <c r="B70" s="309"/>
      <c r="C70" s="309"/>
      <c r="D70" s="33"/>
      <c r="E70" s="32" t="s">
        <v>11</v>
      </c>
      <c r="F70" s="315">
        <v>967</v>
      </c>
      <c r="G70" s="172"/>
      <c r="H70" s="172"/>
      <c r="I70" s="252">
        <v>966</v>
      </c>
      <c r="J70" s="252"/>
      <c r="K70" s="252"/>
      <c r="L70" s="252">
        <v>1</v>
      </c>
      <c r="M70" s="252"/>
      <c r="N70" s="252"/>
      <c r="O70" s="252">
        <v>395</v>
      </c>
      <c r="P70" s="252"/>
      <c r="Q70" s="252"/>
      <c r="R70" s="252">
        <v>395</v>
      </c>
      <c r="S70" s="252"/>
      <c r="T70" s="252"/>
      <c r="U70" s="252" t="s">
        <v>385</v>
      </c>
      <c r="V70" s="252"/>
      <c r="W70" s="252"/>
      <c r="X70" s="252">
        <v>1</v>
      </c>
      <c r="Y70" s="252"/>
      <c r="Z70" s="252"/>
      <c r="AA70" s="305">
        <v>1</v>
      </c>
      <c r="AB70" s="305"/>
      <c r="AC70" s="305" t="s">
        <v>385</v>
      </c>
      <c r="AD70" s="305"/>
      <c r="AE70" s="305">
        <v>568</v>
      </c>
      <c r="AF70" s="305"/>
      <c r="AG70" s="305">
        <v>568</v>
      </c>
      <c r="AH70" s="305"/>
      <c r="AI70" s="305" t="s">
        <v>385</v>
      </c>
      <c r="AJ70" s="305"/>
      <c r="AK70" s="305" t="s">
        <v>385</v>
      </c>
      <c r="AL70" s="305"/>
      <c r="AM70" s="305" t="s">
        <v>385</v>
      </c>
      <c r="AN70" s="305"/>
      <c r="AO70" s="305" t="s">
        <v>385</v>
      </c>
      <c r="AP70" s="305"/>
      <c r="AQ70" s="305" t="s">
        <v>385</v>
      </c>
      <c r="AR70" s="305"/>
      <c r="AS70" s="305" t="s">
        <v>385</v>
      </c>
      <c r="AT70" s="305"/>
      <c r="AU70" s="305" t="s">
        <v>385</v>
      </c>
      <c r="AV70" s="305"/>
      <c r="AW70" s="305">
        <v>3</v>
      </c>
      <c r="AX70" s="305"/>
      <c r="AY70" s="305">
        <v>2</v>
      </c>
      <c r="AZ70" s="305"/>
      <c r="BA70" s="305">
        <v>1</v>
      </c>
      <c r="BB70" s="305"/>
      <c r="BC70" s="20"/>
      <c r="BD70" s="31"/>
      <c r="BE70" s="31"/>
      <c r="BF70" s="31"/>
      <c r="BG70" s="30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</row>
    <row r="71" spans="1:120" ht="15" customHeight="1">
      <c r="A71" s="309" t="s">
        <v>181</v>
      </c>
      <c r="B71" s="309"/>
      <c r="C71" s="309"/>
      <c r="D71" s="33"/>
      <c r="E71" s="32" t="s">
        <v>10</v>
      </c>
      <c r="F71" s="315">
        <v>46</v>
      </c>
      <c r="G71" s="172"/>
      <c r="H71" s="172"/>
      <c r="I71" s="252">
        <v>46</v>
      </c>
      <c r="J71" s="252"/>
      <c r="K71" s="252"/>
      <c r="L71" s="252" t="s">
        <v>385</v>
      </c>
      <c r="M71" s="252"/>
      <c r="N71" s="252"/>
      <c r="O71" s="252">
        <v>11</v>
      </c>
      <c r="P71" s="252"/>
      <c r="Q71" s="252"/>
      <c r="R71" s="252">
        <v>11</v>
      </c>
      <c r="S71" s="252"/>
      <c r="T71" s="252"/>
      <c r="U71" s="252" t="s">
        <v>385</v>
      </c>
      <c r="V71" s="252"/>
      <c r="W71" s="252"/>
      <c r="X71" s="252" t="s">
        <v>385</v>
      </c>
      <c r="Y71" s="252"/>
      <c r="Z71" s="252"/>
      <c r="AA71" s="305" t="s">
        <v>385</v>
      </c>
      <c r="AB71" s="305"/>
      <c r="AC71" s="305" t="s">
        <v>385</v>
      </c>
      <c r="AD71" s="305"/>
      <c r="AE71" s="305">
        <v>18</v>
      </c>
      <c r="AF71" s="305"/>
      <c r="AG71" s="305">
        <v>18</v>
      </c>
      <c r="AH71" s="305"/>
      <c r="AI71" s="305" t="s">
        <v>385</v>
      </c>
      <c r="AJ71" s="305"/>
      <c r="AK71" s="305" t="s">
        <v>385</v>
      </c>
      <c r="AL71" s="305"/>
      <c r="AM71" s="305" t="s">
        <v>385</v>
      </c>
      <c r="AN71" s="305"/>
      <c r="AO71" s="305" t="s">
        <v>385</v>
      </c>
      <c r="AP71" s="305"/>
      <c r="AQ71" s="305">
        <v>17</v>
      </c>
      <c r="AR71" s="305"/>
      <c r="AS71" s="305">
        <v>17</v>
      </c>
      <c r="AT71" s="305"/>
      <c r="AU71" s="305" t="s">
        <v>385</v>
      </c>
      <c r="AV71" s="305"/>
      <c r="AW71" s="305" t="s">
        <v>385</v>
      </c>
      <c r="AX71" s="305"/>
      <c r="AY71" s="305" t="s">
        <v>385</v>
      </c>
      <c r="AZ71" s="305"/>
      <c r="BA71" s="305" t="s">
        <v>385</v>
      </c>
      <c r="BB71" s="305"/>
      <c r="BC71" s="20"/>
      <c r="BD71" s="272" t="s">
        <v>191</v>
      </c>
      <c r="BE71" s="216" t="s">
        <v>9</v>
      </c>
      <c r="BF71" s="216"/>
      <c r="BG71" s="217"/>
      <c r="BH71" s="292">
        <v>1635</v>
      </c>
      <c r="BI71" s="248"/>
      <c r="BJ71" s="248"/>
      <c r="BK71" s="271">
        <v>138</v>
      </c>
      <c r="BL71" s="271"/>
      <c r="BM71" s="271"/>
      <c r="BN71" s="271">
        <v>1497</v>
      </c>
      <c r="BO71" s="271"/>
      <c r="BP71" s="271"/>
      <c r="BQ71" s="167">
        <v>44</v>
      </c>
      <c r="BR71" s="167"/>
      <c r="BS71" s="167">
        <v>159</v>
      </c>
      <c r="BT71" s="167"/>
      <c r="BU71" s="167">
        <v>87</v>
      </c>
      <c r="BV71" s="167"/>
      <c r="BW71" s="167">
        <v>19</v>
      </c>
      <c r="BX71" s="167"/>
      <c r="BY71" s="167" t="s">
        <v>385</v>
      </c>
      <c r="BZ71" s="167"/>
      <c r="CA71" s="167">
        <v>164</v>
      </c>
      <c r="CB71" s="167"/>
      <c r="CC71" s="167" t="s">
        <v>385</v>
      </c>
      <c r="CD71" s="167"/>
      <c r="CE71" s="167">
        <v>194</v>
      </c>
      <c r="CF71" s="167"/>
      <c r="CG71" s="167" t="s">
        <v>385</v>
      </c>
      <c r="CH71" s="167"/>
      <c r="CI71" s="167">
        <v>104</v>
      </c>
      <c r="CJ71" s="167"/>
      <c r="CK71" s="167" t="s">
        <v>385</v>
      </c>
      <c r="CL71" s="167"/>
      <c r="CM71" s="167">
        <v>84</v>
      </c>
      <c r="CN71" s="167"/>
      <c r="CO71" s="167" t="s">
        <v>385</v>
      </c>
      <c r="CP71" s="167"/>
      <c r="CQ71" s="167">
        <v>90</v>
      </c>
      <c r="CR71" s="167"/>
      <c r="CS71" s="167" t="s">
        <v>385</v>
      </c>
      <c r="CT71" s="167"/>
      <c r="CU71" s="167">
        <v>81</v>
      </c>
      <c r="CV71" s="167"/>
      <c r="CW71" s="167" t="s">
        <v>385</v>
      </c>
      <c r="CX71" s="167"/>
      <c r="CY71" s="167">
        <v>202</v>
      </c>
      <c r="CZ71" s="167"/>
      <c r="DA71" s="167" t="s">
        <v>385</v>
      </c>
      <c r="DB71" s="167"/>
      <c r="DC71" s="167">
        <v>87</v>
      </c>
      <c r="DD71" s="167"/>
      <c r="DE71" s="167">
        <v>7</v>
      </c>
      <c r="DF71" s="167"/>
      <c r="DG71" s="167">
        <v>36</v>
      </c>
      <c r="DH71" s="167"/>
      <c r="DI71" s="167" t="s">
        <v>385</v>
      </c>
      <c r="DJ71" s="167"/>
      <c r="DK71" s="167">
        <v>189</v>
      </c>
      <c r="DL71" s="167"/>
      <c r="DM71" s="167" t="s">
        <v>385</v>
      </c>
      <c r="DN71" s="167"/>
      <c r="DO71" s="167">
        <v>88</v>
      </c>
      <c r="DP71" s="167"/>
    </row>
    <row r="72" spans="1:120" ht="15" customHeight="1">
      <c r="A72" s="309"/>
      <c r="B72" s="309"/>
      <c r="C72" s="309"/>
      <c r="D72" s="33"/>
      <c r="E72" s="32" t="s">
        <v>11</v>
      </c>
      <c r="F72" s="315">
        <v>56</v>
      </c>
      <c r="G72" s="172"/>
      <c r="H72" s="172"/>
      <c r="I72" s="252">
        <v>56</v>
      </c>
      <c r="J72" s="252"/>
      <c r="K72" s="252"/>
      <c r="L72" s="252" t="s">
        <v>385</v>
      </c>
      <c r="M72" s="252"/>
      <c r="N72" s="252"/>
      <c r="O72" s="252">
        <v>13</v>
      </c>
      <c r="P72" s="252"/>
      <c r="Q72" s="252"/>
      <c r="R72" s="252">
        <v>13</v>
      </c>
      <c r="S72" s="252"/>
      <c r="T72" s="252"/>
      <c r="U72" s="252" t="s">
        <v>385</v>
      </c>
      <c r="V72" s="252"/>
      <c r="W72" s="252"/>
      <c r="X72" s="252" t="s">
        <v>385</v>
      </c>
      <c r="Y72" s="252"/>
      <c r="Z72" s="252"/>
      <c r="AA72" s="305" t="s">
        <v>385</v>
      </c>
      <c r="AB72" s="305"/>
      <c r="AC72" s="305" t="s">
        <v>385</v>
      </c>
      <c r="AD72" s="305"/>
      <c r="AE72" s="305">
        <v>17</v>
      </c>
      <c r="AF72" s="305"/>
      <c r="AG72" s="305">
        <v>17</v>
      </c>
      <c r="AH72" s="305"/>
      <c r="AI72" s="305" t="s">
        <v>385</v>
      </c>
      <c r="AJ72" s="305"/>
      <c r="AK72" s="305" t="s">
        <v>385</v>
      </c>
      <c r="AL72" s="305"/>
      <c r="AM72" s="305" t="s">
        <v>385</v>
      </c>
      <c r="AN72" s="305"/>
      <c r="AO72" s="305" t="s">
        <v>385</v>
      </c>
      <c r="AP72" s="305"/>
      <c r="AQ72" s="305">
        <v>1</v>
      </c>
      <c r="AR72" s="305"/>
      <c r="AS72" s="305">
        <v>1</v>
      </c>
      <c r="AT72" s="305"/>
      <c r="AU72" s="305" t="s">
        <v>385</v>
      </c>
      <c r="AV72" s="305"/>
      <c r="AW72" s="305">
        <v>25</v>
      </c>
      <c r="AX72" s="305"/>
      <c r="AY72" s="305">
        <v>25</v>
      </c>
      <c r="AZ72" s="305"/>
      <c r="BA72" s="305" t="s">
        <v>385</v>
      </c>
      <c r="BB72" s="305"/>
      <c r="BC72" s="20"/>
      <c r="BD72" s="272"/>
      <c r="BE72" s="216" t="s">
        <v>15</v>
      </c>
      <c r="BF72" s="216"/>
      <c r="BG72" s="217"/>
      <c r="BH72" s="292">
        <v>203</v>
      </c>
      <c r="BI72" s="248"/>
      <c r="BJ72" s="248"/>
      <c r="BK72" s="271">
        <v>44</v>
      </c>
      <c r="BL72" s="271"/>
      <c r="BM72" s="271"/>
      <c r="BN72" s="271">
        <v>159</v>
      </c>
      <c r="BO72" s="271"/>
      <c r="BP72" s="271"/>
      <c r="BQ72" s="167">
        <v>44</v>
      </c>
      <c r="BR72" s="167"/>
      <c r="BS72" s="167">
        <v>159</v>
      </c>
      <c r="BT72" s="167"/>
      <c r="BU72" s="167" t="s">
        <v>385</v>
      </c>
      <c r="BV72" s="167"/>
      <c r="BW72" s="167" t="s">
        <v>385</v>
      </c>
      <c r="BX72" s="167"/>
      <c r="BY72" s="167" t="s">
        <v>385</v>
      </c>
      <c r="BZ72" s="167"/>
      <c r="CA72" s="167" t="s">
        <v>385</v>
      </c>
      <c r="CB72" s="167"/>
      <c r="CC72" s="167" t="s">
        <v>385</v>
      </c>
      <c r="CD72" s="167"/>
      <c r="CE72" s="167" t="s">
        <v>385</v>
      </c>
      <c r="CF72" s="167"/>
      <c r="CG72" s="167" t="s">
        <v>385</v>
      </c>
      <c r="CH72" s="167"/>
      <c r="CI72" s="167" t="s">
        <v>385</v>
      </c>
      <c r="CJ72" s="167"/>
      <c r="CK72" s="167" t="s">
        <v>385</v>
      </c>
      <c r="CL72" s="167"/>
      <c r="CM72" s="167" t="s">
        <v>385</v>
      </c>
      <c r="CN72" s="167"/>
      <c r="CO72" s="167" t="s">
        <v>385</v>
      </c>
      <c r="CP72" s="167"/>
      <c r="CQ72" s="167" t="s">
        <v>385</v>
      </c>
      <c r="CR72" s="167"/>
      <c r="CS72" s="167" t="s">
        <v>385</v>
      </c>
      <c r="CT72" s="167"/>
      <c r="CU72" s="167" t="s">
        <v>385</v>
      </c>
      <c r="CV72" s="167"/>
      <c r="CW72" s="167" t="s">
        <v>385</v>
      </c>
      <c r="CX72" s="167"/>
      <c r="CY72" s="167" t="s">
        <v>385</v>
      </c>
      <c r="CZ72" s="167"/>
      <c r="DA72" s="167" t="s">
        <v>385</v>
      </c>
      <c r="DB72" s="167"/>
      <c r="DC72" s="167" t="s">
        <v>385</v>
      </c>
      <c r="DD72" s="167"/>
      <c r="DE72" s="167" t="s">
        <v>385</v>
      </c>
      <c r="DF72" s="167"/>
      <c r="DG72" s="167" t="s">
        <v>385</v>
      </c>
      <c r="DH72" s="167"/>
      <c r="DI72" s="167" t="s">
        <v>385</v>
      </c>
      <c r="DJ72" s="167"/>
      <c r="DK72" s="167" t="s">
        <v>385</v>
      </c>
      <c r="DL72" s="167"/>
      <c r="DM72" s="167" t="s">
        <v>385</v>
      </c>
      <c r="DN72" s="167"/>
      <c r="DO72" s="167" t="s">
        <v>385</v>
      </c>
      <c r="DP72" s="167"/>
    </row>
    <row r="73" spans="1:120" ht="15" customHeight="1">
      <c r="A73" s="309" t="s">
        <v>74</v>
      </c>
      <c r="B73" s="309"/>
      <c r="C73" s="309"/>
      <c r="D73" s="33"/>
      <c r="E73" s="32" t="s">
        <v>10</v>
      </c>
      <c r="F73" s="315">
        <v>100</v>
      </c>
      <c r="G73" s="172"/>
      <c r="H73" s="172"/>
      <c r="I73" s="252">
        <v>100</v>
      </c>
      <c r="J73" s="252"/>
      <c r="K73" s="252"/>
      <c r="L73" s="252" t="s">
        <v>385</v>
      </c>
      <c r="M73" s="252"/>
      <c r="N73" s="252"/>
      <c r="O73" s="252">
        <v>45</v>
      </c>
      <c r="P73" s="252"/>
      <c r="Q73" s="252"/>
      <c r="R73" s="252">
        <v>45</v>
      </c>
      <c r="S73" s="252"/>
      <c r="T73" s="252"/>
      <c r="U73" s="252" t="s">
        <v>385</v>
      </c>
      <c r="V73" s="252"/>
      <c r="W73" s="252"/>
      <c r="X73" s="252">
        <v>2</v>
      </c>
      <c r="Y73" s="252"/>
      <c r="Z73" s="252"/>
      <c r="AA73" s="305">
        <v>2</v>
      </c>
      <c r="AB73" s="305"/>
      <c r="AC73" s="305" t="s">
        <v>385</v>
      </c>
      <c r="AD73" s="305"/>
      <c r="AE73" s="305">
        <v>41</v>
      </c>
      <c r="AF73" s="305"/>
      <c r="AG73" s="305">
        <v>41</v>
      </c>
      <c r="AH73" s="305"/>
      <c r="AI73" s="305" t="s">
        <v>385</v>
      </c>
      <c r="AJ73" s="305"/>
      <c r="AK73" s="305">
        <v>1</v>
      </c>
      <c r="AL73" s="305"/>
      <c r="AM73" s="305">
        <v>1</v>
      </c>
      <c r="AN73" s="305"/>
      <c r="AO73" s="305" t="s">
        <v>385</v>
      </c>
      <c r="AP73" s="305"/>
      <c r="AQ73" s="305">
        <v>7</v>
      </c>
      <c r="AR73" s="305"/>
      <c r="AS73" s="305">
        <v>7</v>
      </c>
      <c r="AT73" s="305"/>
      <c r="AU73" s="305" t="s">
        <v>385</v>
      </c>
      <c r="AV73" s="305"/>
      <c r="AW73" s="305">
        <v>4</v>
      </c>
      <c r="AX73" s="305"/>
      <c r="AY73" s="305">
        <v>4</v>
      </c>
      <c r="AZ73" s="305"/>
      <c r="BA73" s="305" t="s">
        <v>385</v>
      </c>
      <c r="BB73" s="305"/>
      <c r="BC73" s="20"/>
      <c r="BD73" s="272"/>
      <c r="BE73" s="216" t="s">
        <v>16</v>
      </c>
      <c r="BF73" s="216"/>
      <c r="BG73" s="217"/>
      <c r="BH73" s="292">
        <v>106</v>
      </c>
      <c r="BI73" s="248"/>
      <c r="BJ73" s="248"/>
      <c r="BK73" s="271">
        <v>87</v>
      </c>
      <c r="BL73" s="271"/>
      <c r="BM73" s="271"/>
      <c r="BN73" s="271">
        <v>19</v>
      </c>
      <c r="BO73" s="271"/>
      <c r="BP73" s="271"/>
      <c r="BQ73" s="167" t="s">
        <v>385</v>
      </c>
      <c r="BR73" s="167"/>
      <c r="BS73" s="167" t="s">
        <v>385</v>
      </c>
      <c r="BT73" s="167"/>
      <c r="BU73" s="167">
        <v>87</v>
      </c>
      <c r="BV73" s="167"/>
      <c r="BW73" s="167">
        <v>19</v>
      </c>
      <c r="BX73" s="167"/>
      <c r="BY73" s="167" t="s">
        <v>385</v>
      </c>
      <c r="BZ73" s="167"/>
      <c r="CA73" s="167" t="s">
        <v>385</v>
      </c>
      <c r="CB73" s="167"/>
      <c r="CC73" s="167" t="s">
        <v>385</v>
      </c>
      <c r="CD73" s="167"/>
      <c r="CE73" s="167" t="s">
        <v>385</v>
      </c>
      <c r="CF73" s="167"/>
      <c r="CG73" s="167" t="s">
        <v>385</v>
      </c>
      <c r="CH73" s="167"/>
      <c r="CI73" s="167" t="s">
        <v>385</v>
      </c>
      <c r="CJ73" s="167"/>
      <c r="CK73" s="167" t="s">
        <v>385</v>
      </c>
      <c r="CL73" s="167"/>
      <c r="CM73" s="167" t="s">
        <v>385</v>
      </c>
      <c r="CN73" s="167"/>
      <c r="CO73" s="167" t="s">
        <v>385</v>
      </c>
      <c r="CP73" s="167"/>
      <c r="CQ73" s="167" t="s">
        <v>385</v>
      </c>
      <c r="CR73" s="167"/>
      <c r="CS73" s="167" t="s">
        <v>385</v>
      </c>
      <c r="CT73" s="167"/>
      <c r="CU73" s="167" t="s">
        <v>385</v>
      </c>
      <c r="CV73" s="167"/>
      <c r="CW73" s="167" t="s">
        <v>385</v>
      </c>
      <c r="CX73" s="167"/>
      <c r="CY73" s="167" t="s">
        <v>385</v>
      </c>
      <c r="CZ73" s="167"/>
      <c r="DA73" s="167" t="s">
        <v>385</v>
      </c>
      <c r="DB73" s="167"/>
      <c r="DC73" s="167" t="s">
        <v>385</v>
      </c>
      <c r="DD73" s="167"/>
      <c r="DE73" s="167" t="s">
        <v>385</v>
      </c>
      <c r="DF73" s="167"/>
      <c r="DG73" s="167" t="s">
        <v>385</v>
      </c>
      <c r="DH73" s="167"/>
      <c r="DI73" s="167" t="s">
        <v>385</v>
      </c>
      <c r="DJ73" s="167"/>
      <c r="DK73" s="167" t="s">
        <v>385</v>
      </c>
      <c r="DL73" s="167"/>
      <c r="DM73" s="167" t="s">
        <v>385</v>
      </c>
      <c r="DN73" s="167"/>
      <c r="DO73" s="167" t="s">
        <v>385</v>
      </c>
      <c r="DP73" s="167"/>
    </row>
    <row r="74" spans="1:120" ht="15" customHeight="1">
      <c r="A74" s="309"/>
      <c r="B74" s="309"/>
      <c r="C74" s="309"/>
      <c r="D74" s="33"/>
      <c r="E74" s="32" t="s">
        <v>11</v>
      </c>
      <c r="F74" s="315">
        <v>171</v>
      </c>
      <c r="G74" s="172"/>
      <c r="H74" s="172"/>
      <c r="I74" s="252">
        <v>171</v>
      </c>
      <c r="J74" s="252"/>
      <c r="K74" s="252"/>
      <c r="L74" s="252" t="s">
        <v>385</v>
      </c>
      <c r="M74" s="252"/>
      <c r="N74" s="252"/>
      <c r="O74" s="252">
        <v>15</v>
      </c>
      <c r="P74" s="252"/>
      <c r="Q74" s="252"/>
      <c r="R74" s="252">
        <v>15</v>
      </c>
      <c r="S74" s="252"/>
      <c r="T74" s="252"/>
      <c r="U74" s="252" t="s">
        <v>385</v>
      </c>
      <c r="V74" s="252"/>
      <c r="W74" s="252"/>
      <c r="X74" s="252">
        <v>3</v>
      </c>
      <c r="Y74" s="252"/>
      <c r="Z74" s="252"/>
      <c r="AA74" s="305">
        <v>3</v>
      </c>
      <c r="AB74" s="305"/>
      <c r="AC74" s="305" t="s">
        <v>385</v>
      </c>
      <c r="AD74" s="305"/>
      <c r="AE74" s="305">
        <v>141</v>
      </c>
      <c r="AF74" s="305"/>
      <c r="AG74" s="305">
        <v>141</v>
      </c>
      <c r="AH74" s="305"/>
      <c r="AI74" s="305" t="s">
        <v>385</v>
      </c>
      <c r="AJ74" s="305"/>
      <c r="AK74" s="305" t="s">
        <v>385</v>
      </c>
      <c r="AL74" s="305"/>
      <c r="AM74" s="305" t="s">
        <v>385</v>
      </c>
      <c r="AN74" s="305"/>
      <c r="AO74" s="305" t="s">
        <v>385</v>
      </c>
      <c r="AP74" s="305"/>
      <c r="AQ74" s="305">
        <v>7</v>
      </c>
      <c r="AR74" s="305"/>
      <c r="AS74" s="305">
        <v>7</v>
      </c>
      <c r="AT74" s="305"/>
      <c r="AU74" s="305" t="s">
        <v>385</v>
      </c>
      <c r="AV74" s="305"/>
      <c r="AW74" s="305">
        <v>5</v>
      </c>
      <c r="AX74" s="305"/>
      <c r="AY74" s="305">
        <v>5</v>
      </c>
      <c r="AZ74" s="305"/>
      <c r="BA74" s="305" t="s">
        <v>385</v>
      </c>
      <c r="BB74" s="305"/>
      <c r="BC74" s="20"/>
      <c r="BD74" s="272"/>
      <c r="BE74" s="216" t="s">
        <v>77</v>
      </c>
      <c r="BF74" s="216"/>
      <c r="BG74" s="217"/>
      <c r="BH74" s="292">
        <v>1326</v>
      </c>
      <c r="BI74" s="248"/>
      <c r="BJ74" s="248"/>
      <c r="BK74" s="271">
        <v>7</v>
      </c>
      <c r="BL74" s="271"/>
      <c r="BM74" s="271"/>
      <c r="BN74" s="271">
        <v>1319</v>
      </c>
      <c r="BO74" s="271"/>
      <c r="BP74" s="271"/>
      <c r="BQ74" s="167" t="s">
        <v>385</v>
      </c>
      <c r="BR74" s="167"/>
      <c r="BS74" s="167" t="s">
        <v>385</v>
      </c>
      <c r="BT74" s="167"/>
      <c r="BU74" s="167" t="s">
        <v>385</v>
      </c>
      <c r="BV74" s="167"/>
      <c r="BW74" s="167" t="s">
        <v>385</v>
      </c>
      <c r="BX74" s="167"/>
      <c r="BY74" s="167" t="s">
        <v>385</v>
      </c>
      <c r="BZ74" s="167"/>
      <c r="CA74" s="167">
        <v>164</v>
      </c>
      <c r="CB74" s="167"/>
      <c r="CC74" s="167" t="s">
        <v>385</v>
      </c>
      <c r="CD74" s="167"/>
      <c r="CE74" s="167">
        <v>194</v>
      </c>
      <c r="CF74" s="167"/>
      <c r="CG74" s="167" t="s">
        <v>385</v>
      </c>
      <c r="CH74" s="167"/>
      <c r="CI74" s="167">
        <v>104</v>
      </c>
      <c r="CJ74" s="167"/>
      <c r="CK74" s="167" t="s">
        <v>385</v>
      </c>
      <c r="CL74" s="167"/>
      <c r="CM74" s="167">
        <v>84</v>
      </c>
      <c r="CN74" s="167"/>
      <c r="CO74" s="167" t="s">
        <v>385</v>
      </c>
      <c r="CP74" s="167"/>
      <c r="CQ74" s="167">
        <v>90</v>
      </c>
      <c r="CR74" s="167"/>
      <c r="CS74" s="167" t="s">
        <v>385</v>
      </c>
      <c r="CT74" s="167"/>
      <c r="CU74" s="167">
        <v>81</v>
      </c>
      <c r="CV74" s="167"/>
      <c r="CW74" s="167" t="s">
        <v>385</v>
      </c>
      <c r="CX74" s="167"/>
      <c r="CY74" s="167">
        <v>202</v>
      </c>
      <c r="CZ74" s="167"/>
      <c r="DA74" s="167" t="s">
        <v>385</v>
      </c>
      <c r="DB74" s="167"/>
      <c r="DC74" s="167">
        <v>87</v>
      </c>
      <c r="DD74" s="167"/>
      <c r="DE74" s="167">
        <v>7</v>
      </c>
      <c r="DF74" s="167"/>
      <c r="DG74" s="167">
        <v>36</v>
      </c>
      <c r="DH74" s="167"/>
      <c r="DI74" s="167" t="s">
        <v>385</v>
      </c>
      <c r="DJ74" s="167"/>
      <c r="DK74" s="167">
        <v>189</v>
      </c>
      <c r="DL74" s="167"/>
      <c r="DM74" s="167" t="s">
        <v>385</v>
      </c>
      <c r="DN74" s="167"/>
      <c r="DO74" s="167">
        <v>88</v>
      </c>
      <c r="DP74" s="167"/>
    </row>
    <row r="75" spans="1:120" ht="15" customHeight="1">
      <c r="A75" s="24"/>
      <c r="B75" s="24"/>
      <c r="C75" s="24"/>
      <c r="D75" s="24"/>
      <c r="E75" s="26"/>
      <c r="F75" s="25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0"/>
      <c r="BD75" s="31"/>
      <c r="BE75" s="31"/>
      <c r="BF75" s="31"/>
      <c r="BG75" s="30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</row>
    <row r="76" spans="1:120" ht="20.25" customHeight="1">
      <c r="A76" s="362" t="s">
        <v>320</v>
      </c>
      <c r="B76" s="363" t="s">
        <v>182</v>
      </c>
      <c r="C76" s="364"/>
      <c r="D76" s="386" t="s">
        <v>448</v>
      </c>
      <c r="E76" s="387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374" t="s">
        <v>192</v>
      </c>
      <c r="BE76" s="216" t="s">
        <v>9</v>
      </c>
      <c r="BF76" s="216"/>
      <c r="BG76" s="217"/>
      <c r="BH76" s="292">
        <v>1684</v>
      </c>
      <c r="BI76" s="248"/>
      <c r="BJ76" s="248"/>
      <c r="BK76" s="271">
        <v>117</v>
      </c>
      <c r="BL76" s="271"/>
      <c r="BM76" s="271"/>
      <c r="BN76" s="271">
        <v>1567</v>
      </c>
      <c r="BO76" s="271"/>
      <c r="BP76" s="271"/>
      <c r="BQ76" s="167">
        <v>46</v>
      </c>
      <c r="BR76" s="167"/>
      <c r="BS76" s="167">
        <v>145</v>
      </c>
      <c r="BT76" s="167"/>
      <c r="BU76" s="167">
        <v>67</v>
      </c>
      <c r="BV76" s="167"/>
      <c r="BW76" s="167">
        <v>24</v>
      </c>
      <c r="BX76" s="167"/>
      <c r="BY76" s="167" t="s">
        <v>385</v>
      </c>
      <c r="BZ76" s="167"/>
      <c r="CA76" s="167">
        <v>229</v>
      </c>
      <c r="CB76" s="167"/>
      <c r="CC76" s="167" t="s">
        <v>385</v>
      </c>
      <c r="CD76" s="167"/>
      <c r="CE76" s="167">
        <v>259</v>
      </c>
      <c r="CF76" s="167"/>
      <c r="CG76" s="167" t="s">
        <v>385</v>
      </c>
      <c r="CH76" s="167"/>
      <c r="CI76" s="167">
        <v>122</v>
      </c>
      <c r="CJ76" s="167"/>
      <c r="CK76" s="167" t="s">
        <v>385</v>
      </c>
      <c r="CL76" s="167"/>
      <c r="CM76" s="167">
        <v>90</v>
      </c>
      <c r="CN76" s="167"/>
      <c r="CO76" s="167"/>
      <c r="CP76" s="167"/>
      <c r="CQ76" s="167">
        <v>90</v>
      </c>
      <c r="CR76" s="167"/>
      <c r="CS76" s="167" t="s">
        <v>385</v>
      </c>
      <c r="CT76" s="167"/>
      <c r="CU76" s="167">
        <v>85</v>
      </c>
      <c r="CV76" s="167"/>
      <c r="CW76" s="167" t="s">
        <v>385</v>
      </c>
      <c r="CX76" s="167"/>
      <c r="CY76" s="167">
        <v>206</v>
      </c>
      <c r="CZ76" s="167"/>
      <c r="DA76" s="167" t="s">
        <v>385</v>
      </c>
      <c r="DB76" s="167"/>
      <c r="DC76" s="167">
        <v>169</v>
      </c>
      <c r="DD76" s="167"/>
      <c r="DE76" s="167">
        <v>4</v>
      </c>
      <c r="DF76" s="167"/>
      <c r="DG76" s="167">
        <v>36</v>
      </c>
      <c r="DH76" s="167"/>
      <c r="DI76" s="167" t="s">
        <v>385</v>
      </c>
      <c r="DJ76" s="167"/>
      <c r="DK76" s="167">
        <v>112</v>
      </c>
      <c r="DL76" s="167"/>
      <c r="DM76" s="167" t="s">
        <v>385</v>
      </c>
      <c r="DN76" s="167"/>
      <c r="DO76" s="167" t="s">
        <v>385</v>
      </c>
      <c r="DP76" s="167"/>
    </row>
    <row r="77" spans="1:120" ht="20.25" customHeight="1">
      <c r="A77" s="362"/>
      <c r="B77" s="340"/>
      <c r="C77" s="335"/>
      <c r="D77" s="388"/>
      <c r="E77" s="38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374"/>
      <c r="BE77" s="216" t="s">
        <v>15</v>
      </c>
      <c r="BF77" s="216"/>
      <c r="BG77" s="217"/>
      <c r="BH77" s="292">
        <v>191</v>
      </c>
      <c r="BI77" s="248"/>
      <c r="BJ77" s="248"/>
      <c r="BK77" s="271">
        <v>46</v>
      </c>
      <c r="BL77" s="271"/>
      <c r="BM77" s="271"/>
      <c r="BN77" s="271">
        <v>145</v>
      </c>
      <c r="BO77" s="271"/>
      <c r="BP77" s="271"/>
      <c r="BQ77" s="167">
        <v>46</v>
      </c>
      <c r="BR77" s="167"/>
      <c r="BS77" s="167">
        <v>145</v>
      </c>
      <c r="BT77" s="167"/>
      <c r="BU77" s="167" t="s">
        <v>385</v>
      </c>
      <c r="BV77" s="167"/>
      <c r="BW77" s="167" t="s">
        <v>385</v>
      </c>
      <c r="BX77" s="167"/>
      <c r="BY77" s="167" t="s">
        <v>385</v>
      </c>
      <c r="BZ77" s="167"/>
      <c r="CA77" s="167" t="s">
        <v>385</v>
      </c>
      <c r="CB77" s="167"/>
      <c r="CC77" s="167" t="s">
        <v>385</v>
      </c>
      <c r="CD77" s="167"/>
      <c r="CE77" s="167" t="s">
        <v>385</v>
      </c>
      <c r="CF77" s="167"/>
      <c r="CG77" s="167" t="s">
        <v>385</v>
      </c>
      <c r="CH77" s="167"/>
      <c r="CI77" s="167" t="s">
        <v>385</v>
      </c>
      <c r="CJ77" s="167"/>
      <c r="CK77" s="167" t="s">
        <v>385</v>
      </c>
      <c r="CL77" s="167"/>
      <c r="CM77" s="167" t="s">
        <v>385</v>
      </c>
      <c r="CN77" s="167"/>
      <c r="CO77" s="167" t="s">
        <v>385</v>
      </c>
      <c r="CP77" s="167"/>
      <c r="CQ77" s="167" t="s">
        <v>385</v>
      </c>
      <c r="CR77" s="167"/>
      <c r="CS77" s="167" t="s">
        <v>385</v>
      </c>
      <c r="CT77" s="167"/>
      <c r="CU77" s="167" t="s">
        <v>385</v>
      </c>
      <c r="CV77" s="167"/>
      <c r="CW77" s="167" t="s">
        <v>385</v>
      </c>
      <c r="CX77" s="167"/>
      <c r="CY77" s="167" t="s">
        <v>385</v>
      </c>
      <c r="CZ77" s="167"/>
      <c r="DA77" s="167" t="s">
        <v>385</v>
      </c>
      <c r="DB77" s="167"/>
      <c r="DC77" s="167" t="s">
        <v>385</v>
      </c>
      <c r="DD77" s="167"/>
      <c r="DE77" s="167" t="s">
        <v>385</v>
      </c>
      <c r="DF77" s="167"/>
      <c r="DG77" s="167" t="s">
        <v>385</v>
      </c>
      <c r="DH77" s="167"/>
      <c r="DI77" s="167" t="s">
        <v>385</v>
      </c>
      <c r="DJ77" s="167"/>
      <c r="DK77" s="167" t="s">
        <v>385</v>
      </c>
      <c r="DL77" s="167"/>
      <c r="DM77" s="167" t="s">
        <v>385</v>
      </c>
      <c r="DN77" s="167"/>
      <c r="DO77" s="167" t="s">
        <v>385</v>
      </c>
      <c r="DP77" s="167"/>
    </row>
    <row r="78" spans="1:120" ht="20.25" customHeight="1">
      <c r="A78" s="362"/>
      <c r="B78" s="340"/>
      <c r="C78" s="335"/>
      <c r="D78" s="388"/>
      <c r="E78" s="389"/>
      <c r="F78" s="379">
        <v>9</v>
      </c>
      <c r="G78" s="380"/>
      <c r="H78" s="380"/>
      <c r="I78" s="381">
        <v>8</v>
      </c>
      <c r="J78" s="381"/>
      <c r="K78" s="381"/>
      <c r="L78" s="381">
        <v>1</v>
      </c>
      <c r="M78" s="381"/>
      <c r="N78" s="381"/>
      <c r="O78" s="381">
        <v>3</v>
      </c>
      <c r="P78" s="381"/>
      <c r="Q78" s="381"/>
      <c r="R78" s="381">
        <v>3</v>
      </c>
      <c r="S78" s="381"/>
      <c r="T78" s="381"/>
      <c r="U78" s="381" t="s">
        <v>385</v>
      </c>
      <c r="V78" s="381"/>
      <c r="W78" s="381"/>
      <c r="X78" s="381">
        <v>1</v>
      </c>
      <c r="Y78" s="381"/>
      <c r="Z78" s="381"/>
      <c r="AA78" s="380">
        <v>1</v>
      </c>
      <c r="AB78" s="380"/>
      <c r="AC78" s="380"/>
      <c r="AD78" s="380"/>
      <c r="AE78" s="380">
        <v>2</v>
      </c>
      <c r="AF78" s="380"/>
      <c r="AG78" s="380">
        <v>2</v>
      </c>
      <c r="AH78" s="380"/>
      <c r="AI78" s="380" t="s">
        <v>385</v>
      </c>
      <c r="AJ78" s="380"/>
      <c r="AK78" s="380" t="s">
        <v>385</v>
      </c>
      <c r="AL78" s="380"/>
      <c r="AM78" s="380" t="s">
        <v>385</v>
      </c>
      <c r="AN78" s="380"/>
      <c r="AO78" s="380" t="s">
        <v>385</v>
      </c>
      <c r="AP78" s="380"/>
      <c r="AQ78" s="380" t="s">
        <v>385</v>
      </c>
      <c r="AR78" s="380"/>
      <c r="AS78" s="380" t="s">
        <v>385</v>
      </c>
      <c r="AT78" s="380"/>
      <c r="AU78" s="380" t="s">
        <v>385</v>
      </c>
      <c r="AV78" s="380"/>
      <c r="AW78" s="380">
        <v>3</v>
      </c>
      <c r="AX78" s="380"/>
      <c r="AY78" s="380">
        <v>2</v>
      </c>
      <c r="AZ78" s="380"/>
      <c r="BA78" s="380">
        <v>1</v>
      </c>
      <c r="BB78" s="380"/>
      <c r="BC78" s="20"/>
      <c r="BD78" s="374"/>
      <c r="BE78" s="216" t="s">
        <v>16</v>
      </c>
      <c r="BF78" s="216"/>
      <c r="BG78" s="217"/>
      <c r="BH78" s="292">
        <v>91</v>
      </c>
      <c r="BI78" s="248"/>
      <c r="BJ78" s="248"/>
      <c r="BK78" s="271">
        <v>67</v>
      </c>
      <c r="BL78" s="271"/>
      <c r="BM78" s="271"/>
      <c r="BN78" s="271">
        <v>24</v>
      </c>
      <c r="BO78" s="271"/>
      <c r="BP78" s="271"/>
      <c r="BQ78" s="167" t="s">
        <v>385</v>
      </c>
      <c r="BR78" s="167"/>
      <c r="BS78" s="167" t="s">
        <v>385</v>
      </c>
      <c r="BT78" s="167"/>
      <c r="BU78" s="167">
        <v>67</v>
      </c>
      <c r="BV78" s="167"/>
      <c r="BW78" s="167">
        <v>24</v>
      </c>
      <c r="BX78" s="167"/>
      <c r="BY78" s="167" t="s">
        <v>385</v>
      </c>
      <c r="BZ78" s="167"/>
      <c r="CA78" s="167" t="s">
        <v>385</v>
      </c>
      <c r="CB78" s="167"/>
      <c r="CC78" s="167" t="s">
        <v>385</v>
      </c>
      <c r="CD78" s="167"/>
      <c r="CE78" s="167" t="s">
        <v>385</v>
      </c>
      <c r="CF78" s="167"/>
      <c r="CG78" s="167" t="s">
        <v>385</v>
      </c>
      <c r="CH78" s="167"/>
      <c r="CI78" s="167" t="s">
        <v>385</v>
      </c>
      <c r="CJ78" s="167"/>
      <c r="CK78" s="167" t="s">
        <v>385</v>
      </c>
      <c r="CL78" s="167"/>
      <c r="CM78" s="167" t="s">
        <v>385</v>
      </c>
      <c r="CN78" s="167"/>
      <c r="CO78" s="167" t="s">
        <v>385</v>
      </c>
      <c r="CP78" s="167"/>
      <c r="CQ78" s="167" t="s">
        <v>385</v>
      </c>
      <c r="CR78" s="167"/>
      <c r="CS78" s="167" t="s">
        <v>385</v>
      </c>
      <c r="CT78" s="167"/>
      <c r="CU78" s="167" t="s">
        <v>385</v>
      </c>
      <c r="CV78" s="167"/>
      <c r="CW78" s="167" t="s">
        <v>385</v>
      </c>
      <c r="CX78" s="167"/>
      <c r="CY78" s="167" t="s">
        <v>385</v>
      </c>
      <c r="CZ78" s="167"/>
      <c r="DA78" s="167" t="s">
        <v>385</v>
      </c>
      <c r="DB78" s="167"/>
      <c r="DC78" s="167" t="s">
        <v>385</v>
      </c>
      <c r="DD78" s="167"/>
      <c r="DE78" s="167" t="s">
        <v>385</v>
      </c>
      <c r="DF78" s="167"/>
      <c r="DG78" s="167" t="s">
        <v>385</v>
      </c>
      <c r="DH78" s="167"/>
      <c r="DI78" s="167" t="s">
        <v>385</v>
      </c>
      <c r="DJ78" s="167"/>
      <c r="DK78" s="167" t="s">
        <v>385</v>
      </c>
      <c r="DL78" s="167"/>
      <c r="DM78" s="167" t="s">
        <v>385</v>
      </c>
      <c r="DN78" s="167"/>
      <c r="DO78" s="167" t="s">
        <v>385</v>
      </c>
      <c r="DP78" s="167"/>
    </row>
    <row r="79" spans="1:120" ht="20.25" customHeight="1">
      <c r="A79" s="362"/>
      <c r="B79" s="340"/>
      <c r="C79" s="335"/>
      <c r="D79" s="388"/>
      <c r="E79" s="389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374"/>
      <c r="BE79" s="216" t="s">
        <v>77</v>
      </c>
      <c r="BF79" s="216"/>
      <c r="BG79" s="217"/>
      <c r="BH79" s="292">
        <v>1402</v>
      </c>
      <c r="BI79" s="248"/>
      <c r="BJ79" s="248"/>
      <c r="BK79" s="271">
        <v>4</v>
      </c>
      <c r="BL79" s="271"/>
      <c r="BM79" s="271"/>
      <c r="BN79" s="271">
        <v>1398</v>
      </c>
      <c r="BO79" s="271"/>
      <c r="BP79" s="271"/>
      <c r="BQ79" s="167" t="s">
        <v>385</v>
      </c>
      <c r="BR79" s="167"/>
      <c r="BS79" s="167" t="s">
        <v>385</v>
      </c>
      <c r="BT79" s="167"/>
      <c r="BU79" s="167" t="s">
        <v>385</v>
      </c>
      <c r="BV79" s="167"/>
      <c r="BW79" s="167" t="s">
        <v>385</v>
      </c>
      <c r="BX79" s="167"/>
      <c r="BY79" s="167" t="s">
        <v>385</v>
      </c>
      <c r="BZ79" s="167"/>
      <c r="CA79" s="167">
        <v>229</v>
      </c>
      <c r="CB79" s="167"/>
      <c r="CC79" s="167" t="s">
        <v>385</v>
      </c>
      <c r="CD79" s="167"/>
      <c r="CE79" s="167">
        <v>259</v>
      </c>
      <c r="CF79" s="167"/>
      <c r="CG79" s="167" t="s">
        <v>385</v>
      </c>
      <c r="CH79" s="167"/>
      <c r="CI79" s="167">
        <v>122</v>
      </c>
      <c r="CJ79" s="167"/>
      <c r="CK79" s="167" t="s">
        <v>385</v>
      </c>
      <c r="CL79" s="167"/>
      <c r="CM79" s="167">
        <v>90</v>
      </c>
      <c r="CN79" s="167"/>
      <c r="CO79" s="167"/>
      <c r="CP79" s="167"/>
      <c r="CQ79" s="167">
        <v>90</v>
      </c>
      <c r="CR79" s="167"/>
      <c r="CS79" s="167" t="s">
        <v>385</v>
      </c>
      <c r="CT79" s="167"/>
      <c r="CU79" s="167">
        <v>85</v>
      </c>
      <c r="CV79" s="167"/>
      <c r="CW79" s="167" t="s">
        <v>385</v>
      </c>
      <c r="CX79" s="167"/>
      <c r="CY79" s="167">
        <v>206</v>
      </c>
      <c r="CZ79" s="167"/>
      <c r="DA79" s="167" t="s">
        <v>385</v>
      </c>
      <c r="DB79" s="167"/>
      <c r="DC79" s="167">
        <v>169</v>
      </c>
      <c r="DD79" s="167"/>
      <c r="DE79" s="167">
        <v>4</v>
      </c>
      <c r="DF79" s="167"/>
      <c r="DG79" s="167">
        <v>36</v>
      </c>
      <c r="DH79" s="167"/>
      <c r="DI79" s="167" t="s">
        <v>385</v>
      </c>
      <c r="DJ79" s="167"/>
      <c r="DK79" s="167">
        <v>112</v>
      </c>
      <c r="DL79" s="167"/>
      <c r="DM79" s="167" t="s">
        <v>385</v>
      </c>
      <c r="DN79" s="167"/>
      <c r="DO79" s="167" t="s">
        <v>385</v>
      </c>
      <c r="DP79" s="167"/>
    </row>
    <row r="80" spans="1:120" ht="20.25" customHeight="1">
      <c r="A80" s="362"/>
      <c r="B80" s="340"/>
      <c r="C80" s="335"/>
      <c r="D80" s="390"/>
      <c r="E80" s="391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1"/>
      <c r="BE80" s="21"/>
      <c r="BF80" s="21"/>
      <c r="BG80" s="23"/>
      <c r="BH80" s="22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</row>
    <row r="81" spans="1:120" ht="20.25" customHeight="1">
      <c r="A81" s="362"/>
      <c r="B81" s="340"/>
      <c r="C81" s="335"/>
      <c r="D81" s="361" t="s">
        <v>329</v>
      </c>
      <c r="E81" s="361"/>
      <c r="F81" s="382">
        <v>832</v>
      </c>
      <c r="G81" s="383"/>
      <c r="H81" s="383"/>
      <c r="I81" s="383">
        <v>832</v>
      </c>
      <c r="J81" s="383"/>
      <c r="K81" s="383"/>
      <c r="L81" s="383" t="s">
        <v>385</v>
      </c>
      <c r="M81" s="383"/>
      <c r="N81" s="383"/>
      <c r="O81" s="383">
        <v>372</v>
      </c>
      <c r="P81" s="383"/>
      <c r="Q81" s="383"/>
      <c r="R81" s="383">
        <v>372</v>
      </c>
      <c r="S81" s="383"/>
      <c r="T81" s="383"/>
      <c r="U81" s="383" t="s">
        <v>385</v>
      </c>
      <c r="V81" s="383"/>
      <c r="W81" s="383"/>
      <c r="X81" s="383" t="s">
        <v>385</v>
      </c>
      <c r="Y81" s="383"/>
      <c r="Z81" s="383"/>
      <c r="AA81" s="383" t="s">
        <v>385</v>
      </c>
      <c r="AB81" s="383"/>
      <c r="AC81" s="383" t="s">
        <v>385</v>
      </c>
      <c r="AD81" s="383"/>
      <c r="AE81" s="383">
        <v>460</v>
      </c>
      <c r="AF81" s="383"/>
      <c r="AG81" s="383">
        <v>460</v>
      </c>
      <c r="AH81" s="383"/>
      <c r="AI81" s="383" t="s">
        <v>385</v>
      </c>
      <c r="AJ81" s="383"/>
      <c r="AK81" s="383" t="s">
        <v>385</v>
      </c>
      <c r="AL81" s="383"/>
      <c r="AM81" s="383" t="s">
        <v>385</v>
      </c>
      <c r="AN81" s="383"/>
      <c r="AO81" s="383" t="s">
        <v>385</v>
      </c>
      <c r="AP81" s="383"/>
      <c r="AQ81" s="383" t="s">
        <v>385</v>
      </c>
      <c r="AR81" s="383"/>
      <c r="AS81" s="383" t="s">
        <v>385</v>
      </c>
      <c r="AT81" s="383"/>
      <c r="AU81" s="383" t="s">
        <v>385</v>
      </c>
      <c r="AV81" s="383"/>
      <c r="AW81" s="383" t="s">
        <v>385</v>
      </c>
      <c r="AX81" s="383"/>
      <c r="AY81" s="383" t="s">
        <v>385</v>
      </c>
      <c r="AZ81" s="383"/>
      <c r="BA81" s="383" t="s">
        <v>385</v>
      </c>
      <c r="BB81" s="383"/>
      <c r="BC81" s="20"/>
      <c r="BD81" s="29" t="s">
        <v>334</v>
      </c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</row>
    <row r="82" spans="1:120" ht="20.25" customHeight="1">
      <c r="A82" s="362"/>
      <c r="B82" s="341"/>
      <c r="C82" s="337"/>
      <c r="D82" s="361"/>
      <c r="E82" s="361"/>
      <c r="F82" s="384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5"/>
      <c r="AC82" s="385"/>
      <c r="AD82" s="385"/>
      <c r="AE82" s="385"/>
      <c r="AF82" s="385"/>
      <c r="AG82" s="385"/>
      <c r="AH82" s="385"/>
      <c r="AI82" s="385"/>
      <c r="AJ82" s="385"/>
      <c r="AK82" s="385"/>
      <c r="AL82" s="385"/>
      <c r="AM82" s="385"/>
      <c r="AN82" s="385"/>
      <c r="AO82" s="385"/>
      <c r="AP82" s="385"/>
      <c r="AQ82" s="385"/>
      <c r="AR82" s="385"/>
      <c r="AS82" s="385"/>
      <c r="AT82" s="385"/>
      <c r="AU82" s="385"/>
      <c r="AV82" s="385"/>
      <c r="AW82" s="385"/>
      <c r="AX82" s="385"/>
      <c r="AY82" s="385"/>
      <c r="AZ82" s="385"/>
      <c r="BA82" s="385"/>
      <c r="BB82" s="385"/>
      <c r="BC82" s="20"/>
      <c r="BD82" s="20" t="s">
        <v>319</v>
      </c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</row>
    <row r="83" spans="1:120" ht="17.25" customHeight="1">
      <c r="A83" s="41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</row>
  </sheetData>
  <sheetProtection/>
  <mergeCells count="1486">
    <mergeCell ref="BD8:DP8"/>
    <mergeCell ref="BD28:DP28"/>
    <mergeCell ref="BD30:DP30"/>
    <mergeCell ref="DG79:DH79"/>
    <mergeCell ref="DI79:DJ79"/>
    <mergeCell ref="DK79:DL79"/>
    <mergeCell ref="DM79:DN79"/>
    <mergeCell ref="DO79:DP79"/>
    <mergeCell ref="CW79:CX79"/>
    <mergeCell ref="DA79:DB79"/>
    <mergeCell ref="A4:BB4"/>
    <mergeCell ref="A27:BB27"/>
    <mergeCell ref="A29:BB29"/>
    <mergeCell ref="A31:BB31"/>
    <mergeCell ref="A53:BB53"/>
    <mergeCell ref="CU79:CV79"/>
    <mergeCell ref="CQ78:CR78"/>
    <mergeCell ref="CS78:CT78"/>
    <mergeCell ref="CU78:CV78"/>
    <mergeCell ref="D76:E80"/>
    <mergeCell ref="DC79:DD79"/>
    <mergeCell ref="DE79:DF79"/>
    <mergeCell ref="CI79:CJ79"/>
    <mergeCell ref="CK79:CL79"/>
    <mergeCell ref="CM79:CN79"/>
    <mergeCell ref="CO79:CP79"/>
    <mergeCell ref="CQ79:CR79"/>
    <mergeCell ref="CS79:CT79"/>
    <mergeCell ref="CY79:CZ79"/>
    <mergeCell ref="DO78:DP78"/>
    <mergeCell ref="BQ79:BR79"/>
    <mergeCell ref="BS79:BT79"/>
    <mergeCell ref="BU79:BV79"/>
    <mergeCell ref="BW79:BX79"/>
    <mergeCell ref="BY79:BZ79"/>
    <mergeCell ref="CA79:CB79"/>
    <mergeCell ref="CC79:CD79"/>
    <mergeCell ref="CE79:CF79"/>
    <mergeCell ref="CG79:CH79"/>
    <mergeCell ref="DC78:DD78"/>
    <mergeCell ref="DE78:DF78"/>
    <mergeCell ref="DG78:DH78"/>
    <mergeCell ref="DI78:DJ78"/>
    <mergeCell ref="DK78:DL78"/>
    <mergeCell ref="DM78:DN78"/>
    <mergeCell ref="CW78:CX78"/>
    <mergeCell ref="CY78:CZ78"/>
    <mergeCell ref="DA78:DB78"/>
    <mergeCell ref="CE78:CF78"/>
    <mergeCell ref="CG78:CH78"/>
    <mergeCell ref="CI78:CJ78"/>
    <mergeCell ref="CK78:CL78"/>
    <mergeCell ref="CM78:CN78"/>
    <mergeCell ref="CO78:CP78"/>
    <mergeCell ref="DK77:DL77"/>
    <mergeCell ref="DM77:DN77"/>
    <mergeCell ref="DO77:DP77"/>
    <mergeCell ref="BQ78:BR78"/>
    <mergeCell ref="BS78:BT78"/>
    <mergeCell ref="BU78:BV78"/>
    <mergeCell ref="BW78:BX78"/>
    <mergeCell ref="BY78:BZ78"/>
    <mergeCell ref="CA78:CB78"/>
    <mergeCell ref="CC78:CD78"/>
    <mergeCell ref="CY77:CZ77"/>
    <mergeCell ref="DA77:DB77"/>
    <mergeCell ref="DC77:DD77"/>
    <mergeCell ref="DE77:DF77"/>
    <mergeCell ref="DG77:DH77"/>
    <mergeCell ref="DI77:DJ77"/>
    <mergeCell ref="CU77:CV77"/>
    <mergeCell ref="CW77:CX77"/>
    <mergeCell ref="CA77:CB77"/>
    <mergeCell ref="CC77:CD77"/>
    <mergeCell ref="CE77:CF77"/>
    <mergeCell ref="CG77:CH77"/>
    <mergeCell ref="CI77:CJ77"/>
    <mergeCell ref="CM77:CN77"/>
    <mergeCell ref="DG76:DH76"/>
    <mergeCell ref="DI76:DJ76"/>
    <mergeCell ref="DK76:DL76"/>
    <mergeCell ref="DM76:DN76"/>
    <mergeCell ref="DO76:DP76"/>
    <mergeCell ref="CW76:CX76"/>
    <mergeCell ref="CY76:CZ76"/>
    <mergeCell ref="DA76:DB76"/>
    <mergeCell ref="DC76:DD76"/>
    <mergeCell ref="DE76:DF76"/>
    <mergeCell ref="BQ77:BR77"/>
    <mergeCell ref="BS77:BT77"/>
    <mergeCell ref="BU77:BV77"/>
    <mergeCell ref="BW77:BX77"/>
    <mergeCell ref="BY77:BZ77"/>
    <mergeCell ref="CU76:CV76"/>
    <mergeCell ref="CK77:CL77"/>
    <mergeCell ref="CO77:CP77"/>
    <mergeCell ref="CQ77:CR77"/>
    <mergeCell ref="CS77:CT77"/>
    <mergeCell ref="CI76:CJ76"/>
    <mergeCell ref="CK76:CL76"/>
    <mergeCell ref="CM76:CN76"/>
    <mergeCell ref="CO76:CP76"/>
    <mergeCell ref="CQ76:CR76"/>
    <mergeCell ref="CS76:CT76"/>
    <mergeCell ref="DO74:DP74"/>
    <mergeCell ref="BQ76:BR76"/>
    <mergeCell ref="BS76:BT76"/>
    <mergeCell ref="BU76:BV76"/>
    <mergeCell ref="BW76:BX76"/>
    <mergeCell ref="BY76:BZ76"/>
    <mergeCell ref="CA76:CB76"/>
    <mergeCell ref="CC76:CD76"/>
    <mergeCell ref="CE76:CF76"/>
    <mergeCell ref="CG76:CH76"/>
    <mergeCell ref="DC74:DD74"/>
    <mergeCell ref="DE74:DF74"/>
    <mergeCell ref="DG74:DH74"/>
    <mergeCell ref="DI74:DJ74"/>
    <mergeCell ref="DK74:DL74"/>
    <mergeCell ref="DM74:DN74"/>
    <mergeCell ref="CQ74:CR74"/>
    <mergeCell ref="CS74:CT74"/>
    <mergeCell ref="CU74:CV74"/>
    <mergeCell ref="CW74:CX74"/>
    <mergeCell ref="CY74:CZ74"/>
    <mergeCell ref="DA74:DB74"/>
    <mergeCell ref="CE74:CF74"/>
    <mergeCell ref="CG74:CH74"/>
    <mergeCell ref="CI74:CJ74"/>
    <mergeCell ref="CK74:CL74"/>
    <mergeCell ref="CM74:CN74"/>
    <mergeCell ref="CO74:CP74"/>
    <mergeCell ref="DK73:DL73"/>
    <mergeCell ref="DM73:DN73"/>
    <mergeCell ref="DO73:DP73"/>
    <mergeCell ref="BQ74:BR74"/>
    <mergeCell ref="BS74:BT74"/>
    <mergeCell ref="BU74:BV74"/>
    <mergeCell ref="BW74:BX74"/>
    <mergeCell ref="BY74:BZ74"/>
    <mergeCell ref="CA74:CB74"/>
    <mergeCell ref="CC74:CD74"/>
    <mergeCell ref="CY73:CZ73"/>
    <mergeCell ref="DA73:DB73"/>
    <mergeCell ref="DC73:DD73"/>
    <mergeCell ref="DE73:DF73"/>
    <mergeCell ref="DG73:DH73"/>
    <mergeCell ref="DI73:DJ73"/>
    <mergeCell ref="CM73:CN73"/>
    <mergeCell ref="CO73:CP73"/>
    <mergeCell ref="CQ73:CR73"/>
    <mergeCell ref="CS73:CT73"/>
    <mergeCell ref="CU73:CV73"/>
    <mergeCell ref="CW73:CX73"/>
    <mergeCell ref="CA73:CB73"/>
    <mergeCell ref="CC73:CD73"/>
    <mergeCell ref="CE73:CF73"/>
    <mergeCell ref="CG73:CH73"/>
    <mergeCell ref="CI73:CJ73"/>
    <mergeCell ref="CK73:CL73"/>
    <mergeCell ref="DG72:DH72"/>
    <mergeCell ref="DI72:DJ72"/>
    <mergeCell ref="DK72:DL72"/>
    <mergeCell ref="DM72:DN72"/>
    <mergeCell ref="DO72:DP72"/>
    <mergeCell ref="BQ73:BR73"/>
    <mergeCell ref="BS73:BT73"/>
    <mergeCell ref="BU73:BV73"/>
    <mergeCell ref="BW73:BX73"/>
    <mergeCell ref="BY73:BZ73"/>
    <mergeCell ref="CU72:CV72"/>
    <mergeCell ref="CW72:CX72"/>
    <mergeCell ref="CY72:CZ72"/>
    <mergeCell ref="DA72:DB72"/>
    <mergeCell ref="DC72:DD72"/>
    <mergeCell ref="DE72:DF72"/>
    <mergeCell ref="CI72:CJ72"/>
    <mergeCell ref="CK72:CL72"/>
    <mergeCell ref="CM72:CN72"/>
    <mergeCell ref="CO72:CP72"/>
    <mergeCell ref="CQ72:CR72"/>
    <mergeCell ref="CS72:CT72"/>
    <mergeCell ref="DO71:DP71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CG72:CH72"/>
    <mergeCell ref="DC71:DD71"/>
    <mergeCell ref="DE71:DF71"/>
    <mergeCell ref="DG71:DH71"/>
    <mergeCell ref="DI71:DJ71"/>
    <mergeCell ref="DK71:DL71"/>
    <mergeCell ref="DM71:DN71"/>
    <mergeCell ref="CQ71:CR71"/>
    <mergeCell ref="CS71:CT71"/>
    <mergeCell ref="CU71:CV71"/>
    <mergeCell ref="CW71:CX71"/>
    <mergeCell ref="CY71:CZ71"/>
    <mergeCell ref="DA71:DB71"/>
    <mergeCell ref="CE71:CF71"/>
    <mergeCell ref="CG71:CH71"/>
    <mergeCell ref="CI71:CJ71"/>
    <mergeCell ref="CK71:CL71"/>
    <mergeCell ref="CM71:CN71"/>
    <mergeCell ref="CO71:CP71"/>
    <mergeCell ref="DK69:DL69"/>
    <mergeCell ref="DM69:DN69"/>
    <mergeCell ref="DO69:DP69"/>
    <mergeCell ref="BQ71:BR71"/>
    <mergeCell ref="BS71:BT71"/>
    <mergeCell ref="BU71:BV71"/>
    <mergeCell ref="BW71:BX71"/>
    <mergeCell ref="BY71:BZ71"/>
    <mergeCell ref="CA71:CB71"/>
    <mergeCell ref="CC71:CD71"/>
    <mergeCell ref="CY69:CZ69"/>
    <mergeCell ref="DA69:DB69"/>
    <mergeCell ref="DC69:DD69"/>
    <mergeCell ref="DE69:DF69"/>
    <mergeCell ref="DG69:DH69"/>
    <mergeCell ref="DI69:DJ69"/>
    <mergeCell ref="CM69:CN69"/>
    <mergeCell ref="CO69:CP69"/>
    <mergeCell ref="CQ69:CR69"/>
    <mergeCell ref="CS69:CT69"/>
    <mergeCell ref="CU69:CV69"/>
    <mergeCell ref="CW69:CX69"/>
    <mergeCell ref="CA69:CB69"/>
    <mergeCell ref="CC69:CD69"/>
    <mergeCell ref="CE69:CF69"/>
    <mergeCell ref="CG69:CH69"/>
    <mergeCell ref="CI69:CJ69"/>
    <mergeCell ref="CK69:CL69"/>
    <mergeCell ref="DG68:DH68"/>
    <mergeCell ref="DI68:DJ68"/>
    <mergeCell ref="DK68:DL68"/>
    <mergeCell ref="DM68:DN68"/>
    <mergeCell ref="DO68:DP68"/>
    <mergeCell ref="BQ69:BR69"/>
    <mergeCell ref="BS69:BT69"/>
    <mergeCell ref="BU69:BV69"/>
    <mergeCell ref="BW69:BX69"/>
    <mergeCell ref="BY69:BZ69"/>
    <mergeCell ref="CU68:CV68"/>
    <mergeCell ref="CW68:CX68"/>
    <mergeCell ref="CY68:CZ68"/>
    <mergeCell ref="DA68:DB68"/>
    <mergeCell ref="DC68:DD68"/>
    <mergeCell ref="DE68:DF68"/>
    <mergeCell ref="CI68:CJ68"/>
    <mergeCell ref="CK68:CL68"/>
    <mergeCell ref="CM68:CN68"/>
    <mergeCell ref="CO68:CP68"/>
    <mergeCell ref="CQ68:CR68"/>
    <mergeCell ref="CS68:CT68"/>
    <mergeCell ref="DO67:DP67"/>
    <mergeCell ref="BQ68:BR68"/>
    <mergeCell ref="BS68:BT68"/>
    <mergeCell ref="BU68:BV68"/>
    <mergeCell ref="BW68:BX68"/>
    <mergeCell ref="BY68:BZ68"/>
    <mergeCell ref="CA68:CB68"/>
    <mergeCell ref="CC68:CD68"/>
    <mergeCell ref="CE68:CF68"/>
    <mergeCell ref="CG68:CH68"/>
    <mergeCell ref="DC67:DD67"/>
    <mergeCell ref="DE67:DF67"/>
    <mergeCell ref="DG67:DH67"/>
    <mergeCell ref="DI67:DJ67"/>
    <mergeCell ref="DK67:DL67"/>
    <mergeCell ref="DM67:DN67"/>
    <mergeCell ref="CQ67:CR67"/>
    <mergeCell ref="CS67:CT67"/>
    <mergeCell ref="CU67:CV67"/>
    <mergeCell ref="CW67:CX67"/>
    <mergeCell ref="CY67:CZ67"/>
    <mergeCell ref="DA67:DB67"/>
    <mergeCell ref="CE67:CF67"/>
    <mergeCell ref="CG67:CH67"/>
    <mergeCell ref="CI67:CJ67"/>
    <mergeCell ref="CK67:CL67"/>
    <mergeCell ref="CM67:CN67"/>
    <mergeCell ref="CO67:CP67"/>
    <mergeCell ref="DK66:DL66"/>
    <mergeCell ref="DM66:DN66"/>
    <mergeCell ref="DO66:DP66"/>
    <mergeCell ref="BQ67:BR67"/>
    <mergeCell ref="BS67:BT67"/>
    <mergeCell ref="BU67:BV67"/>
    <mergeCell ref="BW67:BX67"/>
    <mergeCell ref="BY67:BZ67"/>
    <mergeCell ref="CA67:CB67"/>
    <mergeCell ref="CC67:CD67"/>
    <mergeCell ref="CY66:CZ66"/>
    <mergeCell ref="DA66:DB66"/>
    <mergeCell ref="DC66:DD66"/>
    <mergeCell ref="DE66:DF66"/>
    <mergeCell ref="DG66:DH66"/>
    <mergeCell ref="DI66:DJ66"/>
    <mergeCell ref="CM66:CN66"/>
    <mergeCell ref="CO66:CP66"/>
    <mergeCell ref="CQ66:CR66"/>
    <mergeCell ref="CS66:CT66"/>
    <mergeCell ref="CU66:CV66"/>
    <mergeCell ref="CW66:CX66"/>
    <mergeCell ref="BQ66:BR66"/>
    <mergeCell ref="BS66:BT66"/>
    <mergeCell ref="BU66:BV66"/>
    <mergeCell ref="BW66:BX66"/>
    <mergeCell ref="BY66:BZ66"/>
    <mergeCell ref="CA66:CB66"/>
    <mergeCell ref="BN76:BP76"/>
    <mergeCell ref="BK77:BM77"/>
    <mergeCell ref="BN77:BP77"/>
    <mergeCell ref="BK78:BM78"/>
    <mergeCell ref="BN78:BP78"/>
    <mergeCell ref="BK79:BM79"/>
    <mergeCell ref="BN79:BP79"/>
    <mergeCell ref="BN71:BP71"/>
    <mergeCell ref="BK72:BM72"/>
    <mergeCell ref="BN72:BP72"/>
    <mergeCell ref="BK73:BM73"/>
    <mergeCell ref="BN73:BP73"/>
    <mergeCell ref="BK74:BM74"/>
    <mergeCell ref="BN74:BP74"/>
    <mergeCell ref="BN66:BP66"/>
    <mergeCell ref="BK67:BM67"/>
    <mergeCell ref="BN67:BP67"/>
    <mergeCell ref="BK68:BM68"/>
    <mergeCell ref="BN68:BP68"/>
    <mergeCell ref="BK69:BM69"/>
    <mergeCell ref="BN69:BP69"/>
    <mergeCell ref="BH76:BJ76"/>
    <mergeCell ref="BH77:BJ77"/>
    <mergeCell ref="BH78:BJ78"/>
    <mergeCell ref="BH79:BJ79"/>
    <mergeCell ref="BK66:BM66"/>
    <mergeCell ref="BK71:BM71"/>
    <mergeCell ref="BK76:BM76"/>
    <mergeCell ref="BH67:BJ67"/>
    <mergeCell ref="BH68:BJ68"/>
    <mergeCell ref="BH66:BJ66"/>
    <mergeCell ref="DM51:DN51"/>
    <mergeCell ref="DO51:DP51"/>
    <mergeCell ref="DA52:DB52"/>
    <mergeCell ref="DC52:DD52"/>
    <mergeCell ref="DE52:DF52"/>
    <mergeCell ref="DG52:DH52"/>
    <mergeCell ref="DI52:DJ52"/>
    <mergeCell ref="DK52:DL52"/>
    <mergeCell ref="DM52:DN52"/>
    <mergeCell ref="DO52:DP52"/>
    <mergeCell ref="DA51:DB51"/>
    <mergeCell ref="DC51:DD51"/>
    <mergeCell ref="DE51:DF51"/>
    <mergeCell ref="DG51:DH51"/>
    <mergeCell ref="DI51:DJ51"/>
    <mergeCell ref="DK51:DL51"/>
    <mergeCell ref="DM49:DN49"/>
    <mergeCell ref="DO49:DP49"/>
    <mergeCell ref="DA50:DB50"/>
    <mergeCell ref="DC50:DD50"/>
    <mergeCell ref="DE50:DF50"/>
    <mergeCell ref="DG50:DH50"/>
    <mergeCell ref="DI50:DJ50"/>
    <mergeCell ref="DK50:DL50"/>
    <mergeCell ref="DM50:DN50"/>
    <mergeCell ref="DO50:DP50"/>
    <mergeCell ref="DA49:DB49"/>
    <mergeCell ref="DC49:DD49"/>
    <mergeCell ref="DE49:DF49"/>
    <mergeCell ref="DG49:DH49"/>
    <mergeCell ref="DI49:DJ49"/>
    <mergeCell ref="DK49:DL49"/>
    <mergeCell ref="DO46:DP46"/>
    <mergeCell ref="DA47:DB47"/>
    <mergeCell ref="DC47:DD47"/>
    <mergeCell ref="DE47:DF47"/>
    <mergeCell ref="DG47:DH47"/>
    <mergeCell ref="DI47:DJ47"/>
    <mergeCell ref="DK47:DL47"/>
    <mergeCell ref="DM47:DN47"/>
    <mergeCell ref="DO47:DP47"/>
    <mergeCell ref="DM45:DN45"/>
    <mergeCell ref="DO45:DP45"/>
    <mergeCell ref="DC44:DD44"/>
    <mergeCell ref="DA46:DB46"/>
    <mergeCell ref="DC46:DD46"/>
    <mergeCell ref="DE46:DF46"/>
    <mergeCell ref="DG46:DH46"/>
    <mergeCell ref="DI46:DJ46"/>
    <mergeCell ref="DK46:DL46"/>
    <mergeCell ref="DM46:DN46"/>
    <mergeCell ref="DA45:DB45"/>
    <mergeCell ref="DC45:DD45"/>
    <mergeCell ref="DE45:DF45"/>
    <mergeCell ref="DG45:DH45"/>
    <mergeCell ref="DI45:DJ45"/>
    <mergeCell ref="DK45:DL45"/>
    <mergeCell ref="DE44:DF44"/>
    <mergeCell ref="DG44:DH44"/>
    <mergeCell ref="DI44:DJ44"/>
    <mergeCell ref="DK44:DL44"/>
    <mergeCell ref="DM44:DN44"/>
    <mergeCell ref="DO41:DP41"/>
    <mergeCell ref="DO42:DP42"/>
    <mergeCell ref="DO44:DP44"/>
    <mergeCell ref="DC42:DD42"/>
    <mergeCell ref="DE42:DF42"/>
    <mergeCell ref="DG42:DH42"/>
    <mergeCell ref="DI42:DJ42"/>
    <mergeCell ref="DK42:DL42"/>
    <mergeCell ref="DM42:DN42"/>
    <mergeCell ref="DC41:DD41"/>
    <mergeCell ref="DE41:DF41"/>
    <mergeCell ref="DG41:DH41"/>
    <mergeCell ref="DI41:DJ41"/>
    <mergeCell ref="DK41:DL41"/>
    <mergeCell ref="DM41:DN41"/>
    <mergeCell ref="DO39:DP39"/>
    <mergeCell ref="DC40:DD40"/>
    <mergeCell ref="DE40:DF40"/>
    <mergeCell ref="DG40:DH40"/>
    <mergeCell ref="DI40:DJ40"/>
    <mergeCell ref="DK40:DL40"/>
    <mergeCell ref="DM40:DN40"/>
    <mergeCell ref="DO40:DP40"/>
    <mergeCell ref="DC39:DD39"/>
    <mergeCell ref="DE39:DF39"/>
    <mergeCell ref="DG39:DH39"/>
    <mergeCell ref="DI39:DJ39"/>
    <mergeCell ref="DK39:DL39"/>
    <mergeCell ref="DM39:DN39"/>
    <mergeCell ref="CL52:CN52"/>
    <mergeCell ref="CO52:CQ52"/>
    <mergeCell ref="CR52:CT52"/>
    <mergeCell ref="CU52:CW52"/>
    <mergeCell ref="CX52:CZ52"/>
    <mergeCell ref="DA39:DB39"/>
    <mergeCell ref="DA40:DB40"/>
    <mergeCell ref="DA41:DB41"/>
    <mergeCell ref="DA42:DB42"/>
    <mergeCell ref="DA44:DB44"/>
    <mergeCell ref="CX51:CZ51"/>
    <mergeCell ref="BK52:BM52"/>
    <mergeCell ref="BN52:BP52"/>
    <mergeCell ref="BQ52:BS52"/>
    <mergeCell ref="BT52:BV52"/>
    <mergeCell ref="BW52:BY52"/>
    <mergeCell ref="CO50:CQ50"/>
    <mergeCell ref="BZ52:CB52"/>
    <mergeCell ref="CC52:CE52"/>
    <mergeCell ref="CF52:CH52"/>
    <mergeCell ref="CI52:CK52"/>
    <mergeCell ref="CF51:CH51"/>
    <mergeCell ref="CI51:CK51"/>
    <mergeCell ref="CI50:CK50"/>
    <mergeCell ref="CC49:CE49"/>
    <mergeCell ref="CU51:CW51"/>
    <mergeCell ref="CR50:CT50"/>
    <mergeCell ref="CU50:CW50"/>
    <mergeCell ref="CR49:CT49"/>
    <mergeCell ref="CU49:CW49"/>
    <mergeCell ref="CC51:CE51"/>
    <mergeCell ref="CC50:CE50"/>
    <mergeCell ref="CL51:CN51"/>
    <mergeCell ref="CO51:CQ51"/>
    <mergeCell ref="CX50:CZ50"/>
    <mergeCell ref="BK51:BM51"/>
    <mergeCell ref="BN51:BP51"/>
    <mergeCell ref="BQ51:BS51"/>
    <mergeCell ref="BT51:BV51"/>
    <mergeCell ref="BW51:BY51"/>
    <mergeCell ref="CR51:CT51"/>
    <mergeCell ref="BZ51:CB51"/>
    <mergeCell ref="BZ50:CB50"/>
    <mergeCell ref="CL50:CN50"/>
    <mergeCell ref="CX49:CZ49"/>
    <mergeCell ref="BK50:BM50"/>
    <mergeCell ref="BN50:BP50"/>
    <mergeCell ref="BQ50:BS50"/>
    <mergeCell ref="BT50:BV50"/>
    <mergeCell ref="BW50:BY50"/>
    <mergeCell ref="CF50:CH50"/>
    <mergeCell ref="BK49:BM49"/>
    <mergeCell ref="CL49:CN49"/>
    <mergeCell ref="CO49:CQ49"/>
    <mergeCell ref="BN49:BP49"/>
    <mergeCell ref="BQ49:BS49"/>
    <mergeCell ref="BT49:BV49"/>
    <mergeCell ref="BW49:BY49"/>
    <mergeCell ref="BZ49:CB49"/>
    <mergeCell ref="CI47:CK47"/>
    <mergeCell ref="CC47:CE47"/>
    <mergeCell ref="CF47:CH47"/>
    <mergeCell ref="CF49:CH49"/>
    <mergeCell ref="CI49:CK49"/>
    <mergeCell ref="CL47:CN47"/>
    <mergeCell ref="CO47:CQ47"/>
    <mergeCell ref="CR47:CT47"/>
    <mergeCell ref="CU47:CW47"/>
    <mergeCell ref="CX47:CZ47"/>
    <mergeCell ref="CU46:CW46"/>
    <mergeCell ref="CX46:CZ46"/>
    <mergeCell ref="CI46:CK46"/>
    <mergeCell ref="CL46:CN46"/>
    <mergeCell ref="CO46:CQ46"/>
    <mergeCell ref="CR46:CT46"/>
    <mergeCell ref="BK47:BM47"/>
    <mergeCell ref="BN47:BP47"/>
    <mergeCell ref="BQ47:BS47"/>
    <mergeCell ref="BT47:BV47"/>
    <mergeCell ref="BW47:BY47"/>
    <mergeCell ref="BZ47:CB47"/>
    <mergeCell ref="CU45:CW45"/>
    <mergeCell ref="CX45:CZ45"/>
    <mergeCell ref="BK46:BM46"/>
    <mergeCell ref="BN46:BP46"/>
    <mergeCell ref="BQ46:BS46"/>
    <mergeCell ref="BT46:BV46"/>
    <mergeCell ref="BW46:BY46"/>
    <mergeCell ref="BZ46:CB46"/>
    <mergeCell ref="CC46:CE46"/>
    <mergeCell ref="CF46:CH46"/>
    <mergeCell ref="CC45:CE45"/>
    <mergeCell ref="CF45:CH45"/>
    <mergeCell ref="CI45:CK45"/>
    <mergeCell ref="CL45:CN45"/>
    <mergeCell ref="CO45:CQ45"/>
    <mergeCell ref="CR45:CT45"/>
    <mergeCell ref="BK45:BM45"/>
    <mergeCell ref="BN45:BP45"/>
    <mergeCell ref="BQ45:BS45"/>
    <mergeCell ref="BT45:BV45"/>
    <mergeCell ref="BW45:BY45"/>
    <mergeCell ref="BZ45:CB45"/>
    <mergeCell ref="CI44:CK44"/>
    <mergeCell ref="CL44:CN44"/>
    <mergeCell ref="CO44:CQ44"/>
    <mergeCell ref="CR44:CT44"/>
    <mergeCell ref="CU44:CW44"/>
    <mergeCell ref="CX44:CZ44"/>
    <mergeCell ref="BQ44:BS44"/>
    <mergeCell ref="BT44:BV44"/>
    <mergeCell ref="BW44:BY44"/>
    <mergeCell ref="BZ44:CB44"/>
    <mergeCell ref="CC44:CE44"/>
    <mergeCell ref="CF44:CH44"/>
    <mergeCell ref="CI42:CK42"/>
    <mergeCell ref="CL42:CN42"/>
    <mergeCell ref="CO42:CQ42"/>
    <mergeCell ref="CR42:CT42"/>
    <mergeCell ref="CU42:CW42"/>
    <mergeCell ref="CX42:CZ42"/>
    <mergeCell ref="BQ42:BS42"/>
    <mergeCell ref="BT42:BV42"/>
    <mergeCell ref="BW42:BY42"/>
    <mergeCell ref="BZ42:CB42"/>
    <mergeCell ref="CC42:CE42"/>
    <mergeCell ref="CF42:CH42"/>
    <mergeCell ref="CI41:CK41"/>
    <mergeCell ref="CL41:CN41"/>
    <mergeCell ref="CO41:CQ41"/>
    <mergeCell ref="CR41:CT41"/>
    <mergeCell ref="CU41:CW41"/>
    <mergeCell ref="CX41:CZ41"/>
    <mergeCell ref="BQ41:BS41"/>
    <mergeCell ref="BT41:BV41"/>
    <mergeCell ref="BW41:BY41"/>
    <mergeCell ref="BZ41:CB41"/>
    <mergeCell ref="CC41:CE41"/>
    <mergeCell ref="CF41:CH41"/>
    <mergeCell ref="CI40:CK40"/>
    <mergeCell ref="CL40:CN40"/>
    <mergeCell ref="CO40:CQ40"/>
    <mergeCell ref="CR40:CT40"/>
    <mergeCell ref="CU40:CW40"/>
    <mergeCell ref="CX40:CZ40"/>
    <mergeCell ref="CO39:CQ39"/>
    <mergeCell ref="CR39:CT39"/>
    <mergeCell ref="CU39:CW39"/>
    <mergeCell ref="CX39:CZ39"/>
    <mergeCell ref="BK40:BM40"/>
    <mergeCell ref="BN40:BP40"/>
    <mergeCell ref="BQ40:BS40"/>
    <mergeCell ref="BT40:BV40"/>
    <mergeCell ref="BW40:BY40"/>
    <mergeCell ref="BZ40:CB40"/>
    <mergeCell ref="BH42:BJ42"/>
    <mergeCell ref="BH44:BJ44"/>
    <mergeCell ref="BK39:BM39"/>
    <mergeCell ref="BN39:BP39"/>
    <mergeCell ref="BK41:BM41"/>
    <mergeCell ref="BN41:BP41"/>
    <mergeCell ref="BK42:BM42"/>
    <mergeCell ref="BN42:BP42"/>
    <mergeCell ref="BK44:BM44"/>
    <mergeCell ref="BN44:BP44"/>
    <mergeCell ref="BW22:CA22"/>
    <mergeCell ref="CB22:CF22"/>
    <mergeCell ref="CG22:CK22"/>
    <mergeCell ref="CL22:CP22"/>
    <mergeCell ref="BH40:BJ40"/>
    <mergeCell ref="BH41:BJ41"/>
    <mergeCell ref="CC39:CE39"/>
    <mergeCell ref="CF39:CH39"/>
    <mergeCell ref="CI39:CK39"/>
    <mergeCell ref="CL39:CN39"/>
    <mergeCell ref="BW20:CA20"/>
    <mergeCell ref="CB20:CF20"/>
    <mergeCell ref="CG20:CK20"/>
    <mergeCell ref="CL20:CP20"/>
    <mergeCell ref="BR21:BV21"/>
    <mergeCell ref="BW21:CA21"/>
    <mergeCell ref="CB21:CF21"/>
    <mergeCell ref="CG21:CK21"/>
    <mergeCell ref="CL21:CP21"/>
    <mergeCell ref="BM19:BQ19"/>
    <mergeCell ref="BR19:BV19"/>
    <mergeCell ref="BW19:CA19"/>
    <mergeCell ref="CB19:CF19"/>
    <mergeCell ref="CG19:CK19"/>
    <mergeCell ref="CL19:CP19"/>
    <mergeCell ref="CQ22:CT22"/>
    <mergeCell ref="CU22:CX22"/>
    <mergeCell ref="CY20:DC20"/>
    <mergeCell ref="DD20:DH20"/>
    <mergeCell ref="CY21:DC21"/>
    <mergeCell ref="DD21:DH21"/>
    <mergeCell ref="CY22:DC22"/>
    <mergeCell ref="DD22:DH22"/>
    <mergeCell ref="DI20:DL20"/>
    <mergeCell ref="DM20:DP20"/>
    <mergeCell ref="DI21:DL21"/>
    <mergeCell ref="DM21:DP21"/>
    <mergeCell ref="DI22:DL22"/>
    <mergeCell ref="DM22:DP22"/>
    <mergeCell ref="DM17:DP17"/>
    <mergeCell ref="DI19:DL19"/>
    <mergeCell ref="DM19:DP19"/>
    <mergeCell ref="CQ19:CT19"/>
    <mergeCell ref="CU19:CX19"/>
    <mergeCell ref="CY19:DC19"/>
    <mergeCell ref="DD19:DH19"/>
    <mergeCell ref="BH49:BJ49"/>
    <mergeCell ref="CL17:CP17"/>
    <mergeCell ref="CY17:DC17"/>
    <mergeCell ref="DD17:DH17"/>
    <mergeCell ref="CQ17:CT17"/>
    <mergeCell ref="CU17:CX17"/>
    <mergeCell ref="CQ20:CT20"/>
    <mergeCell ref="CU20:CX20"/>
    <mergeCell ref="CQ21:CT21"/>
    <mergeCell ref="CU21:CX21"/>
    <mergeCell ref="AW81:AX82"/>
    <mergeCell ref="AY81:AZ82"/>
    <mergeCell ref="BA81:BB82"/>
    <mergeCell ref="BH19:BL19"/>
    <mergeCell ref="BH20:BL20"/>
    <mergeCell ref="BH21:BL21"/>
    <mergeCell ref="BH22:BL22"/>
    <mergeCell ref="BH45:BJ45"/>
    <mergeCell ref="BH46:BJ46"/>
    <mergeCell ref="BH47:BJ47"/>
    <mergeCell ref="AK81:AL82"/>
    <mergeCell ref="AM81:AN82"/>
    <mergeCell ref="AO81:AP82"/>
    <mergeCell ref="AQ81:AR82"/>
    <mergeCell ref="AS81:AT82"/>
    <mergeCell ref="AU81:AV82"/>
    <mergeCell ref="X81:Z82"/>
    <mergeCell ref="AA81:AB82"/>
    <mergeCell ref="AC81:AD82"/>
    <mergeCell ref="AE81:AF82"/>
    <mergeCell ref="AG81:AH82"/>
    <mergeCell ref="AI81:AJ82"/>
    <mergeCell ref="F81:H82"/>
    <mergeCell ref="I81:K82"/>
    <mergeCell ref="L81:N82"/>
    <mergeCell ref="O81:Q82"/>
    <mergeCell ref="R81:T82"/>
    <mergeCell ref="U81:W82"/>
    <mergeCell ref="AQ78:AR78"/>
    <mergeCell ref="AS78:AT78"/>
    <mergeCell ref="AU78:AV78"/>
    <mergeCell ref="AW78:AX78"/>
    <mergeCell ref="AY78:AZ78"/>
    <mergeCell ref="BA78:BB78"/>
    <mergeCell ref="AE78:AF78"/>
    <mergeCell ref="AG78:AH78"/>
    <mergeCell ref="AI78:AJ78"/>
    <mergeCell ref="AK78:AL78"/>
    <mergeCell ref="AM78:AN78"/>
    <mergeCell ref="AO78:AP78"/>
    <mergeCell ref="BA74:BB74"/>
    <mergeCell ref="F78:H78"/>
    <mergeCell ref="I78:K78"/>
    <mergeCell ref="L78:N78"/>
    <mergeCell ref="O78:Q78"/>
    <mergeCell ref="R78:T78"/>
    <mergeCell ref="U78:W78"/>
    <mergeCell ref="X78:Z78"/>
    <mergeCell ref="AA78:AB78"/>
    <mergeCell ref="AC78:AD78"/>
    <mergeCell ref="AO74:AP74"/>
    <mergeCell ref="AQ74:AR74"/>
    <mergeCell ref="AS74:AT74"/>
    <mergeCell ref="AU74:AV74"/>
    <mergeCell ref="AW74:AX74"/>
    <mergeCell ref="AY74:AZ74"/>
    <mergeCell ref="AW73:AX73"/>
    <mergeCell ref="AY73:AZ73"/>
    <mergeCell ref="BA73:BB73"/>
    <mergeCell ref="AA74:AB74"/>
    <mergeCell ref="AC74:AD74"/>
    <mergeCell ref="AE74:AF74"/>
    <mergeCell ref="AG74:AH74"/>
    <mergeCell ref="AI74:AJ74"/>
    <mergeCell ref="AK74:AL74"/>
    <mergeCell ref="AM74:AN74"/>
    <mergeCell ref="AK73:AL73"/>
    <mergeCell ref="AM73:AN73"/>
    <mergeCell ref="AO73:AP73"/>
    <mergeCell ref="AQ73:AR73"/>
    <mergeCell ref="AS73:AT73"/>
    <mergeCell ref="AU73:AV73"/>
    <mergeCell ref="AS72:AT72"/>
    <mergeCell ref="AU72:AV72"/>
    <mergeCell ref="AW72:AX72"/>
    <mergeCell ref="AY72:AZ72"/>
    <mergeCell ref="BA72:BB72"/>
    <mergeCell ref="AA73:AB73"/>
    <mergeCell ref="AC73:AD73"/>
    <mergeCell ref="AE73:AF73"/>
    <mergeCell ref="AG73:AH73"/>
    <mergeCell ref="AI73:AJ73"/>
    <mergeCell ref="BA71:BB71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O71:AP71"/>
    <mergeCell ref="AQ71:AR71"/>
    <mergeCell ref="AS71:AT71"/>
    <mergeCell ref="AU71:AV71"/>
    <mergeCell ref="AW71:AX71"/>
    <mergeCell ref="AY71:AZ71"/>
    <mergeCell ref="AW70:AX70"/>
    <mergeCell ref="AY70:AZ70"/>
    <mergeCell ref="BA70:BB70"/>
    <mergeCell ref="AA71:AB71"/>
    <mergeCell ref="AC71:AD71"/>
    <mergeCell ref="AE71:AF71"/>
    <mergeCell ref="AG71:AH71"/>
    <mergeCell ref="AI71:AJ71"/>
    <mergeCell ref="AK71:AL71"/>
    <mergeCell ref="AM71:AN71"/>
    <mergeCell ref="AK70:AL70"/>
    <mergeCell ref="AM70:AN70"/>
    <mergeCell ref="AO70:AP70"/>
    <mergeCell ref="AQ70:AR70"/>
    <mergeCell ref="AS70:AT70"/>
    <mergeCell ref="AU70:AV70"/>
    <mergeCell ref="AS69:AT69"/>
    <mergeCell ref="AU69:AV69"/>
    <mergeCell ref="AW69:AX69"/>
    <mergeCell ref="AY69:AZ69"/>
    <mergeCell ref="BA69:BB69"/>
    <mergeCell ref="AA70:AB70"/>
    <mergeCell ref="AC70:AD70"/>
    <mergeCell ref="AE70:AF70"/>
    <mergeCell ref="AG70:AH70"/>
    <mergeCell ref="AI70:AJ70"/>
    <mergeCell ref="BA68:BB68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O68:AP68"/>
    <mergeCell ref="AQ68:AR68"/>
    <mergeCell ref="AS68:AT68"/>
    <mergeCell ref="AU68:AV68"/>
    <mergeCell ref="AW68:AX68"/>
    <mergeCell ref="AY68:AZ68"/>
    <mergeCell ref="AW67:AX67"/>
    <mergeCell ref="AY67:AZ67"/>
    <mergeCell ref="BA67:BB67"/>
    <mergeCell ref="AA68:AB68"/>
    <mergeCell ref="AC68:AD68"/>
    <mergeCell ref="AE68:AF68"/>
    <mergeCell ref="AG68:AH68"/>
    <mergeCell ref="AI68:AJ68"/>
    <mergeCell ref="AK68:AL68"/>
    <mergeCell ref="AM68:AN68"/>
    <mergeCell ref="AK67:AL67"/>
    <mergeCell ref="AM67:AN67"/>
    <mergeCell ref="AO67:AP67"/>
    <mergeCell ref="AQ67:AR67"/>
    <mergeCell ref="AS67:AT67"/>
    <mergeCell ref="AU67:AV67"/>
    <mergeCell ref="AS66:AT66"/>
    <mergeCell ref="AU66:AV66"/>
    <mergeCell ref="AW66:AX66"/>
    <mergeCell ref="AY66:AZ66"/>
    <mergeCell ref="BA66:BB66"/>
    <mergeCell ref="AA67:AB67"/>
    <mergeCell ref="AC67:AD67"/>
    <mergeCell ref="AE67:AF67"/>
    <mergeCell ref="AG67:AH67"/>
    <mergeCell ref="AI67:AJ67"/>
    <mergeCell ref="BA65:BB65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G63:AH63"/>
    <mergeCell ref="AQ65:AR65"/>
    <mergeCell ref="AS65:AT65"/>
    <mergeCell ref="AU65:AV65"/>
    <mergeCell ref="AW65:AX65"/>
    <mergeCell ref="AY65:AZ65"/>
    <mergeCell ref="AI65:AJ65"/>
    <mergeCell ref="AK65:AL65"/>
    <mergeCell ref="AM65:AN65"/>
    <mergeCell ref="AO65:AP65"/>
    <mergeCell ref="AI62:AJ62"/>
    <mergeCell ref="AK62:AL62"/>
    <mergeCell ref="AM62:AN62"/>
    <mergeCell ref="AA62:AB62"/>
    <mergeCell ref="AA63:AB63"/>
    <mergeCell ref="AA65:AB65"/>
    <mergeCell ref="AC65:AD65"/>
    <mergeCell ref="AE65:AF65"/>
    <mergeCell ref="AG65:AH65"/>
    <mergeCell ref="AC62:AD62"/>
    <mergeCell ref="AE62:AF62"/>
    <mergeCell ref="AG62:AH62"/>
    <mergeCell ref="AE63:AF63"/>
    <mergeCell ref="BA62:BB62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AO62:AP62"/>
    <mergeCell ref="AQ62:AR62"/>
    <mergeCell ref="AS62:AT62"/>
    <mergeCell ref="AU62:AV62"/>
    <mergeCell ref="AW62:AX62"/>
    <mergeCell ref="AY62:AZ62"/>
    <mergeCell ref="R70:T70"/>
    <mergeCell ref="AW61:AX61"/>
    <mergeCell ref="AY61:AZ61"/>
    <mergeCell ref="BA61:BB61"/>
    <mergeCell ref="X74:Z74"/>
    <mergeCell ref="AA61:AB61"/>
    <mergeCell ref="AC61:AD61"/>
    <mergeCell ref="AE61:AF61"/>
    <mergeCell ref="AG61:AH61"/>
    <mergeCell ref="AI61:AJ61"/>
    <mergeCell ref="L73:N73"/>
    <mergeCell ref="O73:Q73"/>
    <mergeCell ref="R73:T73"/>
    <mergeCell ref="U73:W73"/>
    <mergeCell ref="X73:Z73"/>
    <mergeCell ref="X72:Z72"/>
    <mergeCell ref="I74:K74"/>
    <mergeCell ref="L74:N74"/>
    <mergeCell ref="O74:Q74"/>
    <mergeCell ref="R74:T74"/>
    <mergeCell ref="U74:W74"/>
    <mergeCell ref="I72:K72"/>
    <mergeCell ref="L72:N72"/>
    <mergeCell ref="O72:Q72"/>
    <mergeCell ref="R72:T72"/>
    <mergeCell ref="U72:W72"/>
    <mergeCell ref="X69:Z69"/>
    <mergeCell ref="U70:W70"/>
    <mergeCell ref="X70:Z70"/>
    <mergeCell ref="L71:N71"/>
    <mergeCell ref="O71:Q71"/>
    <mergeCell ref="R71:T71"/>
    <mergeCell ref="U71:W71"/>
    <mergeCell ref="X71:Z71"/>
    <mergeCell ref="L70:N70"/>
    <mergeCell ref="O70:Q70"/>
    <mergeCell ref="L68:N68"/>
    <mergeCell ref="O68:Q68"/>
    <mergeCell ref="R68:T68"/>
    <mergeCell ref="U68:W68"/>
    <mergeCell ref="X68:Z68"/>
    <mergeCell ref="I69:K69"/>
    <mergeCell ref="L69:N69"/>
    <mergeCell ref="O69:Q69"/>
    <mergeCell ref="R69:T69"/>
    <mergeCell ref="U69:W69"/>
    <mergeCell ref="X66:Z66"/>
    <mergeCell ref="L67:N67"/>
    <mergeCell ref="O67:Q67"/>
    <mergeCell ref="R67:T67"/>
    <mergeCell ref="U67:W67"/>
    <mergeCell ref="X67:Z67"/>
    <mergeCell ref="L65:N65"/>
    <mergeCell ref="O65:Q65"/>
    <mergeCell ref="R65:T65"/>
    <mergeCell ref="U65:W65"/>
    <mergeCell ref="X65:Z65"/>
    <mergeCell ref="I66:K66"/>
    <mergeCell ref="L66:N66"/>
    <mergeCell ref="O66:Q66"/>
    <mergeCell ref="R66:T66"/>
    <mergeCell ref="U66:W66"/>
    <mergeCell ref="F73:H73"/>
    <mergeCell ref="F74:H74"/>
    <mergeCell ref="I61:K61"/>
    <mergeCell ref="I62:K62"/>
    <mergeCell ref="I67:K67"/>
    <mergeCell ref="I70:K70"/>
    <mergeCell ref="I73:K73"/>
    <mergeCell ref="I65:K65"/>
    <mergeCell ref="I68:K68"/>
    <mergeCell ref="I71:K71"/>
    <mergeCell ref="F65:H65"/>
    <mergeCell ref="L61:N61"/>
    <mergeCell ref="O61:Q61"/>
    <mergeCell ref="R61:T61"/>
    <mergeCell ref="U61:W61"/>
    <mergeCell ref="O63:Q63"/>
    <mergeCell ref="R63:T63"/>
    <mergeCell ref="U63:W63"/>
    <mergeCell ref="L62:N62"/>
    <mergeCell ref="I63:K63"/>
    <mergeCell ref="F62:H62"/>
    <mergeCell ref="X61:Z61"/>
    <mergeCell ref="AK61:AL61"/>
    <mergeCell ref="AM61:AN61"/>
    <mergeCell ref="AO61:AP61"/>
    <mergeCell ref="F63:H63"/>
    <mergeCell ref="X63:Z63"/>
    <mergeCell ref="L63:N63"/>
    <mergeCell ref="AI63:AJ63"/>
    <mergeCell ref="AC63:AD63"/>
    <mergeCell ref="AQ49:AS49"/>
    <mergeCell ref="AT49:AV49"/>
    <mergeCell ref="AW49:AY49"/>
    <mergeCell ref="AZ49:BB49"/>
    <mergeCell ref="F61:H61"/>
    <mergeCell ref="AQ61:AR61"/>
    <mergeCell ref="AS61:AT61"/>
    <mergeCell ref="AU61:AV61"/>
    <mergeCell ref="AQ56:AV57"/>
    <mergeCell ref="AZ47:BB47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H47:AJ47"/>
    <mergeCell ref="AK47:AM47"/>
    <mergeCell ref="AN47:AP47"/>
    <mergeCell ref="AQ47:AS47"/>
    <mergeCell ref="AT47:AV47"/>
    <mergeCell ref="AW47:AY47"/>
    <mergeCell ref="AQ46:AS46"/>
    <mergeCell ref="AT46:AV46"/>
    <mergeCell ref="AW46:AY46"/>
    <mergeCell ref="AZ46:BB46"/>
    <mergeCell ref="P47:R47"/>
    <mergeCell ref="S47:U47"/>
    <mergeCell ref="V47:X47"/>
    <mergeCell ref="Y47:AA47"/>
    <mergeCell ref="AB47:AD47"/>
    <mergeCell ref="AE47:AG47"/>
    <mergeCell ref="AQ45:AS45"/>
    <mergeCell ref="AT45:AV45"/>
    <mergeCell ref="AW45:AY45"/>
    <mergeCell ref="AZ45:BB45"/>
    <mergeCell ref="P46:R46"/>
    <mergeCell ref="S46:U46"/>
    <mergeCell ref="V46:X46"/>
    <mergeCell ref="Y46:AA46"/>
    <mergeCell ref="AB46:AD46"/>
    <mergeCell ref="AE46:AG46"/>
    <mergeCell ref="AZ44:BB44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H44:AJ44"/>
    <mergeCell ref="AK44:AM44"/>
    <mergeCell ref="AN44:AP44"/>
    <mergeCell ref="AQ44:AS44"/>
    <mergeCell ref="AT44:AV44"/>
    <mergeCell ref="AW44:AY44"/>
    <mergeCell ref="P44:R44"/>
    <mergeCell ref="S44:U44"/>
    <mergeCell ref="V44:X44"/>
    <mergeCell ref="Y44:AA44"/>
    <mergeCell ref="AB44:AD44"/>
    <mergeCell ref="AE44:AG44"/>
    <mergeCell ref="AK43:AM43"/>
    <mergeCell ref="AN43:AP43"/>
    <mergeCell ref="AQ43:AS43"/>
    <mergeCell ref="AT43:AV43"/>
    <mergeCell ref="AW43:AY43"/>
    <mergeCell ref="AZ43:BB43"/>
    <mergeCell ref="AT42:AV42"/>
    <mergeCell ref="AW42:AY42"/>
    <mergeCell ref="AZ42:BB42"/>
    <mergeCell ref="P43:R43"/>
    <mergeCell ref="S43:U43"/>
    <mergeCell ref="V43:X43"/>
    <mergeCell ref="Y43:AA43"/>
    <mergeCell ref="AB43:AD43"/>
    <mergeCell ref="AE43:AG43"/>
    <mergeCell ref="AH43:AJ43"/>
    <mergeCell ref="AW41:AY41"/>
    <mergeCell ref="AZ41:BB41"/>
    <mergeCell ref="P42:R42"/>
    <mergeCell ref="S42:U42"/>
    <mergeCell ref="V42:X42"/>
    <mergeCell ref="Y42:AA42"/>
    <mergeCell ref="AB42:AD42"/>
    <mergeCell ref="AH42:AJ42"/>
    <mergeCell ref="AK42:AM42"/>
    <mergeCell ref="AN42:AP42"/>
    <mergeCell ref="AE42:AG42"/>
    <mergeCell ref="P41:R41"/>
    <mergeCell ref="S41:U41"/>
    <mergeCell ref="V41:X41"/>
    <mergeCell ref="Y41:AA41"/>
    <mergeCell ref="AQ41:AS41"/>
    <mergeCell ref="AQ42:AS42"/>
    <mergeCell ref="H19:J19"/>
    <mergeCell ref="K16:L16"/>
    <mergeCell ref="M16:N16"/>
    <mergeCell ref="O16:P16"/>
    <mergeCell ref="Q16:R16"/>
    <mergeCell ref="L45:O45"/>
    <mergeCell ref="Q22:R22"/>
    <mergeCell ref="P36:R37"/>
    <mergeCell ref="O19:P19"/>
    <mergeCell ref="Q19:R19"/>
    <mergeCell ref="DM14:DP15"/>
    <mergeCell ref="DI10:DP13"/>
    <mergeCell ref="H16:J16"/>
    <mergeCell ref="H17:J17"/>
    <mergeCell ref="BR17:BV17"/>
    <mergeCell ref="BW17:CA17"/>
    <mergeCell ref="CB17:CF17"/>
    <mergeCell ref="CG17:CK17"/>
    <mergeCell ref="BH17:BL17"/>
    <mergeCell ref="DI17:DL17"/>
    <mergeCell ref="BW12:CF13"/>
    <mergeCell ref="CG12:CP13"/>
    <mergeCell ref="CQ12:CX13"/>
    <mergeCell ref="CY12:DH13"/>
    <mergeCell ref="CY14:DC15"/>
    <mergeCell ref="DD14:DH15"/>
    <mergeCell ref="CG14:CK15"/>
    <mergeCell ref="CL14:CP15"/>
    <mergeCell ref="CQ14:CT15"/>
    <mergeCell ref="CU14:CX15"/>
    <mergeCell ref="BW10:DH11"/>
    <mergeCell ref="H20:J20"/>
    <mergeCell ref="S16:T16"/>
    <mergeCell ref="U16:V16"/>
    <mergeCell ref="W16:X16"/>
    <mergeCell ref="Y16:Z16"/>
    <mergeCell ref="AE20:AF20"/>
    <mergeCell ref="BH10:BV13"/>
    <mergeCell ref="AW9:AW14"/>
    <mergeCell ref="AX9:AX14"/>
    <mergeCell ref="DA34:DD35"/>
    <mergeCell ref="DE34:DH35"/>
    <mergeCell ref="DI34:DL35"/>
    <mergeCell ref="DM34:DP35"/>
    <mergeCell ref="BH14:BL15"/>
    <mergeCell ref="BM14:BQ15"/>
    <mergeCell ref="BR14:BV15"/>
    <mergeCell ref="BW14:CA15"/>
    <mergeCell ref="CB14:CF15"/>
    <mergeCell ref="DI14:DL15"/>
    <mergeCell ref="DG36:DH37"/>
    <mergeCell ref="DI36:DJ37"/>
    <mergeCell ref="DK36:DL37"/>
    <mergeCell ref="DM36:DN37"/>
    <mergeCell ref="DO36:DP37"/>
    <mergeCell ref="BQ34:BV35"/>
    <mergeCell ref="BW34:CB35"/>
    <mergeCell ref="CC34:CH35"/>
    <mergeCell ref="CI34:CN35"/>
    <mergeCell ref="CO34:CT35"/>
    <mergeCell ref="DA61:DD62"/>
    <mergeCell ref="DE61:DH62"/>
    <mergeCell ref="DI61:DL62"/>
    <mergeCell ref="DM61:DP62"/>
    <mergeCell ref="CR36:CT37"/>
    <mergeCell ref="CU36:CW37"/>
    <mergeCell ref="CX36:CZ37"/>
    <mergeCell ref="DA36:DB37"/>
    <mergeCell ref="DC36:DD37"/>
    <mergeCell ref="DE36:DF37"/>
    <mergeCell ref="DM63:DN64"/>
    <mergeCell ref="DO63:DP64"/>
    <mergeCell ref="BH61:BP62"/>
    <mergeCell ref="BQ61:BT62"/>
    <mergeCell ref="BU61:BX62"/>
    <mergeCell ref="BY61:CB62"/>
    <mergeCell ref="CC61:CF62"/>
    <mergeCell ref="CG61:CJ62"/>
    <mergeCell ref="CK61:CN62"/>
    <mergeCell ref="CO61:CR62"/>
    <mergeCell ref="CY63:CZ64"/>
    <mergeCell ref="DC63:DD64"/>
    <mergeCell ref="DE63:DF64"/>
    <mergeCell ref="DG63:DH64"/>
    <mergeCell ref="DI63:DJ64"/>
    <mergeCell ref="DK63:DL64"/>
    <mergeCell ref="DA63:DB64"/>
    <mergeCell ref="CC66:CD66"/>
    <mergeCell ref="CE66:CF66"/>
    <mergeCell ref="CG66:CH66"/>
    <mergeCell ref="CI66:CJ66"/>
    <mergeCell ref="CI63:CJ64"/>
    <mergeCell ref="CK66:CL66"/>
    <mergeCell ref="CW63:CX64"/>
    <mergeCell ref="H22:J22"/>
    <mergeCell ref="H23:J23"/>
    <mergeCell ref="K22:L22"/>
    <mergeCell ref="M22:N22"/>
    <mergeCell ref="O22:P22"/>
    <mergeCell ref="CS61:CV62"/>
    <mergeCell ref="CW61:CZ62"/>
    <mergeCell ref="CU34:CZ35"/>
    <mergeCell ref="S39:U39"/>
    <mergeCell ref="L46:O46"/>
    <mergeCell ref="L47:O47"/>
    <mergeCell ref="L49:O49"/>
    <mergeCell ref="CO63:CP64"/>
    <mergeCell ref="CU63:CV64"/>
    <mergeCell ref="CQ63:CR64"/>
    <mergeCell ref="CS63:CT64"/>
    <mergeCell ref="AH46:AJ46"/>
    <mergeCell ref="AK46:AM46"/>
    <mergeCell ref="AN46:AP46"/>
    <mergeCell ref="CG63:CH64"/>
    <mergeCell ref="CK63:CL64"/>
    <mergeCell ref="AB41:AD41"/>
    <mergeCell ref="K17:L17"/>
    <mergeCell ref="M17:N17"/>
    <mergeCell ref="O17:P17"/>
    <mergeCell ref="Q17:R17"/>
    <mergeCell ref="S17:T17"/>
    <mergeCell ref="BW63:BX64"/>
    <mergeCell ref="BM17:BQ17"/>
    <mergeCell ref="AH41:AJ41"/>
    <mergeCell ref="AK41:AM41"/>
    <mergeCell ref="AN41:AP41"/>
    <mergeCell ref="CM63:CN64"/>
    <mergeCell ref="AA16:AB16"/>
    <mergeCell ref="AC16:AD16"/>
    <mergeCell ref="AE16:AF16"/>
    <mergeCell ref="BY63:BZ64"/>
    <mergeCell ref="CA63:CB64"/>
    <mergeCell ref="CE63:CF64"/>
    <mergeCell ref="AA17:AB17"/>
    <mergeCell ref="AC17:AD17"/>
    <mergeCell ref="AE17:AF17"/>
    <mergeCell ref="U19:V19"/>
    <mergeCell ref="W19:X19"/>
    <mergeCell ref="AE41:AG41"/>
    <mergeCell ref="AE39:AG39"/>
    <mergeCell ref="Y39:AA39"/>
    <mergeCell ref="AB39:AD39"/>
    <mergeCell ref="BD76:BD79"/>
    <mergeCell ref="BE76:BG76"/>
    <mergeCell ref="BE77:BG77"/>
    <mergeCell ref="BE78:BG78"/>
    <mergeCell ref="BE79:BG79"/>
    <mergeCell ref="CC63:CD64"/>
    <mergeCell ref="BH69:BJ69"/>
    <mergeCell ref="BH71:BJ71"/>
    <mergeCell ref="BH72:BJ72"/>
    <mergeCell ref="BH73:BJ73"/>
    <mergeCell ref="BE68:BG68"/>
    <mergeCell ref="BE69:BG69"/>
    <mergeCell ref="BH63:BJ64"/>
    <mergeCell ref="BD71:BD74"/>
    <mergeCell ref="BE71:BG71"/>
    <mergeCell ref="BE72:BG72"/>
    <mergeCell ref="BE73:BG73"/>
    <mergeCell ref="BE74:BG74"/>
    <mergeCell ref="BH74:BJ74"/>
    <mergeCell ref="BH50:BJ50"/>
    <mergeCell ref="BH51:BJ51"/>
    <mergeCell ref="BH52:BJ52"/>
    <mergeCell ref="BD61:BG64"/>
    <mergeCell ref="BE66:BG66"/>
    <mergeCell ref="BE67:BG67"/>
    <mergeCell ref="BE45:BG45"/>
    <mergeCell ref="BE46:BG46"/>
    <mergeCell ref="BE47:BG47"/>
    <mergeCell ref="BD59:DP59"/>
    <mergeCell ref="BE49:BG49"/>
    <mergeCell ref="BE50:BG50"/>
    <mergeCell ref="BE51:BG51"/>
    <mergeCell ref="BE52:BG52"/>
    <mergeCell ref="BD44:BD47"/>
    <mergeCell ref="BD49:BD52"/>
    <mergeCell ref="BE41:BG41"/>
    <mergeCell ref="BE42:BG42"/>
    <mergeCell ref="BE44:BG44"/>
    <mergeCell ref="AH39:AJ39"/>
    <mergeCell ref="AK39:AM39"/>
    <mergeCell ref="AN39:AP39"/>
    <mergeCell ref="AQ39:AS39"/>
    <mergeCell ref="AW39:AY39"/>
    <mergeCell ref="AZ39:BB39"/>
    <mergeCell ref="AT41:AV41"/>
    <mergeCell ref="AE19:AF19"/>
    <mergeCell ref="K20:L20"/>
    <mergeCell ref="M20:N20"/>
    <mergeCell ref="O20:P20"/>
    <mergeCell ref="Q20:R20"/>
    <mergeCell ref="S20:T20"/>
    <mergeCell ref="K19:L19"/>
    <mergeCell ref="M19:N19"/>
    <mergeCell ref="S19:T19"/>
    <mergeCell ref="AA19:AB19"/>
    <mergeCell ref="BK63:BM64"/>
    <mergeCell ref="BN63:BP64"/>
    <mergeCell ref="BQ63:BR64"/>
    <mergeCell ref="BS63:BT64"/>
    <mergeCell ref="BU63:BV64"/>
    <mergeCell ref="CI36:CK37"/>
    <mergeCell ref="BW39:BY39"/>
    <mergeCell ref="BN36:BP37"/>
    <mergeCell ref="CC40:CE40"/>
    <mergeCell ref="CF40:CH40"/>
    <mergeCell ref="U20:V20"/>
    <mergeCell ref="W20:X20"/>
    <mergeCell ref="Y20:Z20"/>
    <mergeCell ref="AA20:AB20"/>
    <mergeCell ref="AC20:AD20"/>
    <mergeCell ref="BQ36:BS37"/>
    <mergeCell ref="BM20:BQ20"/>
    <mergeCell ref="BR20:BV20"/>
    <mergeCell ref="BM22:BQ22"/>
    <mergeCell ref="BR22:BV22"/>
    <mergeCell ref="BE39:BG39"/>
    <mergeCell ref="BW36:BY37"/>
    <mergeCell ref="BZ36:CB37"/>
    <mergeCell ref="AT39:AV39"/>
    <mergeCell ref="BH39:BJ39"/>
    <mergeCell ref="BQ39:BS39"/>
    <mergeCell ref="BT39:BV39"/>
    <mergeCell ref="BZ39:CB39"/>
    <mergeCell ref="BH36:BJ37"/>
    <mergeCell ref="BK36:BM37"/>
    <mergeCell ref="BM21:BQ21"/>
    <mergeCell ref="BD32:DP32"/>
    <mergeCell ref="BH34:BP35"/>
    <mergeCell ref="CO36:CQ37"/>
    <mergeCell ref="BD21:BG21"/>
    <mergeCell ref="BD22:BG22"/>
    <mergeCell ref="CF36:CH37"/>
    <mergeCell ref="CL36:CN37"/>
    <mergeCell ref="BT36:BV37"/>
    <mergeCell ref="CC36:CE37"/>
    <mergeCell ref="W22:X22"/>
    <mergeCell ref="H32:R35"/>
    <mergeCell ref="BD34:BG37"/>
    <mergeCell ref="S22:T22"/>
    <mergeCell ref="Y22:Z22"/>
    <mergeCell ref="AA22:AB22"/>
    <mergeCell ref="AQ34:AV35"/>
    <mergeCell ref="S34:X35"/>
    <mergeCell ref="AC22:AD22"/>
    <mergeCell ref="AE22:AF22"/>
    <mergeCell ref="K23:L23"/>
    <mergeCell ref="M23:N23"/>
    <mergeCell ref="O23:P23"/>
    <mergeCell ref="Q23:R23"/>
    <mergeCell ref="S23:T23"/>
    <mergeCell ref="U23:V23"/>
    <mergeCell ref="U22:V22"/>
    <mergeCell ref="A73:C74"/>
    <mergeCell ref="D81:E82"/>
    <mergeCell ref="A76:A82"/>
    <mergeCell ref="B76:C82"/>
    <mergeCell ref="BD10:BG15"/>
    <mergeCell ref="BD17:BG17"/>
    <mergeCell ref="BD19:BG19"/>
    <mergeCell ref="BD20:BG20"/>
    <mergeCell ref="BE40:BG40"/>
    <mergeCell ref="H47:K47"/>
    <mergeCell ref="A67:C68"/>
    <mergeCell ref="A69:C70"/>
    <mergeCell ref="A71:C72"/>
    <mergeCell ref="F66:H66"/>
    <mergeCell ref="F67:H67"/>
    <mergeCell ref="F68:H68"/>
    <mergeCell ref="F69:H69"/>
    <mergeCell ref="F70:H70"/>
    <mergeCell ref="F71:H71"/>
    <mergeCell ref="F72:H72"/>
    <mergeCell ref="AW56:BB57"/>
    <mergeCell ref="O54:AJ55"/>
    <mergeCell ref="AK54:BB55"/>
    <mergeCell ref="A62:C62"/>
    <mergeCell ref="A65:C66"/>
    <mergeCell ref="O62:Q62"/>
    <mergeCell ref="R62:T62"/>
    <mergeCell ref="U62:W62"/>
    <mergeCell ref="X62:Z62"/>
    <mergeCell ref="AS58:AT59"/>
    <mergeCell ref="AU58:AV59"/>
    <mergeCell ref="AW58:AX59"/>
    <mergeCell ref="AY58:AZ59"/>
    <mergeCell ref="BA58:BB59"/>
    <mergeCell ref="F54:N57"/>
    <mergeCell ref="O56:W57"/>
    <mergeCell ref="X56:AD57"/>
    <mergeCell ref="AE56:AJ57"/>
    <mergeCell ref="AK56:AP57"/>
    <mergeCell ref="AG58:AH59"/>
    <mergeCell ref="AI58:AJ59"/>
    <mergeCell ref="AK58:AL59"/>
    <mergeCell ref="AM58:AN59"/>
    <mergeCell ref="AO58:AP59"/>
    <mergeCell ref="AQ58:AR59"/>
    <mergeCell ref="R58:T59"/>
    <mergeCell ref="U58:W59"/>
    <mergeCell ref="X58:Z59"/>
    <mergeCell ref="AA58:AB59"/>
    <mergeCell ref="AC58:AD59"/>
    <mergeCell ref="AE58:AF59"/>
    <mergeCell ref="A54:E59"/>
    <mergeCell ref="F58:H59"/>
    <mergeCell ref="H49:K49"/>
    <mergeCell ref="I58:K59"/>
    <mergeCell ref="L58:N59"/>
    <mergeCell ref="O58:Q59"/>
    <mergeCell ref="C45:G45"/>
    <mergeCell ref="C46:G46"/>
    <mergeCell ref="C47:G47"/>
    <mergeCell ref="A49:G49"/>
    <mergeCell ref="A41:B47"/>
    <mergeCell ref="H42:K42"/>
    <mergeCell ref="H43:K43"/>
    <mergeCell ref="H44:K44"/>
    <mergeCell ref="H45:K45"/>
    <mergeCell ref="H46:K46"/>
    <mergeCell ref="C41:G41"/>
    <mergeCell ref="C42:G42"/>
    <mergeCell ref="C43:G43"/>
    <mergeCell ref="C44:G44"/>
    <mergeCell ref="L42:O42"/>
    <mergeCell ref="L43:O43"/>
    <mergeCell ref="L44:O44"/>
    <mergeCell ref="H41:K41"/>
    <mergeCell ref="L41:O41"/>
    <mergeCell ref="AK36:AM37"/>
    <mergeCell ref="AN36:AP37"/>
    <mergeCell ref="AQ36:AS37"/>
    <mergeCell ref="AT36:AV37"/>
    <mergeCell ref="AW36:AY37"/>
    <mergeCell ref="A39:G39"/>
    <mergeCell ref="H39:K39"/>
    <mergeCell ref="L39:O39"/>
    <mergeCell ref="V39:X39"/>
    <mergeCell ref="P39:R39"/>
    <mergeCell ref="Y34:AD35"/>
    <mergeCell ref="AE34:AJ35"/>
    <mergeCell ref="AK34:AP35"/>
    <mergeCell ref="AK32:BB33"/>
    <mergeCell ref="BB9:BB14"/>
    <mergeCell ref="AY9:AY14"/>
    <mergeCell ref="AZ9:AZ14"/>
    <mergeCell ref="BA9:BA14"/>
    <mergeCell ref="AR9:AR14"/>
    <mergeCell ref="AW34:BB35"/>
    <mergeCell ref="H6:R8"/>
    <mergeCell ref="S7:Z8"/>
    <mergeCell ref="AZ36:BB37"/>
    <mergeCell ref="A22:E23"/>
    <mergeCell ref="F22:G22"/>
    <mergeCell ref="F23:G23"/>
    <mergeCell ref="A32:G37"/>
    <mergeCell ref="H36:K37"/>
    <mergeCell ref="L36:O37"/>
    <mergeCell ref="F16:G16"/>
    <mergeCell ref="F17:G17"/>
    <mergeCell ref="A16:E17"/>
    <mergeCell ref="A19:E20"/>
    <mergeCell ref="F19:G19"/>
    <mergeCell ref="F20:G20"/>
    <mergeCell ref="AA7:AG8"/>
    <mergeCell ref="A6:E14"/>
    <mergeCell ref="F6:G14"/>
    <mergeCell ref="H9:J14"/>
    <mergeCell ref="K9:L14"/>
    <mergeCell ref="AI7:AN8"/>
    <mergeCell ref="AQ7:AV8"/>
    <mergeCell ref="AW7:BB8"/>
    <mergeCell ref="S6:AG6"/>
    <mergeCell ref="AH6:AO6"/>
    <mergeCell ref="AP6:BB6"/>
    <mergeCell ref="AH7:AH14"/>
    <mergeCell ref="AO7:AO14"/>
    <mergeCell ref="AP7:AP14"/>
    <mergeCell ref="AQ9:AQ14"/>
    <mergeCell ref="AC23:AD23"/>
    <mergeCell ref="AE23:AF23"/>
    <mergeCell ref="AS9:AS14"/>
    <mergeCell ref="AT9:AT14"/>
    <mergeCell ref="AU9:AU14"/>
    <mergeCell ref="AV9:AV14"/>
    <mergeCell ref="AK9:AK14"/>
    <mergeCell ref="AL9:AL14"/>
    <mergeCell ref="AM9:AM14"/>
    <mergeCell ref="AN9:AN14"/>
    <mergeCell ref="Y17:Z17"/>
    <mergeCell ref="S36:U37"/>
    <mergeCell ref="AE36:AG37"/>
    <mergeCell ref="AC9:AD14"/>
    <mergeCell ref="AE9:AF14"/>
    <mergeCell ref="AG9:AG14"/>
    <mergeCell ref="W23:X23"/>
    <mergeCell ref="Y23:Z23"/>
    <mergeCell ref="Y19:Z19"/>
    <mergeCell ref="AA23:AB23"/>
    <mergeCell ref="U9:V14"/>
    <mergeCell ref="W9:X14"/>
    <mergeCell ref="Y9:Z14"/>
    <mergeCell ref="AA9:AB14"/>
    <mergeCell ref="V36:X37"/>
    <mergeCell ref="Y36:AA37"/>
    <mergeCell ref="AB36:AD37"/>
    <mergeCell ref="AC19:AD19"/>
    <mergeCell ref="U17:V17"/>
    <mergeCell ref="W17:X17"/>
    <mergeCell ref="BD38:BD42"/>
    <mergeCell ref="BD65:BD69"/>
    <mergeCell ref="M9:N14"/>
    <mergeCell ref="O9:P14"/>
    <mergeCell ref="AI9:AI14"/>
    <mergeCell ref="AJ9:AJ14"/>
    <mergeCell ref="AH36:AJ37"/>
    <mergeCell ref="S32:AJ33"/>
    <mergeCell ref="Q9:R14"/>
    <mergeCell ref="S9:T1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117" width="2.625" style="1" customWidth="1"/>
    <col min="118" max="16384" width="9.00390625" style="1" customWidth="1"/>
  </cols>
  <sheetData>
    <row r="1" spans="1:117" ht="15" customHeight="1">
      <c r="A1" s="65" t="s">
        <v>350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19" t="s">
        <v>355</v>
      </c>
    </row>
    <row r="2" spans="1:117" ht="15" customHeight="1">
      <c r="A2" s="2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67"/>
    </row>
    <row r="3" spans="1:117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</row>
    <row r="4" spans="1:117" ht="17.25" customHeight="1">
      <c r="A4" s="107" t="s">
        <v>489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</row>
    <row r="5" spans="1:117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</row>
    <row r="6" spans="1:117" ht="15" customHeight="1">
      <c r="A6" s="110" t="s">
        <v>356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</row>
    <row r="7" spans="1:117" ht="1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</row>
    <row r="8" spans="1:117" ht="15" customHeight="1">
      <c r="A8" s="110" t="s">
        <v>357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20"/>
      <c r="BH8" s="110" t="s">
        <v>359</v>
      </c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</row>
    <row r="9" spans="1:117" ht="1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</row>
    <row r="10" spans="1:117" ht="15" customHeight="1">
      <c r="A10" s="73"/>
      <c r="B10" s="329" t="s">
        <v>2</v>
      </c>
      <c r="C10" s="329"/>
      <c r="D10" s="329"/>
      <c r="E10" s="329"/>
      <c r="F10" s="329"/>
      <c r="G10" s="329"/>
      <c r="H10" s="329"/>
      <c r="I10" s="329"/>
      <c r="J10" s="72"/>
      <c r="K10" s="98" t="s">
        <v>4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 t="s">
        <v>16</v>
      </c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 t="s">
        <v>77</v>
      </c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 t="s">
        <v>15</v>
      </c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9"/>
      <c r="BG10" s="20"/>
      <c r="BH10" s="316" t="s">
        <v>106</v>
      </c>
      <c r="BI10" s="317"/>
      <c r="BJ10" s="317"/>
      <c r="BK10" s="317"/>
      <c r="BL10" s="317"/>
      <c r="BM10" s="98" t="s">
        <v>354</v>
      </c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 t="s">
        <v>105</v>
      </c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 t="s">
        <v>95</v>
      </c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9"/>
    </row>
    <row r="11" spans="1:117" ht="15" customHeight="1">
      <c r="A11" s="33"/>
      <c r="B11" s="309"/>
      <c r="C11" s="309"/>
      <c r="D11" s="309"/>
      <c r="E11" s="309"/>
      <c r="F11" s="309"/>
      <c r="G11" s="309"/>
      <c r="H11" s="309"/>
      <c r="I11" s="309"/>
      <c r="J11" s="32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20"/>
      <c r="BH11" s="318"/>
      <c r="BI11" s="319"/>
      <c r="BJ11" s="319"/>
      <c r="BK11" s="319"/>
      <c r="BL11" s="319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1"/>
    </row>
    <row r="12" spans="1:117" ht="15" customHeight="1">
      <c r="A12" s="33"/>
      <c r="B12" s="309"/>
      <c r="C12" s="309"/>
      <c r="D12" s="309"/>
      <c r="E12" s="309"/>
      <c r="F12" s="309"/>
      <c r="G12" s="309"/>
      <c r="H12" s="309"/>
      <c r="I12" s="309"/>
      <c r="J12" s="32"/>
      <c r="K12" s="184" t="s">
        <v>9</v>
      </c>
      <c r="L12" s="184"/>
      <c r="M12" s="184"/>
      <c r="N12" s="184"/>
      <c r="O12" s="184" t="s">
        <v>10</v>
      </c>
      <c r="P12" s="184"/>
      <c r="Q12" s="184"/>
      <c r="R12" s="184"/>
      <c r="S12" s="184" t="s">
        <v>11</v>
      </c>
      <c r="T12" s="184"/>
      <c r="U12" s="184"/>
      <c r="V12" s="184"/>
      <c r="W12" s="184" t="s">
        <v>9</v>
      </c>
      <c r="X12" s="184"/>
      <c r="Y12" s="184"/>
      <c r="Z12" s="184"/>
      <c r="AA12" s="184" t="s">
        <v>10</v>
      </c>
      <c r="AB12" s="184"/>
      <c r="AC12" s="184"/>
      <c r="AD12" s="184"/>
      <c r="AE12" s="184" t="s">
        <v>11</v>
      </c>
      <c r="AF12" s="184"/>
      <c r="AG12" s="184"/>
      <c r="AH12" s="184"/>
      <c r="AI12" s="184" t="s">
        <v>9</v>
      </c>
      <c r="AJ12" s="184"/>
      <c r="AK12" s="184"/>
      <c r="AL12" s="184"/>
      <c r="AM12" s="184" t="s">
        <v>10</v>
      </c>
      <c r="AN12" s="184"/>
      <c r="AO12" s="184"/>
      <c r="AP12" s="184"/>
      <c r="AQ12" s="184" t="s">
        <v>11</v>
      </c>
      <c r="AR12" s="184"/>
      <c r="AS12" s="184"/>
      <c r="AT12" s="184"/>
      <c r="AU12" s="184" t="s">
        <v>9</v>
      </c>
      <c r="AV12" s="184"/>
      <c r="AW12" s="184"/>
      <c r="AX12" s="184"/>
      <c r="AY12" s="184" t="s">
        <v>10</v>
      </c>
      <c r="AZ12" s="184"/>
      <c r="BA12" s="184"/>
      <c r="BB12" s="184"/>
      <c r="BC12" s="184" t="s">
        <v>11</v>
      </c>
      <c r="BD12" s="184"/>
      <c r="BE12" s="184"/>
      <c r="BF12" s="141"/>
      <c r="BG12" s="20"/>
      <c r="BH12" s="318"/>
      <c r="BI12" s="319"/>
      <c r="BJ12" s="319"/>
      <c r="BK12" s="319"/>
      <c r="BL12" s="319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 t="s">
        <v>16</v>
      </c>
      <c r="CA12" s="100"/>
      <c r="CB12" s="100"/>
      <c r="CC12" s="100"/>
      <c r="CD12" s="100"/>
      <c r="CE12" s="100"/>
      <c r="CF12" s="100"/>
      <c r="CG12" s="100"/>
      <c r="CH12" s="100" t="s">
        <v>77</v>
      </c>
      <c r="CI12" s="100"/>
      <c r="CJ12" s="100"/>
      <c r="CK12" s="100"/>
      <c r="CL12" s="100"/>
      <c r="CM12" s="100"/>
      <c r="CN12" s="100"/>
      <c r="CO12" s="100"/>
      <c r="CP12" s="100" t="s">
        <v>15</v>
      </c>
      <c r="CQ12" s="100"/>
      <c r="CR12" s="100"/>
      <c r="CS12" s="100"/>
      <c r="CT12" s="100"/>
      <c r="CU12" s="100"/>
      <c r="CV12" s="100"/>
      <c r="CW12" s="100"/>
      <c r="CX12" s="100" t="s">
        <v>16</v>
      </c>
      <c r="CY12" s="100"/>
      <c r="CZ12" s="100"/>
      <c r="DA12" s="100"/>
      <c r="DB12" s="100"/>
      <c r="DC12" s="100"/>
      <c r="DD12" s="100"/>
      <c r="DE12" s="100"/>
      <c r="DF12" s="100" t="s">
        <v>77</v>
      </c>
      <c r="DG12" s="100"/>
      <c r="DH12" s="100"/>
      <c r="DI12" s="100"/>
      <c r="DJ12" s="100"/>
      <c r="DK12" s="100"/>
      <c r="DL12" s="100"/>
      <c r="DM12" s="101"/>
    </row>
    <row r="13" spans="1:117" ht="15" customHeight="1">
      <c r="A13" s="24"/>
      <c r="B13" s="122"/>
      <c r="C13" s="122"/>
      <c r="D13" s="122"/>
      <c r="E13" s="122"/>
      <c r="F13" s="122"/>
      <c r="G13" s="122"/>
      <c r="H13" s="122"/>
      <c r="I13" s="122"/>
      <c r="J13" s="26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41"/>
      <c r="BG13" s="20"/>
      <c r="BH13" s="318"/>
      <c r="BI13" s="319"/>
      <c r="BJ13" s="319"/>
      <c r="BK13" s="319"/>
      <c r="BL13" s="319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1"/>
    </row>
    <row r="14" spans="1:117" ht="15" customHeight="1">
      <c r="A14" s="35"/>
      <c r="B14" s="71"/>
      <c r="C14" s="71"/>
      <c r="D14" s="71"/>
      <c r="E14" s="71"/>
      <c r="F14" s="71"/>
      <c r="G14" s="71"/>
      <c r="H14" s="71"/>
      <c r="I14" s="71"/>
      <c r="J14" s="34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318"/>
      <c r="BI14" s="319"/>
      <c r="BJ14" s="319"/>
      <c r="BK14" s="319"/>
      <c r="BL14" s="319"/>
      <c r="BM14" s="184" t="s">
        <v>9</v>
      </c>
      <c r="BN14" s="184"/>
      <c r="BO14" s="184"/>
      <c r="BP14" s="184"/>
      <c r="BQ14" s="184"/>
      <c r="BR14" s="184" t="s">
        <v>10</v>
      </c>
      <c r="BS14" s="184"/>
      <c r="BT14" s="184"/>
      <c r="BU14" s="184"/>
      <c r="BV14" s="184" t="s">
        <v>11</v>
      </c>
      <c r="BW14" s="184"/>
      <c r="BX14" s="184"/>
      <c r="BY14" s="184"/>
      <c r="BZ14" s="184" t="s">
        <v>10</v>
      </c>
      <c r="CA14" s="184"/>
      <c r="CB14" s="184"/>
      <c r="CC14" s="184"/>
      <c r="CD14" s="184" t="s">
        <v>11</v>
      </c>
      <c r="CE14" s="184"/>
      <c r="CF14" s="184"/>
      <c r="CG14" s="184"/>
      <c r="CH14" s="184" t="s">
        <v>10</v>
      </c>
      <c r="CI14" s="184"/>
      <c r="CJ14" s="184"/>
      <c r="CK14" s="184"/>
      <c r="CL14" s="184" t="s">
        <v>11</v>
      </c>
      <c r="CM14" s="184"/>
      <c r="CN14" s="184"/>
      <c r="CO14" s="184"/>
      <c r="CP14" s="184" t="s">
        <v>10</v>
      </c>
      <c r="CQ14" s="184"/>
      <c r="CR14" s="184"/>
      <c r="CS14" s="184"/>
      <c r="CT14" s="184" t="s">
        <v>11</v>
      </c>
      <c r="CU14" s="184"/>
      <c r="CV14" s="184"/>
      <c r="CW14" s="184"/>
      <c r="CX14" s="184" t="s">
        <v>10</v>
      </c>
      <c r="CY14" s="184"/>
      <c r="CZ14" s="184"/>
      <c r="DA14" s="184"/>
      <c r="DB14" s="184" t="s">
        <v>11</v>
      </c>
      <c r="DC14" s="184"/>
      <c r="DD14" s="184"/>
      <c r="DE14" s="184"/>
      <c r="DF14" s="184" t="s">
        <v>10</v>
      </c>
      <c r="DG14" s="184"/>
      <c r="DH14" s="184"/>
      <c r="DI14" s="184"/>
      <c r="DJ14" s="184" t="s">
        <v>11</v>
      </c>
      <c r="DK14" s="184"/>
      <c r="DL14" s="184"/>
      <c r="DM14" s="141"/>
    </row>
    <row r="15" spans="1:117" ht="15" customHeight="1">
      <c r="A15" s="33"/>
      <c r="B15" s="102" t="s">
        <v>4</v>
      </c>
      <c r="C15" s="102"/>
      <c r="D15" s="102"/>
      <c r="E15" s="102"/>
      <c r="F15" s="102"/>
      <c r="G15" s="102"/>
      <c r="H15" s="102"/>
      <c r="I15" s="102"/>
      <c r="J15" s="42"/>
      <c r="K15" s="296">
        <f>SUM(K17:N21)</f>
        <v>62791</v>
      </c>
      <c r="L15" s="178"/>
      <c r="M15" s="178"/>
      <c r="N15" s="178"/>
      <c r="O15" s="297">
        <f>SUM(O17:R21)</f>
        <v>33056</v>
      </c>
      <c r="P15" s="297"/>
      <c r="Q15" s="297"/>
      <c r="R15" s="297"/>
      <c r="S15" s="297">
        <f>SUM(S17:V21)</f>
        <v>29735</v>
      </c>
      <c r="T15" s="297"/>
      <c r="U15" s="297"/>
      <c r="V15" s="297"/>
      <c r="W15" s="297">
        <f>SUM(W17:Z21)</f>
        <v>28934</v>
      </c>
      <c r="X15" s="297"/>
      <c r="Y15" s="297"/>
      <c r="Z15" s="297"/>
      <c r="AA15" s="297">
        <f>SUM(AA17:AD21)</f>
        <v>14646</v>
      </c>
      <c r="AB15" s="297"/>
      <c r="AC15" s="297"/>
      <c r="AD15" s="297"/>
      <c r="AE15" s="297">
        <f>SUM(AE17:AH21)</f>
        <v>14288</v>
      </c>
      <c r="AF15" s="297"/>
      <c r="AG15" s="297"/>
      <c r="AH15" s="297"/>
      <c r="AI15" s="297">
        <f>SUM(AI17:AL21)</f>
        <v>33418</v>
      </c>
      <c r="AJ15" s="297"/>
      <c r="AK15" s="297"/>
      <c r="AL15" s="297"/>
      <c r="AM15" s="297">
        <f>SUM(AM17:AP21)</f>
        <v>18208</v>
      </c>
      <c r="AN15" s="297"/>
      <c r="AO15" s="297"/>
      <c r="AP15" s="297"/>
      <c r="AQ15" s="297">
        <f>SUM(AQ17:AT21)</f>
        <v>15210</v>
      </c>
      <c r="AR15" s="297"/>
      <c r="AS15" s="297"/>
      <c r="AT15" s="297"/>
      <c r="AU15" s="297">
        <f>SUM(AU17:AX21)</f>
        <v>439</v>
      </c>
      <c r="AV15" s="297"/>
      <c r="AW15" s="297"/>
      <c r="AX15" s="297"/>
      <c r="AY15" s="297">
        <f>SUM(AY17:BB21)</f>
        <v>202</v>
      </c>
      <c r="AZ15" s="297"/>
      <c r="BA15" s="297"/>
      <c r="BB15" s="297"/>
      <c r="BC15" s="297">
        <f>SUM(BC17:BF21)</f>
        <v>237</v>
      </c>
      <c r="BD15" s="297"/>
      <c r="BE15" s="297"/>
      <c r="BF15" s="297"/>
      <c r="BG15" s="20"/>
      <c r="BH15" s="318"/>
      <c r="BI15" s="319"/>
      <c r="BJ15" s="319"/>
      <c r="BK15" s="319"/>
      <c r="BL15" s="319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41"/>
    </row>
    <row r="16" spans="1:117" ht="15" customHeight="1">
      <c r="A16" s="33"/>
      <c r="B16" s="15"/>
      <c r="C16" s="15"/>
      <c r="D16" s="15"/>
      <c r="E16" s="15"/>
      <c r="F16" s="15"/>
      <c r="G16" s="15"/>
      <c r="H16" s="15"/>
      <c r="I16" s="15"/>
      <c r="J16" s="32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15"/>
      <c r="BI16" s="15"/>
      <c r="BJ16" s="15"/>
      <c r="BK16" s="15"/>
      <c r="BL16" s="12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</row>
    <row r="17" spans="1:117" ht="15" customHeight="1">
      <c r="A17" s="33"/>
      <c r="B17" s="309" t="s">
        <v>18</v>
      </c>
      <c r="C17" s="309"/>
      <c r="D17" s="309"/>
      <c r="E17" s="309"/>
      <c r="F17" s="309"/>
      <c r="G17" s="309"/>
      <c r="H17" s="309"/>
      <c r="I17" s="309"/>
      <c r="J17" s="32"/>
      <c r="K17" s="308">
        <v>4425</v>
      </c>
      <c r="L17" s="177"/>
      <c r="M17" s="177"/>
      <c r="N17" s="177"/>
      <c r="O17" s="306">
        <v>2260</v>
      </c>
      <c r="P17" s="306"/>
      <c r="Q17" s="306"/>
      <c r="R17" s="306"/>
      <c r="S17" s="306">
        <v>2165</v>
      </c>
      <c r="T17" s="306"/>
      <c r="U17" s="306"/>
      <c r="V17" s="306"/>
      <c r="W17" s="306">
        <v>779</v>
      </c>
      <c r="X17" s="306"/>
      <c r="Y17" s="306"/>
      <c r="Z17" s="306"/>
      <c r="AA17" s="306">
        <v>368</v>
      </c>
      <c r="AB17" s="306"/>
      <c r="AC17" s="306"/>
      <c r="AD17" s="306"/>
      <c r="AE17" s="306">
        <v>411</v>
      </c>
      <c r="AF17" s="306"/>
      <c r="AG17" s="306"/>
      <c r="AH17" s="306"/>
      <c r="AI17" s="306">
        <v>3611</v>
      </c>
      <c r="AJ17" s="306"/>
      <c r="AK17" s="306"/>
      <c r="AL17" s="306"/>
      <c r="AM17" s="306">
        <v>1874</v>
      </c>
      <c r="AN17" s="306"/>
      <c r="AO17" s="306"/>
      <c r="AP17" s="306"/>
      <c r="AQ17" s="306">
        <v>1737</v>
      </c>
      <c r="AR17" s="306"/>
      <c r="AS17" s="306"/>
      <c r="AT17" s="306"/>
      <c r="AU17" s="306">
        <v>35</v>
      </c>
      <c r="AV17" s="306"/>
      <c r="AW17" s="306"/>
      <c r="AX17" s="306"/>
      <c r="AY17" s="306">
        <v>18</v>
      </c>
      <c r="AZ17" s="306"/>
      <c r="BA17" s="306"/>
      <c r="BB17" s="306"/>
      <c r="BC17" s="306">
        <v>17</v>
      </c>
      <c r="BD17" s="306"/>
      <c r="BE17" s="306"/>
      <c r="BF17" s="306"/>
      <c r="BG17" s="20"/>
      <c r="BH17" s="102" t="s">
        <v>4</v>
      </c>
      <c r="BI17" s="102"/>
      <c r="BJ17" s="102"/>
      <c r="BK17" s="102"/>
      <c r="BL17" s="321"/>
      <c r="BM17" s="296">
        <f>SUM(BM19:BQ26)</f>
        <v>13014</v>
      </c>
      <c r="BN17" s="178"/>
      <c r="BO17" s="178"/>
      <c r="BP17" s="178"/>
      <c r="BQ17" s="178"/>
      <c r="BR17" s="164">
        <f>SUM(BR19:BU26)</f>
        <v>6430</v>
      </c>
      <c r="BS17" s="164"/>
      <c r="BT17" s="164"/>
      <c r="BU17" s="164"/>
      <c r="BV17" s="164">
        <f>SUM(BV19:BY26)</f>
        <v>6584</v>
      </c>
      <c r="BW17" s="164"/>
      <c r="BX17" s="164"/>
      <c r="BY17" s="164"/>
      <c r="BZ17" s="164">
        <f>SUM(BZ19:CC26)</f>
        <v>5277</v>
      </c>
      <c r="CA17" s="164"/>
      <c r="CB17" s="164"/>
      <c r="CC17" s="164"/>
      <c r="CD17" s="164">
        <f>SUM(CD19:CG26)</f>
        <v>5149</v>
      </c>
      <c r="CE17" s="164"/>
      <c r="CF17" s="164"/>
      <c r="CG17" s="164"/>
      <c r="CH17" s="164">
        <f>SUM(CH19:CK26)</f>
        <v>982</v>
      </c>
      <c r="CI17" s="164"/>
      <c r="CJ17" s="164"/>
      <c r="CK17" s="164"/>
      <c r="CL17" s="164">
        <f>SUM(CL19:CO26)</f>
        <v>1307</v>
      </c>
      <c r="CM17" s="164"/>
      <c r="CN17" s="164"/>
      <c r="CO17" s="164"/>
      <c r="CP17" s="164">
        <f>SUM(CP19:CS26)</f>
        <v>92</v>
      </c>
      <c r="CQ17" s="164"/>
      <c r="CR17" s="164"/>
      <c r="CS17" s="164"/>
      <c r="CT17" s="164">
        <f>SUM(CT19:CW26)</f>
        <v>44</v>
      </c>
      <c r="CU17" s="164"/>
      <c r="CV17" s="164"/>
      <c r="CW17" s="164"/>
      <c r="CX17" s="164">
        <f>SUM(CX19:DA26)</f>
        <v>79</v>
      </c>
      <c r="CY17" s="164"/>
      <c r="CZ17" s="164"/>
      <c r="DA17" s="164"/>
      <c r="DB17" s="164">
        <f>SUM(DB19:DE26)</f>
        <v>84</v>
      </c>
      <c r="DC17" s="164"/>
      <c r="DD17" s="164"/>
      <c r="DE17" s="164"/>
      <c r="DF17" s="164" t="s">
        <v>208</v>
      </c>
      <c r="DG17" s="164"/>
      <c r="DH17" s="164"/>
      <c r="DI17" s="164"/>
      <c r="DJ17" s="164" t="s">
        <v>208</v>
      </c>
      <c r="DK17" s="164"/>
      <c r="DL17" s="164"/>
      <c r="DM17" s="164"/>
    </row>
    <row r="18" spans="1:117" ht="15" customHeight="1">
      <c r="A18" s="33"/>
      <c r="B18" s="309" t="s">
        <v>20</v>
      </c>
      <c r="C18" s="309"/>
      <c r="D18" s="309"/>
      <c r="E18" s="309"/>
      <c r="F18" s="309"/>
      <c r="G18" s="309"/>
      <c r="H18" s="309"/>
      <c r="I18" s="309"/>
      <c r="J18" s="32"/>
      <c r="K18" s="308">
        <v>17683</v>
      </c>
      <c r="L18" s="177"/>
      <c r="M18" s="177"/>
      <c r="N18" s="177"/>
      <c r="O18" s="306">
        <v>9033</v>
      </c>
      <c r="P18" s="306"/>
      <c r="Q18" s="306"/>
      <c r="R18" s="306"/>
      <c r="S18" s="306">
        <v>8650</v>
      </c>
      <c r="T18" s="306"/>
      <c r="U18" s="306"/>
      <c r="V18" s="306"/>
      <c r="W18" s="306">
        <v>17450</v>
      </c>
      <c r="X18" s="306"/>
      <c r="Y18" s="306"/>
      <c r="Z18" s="306"/>
      <c r="AA18" s="306">
        <v>8922</v>
      </c>
      <c r="AB18" s="306"/>
      <c r="AC18" s="306"/>
      <c r="AD18" s="306"/>
      <c r="AE18" s="306">
        <v>8528</v>
      </c>
      <c r="AF18" s="306"/>
      <c r="AG18" s="306"/>
      <c r="AH18" s="306"/>
      <c r="AI18" s="306">
        <v>64</v>
      </c>
      <c r="AJ18" s="306"/>
      <c r="AK18" s="306"/>
      <c r="AL18" s="306"/>
      <c r="AM18" s="306">
        <v>19</v>
      </c>
      <c r="AN18" s="306"/>
      <c r="AO18" s="306"/>
      <c r="AP18" s="306"/>
      <c r="AQ18" s="306">
        <v>45</v>
      </c>
      <c r="AR18" s="306"/>
      <c r="AS18" s="306"/>
      <c r="AT18" s="306"/>
      <c r="AU18" s="306">
        <v>169</v>
      </c>
      <c r="AV18" s="306"/>
      <c r="AW18" s="306"/>
      <c r="AX18" s="306"/>
      <c r="AY18" s="306">
        <v>92</v>
      </c>
      <c r="AZ18" s="306"/>
      <c r="BA18" s="306"/>
      <c r="BB18" s="306"/>
      <c r="BC18" s="306">
        <v>77</v>
      </c>
      <c r="BD18" s="306"/>
      <c r="BE18" s="306"/>
      <c r="BF18" s="306"/>
      <c r="BG18" s="20"/>
      <c r="BH18" s="15"/>
      <c r="BI18" s="15"/>
      <c r="BJ18" s="15"/>
      <c r="BK18" s="15"/>
      <c r="BL18" s="12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</row>
    <row r="19" spans="1:117" ht="15" customHeight="1">
      <c r="A19" s="33"/>
      <c r="B19" s="309" t="s">
        <v>21</v>
      </c>
      <c r="C19" s="309"/>
      <c r="D19" s="309"/>
      <c r="E19" s="309"/>
      <c r="F19" s="309"/>
      <c r="G19" s="309"/>
      <c r="H19" s="309"/>
      <c r="I19" s="309"/>
      <c r="J19" s="32"/>
      <c r="K19" s="308">
        <v>13014</v>
      </c>
      <c r="L19" s="177"/>
      <c r="M19" s="177"/>
      <c r="N19" s="177"/>
      <c r="O19" s="306">
        <v>6430</v>
      </c>
      <c r="P19" s="306"/>
      <c r="Q19" s="306"/>
      <c r="R19" s="306"/>
      <c r="S19" s="306">
        <v>6584</v>
      </c>
      <c r="T19" s="306"/>
      <c r="U19" s="306"/>
      <c r="V19" s="306"/>
      <c r="W19" s="306">
        <v>10589</v>
      </c>
      <c r="X19" s="306"/>
      <c r="Y19" s="306"/>
      <c r="Z19" s="306"/>
      <c r="AA19" s="306">
        <v>5356</v>
      </c>
      <c r="AB19" s="306"/>
      <c r="AC19" s="306"/>
      <c r="AD19" s="306"/>
      <c r="AE19" s="306">
        <v>5233</v>
      </c>
      <c r="AF19" s="306"/>
      <c r="AG19" s="306"/>
      <c r="AH19" s="306"/>
      <c r="AI19" s="306">
        <v>2289</v>
      </c>
      <c r="AJ19" s="306"/>
      <c r="AK19" s="306"/>
      <c r="AL19" s="306"/>
      <c r="AM19" s="306">
        <v>982</v>
      </c>
      <c r="AN19" s="306"/>
      <c r="AO19" s="306"/>
      <c r="AP19" s="306"/>
      <c r="AQ19" s="306">
        <v>1307</v>
      </c>
      <c r="AR19" s="306"/>
      <c r="AS19" s="306"/>
      <c r="AT19" s="306"/>
      <c r="AU19" s="306">
        <v>136</v>
      </c>
      <c r="AV19" s="306"/>
      <c r="AW19" s="306"/>
      <c r="AX19" s="306"/>
      <c r="AY19" s="306">
        <v>92</v>
      </c>
      <c r="AZ19" s="306"/>
      <c r="BA19" s="306"/>
      <c r="BB19" s="306"/>
      <c r="BC19" s="306">
        <v>44</v>
      </c>
      <c r="BD19" s="306"/>
      <c r="BE19" s="306"/>
      <c r="BF19" s="306"/>
      <c r="BG19" s="20"/>
      <c r="BH19" s="309" t="s">
        <v>96</v>
      </c>
      <c r="BI19" s="309"/>
      <c r="BJ19" s="309"/>
      <c r="BK19" s="309"/>
      <c r="BL19" s="310"/>
      <c r="BM19" s="308">
        <v>9019</v>
      </c>
      <c r="BN19" s="177"/>
      <c r="BO19" s="177"/>
      <c r="BP19" s="177"/>
      <c r="BQ19" s="177"/>
      <c r="BR19" s="172">
        <v>4050</v>
      </c>
      <c r="BS19" s="172"/>
      <c r="BT19" s="172"/>
      <c r="BU19" s="172"/>
      <c r="BV19" s="172">
        <v>4969</v>
      </c>
      <c r="BW19" s="172"/>
      <c r="BX19" s="172"/>
      <c r="BY19" s="172"/>
      <c r="BZ19" s="172">
        <v>2989</v>
      </c>
      <c r="CA19" s="172"/>
      <c r="CB19" s="172"/>
      <c r="CC19" s="172"/>
      <c r="CD19" s="172">
        <v>3704</v>
      </c>
      <c r="CE19" s="172"/>
      <c r="CF19" s="172"/>
      <c r="CG19" s="172"/>
      <c r="CH19" s="172">
        <v>931</v>
      </c>
      <c r="CI19" s="172"/>
      <c r="CJ19" s="172"/>
      <c r="CK19" s="172"/>
      <c r="CL19" s="172">
        <v>1139</v>
      </c>
      <c r="CM19" s="172"/>
      <c r="CN19" s="172"/>
      <c r="CO19" s="172"/>
      <c r="CP19" s="172">
        <v>92</v>
      </c>
      <c r="CQ19" s="172"/>
      <c r="CR19" s="172"/>
      <c r="CS19" s="172"/>
      <c r="CT19" s="172">
        <v>44</v>
      </c>
      <c r="CU19" s="172"/>
      <c r="CV19" s="172"/>
      <c r="CW19" s="172"/>
      <c r="CX19" s="172">
        <v>38</v>
      </c>
      <c r="CY19" s="172"/>
      <c r="CZ19" s="172"/>
      <c r="DA19" s="172"/>
      <c r="DB19" s="172">
        <v>82</v>
      </c>
      <c r="DC19" s="172"/>
      <c r="DD19" s="172"/>
      <c r="DE19" s="172"/>
      <c r="DF19" s="172" t="s">
        <v>385</v>
      </c>
      <c r="DG19" s="172"/>
      <c r="DH19" s="172"/>
      <c r="DI19" s="172"/>
      <c r="DJ19" s="172" t="s">
        <v>385</v>
      </c>
      <c r="DK19" s="172"/>
      <c r="DL19" s="172"/>
      <c r="DM19" s="172"/>
    </row>
    <row r="20" spans="1:117" ht="15" customHeight="1">
      <c r="A20" s="33"/>
      <c r="B20" s="309" t="s">
        <v>24</v>
      </c>
      <c r="C20" s="309"/>
      <c r="D20" s="309"/>
      <c r="E20" s="309"/>
      <c r="F20" s="309"/>
      <c r="G20" s="309"/>
      <c r="H20" s="309"/>
      <c r="I20" s="309"/>
      <c r="J20" s="32"/>
      <c r="K20" s="308">
        <v>1085</v>
      </c>
      <c r="L20" s="177"/>
      <c r="M20" s="177"/>
      <c r="N20" s="177"/>
      <c r="O20" s="306">
        <v>246</v>
      </c>
      <c r="P20" s="306"/>
      <c r="Q20" s="306"/>
      <c r="R20" s="306"/>
      <c r="S20" s="306">
        <v>839</v>
      </c>
      <c r="T20" s="306"/>
      <c r="U20" s="306"/>
      <c r="V20" s="306"/>
      <c r="W20" s="306">
        <v>114</v>
      </c>
      <c r="X20" s="306"/>
      <c r="Y20" s="306"/>
      <c r="Z20" s="306"/>
      <c r="AA20" s="306" t="s">
        <v>385</v>
      </c>
      <c r="AB20" s="306"/>
      <c r="AC20" s="306"/>
      <c r="AD20" s="306"/>
      <c r="AE20" s="306">
        <v>114</v>
      </c>
      <c r="AF20" s="306"/>
      <c r="AG20" s="306"/>
      <c r="AH20" s="306"/>
      <c r="AI20" s="306">
        <v>872</v>
      </c>
      <c r="AJ20" s="306"/>
      <c r="AK20" s="306"/>
      <c r="AL20" s="306"/>
      <c r="AM20" s="306">
        <v>246</v>
      </c>
      <c r="AN20" s="306"/>
      <c r="AO20" s="306"/>
      <c r="AP20" s="306"/>
      <c r="AQ20" s="306">
        <v>626</v>
      </c>
      <c r="AR20" s="306"/>
      <c r="AS20" s="306"/>
      <c r="AT20" s="306"/>
      <c r="AU20" s="306">
        <v>99</v>
      </c>
      <c r="AV20" s="306"/>
      <c r="AW20" s="306"/>
      <c r="AX20" s="306"/>
      <c r="AY20" s="306" t="s">
        <v>385</v>
      </c>
      <c r="AZ20" s="306"/>
      <c r="BA20" s="306"/>
      <c r="BB20" s="306"/>
      <c r="BC20" s="306">
        <v>99</v>
      </c>
      <c r="BD20" s="306"/>
      <c r="BE20" s="306"/>
      <c r="BF20" s="306"/>
      <c r="BG20" s="20"/>
      <c r="BH20" s="309" t="s">
        <v>97</v>
      </c>
      <c r="BI20" s="309"/>
      <c r="BJ20" s="309"/>
      <c r="BK20" s="309"/>
      <c r="BL20" s="310"/>
      <c r="BM20" s="308">
        <v>291</v>
      </c>
      <c r="BN20" s="177"/>
      <c r="BO20" s="177"/>
      <c r="BP20" s="177"/>
      <c r="BQ20" s="177"/>
      <c r="BR20" s="172">
        <v>208</v>
      </c>
      <c r="BS20" s="172"/>
      <c r="BT20" s="172"/>
      <c r="BU20" s="172"/>
      <c r="BV20" s="172">
        <v>83</v>
      </c>
      <c r="BW20" s="172"/>
      <c r="BX20" s="172"/>
      <c r="BY20" s="172"/>
      <c r="BZ20" s="172">
        <v>208</v>
      </c>
      <c r="CA20" s="172"/>
      <c r="CB20" s="172"/>
      <c r="CC20" s="172"/>
      <c r="CD20" s="172">
        <v>83</v>
      </c>
      <c r="CE20" s="172"/>
      <c r="CF20" s="172"/>
      <c r="CG20" s="172"/>
      <c r="CH20" s="172" t="s">
        <v>385</v>
      </c>
      <c r="CI20" s="172"/>
      <c r="CJ20" s="172"/>
      <c r="CK20" s="172"/>
      <c r="CL20" s="172" t="s">
        <v>385</v>
      </c>
      <c r="CM20" s="172"/>
      <c r="CN20" s="172"/>
      <c r="CO20" s="172"/>
      <c r="CP20" s="172" t="s">
        <v>385</v>
      </c>
      <c r="CQ20" s="172"/>
      <c r="CR20" s="172"/>
      <c r="CS20" s="172"/>
      <c r="CT20" s="172" t="s">
        <v>385</v>
      </c>
      <c r="CU20" s="172"/>
      <c r="CV20" s="172"/>
      <c r="CW20" s="172"/>
      <c r="CX20" s="172" t="s">
        <v>385</v>
      </c>
      <c r="CY20" s="172"/>
      <c r="CZ20" s="172"/>
      <c r="DA20" s="172"/>
      <c r="DB20" s="172" t="s">
        <v>385</v>
      </c>
      <c r="DC20" s="172"/>
      <c r="DD20" s="172"/>
      <c r="DE20" s="172"/>
      <c r="DF20" s="172" t="s">
        <v>385</v>
      </c>
      <c r="DG20" s="172"/>
      <c r="DH20" s="172"/>
      <c r="DI20" s="172"/>
      <c r="DJ20" s="172" t="s">
        <v>385</v>
      </c>
      <c r="DK20" s="172"/>
      <c r="DL20" s="172"/>
      <c r="DM20" s="172"/>
    </row>
    <row r="21" spans="1:117" ht="15" customHeight="1">
      <c r="A21" s="33"/>
      <c r="B21" s="309" t="s">
        <v>25</v>
      </c>
      <c r="C21" s="309"/>
      <c r="D21" s="309"/>
      <c r="E21" s="309"/>
      <c r="F21" s="309"/>
      <c r="G21" s="309"/>
      <c r="H21" s="309"/>
      <c r="I21" s="309"/>
      <c r="J21" s="32"/>
      <c r="K21" s="308">
        <v>26584</v>
      </c>
      <c r="L21" s="177"/>
      <c r="M21" s="177"/>
      <c r="N21" s="177"/>
      <c r="O21" s="306">
        <v>15087</v>
      </c>
      <c r="P21" s="306"/>
      <c r="Q21" s="306"/>
      <c r="R21" s="306"/>
      <c r="S21" s="306">
        <v>11497</v>
      </c>
      <c r="T21" s="306"/>
      <c r="U21" s="306"/>
      <c r="V21" s="306"/>
      <c r="W21" s="306">
        <v>2</v>
      </c>
      <c r="X21" s="306"/>
      <c r="Y21" s="306"/>
      <c r="Z21" s="306"/>
      <c r="AA21" s="306" t="s">
        <v>385</v>
      </c>
      <c r="AB21" s="306"/>
      <c r="AC21" s="306"/>
      <c r="AD21" s="306"/>
      <c r="AE21" s="306">
        <v>2</v>
      </c>
      <c r="AF21" s="306"/>
      <c r="AG21" s="306"/>
      <c r="AH21" s="306"/>
      <c r="AI21" s="306">
        <v>26582</v>
      </c>
      <c r="AJ21" s="306"/>
      <c r="AK21" s="306"/>
      <c r="AL21" s="306"/>
      <c r="AM21" s="306">
        <v>15087</v>
      </c>
      <c r="AN21" s="306"/>
      <c r="AO21" s="306"/>
      <c r="AP21" s="306"/>
      <c r="AQ21" s="306">
        <v>11495</v>
      </c>
      <c r="AR21" s="306"/>
      <c r="AS21" s="306"/>
      <c r="AT21" s="306"/>
      <c r="AU21" s="306" t="s">
        <v>385</v>
      </c>
      <c r="AV21" s="306"/>
      <c r="AW21" s="306"/>
      <c r="AX21" s="306"/>
      <c r="AY21" s="306" t="s">
        <v>385</v>
      </c>
      <c r="AZ21" s="306"/>
      <c r="BA21" s="306"/>
      <c r="BB21" s="306"/>
      <c r="BC21" s="306" t="s">
        <v>385</v>
      </c>
      <c r="BD21" s="306"/>
      <c r="BE21" s="306"/>
      <c r="BF21" s="306"/>
      <c r="BG21" s="20"/>
      <c r="BH21" s="309" t="s">
        <v>99</v>
      </c>
      <c r="BI21" s="309"/>
      <c r="BJ21" s="309"/>
      <c r="BK21" s="309"/>
      <c r="BL21" s="310"/>
      <c r="BM21" s="308">
        <v>1609</v>
      </c>
      <c r="BN21" s="177"/>
      <c r="BO21" s="177"/>
      <c r="BP21" s="177"/>
      <c r="BQ21" s="177"/>
      <c r="BR21" s="172">
        <v>1451</v>
      </c>
      <c r="BS21" s="172"/>
      <c r="BT21" s="172"/>
      <c r="BU21" s="172"/>
      <c r="BV21" s="172">
        <v>158</v>
      </c>
      <c r="BW21" s="172"/>
      <c r="BX21" s="172"/>
      <c r="BY21" s="172"/>
      <c r="BZ21" s="172">
        <v>1411</v>
      </c>
      <c r="CA21" s="172"/>
      <c r="CB21" s="172"/>
      <c r="CC21" s="172"/>
      <c r="CD21" s="172">
        <v>158</v>
      </c>
      <c r="CE21" s="172"/>
      <c r="CF21" s="172"/>
      <c r="CG21" s="172"/>
      <c r="CH21" s="172" t="s">
        <v>385</v>
      </c>
      <c r="CI21" s="172"/>
      <c r="CJ21" s="172"/>
      <c r="CK21" s="172"/>
      <c r="CL21" s="172" t="s">
        <v>385</v>
      </c>
      <c r="CM21" s="172"/>
      <c r="CN21" s="172"/>
      <c r="CO21" s="172"/>
      <c r="CP21" s="172" t="s">
        <v>385</v>
      </c>
      <c r="CQ21" s="172"/>
      <c r="CR21" s="172"/>
      <c r="CS21" s="172"/>
      <c r="CT21" s="172" t="s">
        <v>385</v>
      </c>
      <c r="CU21" s="172"/>
      <c r="CV21" s="172"/>
      <c r="CW21" s="172"/>
      <c r="CX21" s="172">
        <v>40</v>
      </c>
      <c r="CY21" s="172"/>
      <c r="CZ21" s="172"/>
      <c r="DA21" s="172"/>
      <c r="DB21" s="172" t="s">
        <v>385</v>
      </c>
      <c r="DC21" s="172"/>
      <c r="DD21" s="172"/>
      <c r="DE21" s="172"/>
      <c r="DF21" s="172" t="s">
        <v>385</v>
      </c>
      <c r="DG21" s="172"/>
      <c r="DH21" s="172"/>
      <c r="DI21" s="172"/>
      <c r="DJ21" s="172" t="s">
        <v>385</v>
      </c>
      <c r="DK21" s="172"/>
      <c r="DL21" s="172"/>
      <c r="DM21" s="172"/>
    </row>
    <row r="22" spans="1:117" ht="15" customHeight="1">
      <c r="A22" s="24"/>
      <c r="B22" s="24"/>
      <c r="C22" s="24"/>
      <c r="D22" s="24"/>
      <c r="E22" s="24"/>
      <c r="F22" s="24"/>
      <c r="G22" s="24"/>
      <c r="H22" s="24"/>
      <c r="I22" s="24"/>
      <c r="J22" s="26"/>
      <c r="K22" s="25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0"/>
      <c r="BH22" s="309" t="s">
        <v>100</v>
      </c>
      <c r="BI22" s="309"/>
      <c r="BJ22" s="309"/>
      <c r="BK22" s="309"/>
      <c r="BL22" s="310"/>
      <c r="BM22" s="308">
        <v>1638</v>
      </c>
      <c r="BN22" s="177"/>
      <c r="BO22" s="177"/>
      <c r="BP22" s="177"/>
      <c r="BQ22" s="177"/>
      <c r="BR22" s="172">
        <v>518</v>
      </c>
      <c r="BS22" s="172"/>
      <c r="BT22" s="172"/>
      <c r="BU22" s="172"/>
      <c r="BV22" s="172">
        <v>1120</v>
      </c>
      <c r="BW22" s="172"/>
      <c r="BX22" s="172"/>
      <c r="BY22" s="172"/>
      <c r="BZ22" s="172">
        <v>485</v>
      </c>
      <c r="CA22" s="172"/>
      <c r="CB22" s="172"/>
      <c r="CC22" s="172"/>
      <c r="CD22" s="172">
        <v>988</v>
      </c>
      <c r="CE22" s="172"/>
      <c r="CF22" s="172"/>
      <c r="CG22" s="172"/>
      <c r="CH22" s="172">
        <v>32</v>
      </c>
      <c r="CI22" s="172"/>
      <c r="CJ22" s="172"/>
      <c r="CK22" s="172"/>
      <c r="CL22" s="172">
        <v>130</v>
      </c>
      <c r="CM22" s="172"/>
      <c r="CN22" s="172"/>
      <c r="CO22" s="172"/>
      <c r="CP22" s="172" t="s">
        <v>385</v>
      </c>
      <c r="CQ22" s="172"/>
      <c r="CR22" s="172"/>
      <c r="CS22" s="172"/>
      <c r="CT22" s="172" t="s">
        <v>385</v>
      </c>
      <c r="CU22" s="172"/>
      <c r="CV22" s="172"/>
      <c r="CW22" s="172"/>
      <c r="CX22" s="172">
        <v>1</v>
      </c>
      <c r="CY22" s="172"/>
      <c r="CZ22" s="172"/>
      <c r="DA22" s="172"/>
      <c r="DB22" s="172">
        <v>2</v>
      </c>
      <c r="DC22" s="172"/>
      <c r="DD22" s="172"/>
      <c r="DE22" s="172"/>
      <c r="DF22" s="172" t="s">
        <v>385</v>
      </c>
      <c r="DG22" s="172"/>
      <c r="DH22" s="172"/>
      <c r="DI22" s="172"/>
      <c r="DJ22" s="172" t="s">
        <v>385</v>
      </c>
      <c r="DK22" s="172"/>
      <c r="DL22" s="172"/>
      <c r="DM22" s="172"/>
    </row>
    <row r="23" spans="1:117" ht="1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20"/>
      <c r="BH23" s="309" t="s">
        <v>98</v>
      </c>
      <c r="BI23" s="309"/>
      <c r="BJ23" s="309"/>
      <c r="BK23" s="309"/>
      <c r="BL23" s="310"/>
      <c r="BM23" s="308">
        <v>114</v>
      </c>
      <c r="BN23" s="177"/>
      <c r="BO23" s="177"/>
      <c r="BP23" s="177"/>
      <c r="BQ23" s="177"/>
      <c r="BR23" s="172">
        <v>75</v>
      </c>
      <c r="BS23" s="172"/>
      <c r="BT23" s="172"/>
      <c r="BU23" s="172"/>
      <c r="BV23" s="172">
        <v>39</v>
      </c>
      <c r="BW23" s="172"/>
      <c r="BX23" s="172"/>
      <c r="BY23" s="172"/>
      <c r="BZ23" s="172">
        <v>75</v>
      </c>
      <c r="CA23" s="172"/>
      <c r="CB23" s="172"/>
      <c r="CC23" s="172"/>
      <c r="CD23" s="172">
        <v>39</v>
      </c>
      <c r="CE23" s="172"/>
      <c r="CF23" s="172"/>
      <c r="CG23" s="172"/>
      <c r="CH23" s="172" t="s">
        <v>385</v>
      </c>
      <c r="CI23" s="172"/>
      <c r="CJ23" s="172"/>
      <c r="CK23" s="172"/>
      <c r="CL23" s="172" t="s">
        <v>385</v>
      </c>
      <c r="CM23" s="172"/>
      <c r="CN23" s="172"/>
      <c r="CO23" s="172"/>
      <c r="CP23" s="172" t="s">
        <v>385</v>
      </c>
      <c r="CQ23" s="172"/>
      <c r="CR23" s="172"/>
      <c r="CS23" s="172"/>
      <c r="CT23" s="172" t="s">
        <v>385</v>
      </c>
      <c r="CU23" s="172"/>
      <c r="CV23" s="172"/>
      <c r="CW23" s="172"/>
      <c r="CX23" s="172" t="s">
        <v>385</v>
      </c>
      <c r="CY23" s="172"/>
      <c r="CZ23" s="172"/>
      <c r="DA23" s="172"/>
      <c r="DB23" s="172" t="s">
        <v>385</v>
      </c>
      <c r="DC23" s="172"/>
      <c r="DD23" s="172"/>
      <c r="DE23" s="172"/>
      <c r="DF23" s="172" t="s">
        <v>385</v>
      </c>
      <c r="DG23" s="172"/>
      <c r="DH23" s="172"/>
      <c r="DI23" s="172"/>
      <c r="DJ23" s="172" t="s">
        <v>385</v>
      </c>
      <c r="DK23" s="172"/>
      <c r="DL23" s="172"/>
      <c r="DM23" s="172"/>
    </row>
    <row r="24" spans="1:117" ht="1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20"/>
      <c r="BH24" s="309" t="s">
        <v>101</v>
      </c>
      <c r="BI24" s="309"/>
      <c r="BJ24" s="309"/>
      <c r="BK24" s="309"/>
      <c r="BL24" s="310"/>
      <c r="BM24" s="308">
        <v>155</v>
      </c>
      <c r="BN24" s="177"/>
      <c r="BO24" s="177"/>
      <c r="BP24" s="177"/>
      <c r="BQ24" s="177"/>
      <c r="BR24" s="172" t="s">
        <v>385</v>
      </c>
      <c r="BS24" s="172"/>
      <c r="BT24" s="172"/>
      <c r="BU24" s="172"/>
      <c r="BV24" s="172">
        <v>155</v>
      </c>
      <c r="BW24" s="172"/>
      <c r="BX24" s="172"/>
      <c r="BY24" s="172"/>
      <c r="BZ24" s="172" t="s">
        <v>385</v>
      </c>
      <c r="CA24" s="172"/>
      <c r="CB24" s="172"/>
      <c r="CC24" s="172"/>
      <c r="CD24" s="172">
        <v>129</v>
      </c>
      <c r="CE24" s="172"/>
      <c r="CF24" s="172"/>
      <c r="CG24" s="172"/>
      <c r="CH24" s="172" t="s">
        <v>385</v>
      </c>
      <c r="CI24" s="172"/>
      <c r="CJ24" s="172"/>
      <c r="CK24" s="172"/>
      <c r="CL24" s="172">
        <v>26</v>
      </c>
      <c r="CM24" s="172"/>
      <c r="CN24" s="172"/>
      <c r="CO24" s="172"/>
      <c r="CP24" s="172" t="s">
        <v>385</v>
      </c>
      <c r="CQ24" s="172"/>
      <c r="CR24" s="172"/>
      <c r="CS24" s="172"/>
      <c r="CT24" s="172" t="s">
        <v>385</v>
      </c>
      <c r="CU24" s="172"/>
      <c r="CV24" s="172"/>
      <c r="CW24" s="172"/>
      <c r="CX24" s="172" t="s">
        <v>385</v>
      </c>
      <c r="CY24" s="172"/>
      <c r="CZ24" s="172"/>
      <c r="DA24" s="172"/>
      <c r="DB24" s="172" t="s">
        <v>385</v>
      </c>
      <c r="DC24" s="172"/>
      <c r="DD24" s="172"/>
      <c r="DE24" s="172"/>
      <c r="DF24" s="172" t="s">
        <v>385</v>
      </c>
      <c r="DG24" s="172"/>
      <c r="DH24" s="172"/>
      <c r="DI24" s="172"/>
      <c r="DJ24" s="172" t="s">
        <v>385</v>
      </c>
      <c r="DK24" s="172"/>
      <c r="DL24" s="172"/>
      <c r="DM24" s="172"/>
    </row>
    <row r="25" spans="1:117" ht="1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20"/>
      <c r="BH25" s="309" t="s">
        <v>102</v>
      </c>
      <c r="BI25" s="309"/>
      <c r="BJ25" s="309"/>
      <c r="BK25" s="309"/>
      <c r="BL25" s="310"/>
      <c r="BM25" s="308">
        <v>40</v>
      </c>
      <c r="BN25" s="177"/>
      <c r="BO25" s="177"/>
      <c r="BP25" s="177"/>
      <c r="BQ25" s="177"/>
      <c r="BR25" s="172" t="s">
        <v>385</v>
      </c>
      <c r="BS25" s="172"/>
      <c r="BT25" s="172"/>
      <c r="BU25" s="172"/>
      <c r="BV25" s="172">
        <v>40</v>
      </c>
      <c r="BW25" s="172"/>
      <c r="BX25" s="172"/>
      <c r="BY25" s="172"/>
      <c r="BZ25" s="172" t="s">
        <v>385</v>
      </c>
      <c r="CA25" s="172"/>
      <c r="CB25" s="172"/>
      <c r="CC25" s="172"/>
      <c r="CD25" s="172">
        <v>40</v>
      </c>
      <c r="CE25" s="172"/>
      <c r="CF25" s="172"/>
      <c r="CG25" s="172"/>
      <c r="CH25" s="172" t="s">
        <v>385</v>
      </c>
      <c r="CI25" s="172"/>
      <c r="CJ25" s="172"/>
      <c r="CK25" s="172"/>
      <c r="CL25" s="172" t="s">
        <v>385</v>
      </c>
      <c r="CM25" s="172"/>
      <c r="CN25" s="172"/>
      <c r="CO25" s="172"/>
      <c r="CP25" s="172" t="s">
        <v>385</v>
      </c>
      <c r="CQ25" s="172"/>
      <c r="CR25" s="172"/>
      <c r="CS25" s="172"/>
      <c r="CT25" s="172" t="s">
        <v>385</v>
      </c>
      <c r="CU25" s="172"/>
      <c r="CV25" s="172"/>
      <c r="CW25" s="172"/>
      <c r="CX25" s="172" t="s">
        <v>385</v>
      </c>
      <c r="CY25" s="172"/>
      <c r="CZ25" s="172"/>
      <c r="DA25" s="172"/>
      <c r="DB25" s="172" t="s">
        <v>385</v>
      </c>
      <c r="DC25" s="172"/>
      <c r="DD25" s="172"/>
      <c r="DE25" s="172"/>
      <c r="DF25" s="172" t="s">
        <v>385</v>
      </c>
      <c r="DG25" s="172"/>
      <c r="DH25" s="172"/>
      <c r="DI25" s="172"/>
      <c r="DJ25" s="172" t="s">
        <v>385</v>
      </c>
      <c r="DK25" s="172"/>
      <c r="DL25" s="172"/>
      <c r="DM25" s="172"/>
    </row>
    <row r="26" spans="1:117" ht="1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309" t="s">
        <v>74</v>
      </c>
      <c r="BI26" s="309"/>
      <c r="BJ26" s="309"/>
      <c r="BK26" s="309"/>
      <c r="BL26" s="310"/>
      <c r="BM26" s="308">
        <v>148</v>
      </c>
      <c r="BN26" s="177"/>
      <c r="BO26" s="177"/>
      <c r="BP26" s="177"/>
      <c r="BQ26" s="177"/>
      <c r="BR26" s="172">
        <v>128</v>
      </c>
      <c r="BS26" s="172"/>
      <c r="BT26" s="172"/>
      <c r="BU26" s="172"/>
      <c r="BV26" s="172">
        <v>20</v>
      </c>
      <c r="BW26" s="172"/>
      <c r="BX26" s="172"/>
      <c r="BY26" s="172"/>
      <c r="BZ26" s="172">
        <v>109</v>
      </c>
      <c r="CA26" s="172"/>
      <c r="CB26" s="172"/>
      <c r="CC26" s="172"/>
      <c r="CD26" s="172">
        <v>8</v>
      </c>
      <c r="CE26" s="172"/>
      <c r="CF26" s="172"/>
      <c r="CG26" s="172"/>
      <c r="CH26" s="172">
        <v>19</v>
      </c>
      <c r="CI26" s="172"/>
      <c r="CJ26" s="172"/>
      <c r="CK26" s="172"/>
      <c r="CL26" s="172">
        <v>12</v>
      </c>
      <c r="CM26" s="172"/>
      <c r="CN26" s="172"/>
      <c r="CO26" s="172"/>
      <c r="CP26" s="172" t="s">
        <v>385</v>
      </c>
      <c r="CQ26" s="172"/>
      <c r="CR26" s="172"/>
      <c r="CS26" s="172"/>
      <c r="CT26" s="172" t="s">
        <v>385</v>
      </c>
      <c r="CU26" s="172"/>
      <c r="CV26" s="172"/>
      <c r="CW26" s="172"/>
      <c r="CX26" s="172" t="s">
        <v>385</v>
      </c>
      <c r="CY26" s="172"/>
      <c r="CZ26" s="172"/>
      <c r="DA26" s="172"/>
      <c r="DB26" s="172" t="s">
        <v>385</v>
      </c>
      <c r="DC26" s="172"/>
      <c r="DD26" s="172"/>
      <c r="DE26" s="172"/>
      <c r="DF26" s="172" t="s">
        <v>385</v>
      </c>
      <c r="DG26" s="172"/>
      <c r="DH26" s="172"/>
      <c r="DI26" s="172"/>
      <c r="DJ26" s="172" t="s">
        <v>385</v>
      </c>
      <c r="DK26" s="172"/>
      <c r="DL26" s="172"/>
      <c r="DM26" s="172"/>
    </row>
    <row r="27" spans="1:117" ht="15" customHeight="1">
      <c r="A27" s="110" t="s">
        <v>358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20"/>
      <c r="BH27" s="24"/>
      <c r="BI27" s="24"/>
      <c r="BJ27" s="24"/>
      <c r="BK27" s="24"/>
      <c r="BL27" s="26"/>
      <c r="BM27" s="25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</row>
    <row r="28" spans="1:117" ht="1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</row>
    <row r="29" spans="1:117" ht="15" customHeight="1">
      <c r="A29" s="370" t="s">
        <v>36</v>
      </c>
      <c r="B29" s="370"/>
      <c r="C29" s="370"/>
      <c r="D29" s="371"/>
      <c r="E29" s="226" t="s">
        <v>4</v>
      </c>
      <c r="F29" s="226"/>
      <c r="G29" s="226"/>
      <c r="H29" s="226"/>
      <c r="I29" s="226"/>
      <c r="J29" s="226"/>
      <c r="K29" s="226"/>
      <c r="L29" s="226"/>
      <c r="M29" s="226"/>
      <c r="N29" s="226" t="s">
        <v>18</v>
      </c>
      <c r="O29" s="226"/>
      <c r="P29" s="226"/>
      <c r="Q29" s="226"/>
      <c r="R29" s="226"/>
      <c r="S29" s="226"/>
      <c r="T29" s="226"/>
      <c r="U29" s="226"/>
      <c r="V29" s="226"/>
      <c r="W29" s="226" t="s">
        <v>20</v>
      </c>
      <c r="X29" s="226"/>
      <c r="Y29" s="226"/>
      <c r="Z29" s="226"/>
      <c r="AA29" s="226"/>
      <c r="AB29" s="226"/>
      <c r="AC29" s="226"/>
      <c r="AD29" s="226"/>
      <c r="AE29" s="226"/>
      <c r="AF29" s="226" t="s">
        <v>21</v>
      </c>
      <c r="AG29" s="226"/>
      <c r="AH29" s="226"/>
      <c r="AI29" s="226"/>
      <c r="AJ29" s="226"/>
      <c r="AK29" s="226"/>
      <c r="AL29" s="226"/>
      <c r="AM29" s="226"/>
      <c r="AN29" s="226"/>
      <c r="AO29" s="226" t="s">
        <v>24</v>
      </c>
      <c r="AP29" s="226"/>
      <c r="AQ29" s="226"/>
      <c r="AR29" s="226"/>
      <c r="AS29" s="226"/>
      <c r="AT29" s="226"/>
      <c r="AU29" s="226"/>
      <c r="AV29" s="226"/>
      <c r="AW29" s="226"/>
      <c r="AX29" s="226" t="s">
        <v>25</v>
      </c>
      <c r="AY29" s="226"/>
      <c r="AZ29" s="226"/>
      <c r="BA29" s="226"/>
      <c r="BB29" s="226"/>
      <c r="BC29" s="226"/>
      <c r="BD29" s="226"/>
      <c r="BE29" s="226"/>
      <c r="BF29" s="294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</row>
    <row r="30" spans="1:117" ht="15" customHeight="1">
      <c r="A30" s="204"/>
      <c r="B30" s="204"/>
      <c r="C30" s="204"/>
      <c r="D30" s="205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95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</row>
    <row r="31" spans="1:117" ht="15" customHeight="1">
      <c r="A31" s="204"/>
      <c r="B31" s="204"/>
      <c r="C31" s="204"/>
      <c r="D31" s="205"/>
      <c r="E31" s="219" t="s">
        <v>9</v>
      </c>
      <c r="F31" s="219"/>
      <c r="G31" s="219"/>
      <c r="H31" s="219" t="s">
        <v>10</v>
      </c>
      <c r="I31" s="219"/>
      <c r="J31" s="219"/>
      <c r="K31" s="219" t="s">
        <v>11</v>
      </c>
      <c r="L31" s="219"/>
      <c r="M31" s="219"/>
      <c r="N31" s="219" t="s">
        <v>9</v>
      </c>
      <c r="O31" s="219"/>
      <c r="P31" s="219"/>
      <c r="Q31" s="219" t="s">
        <v>10</v>
      </c>
      <c r="R31" s="219"/>
      <c r="S31" s="219"/>
      <c r="T31" s="219" t="s">
        <v>11</v>
      </c>
      <c r="U31" s="219"/>
      <c r="V31" s="219"/>
      <c r="W31" s="219" t="s">
        <v>9</v>
      </c>
      <c r="X31" s="219"/>
      <c r="Y31" s="219"/>
      <c r="Z31" s="219" t="s">
        <v>10</v>
      </c>
      <c r="AA31" s="219"/>
      <c r="AB31" s="219"/>
      <c r="AC31" s="219" t="s">
        <v>11</v>
      </c>
      <c r="AD31" s="219"/>
      <c r="AE31" s="219"/>
      <c r="AF31" s="219" t="s">
        <v>9</v>
      </c>
      <c r="AG31" s="219"/>
      <c r="AH31" s="219"/>
      <c r="AI31" s="219" t="s">
        <v>10</v>
      </c>
      <c r="AJ31" s="219"/>
      <c r="AK31" s="219"/>
      <c r="AL31" s="219" t="s">
        <v>11</v>
      </c>
      <c r="AM31" s="219"/>
      <c r="AN31" s="219"/>
      <c r="AO31" s="219" t="s">
        <v>9</v>
      </c>
      <c r="AP31" s="219"/>
      <c r="AQ31" s="219"/>
      <c r="AR31" s="219" t="s">
        <v>10</v>
      </c>
      <c r="AS31" s="219"/>
      <c r="AT31" s="219"/>
      <c r="AU31" s="219" t="s">
        <v>11</v>
      </c>
      <c r="AV31" s="219"/>
      <c r="AW31" s="219"/>
      <c r="AX31" s="219" t="s">
        <v>9</v>
      </c>
      <c r="AY31" s="219"/>
      <c r="AZ31" s="219"/>
      <c r="BA31" s="219" t="s">
        <v>10</v>
      </c>
      <c r="BB31" s="219"/>
      <c r="BC31" s="219"/>
      <c r="BD31" s="219" t="s">
        <v>11</v>
      </c>
      <c r="BE31" s="219"/>
      <c r="BF31" s="251"/>
      <c r="BG31" s="20"/>
      <c r="BH31" s="110" t="s">
        <v>360</v>
      </c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</row>
    <row r="32" spans="1:117" ht="15" customHeight="1" thickBot="1">
      <c r="A32" s="372"/>
      <c r="B32" s="372"/>
      <c r="C32" s="372"/>
      <c r="D32" s="373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51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</row>
    <row r="33" spans="1:117" ht="15" customHeight="1">
      <c r="A33" s="31"/>
      <c r="B33" s="31"/>
      <c r="C33" s="31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0"/>
      <c r="BH33" s="188" t="s">
        <v>75</v>
      </c>
      <c r="BI33" s="188"/>
      <c r="BJ33" s="188"/>
      <c r="BK33" s="188"/>
      <c r="BL33" s="132"/>
      <c r="BM33" s="187" t="s">
        <v>354</v>
      </c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32"/>
      <c r="BY33" s="98" t="s">
        <v>109</v>
      </c>
      <c r="BZ33" s="98"/>
      <c r="CA33" s="98"/>
      <c r="CB33" s="98"/>
      <c r="CC33" s="98"/>
      <c r="CD33" s="98"/>
      <c r="CE33" s="98"/>
      <c r="CF33" s="98"/>
      <c r="CG33" s="98" t="s">
        <v>110</v>
      </c>
      <c r="CH33" s="98"/>
      <c r="CI33" s="98"/>
      <c r="CJ33" s="98"/>
      <c r="CK33" s="98"/>
      <c r="CL33" s="98"/>
      <c r="CM33" s="98"/>
      <c r="CN33" s="98"/>
      <c r="CO33" s="98" t="s">
        <v>108</v>
      </c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9"/>
    </row>
    <row r="34" spans="1:117" ht="15" customHeight="1">
      <c r="A34" s="214" t="s">
        <v>4</v>
      </c>
      <c r="B34" s="214"/>
      <c r="C34" s="214"/>
      <c r="D34" s="215"/>
      <c r="E34" s="296">
        <f>SUM(E36,E72,E75)</f>
        <v>62791</v>
      </c>
      <c r="F34" s="178"/>
      <c r="G34" s="178"/>
      <c r="H34" s="297">
        <f>SUM(H36,H72,H75)</f>
        <v>33056</v>
      </c>
      <c r="I34" s="297"/>
      <c r="J34" s="297"/>
      <c r="K34" s="297">
        <f>SUM(K36,K72,K75)</f>
        <v>29735</v>
      </c>
      <c r="L34" s="297"/>
      <c r="M34" s="297"/>
      <c r="N34" s="297">
        <f>SUM(N36,N72,N75)</f>
        <v>4425</v>
      </c>
      <c r="O34" s="297"/>
      <c r="P34" s="297"/>
      <c r="Q34" s="297">
        <f>SUM(Q36,Q72,Q75)</f>
        <v>2260</v>
      </c>
      <c r="R34" s="297"/>
      <c r="S34" s="297"/>
      <c r="T34" s="297">
        <f>SUM(T36,T72,T75)</f>
        <v>2165</v>
      </c>
      <c r="U34" s="297"/>
      <c r="V34" s="297"/>
      <c r="W34" s="297">
        <f>SUM(W36,W72,W75)</f>
        <v>17683</v>
      </c>
      <c r="X34" s="297"/>
      <c r="Y34" s="297"/>
      <c r="Z34" s="297">
        <f>SUM(Z36,Z72,Z75)</f>
        <v>9033</v>
      </c>
      <c r="AA34" s="297"/>
      <c r="AB34" s="297"/>
      <c r="AC34" s="297">
        <f>SUM(AC36,AC72,AC75)</f>
        <v>8650</v>
      </c>
      <c r="AD34" s="297"/>
      <c r="AE34" s="297"/>
      <c r="AF34" s="297">
        <f>SUM(AF36,AF72,AF75)</f>
        <v>13014</v>
      </c>
      <c r="AG34" s="297"/>
      <c r="AH34" s="297"/>
      <c r="AI34" s="297">
        <f>SUM(AI36,AI72,AI75)</f>
        <v>6430</v>
      </c>
      <c r="AJ34" s="297"/>
      <c r="AK34" s="297"/>
      <c r="AL34" s="297">
        <f>SUM(AL36,AL72,AL75)</f>
        <v>6584</v>
      </c>
      <c r="AM34" s="297"/>
      <c r="AN34" s="297"/>
      <c r="AO34" s="297">
        <f>SUM(AO36,AO72,AO75)</f>
        <v>1085</v>
      </c>
      <c r="AP34" s="297"/>
      <c r="AQ34" s="297"/>
      <c r="AR34" s="297">
        <f>SUM(AR36,AR72,AR75)</f>
        <v>246</v>
      </c>
      <c r="AS34" s="297"/>
      <c r="AT34" s="297"/>
      <c r="AU34" s="297">
        <f>SUM(AU36,AU72,AU75)</f>
        <v>839</v>
      </c>
      <c r="AV34" s="297"/>
      <c r="AW34" s="297"/>
      <c r="AX34" s="297">
        <f>SUM(AX36,AX72,AX75)</f>
        <v>26584</v>
      </c>
      <c r="AY34" s="297"/>
      <c r="AZ34" s="297"/>
      <c r="BA34" s="297">
        <f>SUM(BA36,BA72,BA75)</f>
        <v>15087</v>
      </c>
      <c r="BB34" s="297"/>
      <c r="BC34" s="297"/>
      <c r="BD34" s="297">
        <f>SUM(BD36,BD72,BD75)</f>
        <v>11497</v>
      </c>
      <c r="BE34" s="297"/>
      <c r="BF34" s="297"/>
      <c r="BG34" s="20"/>
      <c r="BH34" s="138"/>
      <c r="BI34" s="138"/>
      <c r="BJ34" s="138"/>
      <c r="BK34" s="138"/>
      <c r="BL34" s="190"/>
      <c r="BM34" s="189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9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1"/>
    </row>
    <row r="35" spans="1:117" ht="15" customHeight="1">
      <c r="A35" s="31"/>
      <c r="B35" s="31"/>
      <c r="C35" s="31"/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0"/>
      <c r="BH35" s="138"/>
      <c r="BI35" s="138"/>
      <c r="BJ35" s="138"/>
      <c r="BK35" s="138"/>
      <c r="BL35" s="190"/>
      <c r="BM35" s="189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9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 t="s">
        <v>9</v>
      </c>
      <c r="CP35" s="100"/>
      <c r="CQ35" s="100"/>
      <c r="CR35" s="100"/>
      <c r="CS35" s="100"/>
      <c r="CT35" s="100"/>
      <c r="CU35" s="100" t="s">
        <v>283</v>
      </c>
      <c r="CV35" s="100"/>
      <c r="CW35" s="100"/>
      <c r="CX35" s="100"/>
      <c r="CY35" s="100"/>
      <c r="CZ35" s="100"/>
      <c r="DA35" s="100" t="s">
        <v>104</v>
      </c>
      <c r="DB35" s="100"/>
      <c r="DC35" s="100"/>
      <c r="DD35" s="100"/>
      <c r="DE35" s="100"/>
      <c r="DF35" s="100"/>
      <c r="DG35" s="100" t="s">
        <v>111</v>
      </c>
      <c r="DH35" s="100"/>
      <c r="DI35" s="100"/>
      <c r="DJ35" s="100"/>
      <c r="DK35" s="100"/>
      <c r="DL35" s="100"/>
      <c r="DM35" s="101"/>
    </row>
    <row r="36" spans="1:117" ht="15" customHeight="1">
      <c r="A36" s="272" t="s">
        <v>353</v>
      </c>
      <c r="B36" s="216" t="s">
        <v>9</v>
      </c>
      <c r="C36" s="216"/>
      <c r="D36" s="217"/>
      <c r="E36" s="292">
        <v>28934</v>
      </c>
      <c r="F36" s="248"/>
      <c r="G36" s="248"/>
      <c r="H36" s="271">
        <v>14646</v>
      </c>
      <c r="I36" s="271"/>
      <c r="J36" s="271"/>
      <c r="K36" s="271">
        <v>14288</v>
      </c>
      <c r="L36" s="271"/>
      <c r="M36" s="271"/>
      <c r="N36" s="271">
        <v>779</v>
      </c>
      <c r="O36" s="271"/>
      <c r="P36" s="271"/>
      <c r="Q36" s="271">
        <v>368</v>
      </c>
      <c r="R36" s="271"/>
      <c r="S36" s="271"/>
      <c r="T36" s="271">
        <v>411</v>
      </c>
      <c r="U36" s="271"/>
      <c r="V36" s="271"/>
      <c r="W36" s="271">
        <v>17450</v>
      </c>
      <c r="X36" s="271"/>
      <c r="Y36" s="271"/>
      <c r="Z36" s="271">
        <v>8922</v>
      </c>
      <c r="AA36" s="271"/>
      <c r="AB36" s="271"/>
      <c r="AC36" s="271">
        <v>8528</v>
      </c>
      <c r="AD36" s="271"/>
      <c r="AE36" s="271"/>
      <c r="AF36" s="271">
        <v>10589</v>
      </c>
      <c r="AG36" s="271"/>
      <c r="AH36" s="271"/>
      <c r="AI36" s="271">
        <v>5356</v>
      </c>
      <c r="AJ36" s="271"/>
      <c r="AK36" s="271"/>
      <c r="AL36" s="271">
        <v>5233</v>
      </c>
      <c r="AM36" s="271"/>
      <c r="AN36" s="271"/>
      <c r="AO36" s="271">
        <v>114</v>
      </c>
      <c r="AP36" s="271"/>
      <c r="AQ36" s="271"/>
      <c r="AR36" s="271" t="s">
        <v>385</v>
      </c>
      <c r="AS36" s="271"/>
      <c r="AT36" s="271"/>
      <c r="AU36" s="271">
        <v>114</v>
      </c>
      <c r="AV36" s="271"/>
      <c r="AW36" s="271"/>
      <c r="AX36" s="271">
        <v>2</v>
      </c>
      <c r="AY36" s="271"/>
      <c r="AZ36" s="271"/>
      <c r="BA36" s="271" t="s">
        <v>385</v>
      </c>
      <c r="BB36" s="271"/>
      <c r="BC36" s="271"/>
      <c r="BD36" s="271">
        <v>2</v>
      </c>
      <c r="BE36" s="271"/>
      <c r="BF36" s="271"/>
      <c r="BG36" s="20"/>
      <c r="BH36" s="138"/>
      <c r="BI36" s="138"/>
      <c r="BJ36" s="138"/>
      <c r="BK36" s="138"/>
      <c r="BL36" s="190"/>
      <c r="BM36" s="191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3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1"/>
    </row>
    <row r="37" spans="1:117" ht="15" customHeight="1">
      <c r="A37" s="272"/>
      <c r="B37" s="50"/>
      <c r="C37" s="50"/>
      <c r="D37" s="51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0"/>
      <c r="BH37" s="138"/>
      <c r="BI37" s="138"/>
      <c r="BJ37" s="138"/>
      <c r="BK37" s="138"/>
      <c r="BL37" s="190"/>
      <c r="BM37" s="184" t="s">
        <v>9</v>
      </c>
      <c r="BN37" s="184"/>
      <c r="BO37" s="184"/>
      <c r="BP37" s="184"/>
      <c r="BQ37" s="184" t="s">
        <v>10</v>
      </c>
      <c r="BR37" s="184"/>
      <c r="BS37" s="184"/>
      <c r="BT37" s="184"/>
      <c r="BU37" s="184" t="s">
        <v>11</v>
      </c>
      <c r="BV37" s="184"/>
      <c r="BW37" s="184"/>
      <c r="BX37" s="184"/>
      <c r="BY37" s="184" t="s">
        <v>10</v>
      </c>
      <c r="BZ37" s="184"/>
      <c r="CA37" s="184"/>
      <c r="CB37" s="184"/>
      <c r="CC37" s="184" t="s">
        <v>11</v>
      </c>
      <c r="CD37" s="184"/>
      <c r="CE37" s="184"/>
      <c r="CF37" s="184"/>
      <c r="CG37" s="184" t="s">
        <v>10</v>
      </c>
      <c r="CH37" s="184"/>
      <c r="CI37" s="184"/>
      <c r="CJ37" s="184"/>
      <c r="CK37" s="184" t="s">
        <v>11</v>
      </c>
      <c r="CL37" s="184"/>
      <c r="CM37" s="184"/>
      <c r="CN37" s="184"/>
      <c r="CO37" s="184" t="s">
        <v>10</v>
      </c>
      <c r="CP37" s="184"/>
      <c r="CQ37" s="184"/>
      <c r="CR37" s="184" t="s">
        <v>11</v>
      </c>
      <c r="CS37" s="184"/>
      <c r="CT37" s="184"/>
      <c r="CU37" s="184" t="s">
        <v>10</v>
      </c>
      <c r="CV37" s="184"/>
      <c r="CW37" s="184"/>
      <c r="CX37" s="184" t="s">
        <v>11</v>
      </c>
      <c r="CY37" s="184"/>
      <c r="CZ37" s="184"/>
      <c r="DA37" s="184" t="s">
        <v>10</v>
      </c>
      <c r="DB37" s="184"/>
      <c r="DC37" s="184"/>
      <c r="DD37" s="184" t="s">
        <v>11</v>
      </c>
      <c r="DE37" s="184"/>
      <c r="DF37" s="184"/>
      <c r="DG37" s="184" t="s">
        <v>10</v>
      </c>
      <c r="DH37" s="184"/>
      <c r="DI37" s="184"/>
      <c r="DJ37" s="184" t="s">
        <v>11</v>
      </c>
      <c r="DK37" s="184"/>
      <c r="DL37" s="184"/>
      <c r="DM37" s="141"/>
    </row>
    <row r="38" spans="1:117" ht="15" customHeight="1">
      <c r="A38" s="272"/>
      <c r="B38" s="216" t="s">
        <v>219</v>
      </c>
      <c r="C38" s="216"/>
      <c r="D38" s="217"/>
      <c r="E38" s="292">
        <v>9977</v>
      </c>
      <c r="F38" s="248"/>
      <c r="G38" s="248"/>
      <c r="H38" s="271">
        <v>5176</v>
      </c>
      <c r="I38" s="271"/>
      <c r="J38" s="271"/>
      <c r="K38" s="271">
        <v>4801</v>
      </c>
      <c r="L38" s="271"/>
      <c r="M38" s="271"/>
      <c r="N38" s="271" t="s">
        <v>385</v>
      </c>
      <c r="O38" s="271"/>
      <c r="P38" s="271"/>
      <c r="Q38" s="271" t="s">
        <v>385</v>
      </c>
      <c r="R38" s="271"/>
      <c r="S38" s="271"/>
      <c r="T38" s="271" t="s">
        <v>385</v>
      </c>
      <c r="U38" s="271"/>
      <c r="V38" s="271"/>
      <c r="W38" s="271">
        <v>5981</v>
      </c>
      <c r="X38" s="271"/>
      <c r="Y38" s="271"/>
      <c r="Z38" s="271">
        <v>3071</v>
      </c>
      <c r="AA38" s="271"/>
      <c r="AB38" s="271"/>
      <c r="AC38" s="271">
        <v>2910</v>
      </c>
      <c r="AD38" s="271"/>
      <c r="AE38" s="271"/>
      <c r="AF38" s="271">
        <v>3935</v>
      </c>
      <c r="AG38" s="271"/>
      <c r="AH38" s="271"/>
      <c r="AI38" s="271">
        <v>2105</v>
      </c>
      <c r="AJ38" s="271"/>
      <c r="AK38" s="271"/>
      <c r="AL38" s="271">
        <v>1830</v>
      </c>
      <c r="AM38" s="271"/>
      <c r="AN38" s="271"/>
      <c r="AO38" s="271">
        <v>61</v>
      </c>
      <c r="AP38" s="271"/>
      <c r="AQ38" s="271"/>
      <c r="AR38" s="271" t="s">
        <v>385</v>
      </c>
      <c r="AS38" s="271"/>
      <c r="AT38" s="271"/>
      <c r="AU38" s="271">
        <v>61</v>
      </c>
      <c r="AV38" s="271"/>
      <c r="AW38" s="271"/>
      <c r="AX38" s="271" t="s">
        <v>385</v>
      </c>
      <c r="AY38" s="271"/>
      <c r="AZ38" s="271"/>
      <c r="BA38" s="271" t="s">
        <v>385</v>
      </c>
      <c r="BB38" s="271"/>
      <c r="BC38" s="271"/>
      <c r="BD38" s="271" t="s">
        <v>385</v>
      </c>
      <c r="BE38" s="271"/>
      <c r="BF38" s="271"/>
      <c r="BG38" s="20"/>
      <c r="BH38" s="192"/>
      <c r="BI38" s="192"/>
      <c r="BJ38" s="192"/>
      <c r="BK38" s="192"/>
      <c r="BL38" s="193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41"/>
    </row>
    <row r="39" spans="1:117" ht="15" customHeight="1">
      <c r="A39" s="272"/>
      <c r="B39" s="50"/>
      <c r="C39" s="50"/>
      <c r="D39" s="51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0"/>
      <c r="BH39" s="33"/>
      <c r="BI39" s="33"/>
      <c r="BJ39" s="33"/>
      <c r="BK39" s="33"/>
      <c r="BL39" s="32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</row>
    <row r="40" spans="1:117" ht="15" customHeight="1">
      <c r="A40" s="272"/>
      <c r="B40" s="216" t="s">
        <v>220</v>
      </c>
      <c r="C40" s="216"/>
      <c r="D40" s="217"/>
      <c r="E40" s="292">
        <v>1557</v>
      </c>
      <c r="F40" s="248"/>
      <c r="G40" s="248"/>
      <c r="H40" s="271">
        <v>892</v>
      </c>
      <c r="I40" s="271"/>
      <c r="J40" s="271"/>
      <c r="K40" s="271">
        <v>665</v>
      </c>
      <c r="L40" s="271"/>
      <c r="M40" s="271"/>
      <c r="N40" s="271">
        <v>110</v>
      </c>
      <c r="O40" s="271"/>
      <c r="P40" s="271"/>
      <c r="Q40" s="271">
        <v>49</v>
      </c>
      <c r="R40" s="271"/>
      <c r="S40" s="271"/>
      <c r="T40" s="271">
        <v>61</v>
      </c>
      <c r="U40" s="271"/>
      <c r="V40" s="271"/>
      <c r="W40" s="271">
        <v>791</v>
      </c>
      <c r="X40" s="271"/>
      <c r="Y40" s="271"/>
      <c r="Z40" s="271">
        <v>420</v>
      </c>
      <c r="AA40" s="271"/>
      <c r="AB40" s="271"/>
      <c r="AC40" s="271">
        <v>371</v>
      </c>
      <c r="AD40" s="271"/>
      <c r="AE40" s="271"/>
      <c r="AF40" s="271">
        <v>656</v>
      </c>
      <c r="AG40" s="271"/>
      <c r="AH40" s="271"/>
      <c r="AI40" s="271">
        <v>423</v>
      </c>
      <c r="AJ40" s="271"/>
      <c r="AK40" s="271"/>
      <c r="AL40" s="271">
        <v>233</v>
      </c>
      <c r="AM40" s="271"/>
      <c r="AN40" s="271"/>
      <c r="AO40" s="271" t="s">
        <v>385</v>
      </c>
      <c r="AP40" s="271"/>
      <c r="AQ40" s="271"/>
      <c r="AR40" s="271" t="s">
        <v>385</v>
      </c>
      <c r="AS40" s="271"/>
      <c r="AT40" s="271"/>
      <c r="AU40" s="271" t="s">
        <v>385</v>
      </c>
      <c r="AV40" s="271"/>
      <c r="AW40" s="271"/>
      <c r="AX40" s="271" t="s">
        <v>385</v>
      </c>
      <c r="AY40" s="271"/>
      <c r="AZ40" s="271"/>
      <c r="BA40" s="271" t="s">
        <v>385</v>
      </c>
      <c r="BB40" s="271"/>
      <c r="BC40" s="271"/>
      <c r="BD40" s="271" t="s">
        <v>385</v>
      </c>
      <c r="BE40" s="271"/>
      <c r="BF40" s="271"/>
      <c r="BG40" s="20"/>
      <c r="BH40" s="128" t="s">
        <v>200</v>
      </c>
      <c r="BI40" s="128"/>
      <c r="BJ40" s="128"/>
      <c r="BK40" s="128"/>
      <c r="BL40" s="183"/>
      <c r="BM40" s="314">
        <v>17</v>
      </c>
      <c r="BN40" s="173"/>
      <c r="BO40" s="173"/>
      <c r="BP40" s="173"/>
      <c r="BQ40" s="307">
        <v>12</v>
      </c>
      <c r="BR40" s="307"/>
      <c r="BS40" s="307"/>
      <c r="BT40" s="307"/>
      <c r="BU40" s="307">
        <v>5</v>
      </c>
      <c r="BV40" s="307"/>
      <c r="BW40" s="307"/>
      <c r="BX40" s="307"/>
      <c r="BY40" s="307">
        <v>1</v>
      </c>
      <c r="BZ40" s="307"/>
      <c r="CA40" s="307"/>
      <c r="CB40" s="307"/>
      <c r="CC40" s="307">
        <v>2</v>
      </c>
      <c r="CD40" s="307"/>
      <c r="CE40" s="307"/>
      <c r="CF40" s="307"/>
      <c r="CG40" s="307">
        <v>3</v>
      </c>
      <c r="CH40" s="307"/>
      <c r="CI40" s="307"/>
      <c r="CJ40" s="307"/>
      <c r="CK40" s="307">
        <v>2</v>
      </c>
      <c r="CL40" s="307"/>
      <c r="CM40" s="307"/>
      <c r="CN40" s="307"/>
      <c r="CO40" s="173">
        <v>8</v>
      </c>
      <c r="CP40" s="173"/>
      <c r="CQ40" s="173"/>
      <c r="CR40" s="173">
        <v>1</v>
      </c>
      <c r="CS40" s="173"/>
      <c r="CT40" s="173"/>
      <c r="CU40" s="173">
        <v>2</v>
      </c>
      <c r="CV40" s="173"/>
      <c r="CW40" s="173"/>
      <c r="CX40" s="173" t="s">
        <v>385</v>
      </c>
      <c r="CY40" s="173"/>
      <c r="CZ40" s="173"/>
      <c r="DA40" s="173">
        <v>4</v>
      </c>
      <c r="DB40" s="173"/>
      <c r="DC40" s="173"/>
      <c r="DD40" s="173" t="s">
        <v>385</v>
      </c>
      <c r="DE40" s="173"/>
      <c r="DF40" s="173"/>
      <c r="DG40" s="173">
        <v>2</v>
      </c>
      <c r="DH40" s="173"/>
      <c r="DI40" s="173"/>
      <c r="DJ40" s="307">
        <v>1</v>
      </c>
      <c r="DK40" s="307"/>
      <c r="DL40" s="307"/>
      <c r="DM40" s="307"/>
    </row>
    <row r="41" spans="1:117" ht="15" customHeight="1">
      <c r="A41" s="272"/>
      <c r="B41" s="50"/>
      <c r="C41" s="50"/>
      <c r="D41" s="51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0"/>
      <c r="BH41" s="128" t="s">
        <v>253</v>
      </c>
      <c r="BI41" s="128"/>
      <c r="BJ41" s="128"/>
      <c r="BK41" s="128"/>
      <c r="BL41" s="183"/>
      <c r="BM41" s="314">
        <v>23</v>
      </c>
      <c r="BN41" s="173"/>
      <c r="BO41" s="173"/>
      <c r="BP41" s="173"/>
      <c r="BQ41" s="307">
        <v>14</v>
      </c>
      <c r="BR41" s="307"/>
      <c r="BS41" s="307"/>
      <c r="BT41" s="307"/>
      <c r="BU41" s="307">
        <v>9</v>
      </c>
      <c r="BV41" s="307"/>
      <c r="BW41" s="307"/>
      <c r="BX41" s="307"/>
      <c r="BY41" s="307">
        <v>1</v>
      </c>
      <c r="BZ41" s="307"/>
      <c r="CA41" s="307"/>
      <c r="CB41" s="307"/>
      <c r="CC41" s="307" t="s">
        <v>385</v>
      </c>
      <c r="CD41" s="307"/>
      <c r="CE41" s="307"/>
      <c r="CF41" s="307"/>
      <c r="CG41" s="307">
        <v>2</v>
      </c>
      <c r="CH41" s="307"/>
      <c r="CI41" s="307"/>
      <c r="CJ41" s="307"/>
      <c r="CK41" s="307">
        <v>3</v>
      </c>
      <c r="CL41" s="307"/>
      <c r="CM41" s="307"/>
      <c r="CN41" s="307"/>
      <c r="CO41" s="173">
        <v>11</v>
      </c>
      <c r="CP41" s="173"/>
      <c r="CQ41" s="173"/>
      <c r="CR41" s="173">
        <v>6</v>
      </c>
      <c r="CS41" s="173"/>
      <c r="CT41" s="173"/>
      <c r="CU41" s="173">
        <v>1</v>
      </c>
      <c r="CV41" s="173"/>
      <c r="CW41" s="173"/>
      <c r="CX41" s="173">
        <v>2</v>
      </c>
      <c r="CY41" s="173"/>
      <c r="CZ41" s="173"/>
      <c r="DA41" s="173">
        <v>7</v>
      </c>
      <c r="DB41" s="173"/>
      <c r="DC41" s="173"/>
      <c r="DD41" s="173" t="s">
        <v>385</v>
      </c>
      <c r="DE41" s="173"/>
      <c r="DF41" s="173"/>
      <c r="DG41" s="173">
        <v>3</v>
      </c>
      <c r="DH41" s="173"/>
      <c r="DI41" s="173"/>
      <c r="DJ41" s="307">
        <v>4</v>
      </c>
      <c r="DK41" s="307"/>
      <c r="DL41" s="307"/>
      <c r="DM41" s="307"/>
    </row>
    <row r="42" spans="1:117" ht="15" customHeight="1">
      <c r="A42" s="272"/>
      <c r="B42" s="216" t="s">
        <v>221</v>
      </c>
      <c r="C42" s="216"/>
      <c r="D42" s="217"/>
      <c r="E42" s="292">
        <v>2953</v>
      </c>
      <c r="F42" s="248"/>
      <c r="G42" s="248"/>
      <c r="H42" s="271">
        <v>1475</v>
      </c>
      <c r="I42" s="271"/>
      <c r="J42" s="271"/>
      <c r="K42" s="271">
        <v>1478</v>
      </c>
      <c r="L42" s="271"/>
      <c r="M42" s="271"/>
      <c r="N42" s="271" t="s">
        <v>385</v>
      </c>
      <c r="O42" s="271"/>
      <c r="P42" s="271"/>
      <c r="Q42" s="271" t="s">
        <v>385</v>
      </c>
      <c r="R42" s="271"/>
      <c r="S42" s="271"/>
      <c r="T42" s="271" t="s">
        <v>385</v>
      </c>
      <c r="U42" s="271"/>
      <c r="V42" s="271"/>
      <c r="W42" s="271">
        <v>1697</v>
      </c>
      <c r="X42" s="271"/>
      <c r="Y42" s="271"/>
      <c r="Z42" s="271">
        <v>850</v>
      </c>
      <c r="AA42" s="271"/>
      <c r="AB42" s="271"/>
      <c r="AC42" s="271">
        <v>847</v>
      </c>
      <c r="AD42" s="271"/>
      <c r="AE42" s="271"/>
      <c r="AF42" s="271">
        <v>1225</v>
      </c>
      <c r="AG42" s="271"/>
      <c r="AH42" s="271"/>
      <c r="AI42" s="271">
        <v>625</v>
      </c>
      <c r="AJ42" s="271"/>
      <c r="AK42" s="271"/>
      <c r="AL42" s="271">
        <v>600</v>
      </c>
      <c r="AM42" s="271"/>
      <c r="AN42" s="271"/>
      <c r="AO42" s="271">
        <v>31</v>
      </c>
      <c r="AP42" s="271"/>
      <c r="AQ42" s="271"/>
      <c r="AR42" s="271" t="s">
        <v>385</v>
      </c>
      <c r="AS42" s="271"/>
      <c r="AT42" s="271"/>
      <c r="AU42" s="271">
        <v>31</v>
      </c>
      <c r="AV42" s="271"/>
      <c r="AW42" s="271"/>
      <c r="AX42" s="271" t="s">
        <v>385</v>
      </c>
      <c r="AY42" s="271"/>
      <c r="AZ42" s="271"/>
      <c r="BA42" s="271" t="s">
        <v>385</v>
      </c>
      <c r="BB42" s="271"/>
      <c r="BC42" s="271"/>
      <c r="BD42" s="271" t="s">
        <v>385</v>
      </c>
      <c r="BE42" s="271"/>
      <c r="BF42" s="271"/>
      <c r="BG42" s="20"/>
      <c r="BH42" s="128" t="s">
        <v>254</v>
      </c>
      <c r="BI42" s="128"/>
      <c r="BJ42" s="128"/>
      <c r="BK42" s="128"/>
      <c r="BL42" s="183"/>
      <c r="BM42" s="314">
        <v>29</v>
      </c>
      <c r="BN42" s="173"/>
      <c r="BO42" s="173"/>
      <c r="BP42" s="173"/>
      <c r="BQ42" s="307">
        <v>21</v>
      </c>
      <c r="BR42" s="307"/>
      <c r="BS42" s="307"/>
      <c r="BT42" s="307"/>
      <c r="BU42" s="307">
        <v>8</v>
      </c>
      <c r="BV42" s="307"/>
      <c r="BW42" s="307"/>
      <c r="BX42" s="307"/>
      <c r="BY42" s="307">
        <v>3</v>
      </c>
      <c r="BZ42" s="307"/>
      <c r="CA42" s="307"/>
      <c r="CB42" s="307"/>
      <c r="CC42" s="307">
        <v>1</v>
      </c>
      <c r="CD42" s="307"/>
      <c r="CE42" s="307"/>
      <c r="CF42" s="307"/>
      <c r="CG42" s="307">
        <v>2</v>
      </c>
      <c r="CH42" s="307"/>
      <c r="CI42" s="307"/>
      <c r="CJ42" s="307"/>
      <c r="CK42" s="307">
        <v>3</v>
      </c>
      <c r="CL42" s="307"/>
      <c r="CM42" s="307"/>
      <c r="CN42" s="307"/>
      <c r="CO42" s="173">
        <v>16</v>
      </c>
      <c r="CP42" s="173"/>
      <c r="CQ42" s="173"/>
      <c r="CR42" s="173">
        <v>4</v>
      </c>
      <c r="CS42" s="173"/>
      <c r="CT42" s="173"/>
      <c r="CU42" s="173">
        <v>3</v>
      </c>
      <c r="CV42" s="173"/>
      <c r="CW42" s="173"/>
      <c r="CX42" s="173">
        <v>1</v>
      </c>
      <c r="CY42" s="173"/>
      <c r="CZ42" s="173"/>
      <c r="DA42" s="173">
        <v>8</v>
      </c>
      <c r="DB42" s="173"/>
      <c r="DC42" s="173"/>
      <c r="DD42" s="173">
        <v>1</v>
      </c>
      <c r="DE42" s="173"/>
      <c r="DF42" s="173"/>
      <c r="DG42" s="173">
        <v>5</v>
      </c>
      <c r="DH42" s="173"/>
      <c r="DI42" s="173"/>
      <c r="DJ42" s="307">
        <v>2</v>
      </c>
      <c r="DK42" s="307"/>
      <c r="DL42" s="307"/>
      <c r="DM42" s="307"/>
    </row>
    <row r="43" spans="1:117" ht="15" customHeight="1">
      <c r="A43" s="272"/>
      <c r="B43" s="50"/>
      <c r="C43" s="50"/>
      <c r="D43" s="51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0"/>
      <c r="BH43" s="128" t="s">
        <v>255</v>
      </c>
      <c r="BI43" s="128"/>
      <c r="BJ43" s="128"/>
      <c r="BK43" s="128"/>
      <c r="BL43" s="183"/>
      <c r="BM43" s="314">
        <v>21</v>
      </c>
      <c r="BN43" s="173"/>
      <c r="BO43" s="173"/>
      <c r="BP43" s="173"/>
      <c r="BQ43" s="307">
        <v>11</v>
      </c>
      <c r="BR43" s="307"/>
      <c r="BS43" s="307"/>
      <c r="BT43" s="307"/>
      <c r="BU43" s="307">
        <v>10</v>
      </c>
      <c r="BV43" s="307"/>
      <c r="BW43" s="307"/>
      <c r="BX43" s="307"/>
      <c r="BY43" s="307">
        <v>2</v>
      </c>
      <c r="BZ43" s="307"/>
      <c r="CA43" s="307"/>
      <c r="CB43" s="307"/>
      <c r="CC43" s="307" t="s">
        <v>385</v>
      </c>
      <c r="CD43" s="307"/>
      <c r="CE43" s="307"/>
      <c r="CF43" s="307"/>
      <c r="CG43" s="307">
        <v>1</v>
      </c>
      <c r="CH43" s="307"/>
      <c r="CI43" s="307"/>
      <c r="CJ43" s="307"/>
      <c r="CK43" s="307">
        <v>2</v>
      </c>
      <c r="CL43" s="307"/>
      <c r="CM43" s="307"/>
      <c r="CN43" s="307"/>
      <c r="CO43" s="173">
        <v>8</v>
      </c>
      <c r="CP43" s="173"/>
      <c r="CQ43" s="173"/>
      <c r="CR43" s="173">
        <v>8</v>
      </c>
      <c r="CS43" s="173"/>
      <c r="CT43" s="173"/>
      <c r="CU43" s="173">
        <v>2</v>
      </c>
      <c r="CV43" s="173"/>
      <c r="CW43" s="173"/>
      <c r="CX43" s="173">
        <v>2</v>
      </c>
      <c r="CY43" s="173"/>
      <c r="CZ43" s="173"/>
      <c r="DA43" s="173">
        <v>2</v>
      </c>
      <c r="DB43" s="173"/>
      <c r="DC43" s="173"/>
      <c r="DD43" s="173">
        <v>1</v>
      </c>
      <c r="DE43" s="173"/>
      <c r="DF43" s="173"/>
      <c r="DG43" s="173">
        <v>4</v>
      </c>
      <c r="DH43" s="173"/>
      <c r="DI43" s="173"/>
      <c r="DJ43" s="307">
        <v>5</v>
      </c>
      <c r="DK43" s="307"/>
      <c r="DL43" s="307"/>
      <c r="DM43" s="307"/>
    </row>
    <row r="44" spans="1:117" ht="15" customHeight="1">
      <c r="A44" s="272"/>
      <c r="B44" s="216" t="s">
        <v>222</v>
      </c>
      <c r="C44" s="216"/>
      <c r="D44" s="217"/>
      <c r="E44" s="292">
        <v>934</v>
      </c>
      <c r="F44" s="248"/>
      <c r="G44" s="248"/>
      <c r="H44" s="271">
        <v>505</v>
      </c>
      <c r="I44" s="271"/>
      <c r="J44" s="271"/>
      <c r="K44" s="271">
        <v>429</v>
      </c>
      <c r="L44" s="271"/>
      <c r="M44" s="271"/>
      <c r="N44" s="271" t="s">
        <v>385</v>
      </c>
      <c r="O44" s="271"/>
      <c r="P44" s="271"/>
      <c r="Q44" s="271" t="s">
        <v>385</v>
      </c>
      <c r="R44" s="271"/>
      <c r="S44" s="271"/>
      <c r="T44" s="271" t="s">
        <v>385</v>
      </c>
      <c r="U44" s="271"/>
      <c r="V44" s="271"/>
      <c r="W44" s="271">
        <v>514</v>
      </c>
      <c r="X44" s="271"/>
      <c r="Y44" s="271"/>
      <c r="Z44" s="271">
        <v>275</v>
      </c>
      <c r="AA44" s="271"/>
      <c r="AB44" s="271"/>
      <c r="AC44" s="271">
        <v>239</v>
      </c>
      <c r="AD44" s="271"/>
      <c r="AE44" s="271"/>
      <c r="AF44" s="271">
        <v>420</v>
      </c>
      <c r="AG44" s="271"/>
      <c r="AH44" s="271"/>
      <c r="AI44" s="271">
        <v>230</v>
      </c>
      <c r="AJ44" s="271"/>
      <c r="AK44" s="271"/>
      <c r="AL44" s="271">
        <v>190</v>
      </c>
      <c r="AM44" s="271"/>
      <c r="AN44" s="271"/>
      <c r="AO44" s="271" t="s">
        <v>385</v>
      </c>
      <c r="AP44" s="271"/>
      <c r="AQ44" s="271"/>
      <c r="AR44" s="271" t="s">
        <v>385</v>
      </c>
      <c r="AS44" s="271"/>
      <c r="AT44" s="271"/>
      <c r="AU44" s="271" t="s">
        <v>385</v>
      </c>
      <c r="AV44" s="271"/>
      <c r="AW44" s="271"/>
      <c r="AX44" s="271" t="s">
        <v>385</v>
      </c>
      <c r="AY44" s="271"/>
      <c r="AZ44" s="271"/>
      <c r="BA44" s="271" t="s">
        <v>385</v>
      </c>
      <c r="BB44" s="271"/>
      <c r="BC44" s="271"/>
      <c r="BD44" s="271" t="s">
        <v>385</v>
      </c>
      <c r="BE44" s="271"/>
      <c r="BF44" s="271"/>
      <c r="BG44" s="20"/>
      <c r="BH44" s="196" t="s">
        <v>285</v>
      </c>
      <c r="BI44" s="196"/>
      <c r="BJ44" s="196"/>
      <c r="BK44" s="196"/>
      <c r="BL44" s="197"/>
      <c r="BM44" s="269">
        <f>SUM(BQ44:BX44)</f>
        <v>26</v>
      </c>
      <c r="BN44" s="174"/>
      <c r="BO44" s="174"/>
      <c r="BP44" s="174"/>
      <c r="BQ44" s="262">
        <f>SUM(BY44,CG44,CO44)</f>
        <v>18</v>
      </c>
      <c r="BR44" s="262"/>
      <c r="BS44" s="262"/>
      <c r="BT44" s="262"/>
      <c r="BU44" s="262">
        <f>SUM(CC44,CK44,CR44)</f>
        <v>8</v>
      </c>
      <c r="BV44" s="262"/>
      <c r="BW44" s="262"/>
      <c r="BX44" s="262"/>
      <c r="BY44" s="262">
        <v>5</v>
      </c>
      <c r="BZ44" s="262"/>
      <c r="CA44" s="262"/>
      <c r="CB44" s="262"/>
      <c r="CC44" s="262">
        <v>3</v>
      </c>
      <c r="CD44" s="262"/>
      <c r="CE44" s="262"/>
      <c r="CF44" s="262"/>
      <c r="CG44" s="262">
        <v>1</v>
      </c>
      <c r="CH44" s="262"/>
      <c r="CI44" s="262"/>
      <c r="CJ44" s="262"/>
      <c r="CK44" s="262" t="s">
        <v>453</v>
      </c>
      <c r="CL44" s="262"/>
      <c r="CM44" s="262"/>
      <c r="CN44" s="262"/>
      <c r="CO44" s="174">
        <f>SUM(CU44,DA44,DG44)</f>
        <v>12</v>
      </c>
      <c r="CP44" s="174"/>
      <c r="CQ44" s="174"/>
      <c r="CR44" s="174">
        <f>SUM(CX44,DD44,DJ44)</f>
        <v>5</v>
      </c>
      <c r="CS44" s="174"/>
      <c r="CT44" s="174"/>
      <c r="CU44" s="174">
        <v>2</v>
      </c>
      <c r="CV44" s="174"/>
      <c r="CW44" s="174"/>
      <c r="CX44" s="174">
        <v>1</v>
      </c>
      <c r="CY44" s="174"/>
      <c r="CZ44" s="174"/>
      <c r="DA44" s="174">
        <v>5</v>
      </c>
      <c r="DB44" s="174"/>
      <c r="DC44" s="174"/>
      <c r="DD44" s="174" t="s">
        <v>208</v>
      </c>
      <c r="DE44" s="174"/>
      <c r="DF44" s="174"/>
      <c r="DG44" s="174">
        <v>5</v>
      </c>
      <c r="DH44" s="174"/>
      <c r="DI44" s="174"/>
      <c r="DJ44" s="262">
        <v>4</v>
      </c>
      <c r="DK44" s="262"/>
      <c r="DL44" s="262"/>
      <c r="DM44" s="262"/>
    </row>
    <row r="45" spans="1:117" ht="15" customHeight="1">
      <c r="A45" s="272"/>
      <c r="B45" s="50"/>
      <c r="C45" s="50"/>
      <c r="D45" s="51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0"/>
      <c r="BH45" s="24"/>
      <c r="BI45" s="24"/>
      <c r="BJ45" s="24"/>
      <c r="BK45" s="24"/>
      <c r="BL45" s="26"/>
      <c r="BM45" s="25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</row>
    <row r="46" spans="1:117" ht="15" customHeight="1">
      <c r="A46" s="272"/>
      <c r="B46" s="216" t="s">
        <v>223</v>
      </c>
      <c r="C46" s="216"/>
      <c r="D46" s="217"/>
      <c r="E46" s="292">
        <v>804</v>
      </c>
      <c r="F46" s="248"/>
      <c r="G46" s="248"/>
      <c r="H46" s="271">
        <v>389</v>
      </c>
      <c r="I46" s="271"/>
      <c r="J46" s="271"/>
      <c r="K46" s="271">
        <v>415</v>
      </c>
      <c r="L46" s="271"/>
      <c r="M46" s="271"/>
      <c r="N46" s="271" t="s">
        <v>385</v>
      </c>
      <c r="O46" s="271"/>
      <c r="P46" s="271"/>
      <c r="Q46" s="271" t="s">
        <v>385</v>
      </c>
      <c r="R46" s="271"/>
      <c r="S46" s="271"/>
      <c r="T46" s="271" t="s">
        <v>385</v>
      </c>
      <c r="U46" s="271"/>
      <c r="V46" s="271"/>
      <c r="W46" s="271">
        <v>414</v>
      </c>
      <c r="X46" s="271"/>
      <c r="Y46" s="271"/>
      <c r="Z46" s="271">
        <v>213</v>
      </c>
      <c r="AA46" s="271"/>
      <c r="AB46" s="271"/>
      <c r="AC46" s="271">
        <v>201</v>
      </c>
      <c r="AD46" s="271"/>
      <c r="AE46" s="271"/>
      <c r="AF46" s="271">
        <v>390</v>
      </c>
      <c r="AG46" s="271"/>
      <c r="AH46" s="271"/>
      <c r="AI46" s="271">
        <v>176</v>
      </c>
      <c r="AJ46" s="271"/>
      <c r="AK46" s="271"/>
      <c r="AL46" s="271">
        <v>214</v>
      </c>
      <c r="AM46" s="271"/>
      <c r="AN46" s="271"/>
      <c r="AO46" s="271" t="s">
        <v>385</v>
      </c>
      <c r="AP46" s="271"/>
      <c r="AQ46" s="271"/>
      <c r="AR46" s="271" t="s">
        <v>385</v>
      </c>
      <c r="AS46" s="271"/>
      <c r="AT46" s="271"/>
      <c r="AU46" s="271" t="s">
        <v>385</v>
      </c>
      <c r="AV46" s="271"/>
      <c r="AW46" s="271"/>
      <c r="AX46" s="271" t="s">
        <v>385</v>
      </c>
      <c r="AY46" s="271"/>
      <c r="AZ46" s="271"/>
      <c r="BA46" s="271" t="s">
        <v>385</v>
      </c>
      <c r="BB46" s="271"/>
      <c r="BC46" s="271"/>
      <c r="BD46" s="271" t="s">
        <v>385</v>
      </c>
      <c r="BE46" s="271"/>
      <c r="BF46" s="271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</row>
    <row r="47" spans="1:117" ht="15" customHeight="1">
      <c r="A47" s="272"/>
      <c r="B47" s="50"/>
      <c r="C47" s="50"/>
      <c r="D47" s="51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</row>
    <row r="48" spans="1:117" ht="15" customHeight="1">
      <c r="A48" s="272"/>
      <c r="B48" s="216" t="s">
        <v>224</v>
      </c>
      <c r="C48" s="216"/>
      <c r="D48" s="217"/>
      <c r="E48" s="292">
        <v>1878</v>
      </c>
      <c r="F48" s="248"/>
      <c r="G48" s="248"/>
      <c r="H48" s="271">
        <v>931</v>
      </c>
      <c r="I48" s="271"/>
      <c r="J48" s="271"/>
      <c r="K48" s="271">
        <v>947</v>
      </c>
      <c r="L48" s="271"/>
      <c r="M48" s="271"/>
      <c r="N48" s="271">
        <v>171</v>
      </c>
      <c r="O48" s="271"/>
      <c r="P48" s="271"/>
      <c r="Q48" s="271">
        <v>84</v>
      </c>
      <c r="R48" s="271"/>
      <c r="S48" s="271"/>
      <c r="T48" s="271">
        <v>87</v>
      </c>
      <c r="U48" s="271"/>
      <c r="V48" s="271"/>
      <c r="W48" s="271">
        <v>1043</v>
      </c>
      <c r="X48" s="271"/>
      <c r="Y48" s="271"/>
      <c r="Z48" s="271">
        <v>536</v>
      </c>
      <c r="AA48" s="271"/>
      <c r="AB48" s="271"/>
      <c r="AC48" s="271">
        <v>507</v>
      </c>
      <c r="AD48" s="271"/>
      <c r="AE48" s="271"/>
      <c r="AF48" s="271">
        <v>664</v>
      </c>
      <c r="AG48" s="271"/>
      <c r="AH48" s="271"/>
      <c r="AI48" s="271">
        <v>311</v>
      </c>
      <c r="AJ48" s="271"/>
      <c r="AK48" s="271"/>
      <c r="AL48" s="271">
        <v>353</v>
      </c>
      <c r="AM48" s="271"/>
      <c r="AN48" s="271"/>
      <c r="AO48" s="271" t="s">
        <v>385</v>
      </c>
      <c r="AP48" s="271"/>
      <c r="AQ48" s="271"/>
      <c r="AR48" s="271" t="s">
        <v>385</v>
      </c>
      <c r="AS48" s="271"/>
      <c r="AT48" s="271"/>
      <c r="AU48" s="271" t="s">
        <v>385</v>
      </c>
      <c r="AV48" s="271"/>
      <c r="AW48" s="271"/>
      <c r="AX48" s="271" t="s">
        <v>385</v>
      </c>
      <c r="AY48" s="271"/>
      <c r="AZ48" s="271"/>
      <c r="BA48" s="271" t="s">
        <v>385</v>
      </c>
      <c r="BB48" s="271"/>
      <c r="BC48" s="271"/>
      <c r="BD48" s="271" t="s">
        <v>385</v>
      </c>
      <c r="BE48" s="271"/>
      <c r="BF48" s="271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</row>
    <row r="49" spans="1:117" ht="15" customHeight="1">
      <c r="A49" s="272"/>
      <c r="B49" s="50"/>
      <c r="C49" s="50"/>
      <c r="D49" s="51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0"/>
      <c r="BH49" s="110" t="s">
        <v>361</v>
      </c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</row>
    <row r="50" spans="1:117" ht="15" customHeight="1" thickBot="1">
      <c r="A50" s="272"/>
      <c r="B50" s="216" t="s">
        <v>225</v>
      </c>
      <c r="C50" s="216"/>
      <c r="D50" s="217"/>
      <c r="E50" s="292">
        <v>985</v>
      </c>
      <c r="F50" s="248"/>
      <c r="G50" s="248"/>
      <c r="H50" s="271">
        <v>514</v>
      </c>
      <c r="I50" s="271"/>
      <c r="J50" s="271"/>
      <c r="K50" s="271">
        <v>471</v>
      </c>
      <c r="L50" s="271"/>
      <c r="M50" s="271"/>
      <c r="N50" s="271" t="s">
        <v>385</v>
      </c>
      <c r="O50" s="271"/>
      <c r="P50" s="271"/>
      <c r="Q50" s="271" t="s">
        <v>385</v>
      </c>
      <c r="R50" s="271"/>
      <c r="S50" s="271"/>
      <c r="T50" s="271" t="s">
        <v>385</v>
      </c>
      <c r="U50" s="271"/>
      <c r="V50" s="271"/>
      <c r="W50" s="271">
        <v>445</v>
      </c>
      <c r="X50" s="271"/>
      <c r="Y50" s="271"/>
      <c r="Z50" s="271">
        <v>226</v>
      </c>
      <c r="AA50" s="271"/>
      <c r="AB50" s="271"/>
      <c r="AC50" s="271">
        <v>219</v>
      </c>
      <c r="AD50" s="271"/>
      <c r="AE50" s="271"/>
      <c r="AF50" s="271">
        <v>518</v>
      </c>
      <c r="AG50" s="271"/>
      <c r="AH50" s="271"/>
      <c r="AI50" s="271">
        <v>288</v>
      </c>
      <c r="AJ50" s="271"/>
      <c r="AK50" s="271"/>
      <c r="AL50" s="271">
        <v>230</v>
      </c>
      <c r="AM50" s="271"/>
      <c r="AN50" s="271"/>
      <c r="AO50" s="271">
        <v>22</v>
      </c>
      <c r="AP50" s="271"/>
      <c r="AQ50" s="271"/>
      <c r="AR50" s="271" t="s">
        <v>385</v>
      </c>
      <c r="AS50" s="271"/>
      <c r="AT50" s="271"/>
      <c r="AU50" s="271">
        <v>22</v>
      </c>
      <c r="AV50" s="271"/>
      <c r="AW50" s="271"/>
      <c r="AX50" s="271" t="s">
        <v>385</v>
      </c>
      <c r="AY50" s="271"/>
      <c r="AZ50" s="271"/>
      <c r="BA50" s="271" t="s">
        <v>385</v>
      </c>
      <c r="BB50" s="271"/>
      <c r="BC50" s="271"/>
      <c r="BD50" s="271" t="s">
        <v>385</v>
      </c>
      <c r="BE50" s="271"/>
      <c r="BF50" s="271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</row>
    <row r="51" spans="1:117" ht="15" customHeight="1">
      <c r="A51" s="272"/>
      <c r="B51" s="50"/>
      <c r="C51" s="50"/>
      <c r="D51" s="51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0"/>
      <c r="BH51" s="188" t="s">
        <v>75</v>
      </c>
      <c r="BI51" s="188"/>
      <c r="BJ51" s="188"/>
      <c r="BK51" s="188"/>
      <c r="BL51" s="132"/>
      <c r="BM51" s="98" t="s">
        <v>4</v>
      </c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 t="s">
        <v>112</v>
      </c>
      <c r="CC51" s="98"/>
      <c r="CD51" s="98"/>
      <c r="CE51" s="98"/>
      <c r="CF51" s="98"/>
      <c r="CG51" s="98"/>
      <c r="CH51" s="98"/>
      <c r="CI51" s="98"/>
      <c r="CJ51" s="98"/>
      <c r="CK51" s="98"/>
      <c r="CL51" s="98" t="s">
        <v>109</v>
      </c>
      <c r="CM51" s="98"/>
      <c r="CN51" s="98"/>
      <c r="CO51" s="98"/>
      <c r="CP51" s="98"/>
      <c r="CQ51" s="98"/>
      <c r="CR51" s="98"/>
      <c r="CS51" s="98"/>
      <c r="CT51" s="98"/>
      <c r="CU51" s="98"/>
      <c r="CV51" s="98" t="s">
        <v>110</v>
      </c>
      <c r="CW51" s="98"/>
      <c r="CX51" s="98"/>
      <c r="CY51" s="98"/>
      <c r="CZ51" s="98"/>
      <c r="DA51" s="98"/>
      <c r="DB51" s="98"/>
      <c r="DC51" s="98"/>
      <c r="DD51" s="98"/>
      <c r="DE51" s="98"/>
      <c r="DF51" s="98" t="s">
        <v>108</v>
      </c>
      <c r="DG51" s="98"/>
      <c r="DH51" s="98"/>
      <c r="DI51" s="98"/>
      <c r="DJ51" s="98"/>
      <c r="DK51" s="98"/>
      <c r="DL51" s="98"/>
      <c r="DM51" s="99"/>
    </row>
    <row r="52" spans="1:117" ht="15" customHeight="1">
      <c r="A52" s="272"/>
      <c r="B52" s="216" t="s">
        <v>226</v>
      </c>
      <c r="C52" s="216"/>
      <c r="D52" s="217"/>
      <c r="E52" s="292">
        <v>1361</v>
      </c>
      <c r="F52" s="248"/>
      <c r="G52" s="248"/>
      <c r="H52" s="271">
        <v>643</v>
      </c>
      <c r="I52" s="271"/>
      <c r="J52" s="271"/>
      <c r="K52" s="271">
        <v>718</v>
      </c>
      <c r="L52" s="271"/>
      <c r="M52" s="271"/>
      <c r="N52" s="271">
        <v>103</v>
      </c>
      <c r="O52" s="271"/>
      <c r="P52" s="271"/>
      <c r="Q52" s="271">
        <v>46</v>
      </c>
      <c r="R52" s="271"/>
      <c r="S52" s="271"/>
      <c r="T52" s="271">
        <v>57</v>
      </c>
      <c r="U52" s="271"/>
      <c r="V52" s="271"/>
      <c r="W52" s="271">
        <v>759</v>
      </c>
      <c r="X52" s="271"/>
      <c r="Y52" s="271"/>
      <c r="Z52" s="271">
        <v>361</v>
      </c>
      <c r="AA52" s="271"/>
      <c r="AB52" s="271"/>
      <c r="AC52" s="271">
        <v>398</v>
      </c>
      <c r="AD52" s="271"/>
      <c r="AE52" s="271"/>
      <c r="AF52" s="271">
        <v>499</v>
      </c>
      <c r="AG52" s="271"/>
      <c r="AH52" s="271"/>
      <c r="AI52" s="271">
        <v>236</v>
      </c>
      <c r="AJ52" s="271"/>
      <c r="AK52" s="271"/>
      <c r="AL52" s="271">
        <v>263</v>
      </c>
      <c r="AM52" s="271"/>
      <c r="AN52" s="271"/>
      <c r="AO52" s="271" t="s">
        <v>385</v>
      </c>
      <c r="AP52" s="271"/>
      <c r="AQ52" s="271"/>
      <c r="AR52" s="271" t="s">
        <v>385</v>
      </c>
      <c r="AS52" s="271"/>
      <c r="AT52" s="271"/>
      <c r="AU52" s="271" t="s">
        <v>385</v>
      </c>
      <c r="AV52" s="271"/>
      <c r="AW52" s="271"/>
      <c r="AX52" s="271" t="s">
        <v>385</v>
      </c>
      <c r="AY52" s="271"/>
      <c r="AZ52" s="271"/>
      <c r="BA52" s="271" t="s">
        <v>385</v>
      </c>
      <c r="BB52" s="271"/>
      <c r="BC52" s="271"/>
      <c r="BD52" s="271" t="s">
        <v>385</v>
      </c>
      <c r="BE52" s="271"/>
      <c r="BF52" s="271"/>
      <c r="BG52" s="20"/>
      <c r="BH52" s="138"/>
      <c r="BI52" s="138"/>
      <c r="BJ52" s="138"/>
      <c r="BK52" s="138"/>
      <c r="BL52" s="19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1"/>
    </row>
    <row r="53" spans="1:117" ht="15" customHeight="1">
      <c r="A53" s="272"/>
      <c r="B53" s="50"/>
      <c r="C53" s="50"/>
      <c r="D53" s="51"/>
      <c r="E53" s="54"/>
      <c r="F53" s="55"/>
      <c r="G53" s="55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20"/>
      <c r="BH53" s="138"/>
      <c r="BI53" s="138"/>
      <c r="BJ53" s="138"/>
      <c r="BK53" s="138"/>
      <c r="BL53" s="190"/>
      <c r="BM53" s="184" t="s">
        <v>9</v>
      </c>
      <c r="BN53" s="184"/>
      <c r="BO53" s="184"/>
      <c r="BP53" s="184"/>
      <c r="BQ53" s="184"/>
      <c r="BR53" s="184" t="s">
        <v>10</v>
      </c>
      <c r="BS53" s="184"/>
      <c r="BT53" s="184"/>
      <c r="BU53" s="184"/>
      <c r="BV53" s="184"/>
      <c r="BW53" s="184" t="s">
        <v>11</v>
      </c>
      <c r="BX53" s="184"/>
      <c r="BY53" s="184"/>
      <c r="BZ53" s="184"/>
      <c r="CA53" s="184"/>
      <c r="CB53" s="184" t="s">
        <v>10</v>
      </c>
      <c r="CC53" s="184"/>
      <c r="CD53" s="184"/>
      <c r="CE53" s="184"/>
      <c r="CF53" s="184"/>
      <c r="CG53" s="184" t="s">
        <v>11</v>
      </c>
      <c r="CH53" s="184"/>
      <c r="CI53" s="184"/>
      <c r="CJ53" s="184"/>
      <c r="CK53" s="184"/>
      <c r="CL53" s="184" t="s">
        <v>10</v>
      </c>
      <c r="CM53" s="184"/>
      <c r="CN53" s="184"/>
      <c r="CO53" s="184"/>
      <c r="CP53" s="184"/>
      <c r="CQ53" s="184" t="s">
        <v>11</v>
      </c>
      <c r="CR53" s="184"/>
      <c r="CS53" s="184"/>
      <c r="CT53" s="184"/>
      <c r="CU53" s="184"/>
      <c r="CV53" s="184" t="s">
        <v>10</v>
      </c>
      <c r="CW53" s="184"/>
      <c r="CX53" s="184"/>
      <c r="CY53" s="184"/>
      <c r="CZ53" s="184"/>
      <c r="DA53" s="184" t="s">
        <v>11</v>
      </c>
      <c r="DB53" s="184"/>
      <c r="DC53" s="184"/>
      <c r="DD53" s="184"/>
      <c r="DE53" s="184"/>
      <c r="DF53" s="184" t="s">
        <v>10</v>
      </c>
      <c r="DG53" s="184"/>
      <c r="DH53" s="184"/>
      <c r="DI53" s="184"/>
      <c r="DJ53" s="184" t="s">
        <v>11</v>
      </c>
      <c r="DK53" s="184"/>
      <c r="DL53" s="184"/>
      <c r="DM53" s="141"/>
    </row>
    <row r="54" spans="1:117" ht="15" customHeight="1">
      <c r="A54" s="272"/>
      <c r="B54" s="31"/>
      <c r="C54" s="31"/>
      <c r="D54" s="3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0"/>
      <c r="BH54" s="192"/>
      <c r="BI54" s="192"/>
      <c r="BJ54" s="192"/>
      <c r="BK54" s="192"/>
      <c r="BL54" s="193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41"/>
    </row>
    <row r="55" spans="1:117" ht="15" customHeight="1">
      <c r="A55" s="272"/>
      <c r="B55" s="216" t="s">
        <v>227</v>
      </c>
      <c r="C55" s="216"/>
      <c r="D55" s="217"/>
      <c r="E55" s="292">
        <v>237</v>
      </c>
      <c r="F55" s="248"/>
      <c r="G55" s="248"/>
      <c r="H55" s="271">
        <v>118</v>
      </c>
      <c r="I55" s="271"/>
      <c r="J55" s="271"/>
      <c r="K55" s="271">
        <v>119</v>
      </c>
      <c r="L55" s="271"/>
      <c r="M55" s="271"/>
      <c r="N55" s="271">
        <v>48</v>
      </c>
      <c r="O55" s="271"/>
      <c r="P55" s="271"/>
      <c r="Q55" s="271">
        <v>21</v>
      </c>
      <c r="R55" s="271"/>
      <c r="S55" s="271"/>
      <c r="T55" s="271">
        <v>27</v>
      </c>
      <c r="U55" s="271"/>
      <c r="V55" s="271"/>
      <c r="W55" s="271">
        <v>189</v>
      </c>
      <c r="X55" s="271"/>
      <c r="Y55" s="271"/>
      <c r="Z55" s="271">
        <v>97</v>
      </c>
      <c r="AA55" s="271"/>
      <c r="AB55" s="271"/>
      <c r="AC55" s="271">
        <v>92</v>
      </c>
      <c r="AD55" s="271"/>
      <c r="AE55" s="271"/>
      <c r="AF55" s="271" t="s">
        <v>385</v>
      </c>
      <c r="AG55" s="271"/>
      <c r="AH55" s="271"/>
      <c r="AI55" s="271" t="s">
        <v>385</v>
      </c>
      <c r="AJ55" s="271"/>
      <c r="AK55" s="271"/>
      <c r="AL55" s="271" t="s">
        <v>385</v>
      </c>
      <c r="AM55" s="271"/>
      <c r="AN55" s="271"/>
      <c r="AO55" s="271" t="s">
        <v>385</v>
      </c>
      <c r="AP55" s="271"/>
      <c r="AQ55" s="271"/>
      <c r="AR55" s="271" t="s">
        <v>385</v>
      </c>
      <c r="AS55" s="271"/>
      <c r="AT55" s="271"/>
      <c r="AU55" s="271" t="s">
        <v>385</v>
      </c>
      <c r="AV55" s="271"/>
      <c r="AW55" s="271"/>
      <c r="AX55" s="271" t="s">
        <v>385</v>
      </c>
      <c r="AY55" s="271"/>
      <c r="AZ55" s="271"/>
      <c r="BA55" s="271" t="s">
        <v>385</v>
      </c>
      <c r="BB55" s="271"/>
      <c r="BC55" s="271"/>
      <c r="BD55" s="271" t="s">
        <v>385</v>
      </c>
      <c r="BE55" s="271"/>
      <c r="BF55" s="271"/>
      <c r="BG55" s="20"/>
      <c r="BH55" s="33"/>
      <c r="BI55" s="33"/>
      <c r="BJ55" s="33"/>
      <c r="BK55" s="33"/>
      <c r="BL55" s="32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</row>
    <row r="56" spans="1:117" ht="15" customHeight="1">
      <c r="A56" s="272"/>
      <c r="B56" s="50"/>
      <c r="C56" s="50"/>
      <c r="D56" s="51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0"/>
      <c r="BH56" s="128" t="s">
        <v>200</v>
      </c>
      <c r="BI56" s="128"/>
      <c r="BJ56" s="128"/>
      <c r="BK56" s="128"/>
      <c r="BL56" s="183"/>
      <c r="BM56" s="175">
        <v>22</v>
      </c>
      <c r="BN56" s="305"/>
      <c r="BO56" s="305"/>
      <c r="BP56" s="305"/>
      <c r="BQ56" s="305"/>
      <c r="BR56" s="156">
        <v>10</v>
      </c>
      <c r="BS56" s="156"/>
      <c r="BT56" s="156"/>
      <c r="BU56" s="156"/>
      <c r="BV56" s="156"/>
      <c r="BW56" s="156">
        <v>12</v>
      </c>
      <c r="BX56" s="156"/>
      <c r="BY56" s="156"/>
      <c r="BZ56" s="156"/>
      <c r="CA56" s="156"/>
      <c r="CB56" s="156">
        <v>3</v>
      </c>
      <c r="CC56" s="156"/>
      <c r="CD56" s="156"/>
      <c r="CE56" s="156"/>
      <c r="CF56" s="156"/>
      <c r="CG56" s="156">
        <v>2</v>
      </c>
      <c r="CH56" s="156"/>
      <c r="CI56" s="156"/>
      <c r="CJ56" s="156"/>
      <c r="CK56" s="156"/>
      <c r="CL56" s="156">
        <v>4</v>
      </c>
      <c r="CM56" s="156"/>
      <c r="CN56" s="156"/>
      <c r="CO56" s="156"/>
      <c r="CP56" s="156"/>
      <c r="CQ56" s="156">
        <v>4</v>
      </c>
      <c r="CR56" s="156"/>
      <c r="CS56" s="156"/>
      <c r="CT56" s="156"/>
      <c r="CU56" s="156"/>
      <c r="CV56" s="156">
        <v>1</v>
      </c>
      <c r="CW56" s="156"/>
      <c r="CX56" s="156"/>
      <c r="CY56" s="156"/>
      <c r="CZ56" s="156"/>
      <c r="DA56" s="156">
        <v>3</v>
      </c>
      <c r="DB56" s="156"/>
      <c r="DC56" s="156"/>
      <c r="DD56" s="156"/>
      <c r="DE56" s="156"/>
      <c r="DF56" s="305">
        <v>2</v>
      </c>
      <c r="DG56" s="305"/>
      <c r="DH56" s="305"/>
      <c r="DI56" s="305"/>
      <c r="DJ56" s="305">
        <v>3</v>
      </c>
      <c r="DK56" s="305"/>
      <c r="DL56" s="305"/>
      <c r="DM56" s="305"/>
    </row>
    <row r="57" spans="1:117" ht="15" customHeight="1">
      <c r="A57" s="272"/>
      <c r="B57" s="216" t="s">
        <v>228</v>
      </c>
      <c r="C57" s="216"/>
      <c r="D57" s="217"/>
      <c r="E57" s="292">
        <v>989</v>
      </c>
      <c r="F57" s="248"/>
      <c r="G57" s="248"/>
      <c r="H57" s="271">
        <v>468</v>
      </c>
      <c r="I57" s="271"/>
      <c r="J57" s="271"/>
      <c r="K57" s="271">
        <v>521</v>
      </c>
      <c r="L57" s="271"/>
      <c r="M57" s="271"/>
      <c r="N57" s="271" t="s">
        <v>385</v>
      </c>
      <c r="O57" s="271"/>
      <c r="P57" s="271"/>
      <c r="Q57" s="271" t="s">
        <v>385</v>
      </c>
      <c r="R57" s="271"/>
      <c r="S57" s="271"/>
      <c r="T57" s="271" t="s">
        <v>385</v>
      </c>
      <c r="U57" s="271"/>
      <c r="V57" s="271"/>
      <c r="W57" s="271">
        <v>726</v>
      </c>
      <c r="X57" s="271"/>
      <c r="Y57" s="271"/>
      <c r="Z57" s="271">
        <v>357</v>
      </c>
      <c r="AA57" s="271"/>
      <c r="AB57" s="271"/>
      <c r="AC57" s="271">
        <v>369</v>
      </c>
      <c r="AD57" s="271"/>
      <c r="AE57" s="271"/>
      <c r="AF57" s="271">
        <v>263</v>
      </c>
      <c r="AG57" s="271"/>
      <c r="AH57" s="271"/>
      <c r="AI57" s="271">
        <v>111</v>
      </c>
      <c r="AJ57" s="271"/>
      <c r="AK57" s="271"/>
      <c r="AL57" s="271">
        <v>152</v>
      </c>
      <c r="AM57" s="271"/>
      <c r="AN57" s="271"/>
      <c r="AO57" s="271" t="s">
        <v>385</v>
      </c>
      <c r="AP57" s="271"/>
      <c r="AQ57" s="271"/>
      <c r="AR57" s="271" t="s">
        <v>385</v>
      </c>
      <c r="AS57" s="271"/>
      <c r="AT57" s="271"/>
      <c r="AU57" s="271" t="s">
        <v>385</v>
      </c>
      <c r="AV57" s="271"/>
      <c r="AW57" s="271"/>
      <c r="AX57" s="271" t="s">
        <v>385</v>
      </c>
      <c r="AY57" s="271"/>
      <c r="AZ57" s="271"/>
      <c r="BA57" s="271" t="s">
        <v>385</v>
      </c>
      <c r="BB57" s="271"/>
      <c r="BC57" s="271"/>
      <c r="BD57" s="271" t="s">
        <v>385</v>
      </c>
      <c r="BE57" s="271"/>
      <c r="BF57" s="271"/>
      <c r="BG57" s="20"/>
      <c r="BH57" s="128" t="s">
        <v>253</v>
      </c>
      <c r="BI57" s="128"/>
      <c r="BJ57" s="128"/>
      <c r="BK57" s="128"/>
      <c r="BL57" s="183"/>
      <c r="BM57" s="175">
        <v>32</v>
      </c>
      <c r="BN57" s="305"/>
      <c r="BO57" s="305"/>
      <c r="BP57" s="305"/>
      <c r="BQ57" s="305"/>
      <c r="BR57" s="156">
        <v>15</v>
      </c>
      <c r="BS57" s="156"/>
      <c r="BT57" s="156"/>
      <c r="BU57" s="156"/>
      <c r="BV57" s="156"/>
      <c r="BW57" s="156">
        <v>17</v>
      </c>
      <c r="BX57" s="156"/>
      <c r="BY57" s="156"/>
      <c r="BZ57" s="156"/>
      <c r="CA57" s="156"/>
      <c r="CB57" s="156">
        <v>1</v>
      </c>
      <c r="CC57" s="156"/>
      <c r="CD57" s="156"/>
      <c r="CE57" s="156"/>
      <c r="CF57" s="156"/>
      <c r="CG57" s="156">
        <v>5</v>
      </c>
      <c r="CH57" s="156"/>
      <c r="CI57" s="156"/>
      <c r="CJ57" s="156"/>
      <c r="CK57" s="156"/>
      <c r="CL57" s="156">
        <v>5</v>
      </c>
      <c r="CM57" s="156"/>
      <c r="CN57" s="156"/>
      <c r="CO57" s="156"/>
      <c r="CP57" s="156"/>
      <c r="CQ57" s="156">
        <v>5</v>
      </c>
      <c r="CR57" s="156"/>
      <c r="CS57" s="156"/>
      <c r="CT57" s="156"/>
      <c r="CU57" s="156"/>
      <c r="CV57" s="156">
        <v>4</v>
      </c>
      <c r="CW57" s="156"/>
      <c r="CX57" s="156"/>
      <c r="CY57" s="156"/>
      <c r="CZ57" s="156"/>
      <c r="DA57" s="156">
        <v>2</v>
      </c>
      <c r="DB57" s="156"/>
      <c r="DC57" s="156"/>
      <c r="DD57" s="156"/>
      <c r="DE57" s="156"/>
      <c r="DF57" s="305">
        <v>5</v>
      </c>
      <c r="DG57" s="305"/>
      <c r="DH57" s="305"/>
      <c r="DI57" s="305"/>
      <c r="DJ57" s="305">
        <v>5</v>
      </c>
      <c r="DK57" s="305"/>
      <c r="DL57" s="305"/>
      <c r="DM57" s="305"/>
    </row>
    <row r="58" spans="1:117" ht="15" customHeight="1">
      <c r="A58" s="272"/>
      <c r="B58" s="50"/>
      <c r="C58" s="50"/>
      <c r="D58" s="51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0"/>
      <c r="BH58" s="128" t="s">
        <v>254</v>
      </c>
      <c r="BI58" s="128"/>
      <c r="BJ58" s="128"/>
      <c r="BK58" s="128"/>
      <c r="BL58" s="183"/>
      <c r="BM58" s="175">
        <v>35</v>
      </c>
      <c r="BN58" s="305"/>
      <c r="BO58" s="305"/>
      <c r="BP58" s="305"/>
      <c r="BQ58" s="305"/>
      <c r="BR58" s="156">
        <v>21</v>
      </c>
      <c r="BS58" s="156"/>
      <c r="BT58" s="156"/>
      <c r="BU58" s="156"/>
      <c r="BV58" s="156"/>
      <c r="BW58" s="156">
        <v>14</v>
      </c>
      <c r="BX58" s="156"/>
      <c r="BY58" s="156"/>
      <c r="BZ58" s="156"/>
      <c r="CA58" s="156"/>
      <c r="CB58" s="156">
        <v>4</v>
      </c>
      <c r="CC58" s="156"/>
      <c r="CD58" s="156"/>
      <c r="CE58" s="156"/>
      <c r="CF58" s="156"/>
      <c r="CG58" s="156">
        <v>1</v>
      </c>
      <c r="CH58" s="156"/>
      <c r="CI58" s="156"/>
      <c r="CJ58" s="156"/>
      <c r="CK58" s="156"/>
      <c r="CL58" s="156">
        <v>7</v>
      </c>
      <c r="CM58" s="156"/>
      <c r="CN58" s="156"/>
      <c r="CO58" s="156"/>
      <c r="CP58" s="156"/>
      <c r="CQ58" s="156">
        <v>5</v>
      </c>
      <c r="CR58" s="156"/>
      <c r="CS58" s="156"/>
      <c r="CT58" s="156"/>
      <c r="CU58" s="156"/>
      <c r="CV58" s="156">
        <v>4</v>
      </c>
      <c r="CW58" s="156"/>
      <c r="CX58" s="156"/>
      <c r="CY58" s="156"/>
      <c r="CZ58" s="156"/>
      <c r="DA58" s="156">
        <v>3</v>
      </c>
      <c r="DB58" s="156"/>
      <c r="DC58" s="156"/>
      <c r="DD58" s="156"/>
      <c r="DE58" s="156"/>
      <c r="DF58" s="305">
        <v>6</v>
      </c>
      <c r="DG58" s="305"/>
      <c r="DH58" s="305"/>
      <c r="DI58" s="305"/>
      <c r="DJ58" s="305">
        <v>5</v>
      </c>
      <c r="DK58" s="305"/>
      <c r="DL58" s="305"/>
      <c r="DM58" s="305"/>
    </row>
    <row r="59" spans="1:117" ht="15" customHeight="1">
      <c r="A59" s="272"/>
      <c r="B59" s="216" t="s">
        <v>352</v>
      </c>
      <c r="C59" s="216"/>
      <c r="D59" s="217"/>
      <c r="E59" s="292">
        <v>1346</v>
      </c>
      <c r="F59" s="248"/>
      <c r="G59" s="248"/>
      <c r="H59" s="271">
        <v>678</v>
      </c>
      <c r="I59" s="271"/>
      <c r="J59" s="271"/>
      <c r="K59" s="271">
        <v>668</v>
      </c>
      <c r="L59" s="271"/>
      <c r="M59" s="271"/>
      <c r="N59" s="271">
        <v>90</v>
      </c>
      <c r="O59" s="271"/>
      <c r="P59" s="271"/>
      <c r="Q59" s="271">
        <v>48</v>
      </c>
      <c r="R59" s="271"/>
      <c r="S59" s="271"/>
      <c r="T59" s="271">
        <v>42</v>
      </c>
      <c r="U59" s="271"/>
      <c r="V59" s="271"/>
      <c r="W59" s="271">
        <v>1076</v>
      </c>
      <c r="X59" s="271"/>
      <c r="Y59" s="271"/>
      <c r="Z59" s="271">
        <v>548</v>
      </c>
      <c r="AA59" s="271"/>
      <c r="AB59" s="271"/>
      <c r="AC59" s="271">
        <v>528</v>
      </c>
      <c r="AD59" s="271"/>
      <c r="AE59" s="271"/>
      <c r="AF59" s="271">
        <v>180</v>
      </c>
      <c r="AG59" s="271"/>
      <c r="AH59" s="271"/>
      <c r="AI59" s="271">
        <v>82</v>
      </c>
      <c r="AJ59" s="271"/>
      <c r="AK59" s="271"/>
      <c r="AL59" s="271">
        <v>98</v>
      </c>
      <c r="AM59" s="271"/>
      <c r="AN59" s="271"/>
      <c r="AO59" s="271" t="s">
        <v>385</v>
      </c>
      <c r="AP59" s="271"/>
      <c r="AQ59" s="271"/>
      <c r="AR59" s="271" t="s">
        <v>385</v>
      </c>
      <c r="AS59" s="271"/>
      <c r="AT59" s="271"/>
      <c r="AU59" s="271" t="s">
        <v>385</v>
      </c>
      <c r="AV59" s="271"/>
      <c r="AW59" s="271"/>
      <c r="AX59" s="271" t="s">
        <v>385</v>
      </c>
      <c r="AY59" s="271"/>
      <c r="AZ59" s="271"/>
      <c r="BA59" s="271" t="s">
        <v>385</v>
      </c>
      <c r="BB59" s="271"/>
      <c r="BC59" s="271"/>
      <c r="BD59" s="271" t="s">
        <v>385</v>
      </c>
      <c r="BE59" s="271"/>
      <c r="BF59" s="271"/>
      <c r="BG59" s="20"/>
      <c r="BH59" s="128" t="s">
        <v>255</v>
      </c>
      <c r="BI59" s="128"/>
      <c r="BJ59" s="128"/>
      <c r="BK59" s="128"/>
      <c r="BL59" s="183"/>
      <c r="BM59" s="175">
        <v>22</v>
      </c>
      <c r="BN59" s="305"/>
      <c r="BO59" s="305"/>
      <c r="BP59" s="305"/>
      <c r="BQ59" s="305"/>
      <c r="BR59" s="156">
        <v>13</v>
      </c>
      <c r="BS59" s="156"/>
      <c r="BT59" s="156"/>
      <c r="BU59" s="156"/>
      <c r="BV59" s="156"/>
      <c r="BW59" s="156">
        <v>9</v>
      </c>
      <c r="BX59" s="156"/>
      <c r="BY59" s="156"/>
      <c r="BZ59" s="156"/>
      <c r="CA59" s="156"/>
      <c r="CB59" s="156">
        <v>4</v>
      </c>
      <c r="CC59" s="156"/>
      <c r="CD59" s="156"/>
      <c r="CE59" s="156"/>
      <c r="CF59" s="156"/>
      <c r="CG59" s="156">
        <v>2</v>
      </c>
      <c r="CH59" s="156"/>
      <c r="CI59" s="156"/>
      <c r="CJ59" s="156"/>
      <c r="CK59" s="156"/>
      <c r="CL59" s="156">
        <v>4</v>
      </c>
      <c r="CM59" s="156"/>
      <c r="CN59" s="156"/>
      <c r="CO59" s="156"/>
      <c r="CP59" s="156"/>
      <c r="CQ59" s="156">
        <v>1</v>
      </c>
      <c r="CR59" s="156"/>
      <c r="CS59" s="156"/>
      <c r="CT59" s="156"/>
      <c r="CU59" s="156"/>
      <c r="CV59" s="156">
        <v>4</v>
      </c>
      <c r="CW59" s="156"/>
      <c r="CX59" s="156"/>
      <c r="CY59" s="156"/>
      <c r="CZ59" s="156"/>
      <c r="DA59" s="156">
        <v>3</v>
      </c>
      <c r="DB59" s="156"/>
      <c r="DC59" s="156"/>
      <c r="DD59" s="156"/>
      <c r="DE59" s="156"/>
      <c r="DF59" s="305">
        <v>1</v>
      </c>
      <c r="DG59" s="305"/>
      <c r="DH59" s="305"/>
      <c r="DI59" s="305"/>
      <c r="DJ59" s="305">
        <v>3</v>
      </c>
      <c r="DK59" s="305"/>
      <c r="DL59" s="305"/>
      <c r="DM59" s="305"/>
    </row>
    <row r="60" spans="1:117" ht="15" customHeight="1">
      <c r="A60" s="272"/>
      <c r="B60" s="50"/>
      <c r="C60" s="50"/>
      <c r="D60" s="51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0"/>
      <c r="BH60" s="196" t="s">
        <v>285</v>
      </c>
      <c r="BI60" s="196"/>
      <c r="BJ60" s="196"/>
      <c r="BK60" s="196"/>
      <c r="BL60" s="197"/>
      <c r="BM60" s="176">
        <f>SUM(BR60:CA60)</f>
        <v>27</v>
      </c>
      <c r="BN60" s="168"/>
      <c r="BO60" s="168"/>
      <c r="BP60" s="168"/>
      <c r="BQ60" s="168"/>
      <c r="BR60" s="171">
        <f>SUM(CB60,CL60,CV60,DF60)</f>
        <v>14</v>
      </c>
      <c r="BS60" s="171"/>
      <c r="BT60" s="171"/>
      <c r="BU60" s="171"/>
      <c r="BV60" s="171"/>
      <c r="BW60" s="171">
        <f>SUM(CG60,CQ60,DA60,DJ60)</f>
        <v>13</v>
      </c>
      <c r="BX60" s="171"/>
      <c r="BY60" s="171"/>
      <c r="BZ60" s="171"/>
      <c r="CA60" s="171"/>
      <c r="CB60" s="171">
        <v>4</v>
      </c>
      <c r="CC60" s="171"/>
      <c r="CD60" s="171"/>
      <c r="CE60" s="171"/>
      <c r="CF60" s="171"/>
      <c r="CG60" s="171">
        <v>5</v>
      </c>
      <c r="CH60" s="171"/>
      <c r="CI60" s="171"/>
      <c r="CJ60" s="171"/>
      <c r="CK60" s="171"/>
      <c r="CL60" s="171">
        <v>2</v>
      </c>
      <c r="CM60" s="171"/>
      <c r="CN60" s="171"/>
      <c r="CO60" s="171"/>
      <c r="CP60" s="171"/>
      <c r="CQ60" s="171">
        <v>1</v>
      </c>
      <c r="CR60" s="171"/>
      <c r="CS60" s="171"/>
      <c r="CT60" s="171"/>
      <c r="CU60" s="171"/>
      <c r="CV60" s="171">
        <v>4</v>
      </c>
      <c r="CW60" s="171"/>
      <c r="CX60" s="171"/>
      <c r="CY60" s="171"/>
      <c r="CZ60" s="171"/>
      <c r="DA60" s="171">
        <v>5</v>
      </c>
      <c r="DB60" s="171"/>
      <c r="DC60" s="171"/>
      <c r="DD60" s="171"/>
      <c r="DE60" s="171"/>
      <c r="DF60" s="168">
        <v>4</v>
      </c>
      <c r="DG60" s="168"/>
      <c r="DH60" s="168"/>
      <c r="DI60" s="168"/>
      <c r="DJ60" s="168">
        <v>2</v>
      </c>
      <c r="DK60" s="168"/>
      <c r="DL60" s="168"/>
      <c r="DM60" s="168"/>
    </row>
    <row r="61" spans="1:117" ht="15" customHeight="1">
      <c r="A61" s="272"/>
      <c r="B61" s="216" t="s">
        <v>230</v>
      </c>
      <c r="C61" s="216"/>
      <c r="D61" s="217"/>
      <c r="E61" s="292">
        <v>1973</v>
      </c>
      <c r="F61" s="248"/>
      <c r="G61" s="248"/>
      <c r="H61" s="271">
        <v>950</v>
      </c>
      <c r="I61" s="271"/>
      <c r="J61" s="271"/>
      <c r="K61" s="271">
        <v>1023</v>
      </c>
      <c r="L61" s="271"/>
      <c r="M61" s="271"/>
      <c r="N61" s="271">
        <v>87</v>
      </c>
      <c r="O61" s="271"/>
      <c r="P61" s="271"/>
      <c r="Q61" s="271">
        <v>42</v>
      </c>
      <c r="R61" s="271"/>
      <c r="S61" s="271"/>
      <c r="T61" s="271">
        <v>45</v>
      </c>
      <c r="U61" s="271"/>
      <c r="V61" s="271"/>
      <c r="W61" s="271">
        <v>1404</v>
      </c>
      <c r="X61" s="271"/>
      <c r="Y61" s="271"/>
      <c r="Z61" s="271">
        <v>724</v>
      </c>
      <c r="AA61" s="271"/>
      <c r="AB61" s="271"/>
      <c r="AC61" s="271">
        <v>680</v>
      </c>
      <c r="AD61" s="271"/>
      <c r="AE61" s="271"/>
      <c r="AF61" s="271">
        <v>480</v>
      </c>
      <c r="AG61" s="271"/>
      <c r="AH61" s="271"/>
      <c r="AI61" s="271">
        <v>184</v>
      </c>
      <c r="AJ61" s="271"/>
      <c r="AK61" s="271"/>
      <c r="AL61" s="271">
        <v>296</v>
      </c>
      <c r="AM61" s="271"/>
      <c r="AN61" s="271"/>
      <c r="AO61" s="271" t="s">
        <v>385</v>
      </c>
      <c r="AP61" s="271"/>
      <c r="AQ61" s="271"/>
      <c r="AR61" s="271" t="s">
        <v>385</v>
      </c>
      <c r="AS61" s="271"/>
      <c r="AT61" s="271"/>
      <c r="AU61" s="271" t="s">
        <v>385</v>
      </c>
      <c r="AV61" s="271"/>
      <c r="AW61" s="271"/>
      <c r="AX61" s="271">
        <v>2</v>
      </c>
      <c r="AY61" s="271"/>
      <c r="AZ61" s="271"/>
      <c r="BA61" s="271" t="s">
        <v>385</v>
      </c>
      <c r="BB61" s="271"/>
      <c r="BC61" s="271"/>
      <c r="BD61" s="271">
        <v>2</v>
      </c>
      <c r="BE61" s="271"/>
      <c r="BF61" s="271"/>
      <c r="BG61" s="20"/>
      <c r="BH61" s="24"/>
      <c r="BI61" s="24"/>
      <c r="BJ61" s="24"/>
      <c r="BK61" s="24"/>
      <c r="BL61" s="26"/>
      <c r="BM61" s="25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</row>
    <row r="62" spans="1:117" ht="15" customHeight="1">
      <c r="A62" s="272"/>
      <c r="B62" s="50"/>
      <c r="C62" s="50"/>
      <c r="D62" s="51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</row>
    <row r="63" spans="1:117" ht="15" customHeight="1">
      <c r="A63" s="272"/>
      <c r="B63" s="216" t="s">
        <v>231</v>
      </c>
      <c r="C63" s="216"/>
      <c r="D63" s="217"/>
      <c r="E63" s="292">
        <v>1219</v>
      </c>
      <c r="F63" s="248"/>
      <c r="G63" s="248"/>
      <c r="H63" s="271">
        <v>587</v>
      </c>
      <c r="I63" s="271"/>
      <c r="J63" s="271"/>
      <c r="K63" s="271">
        <v>632</v>
      </c>
      <c r="L63" s="271"/>
      <c r="M63" s="271"/>
      <c r="N63" s="271" t="s">
        <v>385</v>
      </c>
      <c r="O63" s="271"/>
      <c r="P63" s="271"/>
      <c r="Q63" s="271" t="s">
        <v>385</v>
      </c>
      <c r="R63" s="271"/>
      <c r="S63" s="271"/>
      <c r="T63" s="271" t="s">
        <v>385</v>
      </c>
      <c r="U63" s="271"/>
      <c r="V63" s="271"/>
      <c r="W63" s="271">
        <v>785</v>
      </c>
      <c r="X63" s="271"/>
      <c r="Y63" s="271"/>
      <c r="Z63" s="271">
        <v>391</v>
      </c>
      <c r="AA63" s="271"/>
      <c r="AB63" s="271"/>
      <c r="AC63" s="271">
        <v>394</v>
      </c>
      <c r="AD63" s="271"/>
      <c r="AE63" s="271"/>
      <c r="AF63" s="271">
        <v>434</v>
      </c>
      <c r="AG63" s="271"/>
      <c r="AH63" s="271"/>
      <c r="AI63" s="271">
        <v>196</v>
      </c>
      <c r="AJ63" s="271"/>
      <c r="AK63" s="271"/>
      <c r="AL63" s="271">
        <v>238</v>
      </c>
      <c r="AM63" s="271"/>
      <c r="AN63" s="271"/>
      <c r="AO63" s="271" t="s">
        <v>385</v>
      </c>
      <c r="AP63" s="271"/>
      <c r="AQ63" s="271"/>
      <c r="AR63" s="271" t="s">
        <v>385</v>
      </c>
      <c r="AS63" s="271"/>
      <c r="AT63" s="271"/>
      <c r="AU63" s="271" t="s">
        <v>385</v>
      </c>
      <c r="AV63" s="271"/>
      <c r="AW63" s="271"/>
      <c r="AX63" s="271" t="s">
        <v>385</v>
      </c>
      <c r="AY63" s="271"/>
      <c r="AZ63" s="271"/>
      <c r="BA63" s="271" t="s">
        <v>385</v>
      </c>
      <c r="BB63" s="271"/>
      <c r="BC63" s="271"/>
      <c r="BD63" s="271" t="s">
        <v>385</v>
      </c>
      <c r="BE63" s="271"/>
      <c r="BF63" s="271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</row>
    <row r="64" spans="1:117" ht="15" customHeight="1">
      <c r="A64" s="272"/>
      <c r="B64" s="50"/>
      <c r="C64" s="50"/>
      <c r="D64" s="51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</row>
    <row r="65" spans="1:117" ht="15" customHeight="1">
      <c r="A65" s="272"/>
      <c r="B65" s="216" t="s">
        <v>232</v>
      </c>
      <c r="C65" s="216"/>
      <c r="D65" s="217"/>
      <c r="E65" s="292">
        <v>1098</v>
      </c>
      <c r="F65" s="248"/>
      <c r="G65" s="248"/>
      <c r="H65" s="271">
        <v>487</v>
      </c>
      <c r="I65" s="271"/>
      <c r="J65" s="271"/>
      <c r="K65" s="271">
        <v>611</v>
      </c>
      <c r="L65" s="271"/>
      <c r="M65" s="271"/>
      <c r="N65" s="271" t="s">
        <v>385</v>
      </c>
      <c r="O65" s="271"/>
      <c r="P65" s="271"/>
      <c r="Q65" s="271" t="s">
        <v>385</v>
      </c>
      <c r="R65" s="271"/>
      <c r="S65" s="271"/>
      <c r="T65" s="271" t="s">
        <v>385</v>
      </c>
      <c r="U65" s="271"/>
      <c r="V65" s="271"/>
      <c r="W65" s="271">
        <v>728</v>
      </c>
      <c r="X65" s="271"/>
      <c r="Y65" s="271"/>
      <c r="Z65" s="271">
        <v>382</v>
      </c>
      <c r="AA65" s="271"/>
      <c r="AB65" s="271"/>
      <c r="AC65" s="271">
        <v>346</v>
      </c>
      <c r="AD65" s="271"/>
      <c r="AE65" s="271"/>
      <c r="AF65" s="271">
        <v>370</v>
      </c>
      <c r="AG65" s="271"/>
      <c r="AH65" s="271"/>
      <c r="AI65" s="271">
        <v>105</v>
      </c>
      <c r="AJ65" s="271"/>
      <c r="AK65" s="271"/>
      <c r="AL65" s="271">
        <v>265</v>
      </c>
      <c r="AM65" s="271"/>
      <c r="AN65" s="271"/>
      <c r="AO65" s="271" t="s">
        <v>385</v>
      </c>
      <c r="AP65" s="271"/>
      <c r="AQ65" s="271"/>
      <c r="AR65" s="271" t="s">
        <v>385</v>
      </c>
      <c r="AS65" s="271"/>
      <c r="AT65" s="271"/>
      <c r="AU65" s="271" t="s">
        <v>385</v>
      </c>
      <c r="AV65" s="271"/>
      <c r="AW65" s="271"/>
      <c r="AX65" s="271" t="s">
        <v>385</v>
      </c>
      <c r="AY65" s="271"/>
      <c r="AZ65" s="271"/>
      <c r="BA65" s="271" t="s">
        <v>385</v>
      </c>
      <c r="BB65" s="271"/>
      <c r="BC65" s="271"/>
      <c r="BD65" s="271" t="s">
        <v>385</v>
      </c>
      <c r="BE65" s="271"/>
      <c r="BF65" s="271"/>
      <c r="BG65" s="20"/>
      <c r="BH65" s="110" t="s">
        <v>362</v>
      </c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</row>
    <row r="66" spans="1:117" ht="15" customHeight="1" thickBot="1">
      <c r="A66" s="272"/>
      <c r="B66" s="50"/>
      <c r="C66" s="50"/>
      <c r="D66" s="51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</row>
    <row r="67" spans="1:117" ht="15" customHeight="1">
      <c r="A67" s="272"/>
      <c r="B67" s="216" t="s">
        <v>233</v>
      </c>
      <c r="C67" s="216"/>
      <c r="D67" s="217"/>
      <c r="E67" s="292">
        <v>1309</v>
      </c>
      <c r="F67" s="248"/>
      <c r="G67" s="248"/>
      <c r="H67" s="271">
        <v>685</v>
      </c>
      <c r="I67" s="271"/>
      <c r="J67" s="271"/>
      <c r="K67" s="271">
        <v>624</v>
      </c>
      <c r="L67" s="271"/>
      <c r="M67" s="271"/>
      <c r="N67" s="271">
        <v>75</v>
      </c>
      <c r="O67" s="271"/>
      <c r="P67" s="271"/>
      <c r="Q67" s="271">
        <v>38</v>
      </c>
      <c r="R67" s="271"/>
      <c r="S67" s="271"/>
      <c r="T67" s="271">
        <v>37</v>
      </c>
      <c r="U67" s="271"/>
      <c r="V67" s="271"/>
      <c r="W67" s="271">
        <v>714</v>
      </c>
      <c r="X67" s="271"/>
      <c r="Y67" s="271"/>
      <c r="Z67" s="271">
        <v>388</v>
      </c>
      <c r="AA67" s="271"/>
      <c r="AB67" s="271"/>
      <c r="AC67" s="271">
        <v>326</v>
      </c>
      <c r="AD67" s="271"/>
      <c r="AE67" s="271"/>
      <c r="AF67" s="271">
        <v>520</v>
      </c>
      <c r="AG67" s="271"/>
      <c r="AH67" s="271"/>
      <c r="AI67" s="271">
        <v>259</v>
      </c>
      <c r="AJ67" s="271"/>
      <c r="AK67" s="271"/>
      <c r="AL67" s="271">
        <v>261</v>
      </c>
      <c r="AM67" s="271"/>
      <c r="AN67" s="271"/>
      <c r="AO67" s="271" t="s">
        <v>385</v>
      </c>
      <c r="AP67" s="271"/>
      <c r="AQ67" s="271"/>
      <c r="AR67" s="271" t="s">
        <v>385</v>
      </c>
      <c r="AS67" s="271"/>
      <c r="AT67" s="271"/>
      <c r="AU67" s="271" t="s">
        <v>385</v>
      </c>
      <c r="AV67" s="271"/>
      <c r="AW67" s="271"/>
      <c r="AX67" s="271" t="s">
        <v>385</v>
      </c>
      <c r="AY67" s="271"/>
      <c r="AZ67" s="271"/>
      <c r="BA67" s="271" t="s">
        <v>385</v>
      </c>
      <c r="BB67" s="271"/>
      <c r="BC67" s="271"/>
      <c r="BD67" s="271" t="s">
        <v>385</v>
      </c>
      <c r="BE67" s="271"/>
      <c r="BF67" s="271"/>
      <c r="BG67" s="20"/>
      <c r="BH67" s="188" t="s">
        <v>75</v>
      </c>
      <c r="BI67" s="188"/>
      <c r="BJ67" s="188"/>
      <c r="BK67" s="188"/>
      <c r="BL67" s="132"/>
      <c r="BM67" s="98" t="s">
        <v>4</v>
      </c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 t="s">
        <v>112</v>
      </c>
      <c r="CC67" s="98"/>
      <c r="CD67" s="98"/>
      <c r="CE67" s="98"/>
      <c r="CF67" s="98"/>
      <c r="CG67" s="98"/>
      <c r="CH67" s="98"/>
      <c r="CI67" s="98"/>
      <c r="CJ67" s="98"/>
      <c r="CK67" s="98"/>
      <c r="CL67" s="98" t="s">
        <v>109</v>
      </c>
      <c r="CM67" s="98"/>
      <c r="CN67" s="98"/>
      <c r="CO67" s="98"/>
      <c r="CP67" s="98"/>
      <c r="CQ67" s="98"/>
      <c r="CR67" s="98"/>
      <c r="CS67" s="98"/>
      <c r="CT67" s="98"/>
      <c r="CU67" s="98"/>
      <c r="CV67" s="98" t="s">
        <v>110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 t="s">
        <v>108</v>
      </c>
      <c r="DG67" s="98"/>
      <c r="DH67" s="98"/>
      <c r="DI67" s="98"/>
      <c r="DJ67" s="98"/>
      <c r="DK67" s="98"/>
      <c r="DL67" s="98"/>
      <c r="DM67" s="99"/>
    </row>
    <row r="68" spans="1:117" ht="15" customHeight="1">
      <c r="A68" s="272"/>
      <c r="B68" s="50"/>
      <c r="C68" s="50"/>
      <c r="D68" s="51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0"/>
      <c r="BH68" s="138"/>
      <c r="BI68" s="138"/>
      <c r="BJ68" s="138"/>
      <c r="BK68" s="138"/>
      <c r="BL68" s="19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1"/>
    </row>
    <row r="69" spans="1:117" ht="15" customHeight="1">
      <c r="A69" s="272"/>
      <c r="B69" s="216" t="s">
        <v>234</v>
      </c>
      <c r="C69" s="216"/>
      <c r="D69" s="217"/>
      <c r="E69" s="292">
        <v>314</v>
      </c>
      <c r="F69" s="248"/>
      <c r="G69" s="248"/>
      <c r="H69" s="271">
        <v>148</v>
      </c>
      <c r="I69" s="271"/>
      <c r="J69" s="271"/>
      <c r="K69" s="271">
        <v>166</v>
      </c>
      <c r="L69" s="271"/>
      <c r="M69" s="271"/>
      <c r="N69" s="271">
        <v>95</v>
      </c>
      <c r="O69" s="271"/>
      <c r="P69" s="271"/>
      <c r="Q69" s="271">
        <v>40</v>
      </c>
      <c r="R69" s="271"/>
      <c r="S69" s="271"/>
      <c r="T69" s="271">
        <v>55</v>
      </c>
      <c r="U69" s="271"/>
      <c r="V69" s="271"/>
      <c r="W69" s="271">
        <v>184</v>
      </c>
      <c r="X69" s="271"/>
      <c r="Y69" s="271"/>
      <c r="Z69" s="271">
        <v>83</v>
      </c>
      <c r="AA69" s="271"/>
      <c r="AB69" s="271"/>
      <c r="AC69" s="271">
        <v>101</v>
      </c>
      <c r="AD69" s="271"/>
      <c r="AE69" s="271"/>
      <c r="AF69" s="271">
        <v>35</v>
      </c>
      <c r="AG69" s="271"/>
      <c r="AH69" s="271"/>
      <c r="AI69" s="271">
        <v>25</v>
      </c>
      <c r="AJ69" s="271"/>
      <c r="AK69" s="271"/>
      <c r="AL69" s="271">
        <v>10</v>
      </c>
      <c r="AM69" s="271"/>
      <c r="AN69" s="271"/>
      <c r="AO69" s="271" t="s">
        <v>385</v>
      </c>
      <c r="AP69" s="271"/>
      <c r="AQ69" s="271"/>
      <c r="AR69" s="271" t="s">
        <v>385</v>
      </c>
      <c r="AS69" s="271"/>
      <c r="AT69" s="271"/>
      <c r="AU69" s="271" t="s">
        <v>385</v>
      </c>
      <c r="AV69" s="271"/>
      <c r="AW69" s="271"/>
      <c r="AX69" s="271" t="s">
        <v>385</v>
      </c>
      <c r="AY69" s="271"/>
      <c r="AZ69" s="271"/>
      <c r="BA69" s="271" t="s">
        <v>385</v>
      </c>
      <c r="BB69" s="271"/>
      <c r="BC69" s="271"/>
      <c r="BD69" s="271" t="s">
        <v>385</v>
      </c>
      <c r="BE69" s="271"/>
      <c r="BF69" s="271"/>
      <c r="BG69" s="20"/>
      <c r="BH69" s="138"/>
      <c r="BI69" s="138"/>
      <c r="BJ69" s="138"/>
      <c r="BK69" s="138"/>
      <c r="BL69" s="190"/>
      <c r="BM69" s="184" t="s">
        <v>9</v>
      </c>
      <c r="BN69" s="184"/>
      <c r="BO69" s="184"/>
      <c r="BP69" s="184"/>
      <c r="BQ69" s="184"/>
      <c r="BR69" s="184" t="s">
        <v>10</v>
      </c>
      <c r="BS69" s="184"/>
      <c r="BT69" s="184"/>
      <c r="BU69" s="184"/>
      <c r="BV69" s="184"/>
      <c r="BW69" s="184" t="s">
        <v>11</v>
      </c>
      <c r="BX69" s="184"/>
      <c r="BY69" s="184"/>
      <c r="BZ69" s="184"/>
      <c r="CA69" s="184"/>
      <c r="CB69" s="184" t="s">
        <v>10</v>
      </c>
      <c r="CC69" s="184"/>
      <c r="CD69" s="184"/>
      <c r="CE69" s="184"/>
      <c r="CF69" s="184"/>
      <c r="CG69" s="184" t="s">
        <v>11</v>
      </c>
      <c r="CH69" s="184"/>
      <c r="CI69" s="184"/>
      <c r="CJ69" s="184"/>
      <c r="CK69" s="184"/>
      <c r="CL69" s="184" t="s">
        <v>10</v>
      </c>
      <c r="CM69" s="184"/>
      <c r="CN69" s="184"/>
      <c r="CO69" s="184"/>
      <c r="CP69" s="184"/>
      <c r="CQ69" s="184" t="s">
        <v>11</v>
      </c>
      <c r="CR69" s="184"/>
      <c r="CS69" s="184"/>
      <c r="CT69" s="184"/>
      <c r="CU69" s="184"/>
      <c r="CV69" s="184" t="s">
        <v>10</v>
      </c>
      <c r="CW69" s="184"/>
      <c r="CX69" s="184"/>
      <c r="CY69" s="184"/>
      <c r="CZ69" s="184"/>
      <c r="DA69" s="184" t="s">
        <v>11</v>
      </c>
      <c r="DB69" s="184"/>
      <c r="DC69" s="184"/>
      <c r="DD69" s="184"/>
      <c r="DE69" s="184"/>
      <c r="DF69" s="184" t="s">
        <v>10</v>
      </c>
      <c r="DG69" s="184"/>
      <c r="DH69" s="184"/>
      <c r="DI69" s="184"/>
      <c r="DJ69" s="184" t="s">
        <v>11</v>
      </c>
      <c r="DK69" s="184"/>
      <c r="DL69" s="184"/>
      <c r="DM69" s="141"/>
    </row>
    <row r="70" spans="1:117" ht="15" customHeight="1">
      <c r="A70" s="31"/>
      <c r="B70" s="50"/>
      <c r="C70" s="50"/>
      <c r="D70" s="51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0"/>
      <c r="BH70" s="192"/>
      <c r="BI70" s="192"/>
      <c r="BJ70" s="192"/>
      <c r="BK70" s="192"/>
      <c r="BL70" s="193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4"/>
      <c r="DK70" s="184"/>
      <c r="DL70" s="184"/>
      <c r="DM70" s="141"/>
    </row>
    <row r="71" spans="1:117" ht="15" customHeight="1">
      <c r="A71" s="31"/>
      <c r="B71" s="31"/>
      <c r="C71" s="31"/>
      <c r="D71" s="30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0"/>
      <c r="BH71" s="33"/>
      <c r="BI71" s="33"/>
      <c r="BJ71" s="33"/>
      <c r="BK71" s="33"/>
      <c r="BL71" s="32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</row>
    <row r="72" spans="1:117" ht="15" customHeight="1">
      <c r="A72" s="204" t="s">
        <v>77</v>
      </c>
      <c r="B72" s="204"/>
      <c r="C72" s="204"/>
      <c r="D72" s="205"/>
      <c r="E72" s="292">
        <v>33418</v>
      </c>
      <c r="F72" s="248"/>
      <c r="G72" s="248"/>
      <c r="H72" s="271">
        <v>18208</v>
      </c>
      <c r="I72" s="271"/>
      <c r="J72" s="271"/>
      <c r="K72" s="271">
        <v>15210</v>
      </c>
      <c r="L72" s="271"/>
      <c r="M72" s="271"/>
      <c r="N72" s="271">
        <v>3611</v>
      </c>
      <c r="O72" s="271"/>
      <c r="P72" s="271"/>
      <c r="Q72" s="271">
        <v>1874</v>
      </c>
      <c r="R72" s="271"/>
      <c r="S72" s="271"/>
      <c r="T72" s="271">
        <v>1737</v>
      </c>
      <c r="U72" s="271"/>
      <c r="V72" s="271"/>
      <c r="W72" s="271">
        <v>64</v>
      </c>
      <c r="X72" s="271"/>
      <c r="Y72" s="271"/>
      <c r="Z72" s="271">
        <v>19</v>
      </c>
      <c r="AA72" s="271"/>
      <c r="AB72" s="271"/>
      <c r="AC72" s="271">
        <v>45</v>
      </c>
      <c r="AD72" s="271"/>
      <c r="AE72" s="271"/>
      <c r="AF72" s="271">
        <v>2289</v>
      </c>
      <c r="AG72" s="271"/>
      <c r="AH72" s="271"/>
      <c r="AI72" s="271">
        <v>982</v>
      </c>
      <c r="AJ72" s="271"/>
      <c r="AK72" s="271"/>
      <c r="AL72" s="271">
        <v>1307</v>
      </c>
      <c r="AM72" s="271"/>
      <c r="AN72" s="271"/>
      <c r="AO72" s="271">
        <v>872</v>
      </c>
      <c r="AP72" s="271"/>
      <c r="AQ72" s="271"/>
      <c r="AR72" s="271">
        <v>246</v>
      </c>
      <c r="AS72" s="271"/>
      <c r="AT72" s="271"/>
      <c r="AU72" s="271">
        <v>626</v>
      </c>
      <c r="AV72" s="271"/>
      <c r="AW72" s="271"/>
      <c r="AX72" s="271">
        <v>26582</v>
      </c>
      <c r="AY72" s="271"/>
      <c r="AZ72" s="271"/>
      <c r="BA72" s="271">
        <v>15087</v>
      </c>
      <c r="BB72" s="271"/>
      <c r="BC72" s="271"/>
      <c r="BD72" s="271">
        <v>11495</v>
      </c>
      <c r="BE72" s="271"/>
      <c r="BF72" s="271"/>
      <c r="BG72" s="20"/>
      <c r="BH72" s="128" t="s">
        <v>200</v>
      </c>
      <c r="BI72" s="128"/>
      <c r="BJ72" s="128"/>
      <c r="BK72" s="128"/>
      <c r="BL72" s="183"/>
      <c r="BM72" s="175">
        <v>224</v>
      </c>
      <c r="BN72" s="305"/>
      <c r="BO72" s="305"/>
      <c r="BP72" s="305"/>
      <c r="BQ72" s="305"/>
      <c r="BR72" s="156">
        <v>136</v>
      </c>
      <c r="BS72" s="156"/>
      <c r="BT72" s="156"/>
      <c r="BU72" s="156"/>
      <c r="BV72" s="156"/>
      <c r="BW72" s="156">
        <v>88</v>
      </c>
      <c r="BX72" s="156"/>
      <c r="BY72" s="156"/>
      <c r="BZ72" s="156"/>
      <c r="CA72" s="156"/>
      <c r="CB72" s="156" t="s">
        <v>385</v>
      </c>
      <c r="CC72" s="156"/>
      <c r="CD72" s="156"/>
      <c r="CE72" s="156"/>
      <c r="CF72" s="156"/>
      <c r="CG72" s="156" t="s">
        <v>385</v>
      </c>
      <c r="CH72" s="156"/>
      <c r="CI72" s="156"/>
      <c r="CJ72" s="156"/>
      <c r="CK72" s="156"/>
      <c r="CL72" s="156">
        <v>53</v>
      </c>
      <c r="CM72" s="156"/>
      <c r="CN72" s="156"/>
      <c r="CO72" s="156"/>
      <c r="CP72" s="156"/>
      <c r="CQ72" s="156">
        <v>36</v>
      </c>
      <c r="CR72" s="156"/>
      <c r="CS72" s="156"/>
      <c r="CT72" s="156"/>
      <c r="CU72" s="156"/>
      <c r="CV72" s="156">
        <v>43</v>
      </c>
      <c r="CW72" s="156"/>
      <c r="CX72" s="156"/>
      <c r="CY72" s="156"/>
      <c r="CZ72" s="156"/>
      <c r="DA72" s="156">
        <v>30</v>
      </c>
      <c r="DB72" s="156"/>
      <c r="DC72" s="156"/>
      <c r="DD72" s="156"/>
      <c r="DE72" s="156"/>
      <c r="DF72" s="305">
        <v>40</v>
      </c>
      <c r="DG72" s="305"/>
      <c r="DH72" s="305"/>
      <c r="DI72" s="305"/>
      <c r="DJ72" s="305">
        <v>22</v>
      </c>
      <c r="DK72" s="305"/>
      <c r="DL72" s="305"/>
      <c r="DM72" s="305"/>
    </row>
    <row r="73" spans="1:117" ht="15" customHeight="1">
      <c r="A73" s="50"/>
      <c r="B73" s="50"/>
      <c r="C73" s="50"/>
      <c r="D73" s="51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0"/>
      <c r="BH73" s="128" t="s">
        <v>253</v>
      </c>
      <c r="BI73" s="128"/>
      <c r="BJ73" s="128"/>
      <c r="BK73" s="128"/>
      <c r="BL73" s="183"/>
      <c r="BM73" s="175">
        <v>207</v>
      </c>
      <c r="BN73" s="305"/>
      <c r="BO73" s="305"/>
      <c r="BP73" s="305"/>
      <c r="BQ73" s="305"/>
      <c r="BR73" s="156">
        <v>124</v>
      </c>
      <c r="BS73" s="156"/>
      <c r="BT73" s="156"/>
      <c r="BU73" s="156"/>
      <c r="BV73" s="156"/>
      <c r="BW73" s="156">
        <v>83</v>
      </c>
      <c r="BX73" s="156"/>
      <c r="BY73" s="156"/>
      <c r="BZ73" s="156"/>
      <c r="CA73" s="156"/>
      <c r="CB73" s="156" t="s">
        <v>385</v>
      </c>
      <c r="CC73" s="156"/>
      <c r="CD73" s="156"/>
      <c r="CE73" s="156"/>
      <c r="CF73" s="156"/>
      <c r="CG73" s="156" t="s">
        <v>385</v>
      </c>
      <c r="CH73" s="156"/>
      <c r="CI73" s="156"/>
      <c r="CJ73" s="156"/>
      <c r="CK73" s="156"/>
      <c r="CL73" s="156">
        <v>43</v>
      </c>
      <c r="CM73" s="156"/>
      <c r="CN73" s="156"/>
      <c r="CO73" s="156"/>
      <c r="CP73" s="156"/>
      <c r="CQ73" s="156">
        <v>30</v>
      </c>
      <c r="CR73" s="156"/>
      <c r="CS73" s="156"/>
      <c r="CT73" s="156"/>
      <c r="CU73" s="156"/>
      <c r="CV73" s="156">
        <v>46</v>
      </c>
      <c r="CW73" s="156"/>
      <c r="CX73" s="156"/>
      <c r="CY73" s="156"/>
      <c r="CZ73" s="156"/>
      <c r="DA73" s="156">
        <v>34</v>
      </c>
      <c r="DB73" s="156"/>
      <c r="DC73" s="156"/>
      <c r="DD73" s="156"/>
      <c r="DE73" s="156"/>
      <c r="DF73" s="305">
        <v>35</v>
      </c>
      <c r="DG73" s="305"/>
      <c r="DH73" s="305"/>
      <c r="DI73" s="305"/>
      <c r="DJ73" s="305">
        <v>19</v>
      </c>
      <c r="DK73" s="305"/>
      <c r="DL73" s="305"/>
      <c r="DM73" s="305"/>
    </row>
    <row r="74" spans="1:117" ht="15" customHeight="1">
      <c r="A74" s="31"/>
      <c r="B74" s="31"/>
      <c r="C74" s="31"/>
      <c r="D74" s="30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0"/>
      <c r="BH74" s="128" t="s">
        <v>254</v>
      </c>
      <c r="BI74" s="128"/>
      <c r="BJ74" s="128"/>
      <c r="BK74" s="128"/>
      <c r="BL74" s="183"/>
      <c r="BM74" s="175">
        <v>234</v>
      </c>
      <c r="BN74" s="305"/>
      <c r="BO74" s="305"/>
      <c r="BP74" s="305"/>
      <c r="BQ74" s="305"/>
      <c r="BR74" s="156">
        <v>146</v>
      </c>
      <c r="BS74" s="156"/>
      <c r="BT74" s="156"/>
      <c r="BU74" s="156"/>
      <c r="BV74" s="156"/>
      <c r="BW74" s="156">
        <v>88</v>
      </c>
      <c r="BX74" s="156"/>
      <c r="BY74" s="156"/>
      <c r="BZ74" s="156"/>
      <c r="CA74" s="156"/>
      <c r="CB74" s="156" t="s">
        <v>385</v>
      </c>
      <c r="CC74" s="156"/>
      <c r="CD74" s="156"/>
      <c r="CE74" s="156"/>
      <c r="CF74" s="156"/>
      <c r="CG74" s="156" t="s">
        <v>385</v>
      </c>
      <c r="CH74" s="156"/>
      <c r="CI74" s="156"/>
      <c r="CJ74" s="156"/>
      <c r="CK74" s="156"/>
      <c r="CL74" s="156">
        <v>53</v>
      </c>
      <c r="CM74" s="156"/>
      <c r="CN74" s="156"/>
      <c r="CO74" s="156"/>
      <c r="CP74" s="156"/>
      <c r="CQ74" s="156">
        <v>35</v>
      </c>
      <c r="CR74" s="156"/>
      <c r="CS74" s="156"/>
      <c r="CT74" s="156"/>
      <c r="CU74" s="156"/>
      <c r="CV74" s="156">
        <v>60</v>
      </c>
      <c r="CW74" s="156"/>
      <c r="CX74" s="156"/>
      <c r="CY74" s="156"/>
      <c r="CZ74" s="156"/>
      <c r="DA74" s="156">
        <v>31</v>
      </c>
      <c r="DB74" s="156"/>
      <c r="DC74" s="156"/>
      <c r="DD74" s="156"/>
      <c r="DE74" s="156"/>
      <c r="DF74" s="305">
        <v>33</v>
      </c>
      <c r="DG74" s="305"/>
      <c r="DH74" s="305"/>
      <c r="DI74" s="305"/>
      <c r="DJ74" s="305">
        <v>22</v>
      </c>
      <c r="DK74" s="305"/>
      <c r="DL74" s="305"/>
      <c r="DM74" s="305"/>
    </row>
    <row r="75" spans="1:117" ht="15" customHeight="1">
      <c r="A75" s="204" t="s">
        <v>15</v>
      </c>
      <c r="B75" s="204"/>
      <c r="C75" s="204"/>
      <c r="D75" s="205"/>
      <c r="E75" s="292">
        <v>439</v>
      </c>
      <c r="F75" s="248"/>
      <c r="G75" s="248"/>
      <c r="H75" s="271">
        <v>202</v>
      </c>
      <c r="I75" s="271"/>
      <c r="J75" s="271"/>
      <c r="K75" s="271">
        <v>237</v>
      </c>
      <c r="L75" s="271"/>
      <c r="M75" s="271"/>
      <c r="N75" s="271">
        <v>35</v>
      </c>
      <c r="O75" s="271"/>
      <c r="P75" s="271"/>
      <c r="Q75" s="271">
        <v>18</v>
      </c>
      <c r="R75" s="271"/>
      <c r="S75" s="271"/>
      <c r="T75" s="271">
        <v>17</v>
      </c>
      <c r="U75" s="271"/>
      <c r="V75" s="271"/>
      <c r="W75" s="271">
        <v>169</v>
      </c>
      <c r="X75" s="271"/>
      <c r="Y75" s="271"/>
      <c r="Z75" s="271">
        <v>92</v>
      </c>
      <c r="AA75" s="271"/>
      <c r="AB75" s="271"/>
      <c r="AC75" s="271">
        <v>77</v>
      </c>
      <c r="AD75" s="271"/>
      <c r="AE75" s="271"/>
      <c r="AF75" s="271">
        <v>136</v>
      </c>
      <c r="AG75" s="271"/>
      <c r="AH75" s="271"/>
      <c r="AI75" s="271">
        <v>92</v>
      </c>
      <c r="AJ75" s="271"/>
      <c r="AK75" s="271"/>
      <c r="AL75" s="271">
        <v>44</v>
      </c>
      <c r="AM75" s="271"/>
      <c r="AN75" s="271"/>
      <c r="AO75" s="271">
        <v>99</v>
      </c>
      <c r="AP75" s="271"/>
      <c r="AQ75" s="271"/>
      <c r="AR75" s="271" t="s">
        <v>385</v>
      </c>
      <c r="AS75" s="271"/>
      <c r="AT75" s="271"/>
      <c r="AU75" s="271">
        <v>99</v>
      </c>
      <c r="AV75" s="271"/>
      <c r="AW75" s="271"/>
      <c r="AX75" s="271" t="s">
        <v>385</v>
      </c>
      <c r="AY75" s="271"/>
      <c r="AZ75" s="271"/>
      <c r="BA75" s="271" t="s">
        <v>385</v>
      </c>
      <c r="BB75" s="271"/>
      <c r="BC75" s="271"/>
      <c r="BD75" s="271" t="s">
        <v>385</v>
      </c>
      <c r="BE75" s="271"/>
      <c r="BF75" s="271"/>
      <c r="BG75" s="20"/>
      <c r="BH75" s="128" t="s">
        <v>255</v>
      </c>
      <c r="BI75" s="128"/>
      <c r="BJ75" s="128"/>
      <c r="BK75" s="128"/>
      <c r="BL75" s="183"/>
      <c r="BM75" s="175">
        <v>292</v>
      </c>
      <c r="BN75" s="305"/>
      <c r="BO75" s="305"/>
      <c r="BP75" s="305"/>
      <c r="BQ75" s="305"/>
      <c r="BR75" s="156">
        <v>169</v>
      </c>
      <c r="BS75" s="156"/>
      <c r="BT75" s="156"/>
      <c r="BU75" s="156"/>
      <c r="BV75" s="156"/>
      <c r="BW75" s="156">
        <v>123</v>
      </c>
      <c r="BX75" s="156"/>
      <c r="BY75" s="156"/>
      <c r="BZ75" s="156"/>
      <c r="CA75" s="156"/>
      <c r="CB75" s="156" t="s">
        <v>385</v>
      </c>
      <c r="CC75" s="156"/>
      <c r="CD75" s="156"/>
      <c r="CE75" s="156"/>
      <c r="CF75" s="156"/>
      <c r="CG75" s="156" t="s">
        <v>385</v>
      </c>
      <c r="CH75" s="156"/>
      <c r="CI75" s="156"/>
      <c r="CJ75" s="156"/>
      <c r="CK75" s="156"/>
      <c r="CL75" s="156">
        <v>64</v>
      </c>
      <c r="CM75" s="156"/>
      <c r="CN75" s="156"/>
      <c r="CO75" s="156"/>
      <c r="CP75" s="156"/>
      <c r="CQ75" s="156">
        <v>38</v>
      </c>
      <c r="CR75" s="156"/>
      <c r="CS75" s="156"/>
      <c r="CT75" s="156"/>
      <c r="CU75" s="156"/>
      <c r="CV75" s="156">
        <v>60</v>
      </c>
      <c r="CW75" s="156"/>
      <c r="CX75" s="156"/>
      <c r="CY75" s="156"/>
      <c r="CZ75" s="156"/>
      <c r="DA75" s="156">
        <v>54</v>
      </c>
      <c r="DB75" s="156"/>
      <c r="DC75" s="156"/>
      <c r="DD75" s="156"/>
      <c r="DE75" s="156"/>
      <c r="DF75" s="305">
        <v>45</v>
      </c>
      <c r="DG75" s="305"/>
      <c r="DH75" s="305"/>
      <c r="DI75" s="305"/>
      <c r="DJ75" s="305">
        <v>31</v>
      </c>
      <c r="DK75" s="305"/>
      <c r="DL75" s="305"/>
      <c r="DM75" s="305"/>
    </row>
    <row r="76" spans="1:117" ht="15" customHeight="1">
      <c r="A76" s="50"/>
      <c r="B76" s="50"/>
      <c r="C76" s="50"/>
      <c r="D76" s="51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0"/>
      <c r="BH76" s="196" t="s">
        <v>285</v>
      </c>
      <c r="BI76" s="196"/>
      <c r="BJ76" s="196"/>
      <c r="BK76" s="196"/>
      <c r="BL76" s="197"/>
      <c r="BM76" s="176">
        <f>SUM(BR76:CA76)</f>
        <v>269</v>
      </c>
      <c r="BN76" s="168"/>
      <c r="BO76" s="168"/>
      <c r="BP76" s="168"/>
      <c r="BQ76" s="168"/>
      <c r="BR76" s="171">
        <f>SUM(CB76,CL76,CV76,DF76)</f>
        <v>163</v>
      </c>
      <c r="BS76" s="171"/>
      <c r="BT76" s="171"/>
      <c r="BU76" s="171"/>
      <c r="BV76" s="171"/>
      <c r="BW76" s="171">
        <f>SUM(CG76,CQ76,DA76,DJ76)</f>
        <v>106</v>
      </c>
      <c r="BX76" s="171"/>
      <c r="BY76" s="171"/>
      <c r="BZ76" s="171"/>
      <c r="CA76" s="171"/>
      <c r="CB76" s="171" t="s">
        <v>208</v>
      </c>
      <c r="CC76" s="171"/>
      <c r="CD76" s="171"/>
      <c r="CE76" s="171"/>
      <c r="CF76" s="171"/>
      <c r="CG76" s="171" t="s">
        <v>208</v>
      </c>
      <c r="CH76" s="171"/>
      <c r="CI76" s="171"/>
      <c r="CJ76" s="171"/>
      <c r="CK76" s="171"/>
      <c r="CL76" s="171">
        <v>61</v>
      </c>
      <c r="CM76" s="171"/>
      <c r="CN76" s="171"/>
      <c r="CO76" s="171"/>
      <c r="CP76" s="171"/>
      <c r="CQ76" s="171">
        <v>40</v>
      </c>
      <c r="CR76" s="171"/>
      <c r="CS76" s="171"/>
      <c r="CT76" s="171"/>
      <c r="CU76" s="171"/>
      <c r="CV76" s="171">
        <v>67</v>
      </c>
      <c r="CW76" s="171"/>
      <c r="CX76" s="171"/>
      <c r="CY76" s="171"/>
      <c r="CZ76" s="171"/>
      <c r="DA76" s="171">
        <v>38</v>
      </c>
      <c r="DB76" s="171"/>
      <c r="DC76" s="171"/>
      <c r="DD76" s="171"/>
      <c r="DE76" s="171"/>
      <c r="DF76" s="168">
        <v>35</v>
      </c>
      <c r="DG76" s="168"/>
      <c r="DH76" s="168"/>
      <c r="DI76" s="168"/>
      <c r="DJ76" s="168">
        <v>28</v>
      </c>
      <c r="DK76" s="168"/>
      <c r="DL76" s="168"/>
      <c r="DM76" s="168"/>
    </row>
    <row r="77" spans="1:117" ht="15" customHeight="1">
      <c r="A77" s="21"/>
      <c r="B77" s="21"/>
      <c r="C77" s="21"/>
      <c r="D77" s="23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0"/>
      <c r="BH77" s="24"/>
      <c r="BI77" s="24"/>
      <c r="BJ77" s="24"/>
      <c r="BK77" s="24"/>
      <c r="BL77" s="26"/>
      <c r="BM77" s="25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</row>
    <row r="78" spans="1:117" ht="1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 t="s">
        <v>351</v>
      </c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</row>
  </sheetData>
  <sheetProtection/>
  <mergeCells count="915">
    <mergeCell ref="BH65:DM65"/>
    <mergeCell ref="DD40:DF40"/>
    <mergeCell ref="DG40:DI40"/>
    <mergeCell ref="A36:A69"/>
    <mergeCell ref="A4:BF4"/>
    <mergeCell ref="A6:BF6"/>
    <mergeCell ref="A8:BF8"/>
    <mergeCell ref="A27:BF27"/>
    <mergeCell ref="BH8:DM8"/>
    <mergeCell ref="BH31:DM31"/>
    <mergeCell ref="BH49:DM49"/>
    <mergeCell ref="DG43:DI43"/>
    <mergeCell ref="CO44:CQ44"/>
    <mergeCell ref="CR44:CT44"/>
    <mergeCell ref="CU44:CW44"/>
    <mergeCell ref="CX44:CZ44"/>
    <mergeCell ref="DA44:DC44"/>
    <mergeCell ref="DD44:DF44"/>
    <mergeCell ref="DG44:DI44"/>
    <mergeCell ref="CO43:CQ43"/>
    <mergeCell ref="DG42:DI42"/>
    <mergeCell ref="CR43:CT43"/>
    <mergeCell ref="CU43:CW43"/>
    <mergeCell ref="CX43:CZ43"/>
    <mergeCell ref="DA43:DC43"/>
    <mergeCell ref="DD43:DF43"/>
    <mergeCell ref="CO42:CQ42"/>
    <mergeCell ref="CR42:CT42"/>
    <mergeCell ref="CU42:CW42"/>
    <mergeCell ref="CX42:CZ42"/>
    <mergeCell ref="DA42:DC42"/>
    <mergeCell ref="DD42:DF42"/>
    <mergeCell ref="CO40:CQ40"/>
    <mergeCell ref="CO41:CQ41"/>
    <mergeCell ref="CR41:CT41"/>
    <mergeCell ref="CU41:CW41"/>
    <mergeCell ref="CX41:CZ41"/>
    <mergeCell ref="DA41:DC41"/>
    <mergeCell ref="CR40:CT40"/>
    <mergeCell ref="CU40:CW40"/>
    <mergeCell ref="CX40:CZ40"/>
    <mergeCell ref="DA40:DC40"/>
    <mergeCell ref="CK43:CN43"/>
    <mergeCell ref="BQ44:BT44"/>
    <mergeCell ref="BU44:BX44"/>
    <mergeCell ref="BY44:CB44"/>
    <mergeCell ref="CC44:CF44"/>
    <mergeCell ref="CG44:CJ44"/>
    <mergeCell ref="CK44:CN44"/>
    <mergeCell ref="BU42:BX42"/>
    <mergeCell ref="BY42:CB42"/>
    <mergeCell ref="CC42:CF42"/>
    <mergeCell ref="CG42:CJ42"/>
    <mergeCell ref="CK42:CN42"/>
    <mergeCell ref="BQ43:BT43"/>
    <mergeCell ref="BU43:BX43"/>
    <mergeCell ref="BY43:CB43"/>
    <mergeCell ref="CC43:CF43"/>
    <mergeCell ref="CG43:CJ43"/>
    <mergeCell ref="DJ42:DM42"/>
    <mergeCell ref="DJ43:DM43"/>
    <mergeCell ref="DJ44:DM44"/>
    <mergeCell ref="BQ41:BT41"/>
    <mergeCell ref="BU41:BX41"/>
    <mergeCell ref="BY41:CB41"/>
    <mergeCell ref="CC41:CF41"/>
    <mergeCell ref="CG41:CJ41"/>
    <mergeCell ref="CK41:CN41"/>
    <mergeCell ref="BQ42:BT42"/>
    <mergeCell ref="DB26:DE26"/>
    <mergeCell ref="DF26:DI26"/>
    <mergeCell ref="DJ26:DM26"/>
    <mergeCell ref="BM40:BP40"/>
    <mergeCell ref="BM41:BP41"/>
    <mergeCell ref="BM42:BP42"/>
    <mergeCell ref="BQ40:BT40"/>
    <mergeCell ref="BU40:BX40"/>
    <mergeCell ref="BY40:CB40"/>
    <mergeCell ref="CC40:CF40"/>
    <mergeCell ref="DJ25:DM25"/>
    <mergeCell ref="BR26:BU26"/>
    <mergeCell ref="BV26:BY26"/>
    <mergeCell ref="BZ26:CC26"/>
    <mergeCell ref="CD26:CG26"/>
    <mergeCell ref="CH26:CK26"/>
    <mergeCell ref="CL26:CO26"/>
    <mergeCell ref="CP26:CS26"/>
    <mergeCell ref="CT26:CW26"/>
    <mergeCell ref="CX26:DA26"/>
    <mergeCell ref="CL25:CO25"/>
    <mergeCell ref="CP25:CS25"/>
    <mergeCell ref="CT25:CW25"/>
    <mergeCell ref="CX25:DA25"/>
    <mergeCell ref="DB25:DE25"/>
    <mergeCell ref="DF25:DI25"/>
    <mergeCell ref="CT24:CW24"/>
    <mergeCell ref="CX24:DA24"/>
    <mergeCell ref="DB24:DE24"/>
    <mergeCell ref="DF24:DI24"/>
    <mergeCell ref="DJ24:DM24"/>
    <mergeCell ref="BR25:BU25"/>
    <mergeCell ref="BV25:BY25"/>
    <mergeCell ref="BZ25:CC25"/>
    <mergeCell ref="CD25:CG25"/>
    <mergeCell ref="CH25:CK25"/>
    <mergeCell ref="DB23:DE23"/>
    <mergeCell ref="DF23:DI23"/>
    <mergeCell ref="DJ23:DM23"/>
    <mergeCell ref="BR24:BU24"/>
    <mergeCell ref="BV24:BY24"/>
    <mergeCell ref="BZ24:CC24"/>
    <mergeCell ref="CD24:CG24"/>
    <mergeCell ref="CH24:CK24"/>
    <mergeCell ref="CL24:CO24"/>
    <mergeCell ref="CP24:CS24"/>
    <mergeCell ref="DJ22:DM22"/>
    <mergeCell ref="BR23:BU23"/>
    <mergeCell ref="BV23:BY23"/>
    <mergeCell ref="BZ23:CC23"/>
    <mergeCell ref="CD23:CG23"/>
    <mergeCell ref="CH23:CK23"/>
    <mergeCell ref="CL23:CO23"/>
    <mergeCell ref="CP23:CS23"/>
    <mergeCell ref="CT23:CW23"/>
    <mergeCell ref="CX23:DA23"/>
    <mergeCell ref="CL22:CO22"/>
    <mergeCell ref="CP22:CS22"/>
    <mergeCell ref="CT22:CW22"/>
    <mergeCell ref="CX22:DA22"/>
    <mergeCell ref="DB22:DE22"/>
    <mergeCell ref="DF22:DI22"/>
    <mergeCell ref="CT21:CW21"/>
    <mergeCell ref="CX21:DA21"/>
    <mergeCell ref="DB21:DE21"/>
    <mergeCell ref="DF21:DI21"/>
    <mergeCell ref="DJ21:DM21"/>
    <mergeCell ref="BR22:BU22"/>
    <mergeCell ref="BV22:BY22"/>
    <mergeCell ref="BZ22:CC22"/>
    <mergeCell ref="CD22:CG22"/>
    <mergeCell ref="CH22:CK22"/>
    <mergeCell ref="DB20:DE20"/>
    <mergeCell ref="DF20:DI20"/>
    <mergeCell ref="DJ20:DM20"/>
    <mergeCell ref="BR21:BU21"/>
    <mergeCell ref="BV21:BY21"/>
    <mergeCell ref="BZ21:CC21"/>
    <mergeCell ref="CD21:CG21"/>
    <mergeCell ref="CH21:CK21"/>
    <mergeCell ref="CL21:CO21"/>
    <mergeCell ref="CP21:CS21"/>
    <mergeCell ref="DJ19:DM19"/>
    <mergeCell ref="BR20:BU20"/>
    <mergeCell ref="BV20:BY20"/>
    <mergeCell ref="BZ20:CC20"/>
    <mergeCell ref="CD20:CG20"/>
    <mergeCell ref="CH20:CK20"/>
    <mergeCell ref="CL20:CO20"/>
    <mergeCell ref="CP20:CS20"/>
    <mergeCell ref="CT20:CW20"/>
    <mergeCell ref="CX20:DA20"/>
    <mergeCell ref="CL19:CO19"/>
    <mergeCell ref="CP19:CS19"/>
    <mergeCell ref="CT19:CW19"/>
    <mergeCell ref="CX19:DA19"/>
    <mergeCell ref="DB19:DE19"/>
    <mergeCell ref="DF19:DI19"/>
    <mergeCell ref="CT17:CW17"/>
    <mergeCell ref="CX17:DA17"/>
    <mergeCell ref="DB17:DE17"/>
    <mergeCell ref="DF17:DI17"/>
    <mergeCell ref="DJ17:DM17"/>
    <mergeCell ref="BR19:BU19"/>
    <mergeCell ref="BV19:BY19"/>
    <mergeCell ref="BZ19:CC19"/>
    <mergeCell ref="CD19:CG19"/>
    <mergeCell ref="CH19:CK19"/>
    <mergeCell ref="BV17:BY17"/>
    <mergeCell ref="BZ17:CC17"/>
    <mergeCell ref="CD17:CG17"/>
    <mergeCell ref="CH17:CK17"/>
    <mergeCell ref="CL17:CO17"/>
    <mergeCell ref="CP17:CS17"/>
    <mergeCell ref="BM22:BQ22"/>
    <mergeCell ref="BM23:BQ23"/>
    <mergeCell ref="BM24:BQ24"/>
    <mergeCell ref="BM25:BQ25"/>
    <mergeCell ref="BM26:BQ26"/>
    <mergeCell ref="BR17:BU17"/>
    <mergeCell ref="AO75:AQ75"/>
    <mergeCell ref="AR75:AT75"/>
    <mergeCell ref="AU75:AW75"/>
    <mergeCell ref="AX75:AZ75"/>
    <mergeCell ref="BA75:BC75"/>
    <mergeCell ref="BD75:BF75"/>
    <mergeCell ref="W75:Y75"/>
    <mergeCell ref="Z75:AB75"/>
    <mergeCell ref="AC75:AE75"/>
    <mergeCell ref="AF75:AH75"/>
    <mergeCell ref="AI75:AK75"/>
    <mergeCell ref="AL75:AN75"/>
    <mergeCell ref="AR72:AT72"/>
    <mergeCell ref="AU72:AW72"/>
    <mergeCell ref="AX72:AZ72"/>
    <mergeCell ref="BA72:BC72"/>
    <mergeCell ref="BD72:BF72"/>
    <mergeCell ref="H75:J75"/>
    <mergeCell ref="K75:M75"/>
    <mergeCell ref="N75:P75"/>
    <mergeCell ref="Q75:S75"/>
    <mergeCell ref="T75:V75"/>
    <mergeCell ref="Z72:AB72"/>
    <mergeCell ref="AC72:AE72"/>
    <mergeCell ref="AF72:AH72"/>
    <mergeCell ref="AI72:AK72"/>
    <mergeCell ref="AL72:AN72"/>
    <mergeCell ref="AO72:AQ72"/>
    <mergeCell ref="H72:J72"/>
    <mergeCell ref="K72:M72"/>
    <mergeCell ref="N72:P72"/>
    <mergeCell ref="Q72:S72"/>
    <mergeCell ref="T72:V72"/>
    <mergeCell ref="W72:Y72"/>
    <mergeCell ref="AO69:AQ69"/>
    <mergeCell ref="AR69:AT69"/>
    <mergeCell ref="AU69:AW69"/>
    <mergeCell ref="AX69:AZ69"/>
    <mergeCell ref="BA69:BC69"/>
    <mergeCell ref="BD69:BF69"/>
    <mergeCell ref="W69:Y69"/>
    <mergeCell ref="Z69:AB69"/>
    <mergeCell ref="AC69:AE69"/>
    <mergeCell ref="AF69:AH69"/>
    <mergeCell ref="AI69:AK69"/>
    <mergeCell ref="AL69:AN69"/>
    <mergeCell ref="AR67:AT67"/>
    <mergeCell ref="AU67:AW67"/>
    <mergeCell ref="AX67:AZ67"/>
    <mergeCell ref="BA67:BC67"/>
    <mergeCell ref="BD67:BF67"/>
    <mergeCell ref="H69:J69"/>
    <mergeCell ref="K69:M69"/>
    <mergeCell ref="N69:P69"/>
    <mergeCell ref="Q69:S69"/>
    <mergeCell ref="T69:V69"/>
    <mergeCell ref="Z67:AB67"/>
    <mergeCell ref="AC67:AE67"/>
    <mergeCell ref="AF67:AH67"/>
    <mergeCell ref="AI67:AK67"/>
    <mergeCell ref="AL67:AN67"/>
    <mergeCell ref="AO67:AQ67"/>
    <mergeCell ref="H67:J67"/>
    <mergeCell ref="K67:M67"/>
    <mergeCell ref="N67:P67"/>
    <mergeCell ref="Q67:S67"/>
    <mergeCell ref="T67:V67"/>
    <mergeCell ref="W67:Y67"/>
    <mergeCell ref="AO65:AQ65"/>
    <mergeCell ref="AR65:AT65"/>
    <mergeCell ref="AU65:AW65"/>
    <mergeCell ref="AX65:AZ65"/>
    <mergeCell ref="BA65:BC65"/>
    <mergeCell ref="BD65:BF65"/>
    <mergeCell ref="W65:Y65"/>
    <mergeCell ref="Z65:AB65"/>
    <mergeCell ref="AC65:AE65"/>
    <mergeCell ref="AF65:AH65"/>
    <mergeCell ref="AI65:AK65"/>
    <mergeCell ref="AL65:AN65"/>
    <mergeCell ref="AR63:AT63"/>
    <mergeCell ref="AU63:AW63"/>
    <mergeCell ref="AX63:AZ63"/>
    <mergeCell ref="BA63:BC63"/>
    <mergeCell ref="BD63:BF63"/>
    <mergeCell ref="H65:J65"/>
    <mergeCell ref="K65:M65"/>
    <mergeCell ref="N65:P65"/>
    <mergeCell ref="Q65:S65"/>
    <mergeCell ref="T65:V65"/>
    <mergeCell ref="Z63:AB63"/>
    <mergeCell ref="AC63:AE63"/>
    <mergeCell ref="AF63:AH63"/>
    <mergeCell ref="AI63:AK63"/>
    <mergeCell ref="AL63:AN63"/>
    <mergeCell ref="AO63:AQ63"/>
    <mergeCell ref="H63:J63"/>
    <mergeCell ref="K63:M63"/>
    <mergeCell ref="N63:P63"/>
    <mergeCell ref="Q63:S63"/>
    <mergeCell ref="T63:V63"/>
    <mergeCell ref="W63:Y63"/>
    <mergeCell ref="AO61:AQ61"/>
    <mergeCell ref="AR61:AT61"/>
    <mergeCell ref="AU61:AW61"/>
    <mergeCell ref="AX61:AZ61"/>
    <mergeCell ref="BA61:BC61"/>
    <mergeCell ref="BD61:BF61"/>
    <mergeCell ref="W61:Y61"/>
    <mergeCell ref="Z61:AB61"/>
    <mergeCell ref="AC61:AE61"/>
    <mergeCell ref="AF61:AH61"/>
    <mergeCell ref="AI61:AK61"/>
    <mergeCell ref="AL61:AN61"/>
    <mergeCell ref="AR59:AT59"/>
    <mergeCell ref="AU59:AW59"/>
    <mergeCell ref="AX59:AZ59"/>
    <mergeCell ref="BA59:BC59"/>
    <mergeCell ref="BD59:BF59"/>
    <mergeCell ref="H61:J61"/>
    <mergeCell ref="K61:M61"/>
    <mergeCell ref="N61:P61"/>
    <mergeCell ref="Q61:S61"/>
    <mergeCell ref="T61:V61"/>
    <mergeCell ref="Z59:AB59"/>
    <mergeCell ref="AC59:AE59"/>
    <mergeCell ref="AF59:AH59"/>
    <mergeCell ref="AI59:AK59"/>
    <mergeCell ref="AL59:AN59"/>
    <mergeCell ref="AO59:AQ59"/>
    <mergeCell ref="H59:J59"/>
    <mergeCell ref="K59:M59"/>
    <mergeCell ref="N59:P59"/>
    <mergeCell ref="Q59:S59"/>
    <mergeCell ref="T59:V59"/>
    <mergeCell ref="W59:Y59"/>
    <mergeCell ref="AO57:AQ57"/>
    <mergeCell ref="AR57:AT57"/>
    <mergeCell ref="AU57:AW57"/>
    <mergeCell ref="AX57:AZ57"/>
    <mergeCell ref="BA57:BC57"/>
    <mergeCell ref="BD57:BF57"/>
    <mergeCell ref="W57:Y57"/>
    <mergeCell ref="Z57:AB57"/>
    <mergeCell ref="AC57:AE57"/>
    <mergeCell ref="AF57:AH57"/>
    <mergeCell ref="AI57:AK57"/>
    <mergeCell ref="AL57:AN57"/>
    <mergeCell ref="AR55:AT55"/>
    <mergeCell ref="AU55:AW55"/>
    <mergeCell ref="AX55:AZ55"/>
    <mergeCell ref="BA55:BC55"/>
    <mergeCell ref="BD55:BF55"/>
    <mergeCell ref="H57:J57"/>
    <mergeCell ref="K57:M57"/>
    <mergeCell ref="N57:P57"/>
    <mergeCell ref="Q57:S57"/>
    <mergeCell ref="T57:V57"/>
    <mergeCell ref="Z55:AB55"/>
    <mergeCell ref="AC55:AE55"/>
    <mergeCell ref="AF55:AH55"/>
    <mergeCell ref="AI55:AK55"/>
    <mergeCell ref="AL55:AN55"/>
    <mergeCell ref="AO55:AQ55"/>
    <mergeCell ref="AU52:AW52"/>
    <mergeCell ref="AX52:AZ52"/>
    <mergeCell ref="BA52:BC52"/>
    <mergeCell ref="BD52:BF52"/>
    <mergeCell ref="H55:J55"/>
    <mergeCell ref="K55:M55"/>
    <mergeCell ref="N55:P55"/>
    <mergeCell ref="Q55:S55"/>
    <mergeCell ref="T55:V55"/>
    <mergeCell ref="W55:Y55"/>
    <mergeCell ref="AC52:AE52"/>
    <mergeCell ref="AF52:AH52"/>
    <mergeCell ref="AI52:AK52"/>
    <mergeCell ref="AL52:AN52"/>
    <mergeCell ref="AO52:AQ52"/>
    <mergeCell ref="AR52:AT52"/>
    <mergeCell ref="AX50:AZ50"/>
    <mergeCell ref="BA50:BC50"/>
    <mergeCell ref="BD50:BF50"/>
    <mergeCell ref="H52:J52"/>
    <mergeCell ref="K52:M52"/>
    <mergeCell ref="N52:P52"/>
    <mergeCell ref="Q52:S52"/>
    <mergeCell ref="T52:V52"/>
    <mergeCell ref="W52:Y52"/>
    <mergeCell ref="Z52:AB52"/>
    <mergeCell ref="AF50:AH50"/>
    <mergeCell ref="AI50:AK50"/>
    <mergeCell ref="AL50:AN50"/>
    <mergeCell ref="AO50:AQ50"/>
    <mergeCell ref="AR50:AT50"/>
    <mergeCell ref="AU50:AW50"/>
    <mergeCell ref="BA48:BC48"/>
    <mergeCell ref="BD48:BF48"/>
    <mergeCell ref="H50:J50"/>
    <mergeCell ref="K50:M50"/>
    <mergeCell ref="N50:P50"/>
    <mergeCell ref="Q50:S50"/>
    <mergeCell ref="T50:V50"/>
    <mergeCell ref="W50:Y50"/>
    <mergeCell ref="Z50:AB50"/>
    <mergeCell ref="AC50:AE50"/>
    <mergeCell ref="AI48:AK48"/>
    <mergeCell ref="AL48:AN48"/>
    <mergeCell ref="AO48:AQ48"/>
    <mergeCell ref="AR48:AT48"/>
    <mergeCell ref="AU48:AW48"/>
    <mergeCell ref="AX48:AZ48"/>
    <mergeCell ref="BD46:BF46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L46:AN46"/>
    <mergeCell ref="AO46:AQ46"/>
    <mergeCell ref="AR46:AT46"/>
    <mergeCell ref="AU46:AW46"/>
    <mergeCell ref="AX46:AZ46"/>
    <mergeCell ref="BA46:BC46"/>
    <mergeCell ref="T46:V46"/>
    <mergeCell ref="W46:Y46"/>
    <mergeCell ref="Z46:AB46"/>
    <mergeCell ref="AC46:AE46"/>
    <mergeCell ref="AF46:AH46"/>
    <mergeCell ref="AI46:AK46"/>
    <mergeCell ref="AO44:AQ44"/>
    <mergeCell ref="AR44:AT44"/>
    <mergeCell ref="AU44:AW44"/>
    <mergeCell ref="AX44:AZ44"/>
    <mergeCell ref="BA44:BC44"/>
    <mergeCell ref="BD44:BF44"/>
    <mergeCell ref="W44:Y44"/>
    <mergeCell ref="Z44:AB44"/>
    <mergeCell ref="AC44:AE44"/>
    <mergeCell ref="AF44:AH44"/>
    <mergeCell ref="AI44:AK44"/>
    <mergeCell ref="AL44:AN44"/>
    <mergeCell ref="AR42:AT42"/>
    <mergeCell ref="AU42:AW42"/>
    <mergeCell ref="AX42:AZ42"/>
    <mergeCell ref="BA42:BC42"/>
    <mergeCell ref="BD42:BF42"/>
    <mergeCell ref="H44:J44"/>
    <mergeCell ref="K44:M44"/>
    <mergeCell ref="N44:P44"/>
    <mergeCell ref="Q44:S44"/>
    <mergeCell ref="T44:V44"/>
    <mergeCell ref="Z42:AB42"/>
    <mergeCell ref="AC42:AE42"/>
    <mergeCell ref="AF42:AH42"/>
    <mergeCell ref="AI42:AK42"/>
    <mergeCell ref="AL42:AN42"/>
    <mergeCell ref="AO42:AQ42"/>
    <mergeCell ref="AU40:AW40"/>
    <mergeCell ref="AX40:AZ40"/>
    <mergeCell ref="BA40:BC40"/>
    <mergeCell ref="BD40:BF40"/>
    <mergeCell ref="H42:J42"/>
    <mergeCell ref="K42:M42"/>
    <mergeCell ref="N42:P42"/>
    <mergeCell ref="Q42:S42"/>
    <mergeCell ref="T42:V42"/>
    <mergeCell ref="W42:Y42"/>
    <mergeCell ref="AC40:AE40"/>
    <mergeCell ref="AF40:AH40"/>
    <mergeCell ref="AI40:AK40"/>
    <mergeCell ref="AL40:AN40"/>
    <mergeCell ref="AO40:AQ40"/>
    <mergeCell ref="AR40:AT40"/>
    <mergeCell ref="AX38:AZ38"/>
    <mergeCell ref="BA38:BC38"/>
    <mergeCell ref="BD38:BF38"/>
    <mergeCell ref="H40:J40"/>
    <mergeCell ref="K40:M40"/>
    <mergeCell ref="N40:P40"/>
    <mergeCell ref="Q40:S40"/>
    <mergeCell ref="T40:V40"/>
    <mergeCell ref="W40:Y40"/>
    <mergeCell ref="Z40:AB40"/>
    <mergeCell ref="AF38:AH38"/>
    <mergeCell ref="AI38:AK38"/>
    <mergeCell ref="AL38:AN38"/>
    <mergeCell ref="AO38:AQ38"/>
    <mergeCell ref="AR38:AT38"/>
    <mergeCell ref="AU38:AW38"/>
    <mergeCell ref="BA36:BC36"/>
    <mergeCell ref="BD36:BF36"/>
    <mergeCell ref="H38:J38"/>
    <mergeCell ref="K38:M38"/>
    <mergeCell ref="N38:P38"/>
    <mergeCell ref="Q38:S38"/>
    <mergeCell ref="T38:V38"/>
    <mergeCell ref="W38:Y38"/>
    <mergeCell ref="Z38:AB38"/>
    <mergeCell ref="AC38:AE38"/>
    <mergeCell ref="AI36:AK36"/>
    <mergeCell ref="AL36:AN36"/>
    <mergeCell ref="AO36:AQ36"/>
    <mergeCell ref="AR36:AT36"/>
    <mergeCell ref="AU36:AW36"/>
    <mergeCell ref="AX36:AZ36"/>
    <mergeCell ref="BD34:BF34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L34:AN34"/>
    <mergeCell ref="AO34:AQ34"/>
    <mergeCell ref="AR34:AT34"/>
    <mergeCell ref="AU34:AW34"/>
    <mergeCell ref="AX34:AZ34"/>
    <mergeCell ref="BA34:BC34"/>
    <mergeCell ref="T34:V34"/>
    <mergeCell ref="W34:Y34"/>
    <mergeCell ref="Z34:AB34"/>
    <mergeCell ref="AC34:AE34"/>
    <mergeCell ref="AF34:AH34"/>
    <mergeCell ref="AI34:AK34"/>
    <mergeCell ref="E72:G72"/>
    <mergeCell ref="E75:G75"/>
    <mergeCell ref="H34:J34"/>
    <mergeCell ref="K34:M34"/>
    <mergeCell ref="N34:P34"/>
    <mergeCell ref="Q34:S34"/>
    <mergeCell ref="H46:J46"/>
    <mergeCell ref="K46:M46"/>
    <mergeCell ref="N46:P46"/>
    <mergeCell ref="Q46:S46"/>
    <mergeCell ref="E59:G59"/>
    <mergeCell ref="E61:G61"/>
    <mergeCell ref="E63:G63"/>
    <mergeCell ref="E65:G65"/>
    <mergeCell ref="E67:G67"/>
    <mergeCell ref="E69:G69"/>
    <mergeCell ref="E46:G46"/>
    <mergeCell ref="E48:G48"/>
    <mergeCell ref="E50:G50"/>
    <mergeCell ref="E52:G52"/>
    <mergeCell ref="E55:G55"/>
    <mergeCell ref="E57:G57"/>
    <mergeCell ref="E34:G34"/>
    <mergeCell ref="E36:G36"/>
    <mergeCell ref="E38:G38"/>
    <mergeCell ref="E40:G40"/>
    <mergeCell ref="E42:G42"/>
    <mergeCell ref="E44:G44"/>
    <mergeCell ref="AI21:AL21"/>
    <mergeCell ref="AM21:AP21"/>
    <mergeCell ref="AQ21:AT21"/>
    <mergeCell ref="AU21:AX21"/>
    <mergeCell ref="AY21:BB21"/>
    <mergeCell ref="BC21:BF21"/>
    <mergeCell ref="AM20:AP20"/>
    <mergeCell ref="AQ20:AT20"/>
    <mergeCell ref="AU20:AX20"/>
    <mergeCell ref="AY20:BB20"/>
    <mergeCell ref="BC20:BF20"/>
    <mergeCell ref="O21:R21"/>
    <mergeCell ref="S21:V21"/>
    <mergeCell ref="W21:Z21"/>
    <mergeCell ref="AA21:AD21"/>
    <mergeCell ref="AE21:AH21"/>
    <mergeCell ref="O20:R20"/>
    <mergeCell ref="S20:V20"/>
    <mergeCell ref="W20:Z20"/>
    <mergeCell ref="AA20:AD20"/>
    <mergeCell ref="AE20:AH20"/>
    <mergeCell ref="AI20:AL20"/>
    <mergeCell ref="AI19:AL19"/>
    <mergeCell ref="AM19:AP19"/>
    <mergeCell ref="AQ19:AT19"/>
    <mergeCell ref="AU19:AX19"/>
    <mergeCell ref="AY19:BB19"/>
    <mergeCell ref="BC19:BF19"/>
    <mergeCell ref="AM18:AP18"/>
    <mergeCell ref="AQ18:AT18"/>
    <mergeCell ref="AU18:AX18"/>
    <mergeCell ref="AY18:BB18"/>
    <mergeCell ref="BC18:BF18"/>
    <mergeCell ref="O19:R19"/>
    <mergeCell ref="S19:V19"/>
    <mergeCell ref="W19:Z19"/>
    <mergeCell ref="AA19:AD19"/>
    <mergeCell ref="AE19:AH19"/>
    <mergeCell ref="O18:R18"/>
    <mergeCell ref="S18:V18"/>
    <mergeCell ref="W18:Z18"/>
    <mergeCell ref="AA18:AD18"/>
    <mergeCell ref="AE18:AH18"/>
    <mergeCell ref="AI18:AL18"/>
    <mergeCell ref="AI17:AL17"/>
    <mergeCell ref="AM17:AP17"/>
    <mergeCell ref="AQ17:AT17"/>
    <mergeCell ref="AU17:AX17"/>
    <mergeCell ref="AY17:BB17"/>
    <mergeCell ref="BC17:BF17"/>
    <mergeCell ref="AM15:AP15"/>
    <mergeCell ref="AQ15:AT15"/>
    <mergeCell ref="AU15:AX15"/>
    <mergeCell ref="AY15:BB15"/>
    <mergeCell ref="BC15:BF15"/>
    <mergeCell ref="O17:R17"/>
    <mergeCell ref="S17:V17"/>
    <mergeCell ref="W17:Z17"/>
    <mergeCell ref="AA17:AD17"/>
    <mergeCell ref="AE17:AH17"/>
    <mergeCell ref="O15:R15"/>
    <mergeCell ref="S15:V15"/>
    <mergeCell ref="W15:Z15"/>
    <mergeCell ref="AA15:AD15"/>
    <mergeCell ref="AE15:AH15"/>
    <mergeCell ref="AI15:AL15"/>
    <mergeCell ref="K15:N15"/>
    <mergeCell ref="K17:N17"/>
    <mergeCell ref="K18:N18"/>
    <mergeCell ref="K19:N19"/>
    <mergeCell ref="K20:N20"/>
    <mergeCell ref="K21:N21"/>
    <mergeCell ref="CL76:CP76"/>
    <mergeCell ref="CQ76:CU76"/>
    <mergeCell ref="CV76:CZ76"/>
    <mergeCell ref="DA76:DE76"/>
    <mergeCell ref="DF76:DI76"/>
    <mergeCell ref="DJ76:DM76"/>
    <mergeCell ref="BH76:BL76"/>
    <mergeCell ref="BM76:BQ76"/>
    <mergeCell ref="BR76:BV76"/>
    <mergeCell ref="BW76:CA76"/>
    <mergeCell ref="CB76:CF76"/>
    <mergeCell ref="CG76:CK76"/>
    <mergeCell ref="CL75:CP75"/>
    <mergeCell ref="CQ75:CU75"/>
    <mergeCell ref="CV75:CZ75"/>
    <mergeCell ref="DA75:DE75"/>
    <mergeCell ref="DF75:DI75"/>
    <mergeCell ref="DJ75:DM75"/>
    <mergeCell ref="BH75:BL75"/>
    <mergeCell ref="BM75:BQ75"/>
    <mergeCell ref="BR75:BV75"/>
    <mergeCell ref="BW75:CA75"/>
    <mergeCell ref="CB75:CF75"/>
    <mergeCell ref="CG75:CK75"/>
    <mergeCell ref="CL74:CP74"/>
    <mergeCell ref="CQ74:CU74"/>
    <mergeCell ref="CV74:CZ74"/>
    <mergeCell ref="DA74:DE74"/>
    <mergeCell ref="DF74:DI74"/>
    <mergeCell ref="DJ74:DM74"/>
    <mergeCell ref="BH74:BL74"/>
    <mergeCell ref="BM74:BQ74"/>
    <mergeCell ref="BR74:BV74"/>
    <mergeCell ref="BW74:CA74"/>
    <mergeCell ref="CB74:CF74"/>
    <mergeCell ref="CG74:CK74"/>
    <mergeCell ref="CL73:CP73"/>
    <mergeCell ref="CQ73:CU73"/>
    <mergeCell ref="CV73:CZ73"/>
    <mergeCell ref="DA73:DE73"/>
    <mergeCell ref="DF73:DI73"/>
    <mergeCell ref="DJ73:DM73"/>
    <mergeCell ref="BH73:BL73"/>
    <mergeCell ref="BM73:BQ73"/>
    <mergeCell ref="BR73:BV73"/>
    <mergeCell ref="BW73:CA73"/>
    <mergeCell ref="CB73:CF73"/>
    <mergeCell ref="CG73:CK73"/>
    <mergeCell ref="CL72:CP72"/>
    <mergeCell ref="CQ72:CU72"/>
    <mergeCell ref="CV72:CZ72"/>
    <mergeCell ref="DA72:DE72"/>
    <mergeCell ref="DF72:DI72"/>
    <mergeCell ref="DJ72:DM72"/>
    <mergeCell ref="CV69:CZ70"/>
    <mergeCell ref="DA69:DE70"/>
    <mergeCell ref="DF69:DI70"/>
    <mergeCell ref="DJ69:DM70"/>
    <mergeCell ref="BH72:BL72"/>
    <mergeCell ref="BM72:BQ72"/>
    <mergeCell ref="BR72:BV72"/>
    <mergeCell ref="BW72:CA72"/>
    <mergeCell ref="CB72:CF72"/>
    <mergeCell ref="CG72:CK72"/>
    <mergeCell ref="BR69:BV70"/>
    <mergeCell ref="BW69:CA70"/>
    <mergeCell ref="CB69:CF70"/>
    <mergeCell ref="CG69:CK70"/>
    <mergeCell ref="CL69:CP70"/>
    <mergeCell ref="CQ69:CU70"/>
    <mergeCell ref="DF60:DI60"/>
    <mergeCell ref="DJ60:DM60"/>
    <mergeCell ref="DJ56:DM56"/>
    <mergeCell ref="BH67:BL70"/>
    <mergeCell ref="BM67:CA68"/>
    <mergeCell ref="CB67:CK68"/>
    <mergeCell ref="CL67:CU68"/>
    <mergeCell ref="CV67:DE68"/>
    <mergeCell ref="DF67:DM68"/>
    <mergeCell ref="BM69:BQ70"/>
    <mergeCell ref="DF56:DI56"/>
    <mergeCell ref="DF57:DI57"/>
    <mergeCell ref="DJ57:DM57"/>
    <mergeCell ref="DF58:DI58"/>
    <mergeCell ref="DJ58:DM58"/>
    <mergeCell ref="DF59:DI59"/>
    <mergeCell ref="DJ59:DM59"/>
    <mergeCell ref="CV60:CZ60"/>
    <mergeCell ref="DA60:DE60"/>
    <mergeCell ref="BW56:CA56"/>
    <mergeCell ref="CB56:CF56"/>
    <mergeCell ref="CG56:CK56"/>
    <mergeCell ref="CL56:CP56"/>
    <mergeCell ref="CQ56:CU56"/>
    <mergeCell ref="CV56:CZ56"/>
    <mergeCell ref="DA56:DE56"/>
    <mergeCell ref="DA58:DE58"/>
    <mergeCell ref="BR60:BV60"/>
    <mergeCell ref="BW60:CA60"/>
    <mergeCell ref="CB60:CF60"/>
    <mergeCell ref="CG60:CK60"/>
    <mergeCell ref="CL60:CP60"/>
    <mergeCell ref="CQ60:CU60"/>
    <mergeCell ref="BR59:BV59"/>
    <mergeCell ref="BW59:CA59"/>
    <mergeCell ref="CB59:CF59"/>
    <mergeCell ref="CG59:CK59"/>
    <mergeCell ref="CL59:CP59"/>
    <mergeCell ref="CQ59:CU59"/>
    <mergeCell ref="CV59:CZ59"/>
    <mergeCell ref="DA59:DE59"/>
    <mergeCell ref="CQ57:CU57"/>
    <mergeCell ref="CV57:CZ57"/>
    <mergeCell ref="DA57:DE57"/>
    <mergeCell ref="BR58:BV58"/>
    <mergeCell ref="BW58:CA58"/>
    <mergeCell ref="CB58:CF58"/>
    <mergeCell ref="CG58:CK58"/>
    <mergeCell ref="CL58:CP58"/>
    <mergeCell ref="CQ58:CU58"/>
    <mergeCell ref="CV58:CZ58"/>
    <mergeCell ref="BR56:BV56"/>
    <mergeCell ref="BR57:BV57"/>
    <mergeCell ref="BW57:CA57"/>
    <mergeCell ref="CB57:CF57"/>
    <mergeCell ref="CG57:CK57"/>
    <mergeCell ref="CL57:CP57"/>
    <mergeCell ref="BH56:BL56"/>
    <mergeCell ref="BH57:BL57"/>
    <mergeCell ref="BH58:BL58"/>
    <mergeCell ref="BH59:BL59"/>
    <mergeCell ref="BH60:BL60"/>
    <mergeCell ref="BM56:BQ56"/>
    <mergeCell ref="BM57:BQ57"/>
    <mergeCell ref="BM58:BQ58"/>
    <mergeCell ref="BM59:BQ59"/>
    <mergeCell ref="BM60:BQ60"/>
    <mergeCell ref="DF53:DI54"/>
    <mergeCell ref="DJ53:DM54"/>
    <mergeCell ref="BM51:CA52"/>
    <mergeCell ref="CB51:CK52"/>
    <mergeCell ref="CL51:CU52"/>
    <mergeCell ref="CV51:DE52"/>
    <mergeCell ref="DF51:DM52"/>
    <mergeCell ref="CB53:CF54"/>
    <mergeCell ref="CG53:CK54"/>
    <mergeCell ref="CL53:CP54"/>
    <mergeCell ref="CQ53:CU54"/>
    <mergeCell ref="CV53:CZ54"/>
    <mergeCell ref="DA53:DE54"/>
    <mergeCell ref="BH43:BL43"/>
    <mergeCell ref="BH44:BL44"/>
    <mergeCell ref="BH51:BL54"/>
    <mergeCell ref="BM53:BQ54"/>
    <mergeCell ref="BR53:BV54"/>
    <mergeCell ref="BW53:CA54"/>
    <mergeCell ref="BM43:BP43"/>
    <mergeCell ref="BM44:BP44"/>
    <mergeCell ref="DA35:DF36"/>
    <mergeCell ref="DG35:DM36"/>
    <mergeCell ref="CO33:DM34"/>
    <mergeCell ref="BH40:BL40"/>
    <mergeCell ref="BH41:BL41"/>
    <mergeCell ref="BH42:BL42"/>
    <mergeCell ref="CG40:CJ40"/>
    <mergeCell ref="CK40:CN40"/>
    <mergeCell ref="DJ40:DM40"/>
    <mergeCell ref="DJ41:DM41"/>
    <mergeCell ref="CX37:CZ38"/>
    <mergeCell ref="DA37:DC38"/>
    <mergeCell ref="DD37:DF38"/>
    <mergeCell ref="DG37:DI38"/>
    <mergeCell ref="DJ37:DM38"/>
    <mergeCell ref="DG41:DI41"/>
    <mergeCell ref="DD41:DF41"/>
    <mergeCell ref="CO35:CT36"/>
    <mergeCell ref="CU35:CZ36"/>
    <mergeCell ref="CC37:CF38"/>
    <mergeCell ref="CG37:CJ38"/>
    <mergeCell ref="CK37:CN38"/>
    <mergeCell ref="CO37:CQ38"/>
    <mergeCell ref="CR37:CT38"/>
    <mergeCell ref="CU37:CW38"/>
    <mergeCell ref="CG33:CN36"/>
    <mergeCell ref="BH26:BL26"/>
    <mergeCell ref="BH33:BL38"/>
    <mergeCell ref="BM37:BP38"/>
    <mergeCell ref="BQ37:BT38"/>
    <mergeCell ref="BU37:BX38"/>
    <mergeCell ref="BY37:CB38"/>
    <mergeCell ref="BM33:BX36"/>
    <mergeCell ref="BY33:CF36"/>
    <mergeCell ref="BZ10:CW11"/>
    <mergeCell ref="CX10:DM11"/>
    <mergeCell ref="BH17:BL17"/>
    <mergeCell ref="BH19:BL19"/>
    <mergeCell ref="BH20:BL20"/>
    <mergeCell ref="BH21:BL21"/>
    <mergeCell ref="BM17:BQ17"/>
    <mergeCell ref="BM19:BQ19"/>
    <mergeCell ref="BM20:BQ20"/>
    <mergeCell ref="BM21:BQ21"/>
    <mergeCell ref="CX14:DA15"/>
    <mergeCell ref="DB14:DE15"/>
    <mergeCell ref="DF14:DI15"/>
    <mergeCell ref="DJ14:DM15"/>
    <mergeCell ref="BM10:BY13"/>
    <mergeCell ref="BZ12:CG13"/>
    <mergeCell ref="CH12:CO13"/>
    <mergeCell ref="CP12:CW13"/>
    <mergeCell ref="CX12:DE13"/>
    <mergeCell ref="DF12:DM13"/>
    <mergeCell ref="BZ14:CC15"/>
    <mergeCell ref="CD14:CG15"/>
    <mergeCell ref="CH14:CK15"/>
    <mergeCell ref="CL14:CO15"/>
    <mergeCell ref="CP14:CS15"/>
    <mergeCell ref="CT14:CW15"/>
    <mergeCell ref="A72:D72"/>
    <mergeCell ref="A75:D75"/>
    <mergeCell ref="BH10:BL15"/>
    <mergeCell ref="BM14:BQ15"/>
    <mergeCell ref="BR14:BU15"/>
    <mergeCell ref="BV14:BY15"/>
    <mergeCell ref="BH22:BL22"/>
    <mergeCell ref="BH23:BL23"/>
    <mergeCell ref="BH24:BL24"/>
    <mergeCell ref="BH25:BL25"/>
    <mergeCell ref="B59:D59"/>
    <mergeCell ref="B61:D61"/>
    <mergeCell ref="B63:D63"/>
    <mergeCell ref="B65:D65"/>
    <mergeCell ref="B67:D67"/>
    <mergeCell ref="B69:D69"/>
    <mergeCell ref="B46:D46"/>
    <mergeCell ref="B48:D48"/>
    <mergeCell ref="B50:D50"/>
    <mergeCell ref="B52:D52"/>
    <mergeCell ref="B55:D55"/>
    <mergeCell ref="B57:D57"/>
    <mergeCell ref="A34:D34"/>
    <mergeCell ref="B36:D36"/>
    <mergeCell ref="B38:D38"/>
    <mergeCell ref="B40:D40"/>
    <mergeCell ref="B42:D42"/>
    <mergeCell ref="B44:D44"/>
    <mergeCell ref="BD31:BF32"/>
    <mergeCell ref="E29:M30"/>
    <mergeCell ref="N29:V30"/>
    <mergeCell ref="W29:AE30"/>
    <mergeCell ref="AF29:AN30"/>
    <mergeCell ref="AO29:AW30"/>
    <mergeCell ref="AX29:BF30"/>
    <mergeCell ref="AL31:AN32"/>
    <mergeCell ref="AO31:AQ32"/>
    <mergeCell ref="AR31:AT32"/>
    <mergeCell ref="AU31:AW32"/>
    <mergeCell ref="AX31:AZ32"/>
    <mergeCell ref="BA31:BC32"/>
    <mergeCell ref="T31:V32"/>
    <mergeCell ref="W31:Y32"/>
    <mergeCell ref="Z31:AB32"/>
    <mergeCell ref="AC31:AE32"/>
    <mergeCell ref="AF31:AH32"/>
    <mergeCell ref="AI31:AK32"/>
    <mergeCell ref="A29:D32"/>
    <mergeCell ref="E31:G32"/>
    <mergeCell ref="H31:J32"/>
    <mergeCell ref="K31:M32"/>
    <mergeCell ref="N31:P32"/>
    <mergeCell ref="Q31:S32"/>
    <mergeCell ref="B15:I15"/>
    <mergeCell ref="B17:I17"/>
    <mergeCell ref="B18:I18"/>
    <mergeCell ref="B19:I19"/>
    <mergeCell ref="B20:I20"/>
    <mergeCell ref="B21:I21"/>
    <mergeCell ref="AI10:AT11"/>
    <mergeCell ref="AI12:AL13"/>
    <mergeCell ref="AM12:AP13"/>
    <mergeCell ref="AQ12:AT13"/>
    <mergeCell ref="AU10:BF11"/>
    <mergeCell ref="AU12:AX13"/>
    <mergeCell ref="AY12:BB13"/>
    <mergeCell ref="BC12:BF13"/>
    <mergeCell ref="B10:I13"/>
    <mergeCell ref="K12:N13"/>
    <mergeCell ref="O12:R13"/>
    <mergeCell ref="S12:V13"/>
    <mergeCell ref="K10:V11"/>
    <mergeCell ref="W10:AH11"/>
    <mergeCell ref="W12:Z13"/>
    <mergeCell ref="AA12:AD13"/>
    <mergeCell ref="AE12:AH1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4" width="13.25390625" style="1" customWidth="1"/>
    <col min="5" max="5" width="10.125" style="1" customWidth="1"/>
    <col min="6" max="6" width="5.375" style="1" customWidth="1"/>
    <col min="7" max="7" width="6.625" style="1" customWidth="1"/>
    <col min="8" max="8" width="7.125" style="1" customWidth="1"/>
    <col min="9" max="9" width="3.125" style="1" customWidth="1"/>
    <col min="10" max="10" width="10.125" style="1" customWidth="1"/>
    <col min="11" max="11" width="3.50390625" style="1" customWidth="1"/>
    <col min="12" max="12" width="6.25390625" style="1" customWidth="1"/>
    <col min="13" max="13" width="5.75390625" style="1" customWidth="1"/>
    <col min="14" max="14" width="4.875" style="1" customWidth="1"/>
    <col min="15" max="15" width="11.125" style="1" customWidth="1"/>
    <col min="16" max="16384" width="9.00390625" style="1" customWidth="1"/>
  </cols>
  <sheetData>
    <row r="1" spans="1:28" ht="15" customHeight="1">
      <c r="A1" s="65" t="s">
        <v>378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19"/>
    </row>
    <row r="2" spans="1:28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15" customHeight="1">
      <c r="A3" s="110" t="s">
        <v>363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15" customHeight="1">
      <c r="A5" s="110" t="s">
        <v>149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15" customHeight="1">
      <c r="A7" s="395" t="s">
        <v>384</v>
      </c>
      <c r="B7" s="396"/>
      <c r="C7" s="98" t="s">
        <v>4</v>
      </c>
      <c r="D7" s="98" t="s">
        <v>151</v>
      </c>
      <c r="E7" s="393" t="s">
        <v>205</v>
      </c>
      <c r="F7" s="393"/>
      <c r="G7" s="98" t="s">
        <v>152</v>
      </c>
      <c r="H7" s="98"/>
      <c r="I7" s="394" t="s">
        <v>206</v>
      </c>
      <c r="J7" s="395"/>
      <c r="K7" s="396"/>
      <c r="L7" s="98" t="s">
        <v>153</v>
      </c>
      <c r="M7" s="98"/>
      <c r="N7" s="116" t="s">
        <v>74</v>
      </c>
      <c r="O7" s="187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15" customHeight="1">
      <c r="A8" s="266" t="s">
        <v>150</v>
      </c>
      <c r="B8" s="397"/>
      <c r="C8" s="100"/>
      <c r="D8" s="100"/>
      <c r="E8" s="118" t="s">
        <v>364</v>
      </c>
      <c r="F8" s="118"/>
      <c r="G8" s="100"/>
      <c r="H8" s="100"/>
      <c r="I8" s="265"/>
      <c r="J8" s="266"/>
      <c r="K8" s="397"/>
      <c r="L8" s="100"/>
      <c r="M8" s="100"/>
      <c r="N8" s="118" t="s">
        <v>154</v>
      </c>
      <c r="O8" s="191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15" customHeight="1">
      <c r="A9" s="20"/>
      <c r="B9" s="20"/>
      <c r="C9" s="74"/>
      <c r="D9" s="20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15" customHeight="1">
      <c r="A10" s="110" t="s">
        <v>200</v>
      </c>
      <c r="B10" s="183"/>
      <c r="C10" s="57">
        <v>15192</v>
      </c>
      <c r="D10" s="59">
        <v>14637</v>
      </c>
      <c r="E10" s="95">
        <v>143</v>
      </c>
      <c r="F10" s="95"/>
      <c r="G10" s="95">
        <v>231</v>
      </c>
      <c r="H10" s="95"/>
      <c r="I10" s="95">
        <v>119</v>
      </c>
      <c r="J10" s="95"/>
      <c r="K10" s="95"/>
      <c r="L10" s="95">
        <v>60</v>
      </c>
      <c r="M10" s="95"/>
      <c r="N10" s="95">
        <v>2</v>
      </c>
      <c r="O10" s="95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5" customHeight="1">
      <c r="A11" s="399" t="s">
        <v>383</v>
      </c>
      <c r="B11" s="400"/>
      <c r="C11" s="57">
        <v>14330</v>
      </c>
      <c r="D11" s="59">
        <v>13806</v>
      </c>
      <c r="E11" s="95">
        <v>129</v>
      </c>
      <c r="F11" s="95"/>
      <c r="G11" s="95">
        <v>225</v>
      </c>
      <c r="H11" s="95"/>
      <c r="I11" s="95">
        <v>108</v>
      </c>
      <c r="J11" s="95"/>
      <c r="K11" s="95"/>
      <c r="L11" s="95">
        <v>51</v>
      </c>
      <c r="M11" s="95"/>
      <c r="N11" s="95">
        <v>11</v>
      </c>
      <c r="O11" s="95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5" customHeight="1">
      <c r="A12" s="399" t="s">
        <v>382</v>
      </c>
      <c r="B12" s="400"/>
      <c r="C12" s="57">
        <v>17133</v>
      </c>
      <c r="D12" s="59">
        <v>16394</v>
      </c>
      <c r="E12" s="95">
        <v>187</v>
      </c>
      <c r="F12" s="95"/>
      <c r="G12" s="95">
        <v>297</v>
      </c>
      <c r="H12" s="95"/>
      <c r="I12" s="95">
        <v>134</v>
      </c>
      <c r="J12" s="95"/>
      <c r="K12" s="95"/>
      <c r="L12" s="95">
        <v>108</v>
      </c>
      <c r="M12" s="95"/>
      <c r="N12" s="95">
        <v>13</v>
      </c>
      <c r="O12" s="95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15" customHeight="1">
      <c r="A13" s="399" t="s">
        <v>381</v>
      </c>
      <c r="B13" s="400"/>
      <c r="C13" s="57">
        <v>16940</v>
      </c>
      <c r="D13" s="59">
        <v>16230</v>
      </c>
      <c r="E13" s="95">
        <v>190</v>
      </c>
      <c r="F13" s="95"/>
      <c r="G13" s="95">
        <v>280</v>
      </c>
      <c r="H13" s="95"/>
      <c r="I13" s="95">
        <v>135</v>
      </c>
      <c r="J13" s="95"/>
      <c r="K13" s="95"/>
      <c r="L13" s="95">
        <v>99</v>
      </c>
      <c r="M13" s="95"/>
      <c r="N13" s="95">
        <v>6</v>
      </c>
      <c r="O13" s="95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5" customHeight="1">
      <c r="A14" s="401" t="s">
        <v>380</v>
      </c>
      <c r="B14" s="402"/>
      <c r="C14" s="89">
        <f>SUM(C16:C17)</f>
        <v>17514</v>
      </c>
      <c r="D14" s="76">
        <f aca="true" t="shared" si="0" ref="D14:O14">SUM(D16:D17)</f>
        <v>16704</v>
      </c>
      <c r="E14" s="106">
        <f t="shared" si="0"/>
        <v>271</v>
      </c>
      <c r="F14" s="106">
        <f t="shared" si="0"/>
        <v>0</v>
      </c>
      <c r="G14" s="106">
        <f t="shared" si="0"/>
        <v>304</v>
      </c>
      <c r="H14" s="106">
        <f t="shared" si="0"/>
        <v>0</v>
      </c>
      <c r="I14" s="106">
        <f t="shared" si="0"/>
        <v>115</v>
      </c>
      <c r="J14" s="106">
        <f t="shared" si="0"/>
        <v>0</v>
      </c>
      <c r="K14" s="106">
        <f t="shared" si="0"/>
        <v>0</v>
      </c>
      <c r="L14" s="106">
        <f t="shared" si="0"/>
        <v>117</v>
      </c>
      <c r="M14" s="106">
        <f t="shared" si="0"/>
        <v>0</v>
      </c>
      <c r="N14" s="106">
        <f t="shared" si="0"/>
        <v>3</v>
      </c>
      <c r="O14" s="106">
        <f t="shared" si="0"/>
        <v>0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15" customHeight="1">
      <c r="A15" s="20"/>
      <c r="B15" s="75"/>
      <c r="C15" s="57"/>
      <c r="D15" s="59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5" customHeight="1">
      <c r="A16" s="110" t="s">
        <v>10</v>
      </c>
      <c r="B16" s="183"/>
      <c r="C16" s="57">
        <v>8941</v>
      </c>
      <c r="D16" s="59">
        <v>8434</v>
      </c>
      <c r="E16" s="95">
        <v>182</v>
      </c>
      <c r="F16" s="95"/>
      <c r="G16" s="95">
        <v>196</v>
      </c>
      <c r="H16" s="95"/>
      <c r="I16" s="95">
        <v>48</v>
      </c>
      <c r="J16" s="95"/>
      <c r="K16" s="95"/>
      <c r="L16" s="95">
        <v>79</v>
      </c>
      <c r="M16" s="95"/>
      <c r="N16" s="95">
        <v>2</v>
      </c>
      <c r="O16" s="95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15" customHeight="1">
      <c r="A17" s="128" t="s">
        <v>11</v>
      </c>
      <c r="B17" s="183"/>
      <c r="C17" s="57">
        <v>8573</v>
      </c>
      <c r="D17" s="58">
        <v>8270</v>
      </c>
      <c r="E17" s="96">
        <v>89</v>
      </c>
      <c r="F17" s="96"/>
      <c r="G17" s="96">
        <v>108</v>
      </c>
      <c r="H17" s="96"/>
      <c r="I17" s="96">
        <v>67</v>
      </c>
      <c r="J17" s="96"/>
      <c r="K17" s="96"/>
      <c r="L17" s="96">
        <v>38</v>
      </c>
      <c r="M17" s="96"/>
      <c r="N17" s="96">
        <v>1</v>
      </c>
      <c r="O17" s="96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15" customHeight="1">
      <c r="A18" s="24"/>
      <c r="B18" s="2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15" customHeight="1">
      <c r="A21" s="20"/>
      <c r="B21" s="110" t="s">
        <v>155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15" customHeight="1" thickBo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5" customHeight="1">
      <c r="A23" s="395" t="s">
        <v>384</v>
      </c>
      <c r="B23" s="396"/>
      <c r="C23" s="98" t="s">
        <v>4</v>
      </c>
      <c r="D23" s="98" t="s">
        <v>151</v>
      </c>
      <c r="E23" s="116" t="s">
        <v>205</v>
      </c>
      <c r="F23" s="116"/>
      <c r="G23" s="98" t="s">
        <v>152</v>
      </c>
      <c r="H23" s="98"/>
      <c r="I23" s="394" t="s">
        <v>206</v>
      </c>
      <c r="J23" s="395"/>
      <c r="K23" s="396"/>
      <c r="L23" s="98" t="s">
        <v>153</v>
      </c>
      <c r="M23" s="98"/>
      <c r="N23" s="116" t="s">
        <v>74</v>
      </c>
      <c r="O23" s="187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15" customHeight="1">
      <c r="A24" s="266" t="s">
        <v>150</v>
      </c>
      <c r="B24" s="397"/>
      <c r="C24" s="100"/>
      <c r="D24" s="100"/>
      <c r="E24" s="118" t="s">
        <v>364</v>
      </c>
      <c r="F24" s="118"/>
      <c r="G24" s="100"/>
      <c r="H24" s="100"/>
      <c r="I24" s="265"/>
      <c r="J24" s="266"/>
      <c r="K24" s="397"/>
      <c r="L24" s="100"/>
      <c r="M24" s="100"/>
      <c r="N24" s="118" t="s">
        <v>154</v>
      </c>
      <c r="O24" s="191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15" customHeight="1">
      <c r="A25" s="20"/>
      <c r="B25" s="20"/>
      <c r="C25" s="74"/>
      <c r="D25" s="20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15" customHeight="1">
      <c r="A26" s="110" t="s">
        <v>200</v>
      </c>
      <c r="B26" s="183"/>
      <c r="C26" s="57">
        <v>13741</v>
      </c>
      <c r="D26" s="59">
        <v>4652</v>
      </c>
      <c r="E26" s="95">
        <v>1667</v>
      </c>
      <c r="F26" s="95"/>
      <c r="G26" s="95">
        <v>6214</v>
      </c>
      <c r="H26" s="95"/>
      <c r="I26" s="95">
        <v>50</v>
      </c>
      <c r="J26" s="95"/>
      <c r="K26" s="95"/>
      <c r="L26" s="95">
        <v>1149</v>
      </c>
      <c r="M26" s="95"/>
      <c r="N26" s="95">
        <v>9</v>
      </c>
      <c r="O26" s="95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15" customHeight="1">
      <c r="A27" s="399" t="s">
        <v>383</v>
      </c>
      <c r="B27" s="400"/>
      <c r="C27" s="57">
        <v>14066</v>
      </c>
      <c r="D27" s="59">
        <v>4576</v>
      </c>
      <c r="E27" s="95">
        <v>1802</v>
      </c>
      <c r="F27" s="95"/>
      <c r="G27" s="95">
        <v>6359</v>
      </c>
      <c r="H27" s="95"/>
      <c r="I27" s="95">
        <v>44</v>
      </c>
      <c r="J27" s="95"/>
      <c r="K27" s="95"/>
      <c r="L27" s="95">
        <v>1267</v>
      </c>
      <c r="M27" s="95"/>
      <c r="N27" s="95">
        <v>18</v>
      </c>
      <c r="O27" s="95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15" customHeight="1">
      <c r="A28" s="399" t="s">
        <v>382</v>
      </c>
      <c r="B28" s="400"/>
      <c r="C28" s="57">
        <v>14624</v>
      </c>
      <c r="D28" s="59">
        <v>4542</v>
      </c>
      <c r="E28" s="95">
        <v>2400</v>
      </c>
      <c r="F28" s="95"/>
      <c r="G28" s="95">
        <v>6507</v>
      </c>
      <c r="H28" s="95"/>
      <c r="I28" s="95">
        <v>35</v>
      </c>
      <c r="J28" s="95"/>
      <c r="K28" s="95"/>
      <c r="L28" s="95">
        <v>1089</v>
      </c>
      <c r="M28" s="95"/>
      <c r="N28" s="95">
        <v>51</v>
      </c>
      <c r="O28" s="95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15" customHeight="1">
      <c r="A29" s="399" t="s">
        <v>381</v>
      </c>
      <c r="B29" s="400"/>
      <c r="C29" s="57">
        <v>13716</v>
      </c>
      <c r="D29" s="59">
        <v>4171</v>
      </c>
      <c r="E29" s="95">
        <v>2749</v>
      </c>
      <c r="F29" s="95"/>
      <c r="G29" s="95">
        <v>6220</v>
      </c>
      <c r="H29" s="95"/>
      <c r="I29" s="95">
        <v>27</v>
      </c>
      <c r="J29" s="95"/>
      <c r="K29" s="95"/>
      <c r="L29" s="95">
        <v>530</v>
      </c>
      <c r="M29" s="95"/>
      <c r="N29" s="95">
        <v>19</v>
      </c>
      <c r="O29" s="95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15" customHeight="1">
      <c r="A30" s="401" t="s">
        <v>380</v>
      </c>
      <c r="B30" s="402"/>
      <c r="C30" s="89">
        <f>SUM(C32:C33)</f>
        <v>12878</v>
      </c>
      <c r="D30" s="76">
        <f aca="true" t="shared" si="1" ref="D30:O30">SUM(D32:D33)</f>
        <v>3997</v>
      </c>
      <c r="E30" s="106">
        <f t="shared" si="1"/>
        <v>2650</v>
      </c>
      <c r="F30" s="106">
        <f t="shared" si="1"/>
        <v>0</v>
      </c>
      <c r="G30" s="106">
        <f t="shared" si="1"/>
        <v>5793</v>
      </c>
      <c r="H30" s="106">
        <f t="shared" si="1"/>
        <v>0</v>
      </c>
      <c r="I30" s="106">
        <f t="shared" si="1"/>
        <v>33</v>
      </c>
      <c r="J30" s="106">
        <f t="shared" si="1"/>
        <v>0</v>
      </c>
      <c r="K30" s="106">
        <f t="shared" si="1"/>
        <v>0</v>
      </c>
      <c r="L30" s="106">
        <f t="shared" si="1"/>
        <v>356</v>
      </c>
      <c r="M30" s="106">
        <f t="shared" si="1"/>
        <v>0</v>
      </c>
      <c r="N30" s="106">
        <f t="shared" si="1"/>
        <v>49</v>
      </c>
      <c r="O30" s="106">
        <f t="shared" si="1"/>
        <v>0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15" customHeight="1">
      <c r="A31" s="20"/>
      <c r="B31" s="75"/>
      <c r="C31" s="57"/>
      <c r="D31" s="59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15" customHeight="1">
      <c r="A32" s="110" t="s">
        <v>10</v>
      </c>
      <c r="B32" s="183"/>
      <c r="C32" s="57">
        <v>6338</v>
      </c>
      <c r="D32" s="59">
        <v>1979</v>
      </c>
      <c r="E32" s="95">
        <v>1413</v>
      </c>
      <c r="F32" s="95"/>
      <c r="G32" s="95">
        <v>2757</v>
      </c>
      <c r="H32" s="95"/>
      <c r="I32" s="95">
        <v>15</v>
      </c>
      <c r="J32" s="95"/>
      <c r="K32" s="95"/>
      <c r="L32" s="95">
        <v>154</v>
      </c>
      <c r="M32" s="95"/>
      <c r="N32" s="95">
        <v>20</v>
      </c>
      <c r="O32" s="95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15" customHeight="1">
      <c r="A33" s="128" t="s">
        <v>11</v>
      </c>
      <c r="B33" s="183"/>
      <c r="C33" s="57">
        <v>6540</v>
      </c>
      <c r="D33" s="58">
        <v>2018</v>
      </c>
      <c r="E33" s="96">
        <v>1237</v>
      </c>
      <c r="F33" s="96"/>
      <c r="G33" s="96">
        <v>3036</v>
      </c>
      <c r="H33" s="96"/>
      <c r="I33" s="96">
        <v>18</v>
      </c>
      <c r="J33" s="96"/>
      <c r="K33" s="96"/>
      <c r="L33" s="96">
        <v>202</v>
      </c>
      <c r="M33" s="96"/>
      <c r="N33" s="96">
        <v>29</v>
      </c>
      <c r="O33" s="96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15" customHeight="1">
      <c r="A34" s="24"/>
      <c r="B34" s="26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ht="1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15" customHeight="1">
      <c r="A37" s="20"/>
      <c r="B37" s="110" t="s">
        <v>156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15" customHeight="1" thickBo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5" customHeight="1">
      <c r="A39" s="134" t="s">
        <v>157</v>
      </c>
      <c r="B39" s="134"/>
      <c r="C39" s="134"/>
      <c r="D39" s="108"/>
      <c r="E39" s="48" t="s">
        <v>200</v>
      </c>
      <c r="F39" s="98" t="s">
        <v>202</v>
      </c>
      <c r="G39" s="98"/>
      <c r="H39" s="98" t="s">
        <v>198</v>
      </c>
      <c r="I39" s="98"/>
      <c r="J39" s="48" t="s">
        <v>159</v>
      </c>
      <c r="K39" s="98" t="s">
        <v>158</v>
      </c>
      <c r="L39" s="98"/>
      <c r="M39" s="98" t="s">
        <v>10</v>
      </c>
      <c r="N39" s="98"/>
      <c r="O39" s="49" t="s">
        <v>11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15" customHeight="1">
      <c r="A40" s="35"/>
      <c r="B40" s="112"/>
      <c r="C40" s="112"/>
      <c r="D40" s="112"/>
      <c r="E40" s="74"/>
      <c r="F40" s="112"/>
      <c r="G40" s="112"/>
      <c r="H40" s="112"/>
      <c r="I40" s="112"/>
      <c r="J40" s="20"/>
      <c r="K40" s="112"/>
      <c r="L40" s="112"/>
      <c r="M40" s="112"/>
      <c r="N40" s="112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15" customHeight="1">
      <c r="A41" s="403" t="s">
        <v>9</v>
      </c>
      <c r="B41" s="403"/>
      <c r="C41" s="403"/>
      <c r="D41" s="197"/>
      <c r="E41" s="89">
        <f>SUM(E43,E48,E53,E60)</f>
        <v>6264</v>
      </c>
      <c r="F41" s="106">
        <f>SUM(F43,F48,F53,F60)</f>
        <v>6403</v>
      </c>
      <c r="G41" s="106"/>
      <c r="H41" s="106">
        <f>SUM(H43,H48,H53,H60)</f>
        <v>6542</v>
      </c>
      <c r="I41" s="106"/>
      <c r="J41" s="76">
        <f>SUM(J43,J48,J53,J60)</f>
        <v>6354</v>
      </c>
      <c r="K41" s="106">
        <f>SUM(K43,K48,K53,K60)</f>
        <v>5980</v>
      </c>
      <c r="L41" s="106"/>
      <c r="M41" s="106">
        <f>SUM(M43,M48,M53,M60)</f>
        <v>2786</v>
      </c>
      <c r="N41" s="106"/>
      <c r="O41" s="76">
        <f>SUM(O43,O48,O53,O60)</f>
        <v>3194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15" customHeight="1">
      <c r="A42" s="110"/>
      <c r="B42" s="110"/>
      <c r="C42" s="110"/>
      <c r="D42" s="183"/>
      <c r="E42" s="57"/>
      <c r="F42" s="106"/>
      <c r="G42" s="106"/>
      <c r="H42" s="106"/>
      <c r="I42" s="106"/>
      <c r="J42" s="59"/>
      <c r="K42" s="106"/>
      <c r="L42" s="106"/>
      <c r="M42" s="106"/>
      <c r="N42" s="106"/>
      <c r="O42" s="59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5" customHeight="1">
      <c r="A43" s="103" t="s">
        <v>160</v>
      </c>
      <c r="B43" s="103"/>
      <c r="C43" s="103"/>
      <c r="D43" s="103"/>
      <c r="E43" s="57">
        <v>43</v>
      </c>
      <c r="F43" s="95">
        <v>52</v>
      </c>
      <c r="G43" s="95"/>
      <c r="H43" s="95">
        <v>36</v>
      </c>
      <c r="I43" s="95"/>
      <c r="J43" s="59">
        <v>39</v>
      </c>
      <c r="K43" s="95">
        <v>32</v>
      </c>
      <c r="L43" s="95"/>
      <c r="M43" s="95">
        <v>29</v>
      </c>
      <c r="N43" s="95"/>
      <c r="O43" s="59">
        <v>3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15" customHeight="1">
      <c r="A44" s="5"/>
      <c r="B44" s="103" t="s">
        <v>97</v>
      </c>
      <c r="C44" s="103"/>
      <c r="D44" s="310"/>
      <c r="E44" s="57">
        <v>18</v>
      </c>
      <c r="F44" s="95">
        <v>32</v>
      </c>
      <c r="G44" s="95"/>
      <c r="H44" s="95">
        <v>11</v>
      </c>
      <c r="I44" s="95"/>
      <c r="J44" s="59">
        <v>13</v>
      </c>
      <c r="K44" s="95">
        <v>14</v>
      </c>
      <c r="L44" s="95"/>
      <c r="M44" s="95">
        <v>11</v>
      </c>
      <c r="N44" s="95"/>
      <c r="O44" s="59">
        <v>3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5" customHeight="1">
      <c r="A45" s="5"/>
      <c r="B45" s="103" t="s">
        <v>161</v>
      </c>
      <c r="C45" s="103"/>
      <c r="D45" s="310"/>
      <c r="E45" s="57">
        <v>4</v>
      </c>
      <c r="F45" s="95" t="s">
        <v>372</v>
      </c>
      <c r="G45" s="95"/>
      <c r="H45" s="95">
        <v>7</v>
      </c>
      <c r="I45" s="95"/>
      <c r="J45" s="59">
        <v>9</v>
      </c>
      <c r="K45" s="95">
        <v>1</v>
      </c>
      <c r="L45" s="95"/>
      <c r="M45" s="95">
        <v>1</v>
      </c>
      <c r="N45" s="95"/>
      <c r="O45" s="59" t="s">
        <v>372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15" customHeight="1">
      <c r="A46" s="5"/>
      <c r="B46" s="103" t="s">
        <v>162</v>
      </c>
      <c r="C46" s="103"/>
      <c r="D46" s="310"/>
      <c r="E46" s="57">
        <v>21</v>
      </c>
      <c r="F46" s="95">
        <v>20</v>
      </c>
      <c r="G46" s="95"/>
      <c r="H46" s="95">
        <v>18</v>
      </c>
      <c r="I46" s="95"/>
      <c r="J46" s="59">
        <v>17</v>
      </c>
      <c r="K46" s="95">
        <v>17</v>
      </c>
      <c r="L46" s="95"/>
      <c r="M46" s="95">
        <v>17</v>
      </c>
      <c r="N46" s="95"/>
      <c r="O46" s="59" t="s">
        <v>372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5" customHeight="1">
      <c r="A47" s="103"/>
      <c r="B47" s="103"/>
      <c r="C47" s="103"/>
      <c r="D47" s="310"/>
      <c r="E47" s="57"/>
      <c r="F47" s="95"/>
      <c r="G47" s="95"/>
      <c r="H47" s="95"/>
      <c r="I47" s="95"/>
      <c r="J47" s="59"/>
      <c r="K47" s="95"/>
      <c r="L47" s="95"/>
      <c r="M47" s="95"/>
      <c r="N47" s="95"/>
      <c r="O47" s="59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15" customHeight="1">
      <c r="A48" s="103" t="s">
        <v>163</v>
      </c>
      <c r="B48" s="103"/>
      <c r="C48" s="103"/>
      <c r="D48" s="310"/>
      <c r="E48" s="57">
        <v>2148</v>
      </c>
      <c r="F48" s="95">
        <v>2414</v>
      </c>
      <c r="G48" s="95"/>
      <c r="H48" s="95">
        <v>2411</v>
      </c>
      <c r="I48" s="95"/>
      <c r="J48" s="59">
        <v>2454</v>
      </c>
      <c r="K48" s="95">
        <v>2530</v>
      </c>
      <c r="L48" s="95"/>
      <c r="M48" s="95">
        <v>1455</v>
      </c>
      <c r="N48" s="95"/>
      <c r="O48" s="59">
        <v>1075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15" customHeight="1">
      <c r="A49" s="5"/>
      <c r="B49" s="103" t="s">
        <v>164</v>
      </c>
      <c r="C49" s="103"/>
      <c r="D49" s="310"/>
      <c r="E49" s="57" t="s">
        <v>372</v>
      </c>
      <c r="F49" s="95" t="s">
        <v>372</v>
      </c>
      <c r="G49" s="95"/>
      <c r="H49" s="95">
        <v>3</v>
      </c>
      <c r="I49" s="95"/>
      <c r="J49" s="59" t="s">
        <v>372</v>
      </c>
      <c r="K49" s="95" t="s">
        <v>372</v>
      </c>
      <c r="L49" s="95"/>
      <c r="M49" s="95" t="s">
        <v>372</v>
      </c>
      <c r="N49" s="95"/>
      <c r="O49" s="59" t="s">
        <v>372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15" customHeight="1">
      <c r="A50" s="5"/>
      <c r="B50" s="103" t="s">
        <v>165</v>
      </c>
      <c r="C50" s="103"/>
      <c r="D50" s="310"/>
      <c r="E50" s="57">
        <v>343</v>
      </c>
      <c r="F50" s="95">
        <v>335</v>
      </c>
      <c r="G50" s="95"/>
      <c r="H50" s="95">
        <v>430</v>
      </c>
      <c r="I50" s="95"/>
      <c r="J50" s="59">
        <v>334</v>
      </c>
      <c r="K50" s="95">
        <v>273</v>
      </c>
      <c r="L50" s="95"/>
      <c r="M50" s="95">
        <v>226</v>
      </c>
      <c r="N50" s="95"/>
      <c r="O50" s="59">
        <v>47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15" customHeight="1">
      <c r="A51" s="5"/>
      <c r="B51" s="103" t="s">
        <v>166</v>
      </c>
      <c r="C51" s="103"/>
      <c r="D51" s="310"/>
      <c r="E51" s="57">
        <v>1805</v>
      </c>
      <c r="F51" s="95">
        <v>2079</v>
      </c>
      <c r="G51" s="95"/>
      <c r="H51" s="95">
        <v>1978</v>
      </c>
      <c r="I51" s="95"/>
      <c r="J51" s="59">
        <v>2120</v>
      </c>
      <c r="K51" s="95">
        <v>2257</v>
      </c>
      <c r="L51" s="95"/>
      <c r="M51" s="95">
        <v>1229</v>
      </c>
      <c r="N51" s="95"/>
      <c r="O51" s="59">
        <v>1028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15" customHeight="1">
      <c r="A52" s="103"/>
      <c r="B52" s="103"/>
      <c r="C52" s="103"/>
      <c r="D52" s="310"/>
      <c r="E52" s="57"/>
      <c r="F52" s="95"/>
      <c r="G52" s="95"/>
      <c r="H52" s="95"/>
      <c r="I52" s="95"/>
      <c r="J52" s="59"/>
      <c r="K52" s="95"/>
      <c r="L52" s="95"/>
      <c r="M52" s="95"/>
      <c r="N52" s="95"/>
      <c r="O52" s="59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15" customHeight="1">
      <c r="A53" s="103" t="s">
        <v>167</v>
      </c>
      <c r="B53" s="103"/>
      <c r="C53" s="103"/>
      <c r="D53" s="310"/>
      <c r="E53" s="57">
        <v>4002</v>
      </c>
      <c r="F53" s="95">
        <v>3851</v>
      </c>
      <c r="G53" s="95"/>
      <c r="H53" s="95">
        <v>3978</v>
      </c>
      <c r="I53" s="95"/>
      <c r="J53" s="59">
        <v>3803</v>
      </c>
      <c r="K53" s="95">
        <v>3391</v>
      </c>
      <c r="L53" s="95"/>
      <c r="M53" s="95">
        <v>1291</v>
      </c>
      <c r="N53" s="95"/>
      <c r="O53" s="59">
        <v>2100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5" customHeight="1">
      <c r="A54" s="5"/>
      <c r="B54" s="103" t="s">
        <v>168</v>
      </c>
      <c r="C54" s="103"/>
      <c r="D54" s="310"/>
      <c r="E54" s="57">
        <v>1654</v>
      </c>
      <c r="F54" s="95">
        <v>1664</v>
      </c>
      <c r="G54" s="95"/>
      <c r="H54" s="95">
        <v>1790</v>
      </c>
      <c r="I54" s="95"/>
      <c r="J54" s="59">
        <v>1673</v>
      </c>
      <c r="K54" s="95">
        <v>1494</v>
      </c>
      <c r="L54" s="95"/>
      <c r="M54" s="95">
        <v>540</v>
      </c>
      <c r="N54" s="95"/>
      <c r="O54" s="59">
        <v>954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ht="15" customHeight="1">
      <c r="A55" s="5"/>
      <c r="B55" s="103" t="s">
        <v>169</v>
      </c>
      <c r="C55" s="103"/>
      <c r="D55" s="310"/>
      <c r="E55" s="57">
        <v>563</v>
      </c>
      <c r="F55" s="95">
        <v>490</v>
      </c>
      <c r="G55" s="95"/>
      <c r="H55" s="95">
        <v>431</v>
      </c>
      <c r="I55" s="95"/>
      <c r="J55" s="59">
        <v>439</v>
      </c>
      <c r="K55" s="95">
        <v>313</v>
      </c>
      <c r="L55" s="95"/>
      <c r="M55" s="95">
        <v>41</v>
      </c>
      <c r="N55" s="95"/>
      <c r="O55" s="59">
        <v>272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15" customHeight="1">
      <c r="A56" s="5"/>
      <c r="B56" s="103" t="s">
        <v>371</v>
      </c>
      <c r="C56" s="103"/>
      <c r="D56" s="310"/>
      <c r="E56" s="57">
        <v>346</v>
      </c>
      <c r="F56" s="95">
        <v>362</v>
      </c>
      <c r="G56" s="95"/>
      <c r="H56" s="95">
        <v>310</v>
      </c>
      <c r="I56" s="95"/>
      <c r="J56" s="59">
        <v>238</v>
      </c>
      <c r="K56" s="95">
        <v>225</v>
      </c>
      <c r="L56" s="95"/>
      <c r="M56" s="95">
        <v>141</v>
      </c>
      <c r="N56" s="95"/>
      <c r="O56" s="59">
        <v>84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ht="15" customHeight="1">
      <c r="A57" s="5"/>
      <c r="B57" s="103" t="s">
        <v>170</v>
      </c>
      <c r="C57" s="103"/>
      <c r="D57" s="310"/>
      <c r="E57" s="57">
        <v>1056</v>
      </c>
      <c r="F57" s="95">
        <v>1038</v>
      </c>
      <c r="G57" s="95"/>
      <c r="H57" s="95">
        <v>1119</v>
      </c>
      <c r="I57" s="95"/>
      <c r="J57" s="59">
        <v>1114</v>
      </c>
      <c r="K57" s="95">
        <v>1078</v>
      </c>
      <c r="L57" s="95"/>
      <c r="M57" s="95">
        <v>344</v>
      </c>
      <c r="N57" s="95"/>
      <c r="O57" s="59">
        <v>734</v>
      </c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ht="15" customHeight="1">
      <c r="A58" s="5"/>
      <c r="B58" s="103" t="s">
        <v>171</v>
      </c>
      <c r="C58" s="103"/>
      <c r="D58" s="310"/>
      <c r="E58" s="57">
        <v>383</v>
      </c>
      <c r="F58" s="95">
        <v>297</v>
      </c>
      <c r="G58" s="95"/>
      <c r="H58" s="95">
        <v>328</v>
      </c>
      <c r="I58" s="95"/>
      <c r="J58" s="59">
        <v>339</v>
      </c>
      <c r="K58" s="95">
        <v>281</v>
      </c>
      <c r="L58" s="95"/>
      <c r="M58" s="95">
        <v>225</v>
      </c>
      <c r="N58" s="95"/>
      <c r="O58" s="59">
        <v>56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ht="15" customHeight="1">
      <c r="A59" s="103"/>
      <c r="B59" s="103"/>
      <c r="C59" s="103"/>
      <c r="D59" s="310"/>
      <c r="E59" s="57"/>
      <c r="F59" s="95"/>
      <c r="G59" s="95"/>
      <c r="H59" s="95"/>
      <c r="I59" s="95"/>
      <c r="J59" s="59"/>
      <c r="K59" s="95"/>
      <c r="L59" s="95"/>
      <c r="M59" s="95"/>
      <c r="N59" s="95"/>
      <c r="O59" s="59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15" customHeight="1">
      <c r="A60" s="103" t="s">
        <v>74</v>
      </c>
      <c r="B60" s="103"/>
      <c r="C60" s="103"/>
      <c r="D60" s="310"/>
      <c r="E60" s="57">
        <v>71</v>
      </c>
      <c r="F60" s="95">
        <v>86</v>
      </c>
      <c r="G60" s="95"/>
      <c r="H60" s="95">
        <v>117</v>
      </c>
      <c r="I60" s="95"/>
      <c r="J60" s="59">
        <v>58</v>
      </c>
      <c r="K60" s="95">
        <v>27</v>
      </c>
      <c r="L60" s="95"/>
      <c r="M60" s="95">
        <v>11</v>
      </c>
      <c r="N60" s="95"/>
      <c r="O60" s="59">
        <v>16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15" customHeight="1">
      <c r="A61" s="91"/>
      <c r="B61" s="91"/>
      <c r="C61" s="91"/>
      <c r="D61" s="398"/>
      <c r="E61" s="25"/>
      <c r="F61" s="91"/>
      <c r="G61" s="91"/>
      <c r="H61" s="91"/>
      <c r="I61" s="91"/>
      <c r="J61" s="20"/>
      <c r="K61" s="91"/>
      <c r="L61" s="91"/>
      <c r="M61" s="91"/>
      <c r="N61" s="91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ht="15" customHeight="1">
      <c r="A62" s="37" t="s">
        <v>365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15" customHeight="1">
      <c r="A63" s="20" t="s">
        <v>379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</sheetData>
  <sheetProtection/>
  <mergeCells count="245">
    <mergeCell ref="A33:B33"/>
    <mergeCell ref="A41:D41"/>
    <mergeCell ref="A17:B17"/>
    <mergeCell ref="A26:B26"/>
    <mergeCell ref="A27:B27"/>
    <mergeCell ref="A28:B28"/>
    <mergeCell ref="A29:B29"/>
    <mergeCell ref="A30:B30"/>
    <mergeCell ref="B21:O21"/>
    <mergeCell ref="D23:D24"/>
    <mergeCell ref="A10:B10"/>
    <mergeCell ref="A11:B11"/>
    <mergeCell ref="A12:B12"/>
    <mergeCell ref="A13:B13"/>
    <mergeCell ref="A14:B14"/>
    <mergeCell ref="A16:B16"/>
    <mergeCell ref="A3:O3"/>
    <mergeCell ref="A5:O5"/>
    <mergeCell ref="K60:L60"/>
    <mergeCell ref="M60:N60"/>
    <mergeCell ref="K58:L58"/>
    <mergeCell ref="M58:N58"/>
    <mergeCell ref="K59:L59"/>
    <mergeCell ref="M59:N59"/>
    <mergeCell ref="K56:L56"/>
    <mergeCell ref="M56:N56"/>
    <mergeCell ref="K57:L57"/>
    <mergeCell ref="M57:N57"/>
    <mergeCell ref="K54:L54"/>
    <mergeCell ref="M54:N54"/>
    <mergeCell ref="K55:L55"/>
    <mergeCell ref="M55:N55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5:L45"/>
    <mergeCell ref="M45:N45"/>
    <mergeCell ref="K46:L46"/>
    <mergeCell ref="M46:N46"/>
    <mergeCell ref="K47:L47"/>
    <mergeCell ref="M47:N47"/>
    <mergeCell ref="K42:L42"/>
    <mergeCell ref="M42:N42"/>
    <mergeCell ref="K43:L43"/>
    <mergeCell ref="M43:N43"/>
    <mergeCell ref="K44:L44"/>
    <mergeCell ref="M44:N44"/>
    <mergeCell ref="F60:G60"/>
    <mergeCell ref="H60:I60"/>
    <mergeCell ref="F61:G61"/>
    <mergeCell ref="H61:I61"/>
    <mergeCell ref="K61:L61"/>
    <mergeCell ref="M61:N61"/>
    <mergeCell ref="F57:G57"/>
    <mergeCell ref="H57:I57"/>
    <mergeCell ref="F58:G58"/>
    <mergeCell ref="H58:I58"/>
    <mergeCell ref="F59:G59"/>
    <mergeCell ref="H59:I59"/>
    <mergeCell ref="F54:G54"/>
    <mergeCell ref="H54:I54"/>
    <mergeCell ref="F55:G55"/>
    <mergeCell ref="H55:I55"/>
    <mergeCell ref="F56:G56"/>
    <mergeCell ref="H56:I56"/>
    <mergeCell ref="F51:G51"/>
    <mergeCell ref="H51:I51"/>
    <mergeCell ref="F52:G52"/>
    <mergeCell ref="H52:I52"/>
    <mergeCell ref="F53:G53"/>
    <mergeCell ref="H53:I53"/>
    <mergeCell ref="F48:G48"/>
    <mergeCell ref="H48:I48"/>
    <mergeCell ref="F49:G49"/>
    <mergeCell ref="H49:I49"/>
    <mergeCell ref="F50:G50"/>
    <mergeCell ref="H50:I50"/>
    <mergeCell ref="F45:G45"/>
    <mergeCell ref="H45:I45"/>
    <mergeCell ref="F46:G46"/>
    <mergeCell ref="H46:I46"/>
    <mergeCell ref="F47:G47"/>
    <mergeCell ref="H47:I47"/>
    <mergeCell ref="F42:G42"/>
    <mergeCell ref="H42:I42"/>
    <mergeCell ref="F43:G43"/>
    <mergeCell ref="H43:I43"/>
    <mergeCell ref="F44:G44"/>
    <mergeCell ref="H44:I44"/>
    <mergeCell ref="A47:D47"/>
    <mergeCell ref="A52:D52"/>
    <mergeCell ref="A59:D59"/>
    <mergeCell ref="B46:D46"/>
    <mergeCell ref="A48:D48"/>
    <mergeCell ref="A53:D53"/>
    <mergeCell ref="B49:D49"/>
    <mergeCell ref="B50:D50"/>
    <mergeCell ref="B51:D51"/>
    <mergeCell ref="A61:D61"/>
    <mergeCell ref="B58:D58"/>
    <mergeCell ref="A60:D60"/>
    <mergeCell ref="B54:D54"/>
    <mergeCell ref="B55:D55"/>
    <mergeCell ref="B56:D56"/>
    <mergeCell ref="B57:D57"/>
    <mergeCell ref="B44:D44"/>
    <mergeCell ref="B45:D45"/>
    <mergeCell ref="A43:D43"/>
    <mergeCell ref="A39:D39"/>
    <mergeCell ref="A42:D42"/>
    <mergeCell ref="A23:B23"/>
    <mergeCell ref="A24:B24"/>
    <mergeCell ref="B40:D40"/>
    <mergeCell ref="A32:B32"/>
    <mergeCell ref="C23:C24"/>
    <mergeCell ref="K40:L40"/>
    <mergeCell ref="M40:N40"/>
    <mergeCell ref="F41:G41"/>
    <mergeCell ref="H41:I41"/>
    <mergeCell ref="K41:L41"/>
    <mergeCell ref="M41:N41"/>
    <mergeCell ref="F40:G40"/>
    <mergeCell ref="H40:I40"/>
    <mergeCell ref="N33:O33"/>
    <mergeCell ref="B37:O37"/>
    <mergeCell ref="F39:G39"/>
    <mergeCell ref="H39:I39"/>
    <mergeCell ref="M39:N39"/>
    <mergeCell ref="K39:L39"/>
    <mergeCell ref="E33:F33"/>
    <mergeCell ref="G33:H33"/>
    <mergeCell ref="I33:K33"/>
    <mergeCell ref="L33:M33"/>
    <mergeCell ref="N31:O31"/>
    <mergeCell ref="E32:F32"/>
    <mergeCell ref="G32:H32"/>
    <mergeCell ref="I32:K32"/>
    <mergeCell ref="L32:M32"/>
    <mergeCell ref="N32:O32"/>
    <mergeCell ref="E31:F31"/>
    <mergeCell ref="G31:H31"/>
    <mergeCell ref="I31:K31"/>
    <mergeCell ref="L31:M31"/>
    <mergeCell ref="N29:O29"/>
    <mergeCell ref="E30:F30"/>
    <mergeCell ref="G30:H30"/>
    <mergeCell ref="I30:K30"/>
    <mergeCell ref="L30:M30"/>
    <mergeCell ref="N30:O30"/>
    <mergeCell ref="E29:F29"/>
    <mergeCell ref="G29:H29"/>
    <mergeCell ref="I29:K29"/>
    <mergeCell ref="L29:M29"/>
    <mergeCell ref="N27:O27"/>
    <mergeCell ref="E28:F28"/>
    <mergeCell ref="G28:H28"/>
    <mergeCell ref="I28:K28"/>
    <mergeCell ref="L28:M28"/>
    <mergeCell ref="N28:O28"/>
    <mergeCell ref="E27:F27"/>
    <mergeCell ref="G27:H27"/>
    <mergeCell ref="I27:K27"/>
    <mergeCell ref="L27:M27"/>
    <mergeCell ref="N25:O25"/>
    <mergeCell ref="E26:F26"/>
    <mergeCell ref="G26:H26"/>
    <mergeCell ref="I26:K26"/>
    <mergeCell ref="L26:M26"/>
    <mergeCell ref="N26:O26"/>
    <mergeCell ref="E25:F25"/>
    <mergeCell ref="G25:H25"/>
    <mergeCell ref="I25:K25"/>
    <mergeCell ref="L25:M25"/>
    <mergeCell ref="E23:F23"/>
    <mergeCell ref="G23:H24"/>
    <mergeCell ref="I23:K24"/>
    <mergeCell ref="L23:M24"/>
    <mergeCell ref="N23:O23"/>
    <mergeCell ref="E24:F24"/>
    <mergeCell ref="N24:O24"/>
    <mergeCell ref="N15:O15"/>
    <mergeCell ref="E16:F16"/>
    <mergeCell ref="G16:H16"/>
    <mergeCell ref="I16:K16"/>
    <mergeCell ref="L16:M16"/>
    <mergeCell ref="N16:O16"/>
    <mergeCell ref="E15:F15"/>
    <mergeCell ref="G15:H15"/>
    <mergeCell ref="I15:K15"/>
    <mergeCell ref="L15:M15"/>
    <mergeCell ref="N13:O13"/>
    <mergeCell ref="E14:F14"/>
    <mergeCell ref="G14:H14"/>
    <mergeCell ref="I14:K14"/>
    <mergeCell ref="L14:M14"/>
    <mergeCell ref="N14:O14"/>
    <mergeCell ref="E13:F13"/>
    <mergeCell ref="G13:H13"/>
    <mergeCell ref="I13:K13"/>
    <mergeCell ref="L13:M13"/>
    <mergeCell ref="G10:H10"/>
    <mergeCell ref="I10:K10"/>
    <mergeCell ref="L10:M10"/>
    <mergeCell ref="N10:O10"/>
    <mergeCell ref="G11:H11"/>
    <mergeCell ref="N11:O11"/>
    <mergeCell ref="E10:F10"/>
    <mergeCell ref="N8:O8"/>
    <mergeCell ref="E17:F17"/>
    <mergeCell ref="G17:H17"/>
    <mergeCell ref="I17:K17"/>
    <mergeCell ref="L17:M17"/>
    <mergeCell ref="N17:O17"/>
    <mergeCell ref="G9:H9"/>
    <mergeCell ref="L12:M12"/>
    <mergeCell ref="N9:O9"/>
    <mergeCell ref="E11:F11"/>
    <mergeCell ref="I11:K11"/>
    <mergeCell ref="L11:M11"/>
    <mergeCell ref="A7:B7"/>
    <mergeCell ref="A8:B8"/>
    <mergeCell ref="G12:H12"/>
    <mergeCell ref="I12:K12"/>
    <mergeCell ref="I9:K9"/>
    <mergeCell ref="L9:M9"/>
    <mergeCell ref="E9:F9"/>
    <mergeCell ref="N12:O12"/>
    <mergeCell ref="C7:C8"/>
    <mergeCell ref="D7:D8"/>
    <mergeCell ref="E7:F7"/>
    <mergeCell ref="E8:F8"/>
    <mergeCell ref="G7:H8"/>
    <mergeCell ref="I7:K8"/>
    <mergeCell ref="L7:M8"/>
    <mergeCell ref="N7:O7"/>
    <mergeCell ref="E12:F1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2013-07-05T07:08:40Z</cp:lastPrinted>
  <dcterms:created xsi:type="dcterms:W3CDTF">2004-02-06T08:39:06Z</dcterms:created>
  <dcterms:modified xsi:type="dcterms:W3CDTF">2013-07-05T07:08:42Z</dcterms:modified>
  <cp:category/>
  <cp:version/>
  <cp:contentType/>
  <cp:contentStatus/>
</cp:coreProperties>
</file>