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13" activeTab="6"/>
  </bookViews>
  <sheets>
    <sheet name="302" sheetId="1" r:id="rId1"/>
    <sheet name="304" sheetId="2" r:id="rId2"/>
    <sheet name="306" sheetId="3" r:id="rId3"/>
    <sheet name="308" sheetId="4" r:id="rId4"/>
    <sheet name="310" sheetId="5" r:id="rId5"/>
    <sheet name="312" sheetId="6" r:id="rId6"/>
    <sheet name="314" sheetId="7" r:id="rId7"/>
  </sheets>
  <definedNames>
    <definedName name="_xlnm.Print_Area" localSheetId="0">'302'!$A$1:$DE$75</definedName>
    <definedName name="_xlnm.Print_Area" localSheetId="2">'306'!$A$1:$CV$79</definedName>
    <definedName name="_xlnm.Print_Area" localSheetId="3">'308'!$A$1:$CO$77</definedName>
    <definedName name="_xlnm.Print_Area" localSheetId="4">'310'!$A$1:$CS$73</definedName>
  </definedNames>
  <calcPr fullCalcOnLoad="1"/>
</workbook>
</file>

<file path=xl/sharedStrings.xml><?xml version="1.0" encoding="utf-8"?>
<sst xmlns="http://schemas.openxmlformats.org/spreadsheetml/2006/main" count="2925" uniqueCount="591">
  <si>
    <t>小松加賀環境衛生事務組合</t>
  </si>
  <si>
    <t>Ｅ</t>
  </si>
  <si>
    <t>湖沼Ａ</t>
  </si>
  <si>
    <t>水質汚濁</t>
  </si>
  <si>
    <t>土壌汚染</t>
  </si>
  <si>
    <t>腸炎及びその他の下痢性疾患</t>
  </si>
  <si>
    <t>ジフテリア</t>
  </si>
  <si>
    <t>急性灰白髄炎</t>
  </si>
  <si>
    <t>脳性小児麻痺</t>
  </si>
  <si>
    <t>気管支炎</t>
  </si>
  <si>
    <t>肺炎</t>
  </si>
  <si>
    <t>その他の分娩の異常による新生児の障害</t>
  </si>
  <si>
    <t>出産時外傷</t>
  </si>
  <si>
    <t>低酸素症、分娩仮死及びその他の呼吸器病態</t>
  </si>
  <si>
    <t>同種免疫による新生児溶血性疾患</t>
  </si>
  <si>
    <t>新生児の出血</t>
  </si>
  <si>
    <t>損傷及び中毒の原因</t>
  </si>
  <si>
    <t>損傷及び中毒</t>
  </si>
  <si>
    <t>根上町</t>
  </si>
  <si>
    <t>能美郡環境衛生事業組合</t>
  </si>
  <si>
    <t>水域名</t>
  </si>
  <si>
    <t>構成比</t>
  </si>
  <si>
    <t>大気汚染</t>
  </si>
  <si>
    <t>地盤沈下</t>
  </si>
  <si>
    <t>検査人員</t>
  </si>
  <si>
    <t>十二指腸虫</t>
  </si>
  <si>
    <t>虫卵の種類</t>
  </si>
  <si>
    <t>男</t>
  </si>
  <si>
    <t>女</t>
  </si>
  <si>
    <t>枝肉量</t>
  </si>
  <si>
    <t>豚</t>
  </si>
  <si>
    <t>めん羊</t>
  </si>
  <si>
    <t>山羊</t>
  </si>
  <si>
    <t>死亡総数</t>
  </si>
  <si>
    <t>悪性新生物</t>
  </si>
  <si>
    <t>脳血管疾患</t>
  </si>
  <si>
    <t>他殺</t>
  </si>
  <si>
    <t>医師</t>
  </si>
  <si>
    <t>歯科医師</t>
  </si>
  <si>
    <t>薬剤師</t>
  </si>
  <si>
    <t>保健婦</t>
  </si>
  <si>
    <t>保健所別</t>
  </si>
  <si>
    <t>総数</t>
  </si>
  <si>
    <t>栄養士</t>
  </si>
  <si>
    <t>その他</t>
  </si>
  <si>
    <t>年次</t>
  </si>
  <si>
    <t>墓地</t>
  </si>
  <si>
    <t>火葬場</t>
  </si>
  <si>
    <t>納骨堂</t>
  </si>
  <si>
    <t>ホテル</t>
  </si>
  <si>
    <t>旅館</t>
  </si>
  <si>
    <t>下宿</t>
  </si>
  <si>
    <t>アイスクリーム類製造業</t>
  </si>
  <si>
    <t>埋葬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</si>
  <si>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</si>
  <si>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</si>
  <si>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</si>
  <si>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</si>
  <si>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</si>
  <si>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</si>
  <si>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</si>
  <si>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</si>
  <si>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</si>
  <si>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髄膜炎</t>
  </si>
  <si>
    <t>破傷風</t>
  </si>
  <si>
    <t>日本脳炎</t>
  </si>
  <si>
    <t>死因別</t>
  </si>
  <si>
    <t>詳細不明の未熟児</t>
  </si>
  <si>
    <t>市郡別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</si>
  <si>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</si>
  <si>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</si>
  <si>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</si>
  <si>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</si>
  <si>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</si>
  <si>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</si>
  <si>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</si>
  <si>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</si>
  <si>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</si>
  <si>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</si>
  <si>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</si>
  <si>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</si>
  <si>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</si>
  <si>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</si>
  <si>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</si>
  <si>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</si>
  <si>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</si>
  <si>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年次及び市郡別</t>
  </si>
  <si>
    <t>コレラ</t>
  </si>
  <si>
    <t>赤痢</t>
  </si>
  <si>
    <t>ペスト</t>
  </si>
  <si>
    <t>食中毒</t>
  </si>
  <si>
    <t>百日咳</t>
  </si>
  <si>
    <t>狂犬病</t>
  </si>
  <si>
    <t>ツツガ虫病</t>
  </si>
  <si>
    <t>回帰熱</t>
  </si>
  <si>
    <t>らい病</t>
  </si>
  <si>
    <t>結核</t>
  </si>
  <si>
    <t>届出伝染病</t>
  </si>
  <si>
    <t>年次及び保健所別</t>
  </si>
  <si>
    <t>梅毒</t>
  </si>
  <si>
    <t>りん病</t>
  </si>
  <si>
    <t>軟性下かん</t>
  </si>
  <si>
    <t>才</t>
  </si>
  <si>
    <t>～</t>
  </si>
  <si>
    <t>以</t>
  </si>
  <si>
    <t>上</t>
  </si>
  <si>
    <t>ツベルクリン反応</t>
  </si>
  <si>
    <t>被判定者数</t>
  </si>
  <si>
    <t>陽性者</t>
  </si>
  <si>
    <t>間接撮影</t>
  </si>
  <si>
    <t>直接撮影</t>
  </si>
  <si>
    <t>発見結核</t>
  </si>
  <si>
    <t>結核発病のお</t>
  </si>
  <si>
    <t>獣医師</t>
  </si>
  <si>
    <t>化学職</t>
  </si>
  <si>
    <t>看護婦</t>
  </si>
  <si>
    <t>死　　　　因　　　　別</t>
  </si>
  <si>
    <t>昭和54～</t>
  </si>
  <si>
    <t>（簡単分類）</t>
  </si>
  <si>
    <t>28～37</t>
  </si>
  <si>
    <t>58～60</t>
  </si>
  <si>
    <t>心疾患</t>
  </si>
  <si>
    <t>肺炎及び気管支炎</t>
  </si>
  <si>
    <r>
      <t>Ｅ104～Ｅ</t>
    </r>
    <r>
      <rPr>
        <sz val="12"/>
        <rFont val="ＭＳ 明朝"/>
        <family val="1"/>
      </rPr>
      <t>114</t>
    </r>
  </si>
  <si>
    <t>不慮の事故及び有害作用</t>
  </si>
  <si>
    <t>精神病の記載のない老衰</t>
  </si>
  <si>
    <t>慢性肝疾患及び肝硬変</t>
  </si>
  <si>
    <t>中枢神経系の非炎症性疾患</t>
  </si>
  <si>
    <t>胃及び十二指腸潰瘍</t>
  </si>
  <si>
    <t>腹腔ヘルニア及び腸閉塞</t>
  </si>
  <si>
    <t>その他の外因</t>
  </si>
  <si>
    <t>ウイルス肝炎</t>
  </si>
  <si>
    <t>髄膜炎</t>
  </si>
  <si>
    <t>インフルエンザ</t>
  </si>
  <si>
    <t>直接産科的死亡</t>
  </si>
  <si>
    <t>前立腺肥大症</t>
  </si>
  <si>
    <t>栄養欠乏症</t>
  </si>
  <si>
    <t>麻疹</t>
  </si>
  <si>
    <t>84～87</t>
  </si>
  <si>
    <t>高血圧</t>
  </si>
  <si>
    <t>低血圧</t>
  </si>
  <si>
    <r>
      <t>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</si>
  <si>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>自殺</t>
  </si>
  <si>
    <t>高血圧性疾患</t>
  </si>
  <si>
    <t>Ｅ115</t>
  </si>
  <si>
    <t>48～49</t>
  </si>
  <si>
    <t>喘息</t>
  </si>
  <si>
    <t>76～77</t>
  </si>
  <si>
    <t>腸チフス</t>
  </si>
  <si>
    <t>急性リウマチ熱</t>
  </si>
  <si>
    <t>細菌性赤痢及びアメーバ症</t>
  </si>
  <si>
    <t>ジフテリア</t>
  </si>
  <si>
    <t>髄膜炎菌感染</t>
  </si>
  <si>
    <t>猩紅熱</t>
  </si>
  <si>
    <t>全結核</t>
  </si>
  <si>
    <t>／</t>
  </si>
  <si>
    <r>
      <t>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</t>
    </r>
  </si>
  <si>
    <t>Ｃ</t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</si>
  <si>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</si>
  <si>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</si>
  <si>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</si>
  <si>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</si>
  <si>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市立金沢市泉野保健所</t>
  </si>
  <si>
    <t>馬</t>
  </si>
  <si>
    <t>4,72</t>
  </si>
  <si>
    <t>出産時外傷、低酸素症、分娩仮死及びその他の呼吸器病態</t>
  </si>
  <si>
    <t>母体の疾患による新生児の障害</t>
  </si>
  <si>
    <t>マラリヤ</t>
  </si>
  <si>
    <t>腎炎、ネフローゼ症候群及びネフローゼ</t>
  </si>
  <si>
    <t>虫垂炎</t>
  </si>
  <si>
    <r>
      <t>2</t>
    </r>
    <r>
      <rPr>
        <sz val="12"/>
        <rFont val="ＭＳ 明朝"/>
        <family val="1"/>
      </rPr>
      <t>.2.</t>
    </r>
  </si>
  <si>
    <t>…</t>
  </si>
  <si>
    <t>302　衛生及び環境</t>
  </si>
  <si>
    <t>　注　1.昭和56年から昭和59年までは12月31日現在である。</t>
  </si>
  <si>
    <t>　　　2.昭和60年は10月1日現在である。</t>
  </si>
  <si>
    <t>　　　3.薬局数は12月31日現在である。</t>
  </si>
  <si>
    <t>　資料　石川県衛生総務課「医療施設調査」による。</t>
  </si>
  <si>
    <t>　資料　石川県衛生総務課「医師・歯科医師・薬剤師調査」による。</t>
  </si>
  <si>
    <t>県</t>
  </si>
  <si>
    <t>立</t>
  </si>
  <si>
    <t>小</t>
  </si>
  <si>
    <t>松</t>
  </si>
  <si>
    <t>保</t>
  </si>
  <si>
    <t>健</t>
  </si>
  <si>
    <t>所</t>
  </si>
  <si>
    <t>七</t>
  </si>
  <si>
    <t>尾</t>
  </si>
  <si>
    <t>〃</t>
  </si>
  <si>
    <t>〃</t>
  </si>
  <si>
    <t>山</t>
  </si>
  <si>
    <t>代</t>
  </si>
  <si>
    <t>任</t>
  </si>
  <si>
    <t>津</t>
  </si>
  <si>
    <t>幡</t>
  </si>
  <si>
    <t>羽</t>
  </si>
  <si>
    <t>咋</t>
  </si>
  <si>
    <t>輪</t>
  </si>
  <si>
    <t>島</t>
  </si>
  <si>
    <t>宇</t>
  </si>
  <si>
    <t>出</t>
  </si>
  <si>
    <t xml:space="preserve"> 〃 金沢市元町　〃　</t>
  </si>
  <si>
    <t>　資料　石川県衛生総務課、金沢市泉野、元町保健所</t>
  </si>
  <si>
    <t>昭和56年</t>
  </si>
  <si>
    <t>衛生及び環境　303</t>
  </si>
  <si>
    <r>
      <t>年次及び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市 郡 別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</si>
  <si>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</si>
  <si>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</si>
  <si>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</si>
  <si>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病院数</t>
  </si>
  <si>
    <t>病床数</t>
  </si>
  <si>
    <t>精神</t>
  </si>
  <si>
    <t>伝染</t>
  </si>
  <si>
    <t>一般</t>
  </si>
  <si>
    <t>診療所</t>
  </si>
  <si>
    <t>診療　所数</t>
  </si>
  <si>
    <t>歯科　診療　所数</t>
  </si>
  <si>
    <t>薬局数</t>
  </si>
  <si>
    <t>年次及び　　市 郡 別</t>
  </si>
  <si>
    <t>昭和55年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</si>
  <si>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</si>
  <si>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(准看護婦を</t>
  </si>
  <si>
    <t>看護士</t>
  </si>
  <si>
    <t>(准看護士を</t>
  </si>
  <si>
    <t>助産附</t>
  </si>
  <si>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含む)</t>
    </r>
  </si>
  <si>
    <t>診療エ　ックス線技師</t>
  </si>
  <si>
    <t>臨床検査技師</t>
  </si>
  <si>
    <t>衛生検査技師</t>
  </si>
  <si>
    <r>
      <t>管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理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栄養士</t>
    </r>
  </si>
  <si>
    <r>
      <t>歯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科　　</t>
    </r>
    <r>
      <rPr>
        <sz val="12"/>
        <color indexed="9"/>
        <rFont val="ＭＳ 明朝"/>
        <family val="1"/>
      </rPr>
      <t>あああ　　</t>
    </r>
    <r>
      <rPr>
        <sz val="12"/>
        <rFont val="ＭＳ 明朝"/>
        <family val="1"/>
      </rPr>
      <t>衛生士</t>
    </r>
  </si>
  <si>
    <r>
      <t>作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療法士</t>
    </r>
  </si>
  <si>
    <r>
      <t>衛生　</t>
    </r>
    <r>
      <rPr>
        <sz val="12"/>
        <color indexed="9"/>
        <rFont val="ＭＳ 明朝"/>
        <family val="1"/>
      </rPr>
      <t>ああ　</t>
    </r>
    <r>
      <rPr>
        <sz val="12"/>
        <rFont val="ＭＳ 明朝"/>
        <family val="1"/>
      </rPr>
      <t>工学</t>
    </r>
  </si>
  <si>
    <t>仮想</t>
  </si>
  <si>
    <t>年間　　　件数</t>
  </si>
  <si>
    <r>
      <t>常設の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興業場</t>
    </r>
  </si>
  <si>
    <r>
      <t>簡易　</t>
    </r>
    <r>
      <rPr>
        <sz val="12"/>
        <color indexed="9"/>
        <rFont val="ＭＳ 明朝"/>
        <family val="1"/>
      </rPr>
      <t>ああ　</t>
    </r>
    <r>
      <rPr>
        <sz val="12"/>
        <rFont val="ＭＳ 明朝"/>
        <family val="1"/>
      </rPr>
      <t>宿所</t>
    </r>
  </si>
  <si>
    <r>
      <t>公衆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浴場</t>
    </r>
  </si>
  <si>
    <t>理容所</t>
  </si>
  <si>
    <t>美容所</t>
  </si>
  <si>
    <r>
      <t>クリーニング所</t>
    </r>
    <r>
      <rPr>
        <sz val="12"/>
        <color indexed="9"/>
        <rFont val="ＭＳ 明朝"/>
        <family val="1"/>
      </rPr>
      <t>ああ</t>
    </r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</si>
  <si>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57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</si>
  <si>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58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</si>
  <si>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59</t>
    </r>
    <r>
      <rPr>
        <sz val="11"/>
        <color indexed="9"/>
        <rFont val="ＭＳ 明朝"/>
        <family val="1"/>
      </rPr>
      <t>年</t>
    </r>
  </si>
  <si>
    <r>
      <t>喫茶店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営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業</t>
    </r>
  </si>
  <si>
    <r>
      <t>菓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子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製造業</t>
    </r>
  </si>
  <si>
    <r>
      <t>乳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類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</si>
  <si>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t>食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肉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</si>
  <si>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t>魚介類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</si>
  <si>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t>めん類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</si>
  <si>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t>醤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油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製造業</t>
    </r>
  </si>
  <si>
    <r>
      <t>豆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腐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製造業</t>
    </r>
  </si>
  <si>
    <r>
      <t>乳さく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取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業</t>
    </r>
  </si>
  <si>
    <r>
      <t>野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菜果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物販売業</t>
    </r>
  </si>
  <si>
    <r>
      <t>そう菜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</si>
  <si>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t>菓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子</t>
    </r>
    <r>
      <rPr>
        <sz val="11"/>
        <color indexed="9"/>
        <rFont val="ＭＳ 明朝"/>
        <family val="1"/>
      </rPr>
      <t>あああ</t>
    </r>
    <r>
      <rPr>
        <sz val="11"/>
        <rFont val="ＭＳ 明朝"/>
        <family val="1"/>
      </rPr>
      <t>販売業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</si>
  <si>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</si>
  <si>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</si>
  <si>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r>
      <rPr>
        <b/>
        <sz val="11"/>
        <color indexed="9"/>
        <rFont val="ＭＳ ゴシック"/>
        <family val="3"/>
      </rPr>
      <t>昭和</t>
    </r>
    <r>
      <rPr>
        <b/>
        <sz val="11"/>
        <rFont val="ＭＳ ゴシック"/>
        <family val="3"/>
      </rPr>
      <t>60</t>
    </r>
    <r>
      <rPr>
        <b/>
        <sz val="11"/>
        <color indexed="9"/>
        <rFont val="ＭＳ ゴシック"/>
        <family val="3"/>
      </rPr>
      <t>年</t>
    </r>
  </si>
  <si>
    <t>－</t>
  </si>
  <si>
    <t>珠</t>
  </si>
  <si>
    <t>洲</t>
  </si>
  <si>
    <r>
      <t>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療　放射線　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師</t>
    </r>
  </si>
  <si>
    <t>22　　衛　生　及　び　環　境</t>
  </si>
  <si>
    <t>病　　　　　院</t>
  </si>
  <si>
    <t>304　衛生及び環境</t>
  </si>
  <si>
    <t>衛生及び環境　305</t>
  </si>
  <si>
    <r>
      <t>死　　　亡　　　率</t>
    </r>
    <r>
      <rPr>
        <sz val="12"/>
        <rFont val="ＭＳ 明朝"/>
        <family val="1"/>
      </rPr>
      <t>　　　</t>
    </r>
    <r>
      <rPr>
        <sz val="12"/>
        <rFont val="ＭＳ 明朝"/>
        <family val="1"/>
      </rPr>
      <t>（人</t>
    </r>
    <r>
      <rPr>
        <sz val="12"/>
        <rFont val="ＭＳ 明朝"/>
        <family val="1"/>
      </rPr>
      <t>口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万</t>
    </r>
    <r>
      <rPr>
        <sz val="12"/>
        <rFont val="ＭＳ 明朝"/>
        <family val="1"/>
      </rPr>
      <t>対）</t>
    </r>
  </si>
  <si>
    <t>死　　　　　亡　　　　　数</t>
  </si>
  <si>
    <t>　資料　厚生省「人口動態統計」</t>
  </si>
  <si>
    <t>分類符合</t>
  </si>
  <si>
    <r>
      <t>46,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51～52,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54～56</t>
    </r>
  </si>
  <si>
    <r>
      <t>62,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63,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66</t>
    </r>
  </si>
  <si>
    <r>
      <t>18,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19</t>
    </r>
  </si>
  <si>
    <t>Ｅ　116</t>
  </si>
  <si>
    <t>Ｅ 104</t>
  </si>
  <si>
    <t>呼吸系の結核</t>
  </si>
  <si>
    <t>（再掲）</t>
  </si>
  <si>
    <t>胃の悪性新生物</t>
  </si>
  <si>
    <t>気管、気管支及び肺の悪性新生物</t>
  </si>
  <si>
    <t>肺炎</t>
  </si>
  <si>
    <t>自動車事故</t>
  </si>
  <si>
    <t>カ　　ン　　ジ　　ダ　　症（新生児カンジダ症を除く）</t>
  </si>
  <si>
    <t>破　　　　　　傷　　　　　　風（新生児破傷風を除く）</t>
  </si>
  <si>
    <t>肝　　　　　疾　　　　　患（肝　硬　変　を　除　く）</t>
  </si>
  <si>
    <t>敗　　　　　　血　　　　　　症（新生児敗血症を除く）</t>
  </si>
  <si>
    <t>　－</t>
  </si>
  <si>
    <t>306　衛生及び環境</t>
  </si>
  <si>
    <t>破傷風(新生児破傷風含む)</t>
  </si>
  <si>
    <r>
      <t>敗血症(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敗血症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)</t>
    </r>
  </si>
  <si>
    <t>急性灰白髄炎</t>
  </si>
  <si>
    <t>麻疹</t>
  </si>
  <si>
    <t>その他の感染症及び寄生虫症</t>
  </si>
  <si>
    <t>悪性新生物</t>
  </si>
  <si>
    <t>白血病</t>
  </si>
  <si>
    <t>栄養失調症</t>
  </si>
  <si>
    <t>腹腔ヘルニア及び腸閉塞</t>
  </si>
  <si>
    <t>胃炎、十二指腸炎及び慢性胃腸炎</t>
  </si>
  <si>
    <t>神経系の先天異常</t>
  </si>
  <si>
    <t>心臓の先天異常</t>
  </si>
  <si>
    <t>その他の先天異常</t>
  </si>
  <si>
    <t>消化系の先天異常</t>
  </si>
  <si>
    <t>その他の循環系の先天異常</t>
  </si>
  <si>
    <t>母体の妊娠異状による新生児の障害</t>
  </si>
  <si>
    <t>胎盤、臍帯及び卵膜の異常による新生児の障害</t>
  </si>
  <si>
    <t>脳及び脊髄の損傷</t>
  </si>
  <si>
    <t>その他及び詳細不明の損傷</t>
  </si>
  <si>
    <t>その他の周産期黄疸</t>
  </si>
  <si>
    <t>新生児出血性疾患</t>
  </si>
  <si>
    <t>その他の新生児の異常(新生児破傷風、カ</t>
  </si>
  <si>
    <t>ンジタ感染及び敗血症を除く)</t>
  </si>
  <si>
    <t>その他の全ての疾患</t>
  </si>
  <si>
    <t>不慮の事故及び有害作用</t>
  </si>
  <si>
    <t>食物及びその他の物体による窒息</t>
  </si>
  <si>
    <t>不慮の機械的窒息</t>
  </si>
  <si>
    <t>E</t>
  </si>
  <si>
    <r>
      <t>乳児簡単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分類番号</t>
    </r>
  </si>
  <si>
    <t>昭和59年</t>
  </si>
  <si>
    <t>60年</t>
  </si>
  <si>
    <t>乳児死亡率(出生　千　対)</t>
  </si>
  <si>
    <t>　注　1　「損傷及び中毒の外因」は「損傷及び中毒」を外因で分類したものである。</t>
  </si>
  <si>
    <t>　資料　厚生省「人口動態統計」による。</t>
  </si>
  <si>
    <t>　注　1　本表の市郡別は患者の所在地による。</t>
  </si>
  <si>
    <t>　　　2　疑似患者は含まれていない。</t>
  </si>
  <si>
    <t>　資料　石川県衛生総務課による。</t>
  </si>
  <si>
    <t>3　食中毒の市郡別は原因となった業者・施設等の所在地による。</t>
  </si>
  <si>
    <t>衛生及び環境　307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</si>
  <si>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</si>
  <si>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</si>
  <si>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</si>
  <si>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</si>
  <si>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</si>
  <si>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</si>
  <si>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</si>
  <si>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</si>
  <si>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</si>
  <si>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</si>
  <si>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</si>
  <si>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</si>
  <si>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</si>
  <si>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</si>
  <si>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</si>
  <si>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疫病</t>
  </si>
  <si>
    <r>
      <t>腸チ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フス</t>
    </r>
  </si>
  <si>
    <r>
      <t>パラチフス</t>
    </r>
    <r>
      <rPr>
        <sz val="12"/>
        <color indexed="9"/>
        <rFont val="ＭＳ 明朝"/>
        <family val="1"/>
      </rPr>
      <t>あ</t>
    </r>
  </si>
  <si>
    <t>痘そう</t>
  </si>
  <si>
    <t>法　　　　　　定　　　　　　伝　　　　　　染　　　　　　病</t>
  </si>
  <si>
    <t>発し　んチ　フス</t>
  </si>
  <si>
    <t>しょ　うこ　う熱</t>
  </si>
  <si>
    <r>
      <t>ジフ　テリ　ア</t>
    </r>
    <r>
      <rPr>
        <sz val="12"/>
        <color indexed="9"/>
        <rFont val="ＭＳ 明朝"/>
        <family val="1"/>
      </rPr>
      <t>あ</t>
    </r>
  </si>
  <si>
    <r>
      <t>流行性脳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背髄膜炎</t>
    </r>
  </si>
  <si>
    <r>
      <t>日本　</t>
    </r>
    <r>
      <rPr>
        <sz val="12"/>
        <color indexed="9"/>
        <rFont val="ＭＳ 明朝"/>
        <family val="1"/>
      </rPr>
      <t>ああ　</t>
    </r>
    <r>
      <rPr>
        <sz val="12"/>
        <rFont val="ＭＳ 明朝"/>
        <family val="1"/>
      </rPr>
      <t>脳炎</t>
    </r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</si>
  <si>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</si>
  <si>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</si>
  <si>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161　　市　郡　別　伝　染　病　等　患　者　数</t>
  </si>
  <si>
    <t>(1)　　　法定伝染病及び食中毒の患者数　(昭和56～60年)</t>
  </si>
  <si>
    <t>(2)　　市郡別、月別乳児死亡数(昭和60年)</t>
  </si>
  <si>
    <t>160　　死 因 別 乳 児 死 亡 数 等</t>
  </si>
  <si>
    <t>(1)　主要死因別乳児死亡数及び死亡率　(昭和59～60年)</t>
  </si>
  <si>
    <t>308　衛生及び環境</t>
  </si>
  <si>
    <t>保健所</t>
  </si>
  <si>
    <t>宇出津</t>
  </si>
  <si>
    <t>洲</t>
  </si>
  <si>
    <t>市立金沢市泉野</t>
  </si>
  <si>
    <t xml:space="preserve"> 〃 金沢市元町</t>
  </si>
  <si>
    <t>　資料　石川県衛生総務課「衛生統計年報」による。</t>
  </si>
  <si>
    <t>　資料　石川県衛生総務課「人口動態統計(厚生省)」による</t>
  </si>
  <si>
    <t>　資料　石川県衛生総務課「保健所運営報告」による。</t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</si>
  <si>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次　　</t>
    </r>
    <r>
      <rPr>
        <sz val="12"/>
        <color indexed="9"/>
        <rFont val="ＭＳ 明朝"/>
        <family val="1"/>
      </rPr>
      <t>あああ　　</t>
    </r>
    <r>
      <rPr>
        <sz val="12"/>
        <rFont val="ＭＳ 明朝"/>
        <family val="1"/>
      </rPr>
      <t>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　　</t>
    </r>
    <r>
      <rPr>
        <sz val="12"/>
        <color indexed="9"/>
        <rFont val="ＭＳ 明朝"/>
        <family val="1"/>
      </rPr>
      <t>あああ　　</t>
    </r>
    <r>
      <rPr>
        <sz val="12"/>
        <rFont val="ＭＳ 明朝"/>
        <family val="1"/>
      </rPr>
      <t>市郡別</t>
    </r>
  </si>
  <si>
    <t>エンザ　　　インフル</t>
  </si>
  <si>
    <t>黄熱</t>
  </si>
  <si>
    <t>炭疸</t>
  </si>
  <si>
    <t>下痢症　　　伝染病</t>
  </si>
  <si>
    <t>フイラリア病</t>
  </si>
  <si>
    <t>トラホーム</t>
  </si>
  <si>
    <t>住血吸虫病</t>
  </si>
  <si>
    <t>系の結核　うち呼吸器</t>
  </si>
  <si>
    <t>結　　　　核</t>
  </si>
  <si>
    <t>そけいりんぱ肉芽</t>
  </si>
  <si>
    <t>し　　 ゅ 　　症</t>
  </si>
  <si>
    <t>～</t>
  </si>
  <si>
    <t>死亡者数</t>
  </si>
  <si>
    <t>総　　　　　　数</t>
  </si>
  <si>
    <t>結　　　　　　核</t>
  </si>
  <si>
    <t>死　亡　率</t>
  </si>
  <si>
    <t>接種者数</t>
  </si>
  <si>
    <t>それのあるもの</t>
  </si>
  <si>
    <t>Ｂ Ｃ Ｇ</t>
  </si>
  <si>
    <r>
      <t>人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</si>
  <si>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t>患 者 数</t>
  </si>
  <si>
    <t>衛生及び環境　309</t>
  </si>
  <si>
    <t>(2)　　指定、届出伝染病及び結核の患者数(昭和56～60年)</t>
  </si>
  <si>
    <t>(3)　　　保健所、病類別性病患者数(昭和56～60年)</t>
  </si>
  <si>
    <t>162　　結　核　死　亡　者　数</t>
  </si>
  <si>
    <t>(1)　年齢階級別死亡者数(昭和56～60年)</t>
  </si>
  <si>
    <t>(2)　　市郡別死亡者数及び死亡率(人口10万対)(昭和60年)</t>
  </si>
  <si>
    <t>310　衛生及び環境</t>
  </si>
  <si>
    <t>　資料　石川県公衆衛生課「成年健康調査」による。</t>
  </si>
  <si>
    <t>　注　肺活量は受検者の平均値、高血圧・低血圧・梅毒については該当者数である。</t>
  </si>
  <si>
    <t>　注　成牛の役肉用量と乳用量の区分を成牛とした。</t>
  </si>
  <si>
    <t>　資料　石川県環境衛生課「環境衛生の概要」による。</t>
  </si>
  <si>
    <r>
      <t>(有卵者数)　　虫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卵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を　　　　認めたもの</t>
    </r>
  </si>
  <si>
    <t>横川　・ 　　　異形吸虫</t>
  </si>
  <si>
    <t>回　　虫</t>
  </si>
  <si>
    <t>鞭　　虫</t>
  </si>
  <si>
    <t>蟯　　虫</t>
  </si>
  <si>
    <t>受検者数</t>
  </si>
  <si>
    <t>身　　　長 (cm)</t>
  </si>
  <si>
    <t>体　　　重 (㎏)</t>
  </si>
  <si>
    <t>　注　身長・体重・胸囲・坐高については、受検者の平均値である。</t>
  </si>
  <si>
    <t>胸囲 (cm)</t>
  </si>
  <si>
    <t>坐高 (cm)</t>
  </si>
  <si>
    <t>肺　活　量(mℓ)</t>
  </si>
  <si>
    <r>
      <t>梅</t>
    </r>
    <r>
      <rPr>
        <sz val="12"/>
        <color indexed="9"/>
        <rFont val="ＭＳ 明朝"/>
        <family val="1"/>
      </rPr>
      <t>　　</t>
    </r>
    <r>
      <rPr>
        <sz val="12"/>
        <rFont val="ＭＳ 明朝"/>
        <family val="1"/>
      </rPr>
      <t>毒</t>
    </r>
  </si>
  <si>
    <t>成牛</t>
  </si>
  <si>
    <t>子牛</t>
  </si>
  <si>
    <r>
      <t>頭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</si>
  <si>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t>衛生及び環境　311</t>
  </si>
  <si>
    <t>(1)　　　身　　　体　　　計　　　測</t>
  </si>
  <si>
    <t>(2)　　肺活量・高血圧・低血圧・性病</t>
  </si>
  <si>
    <t>312　衛生及び環境</t>
  </si>
  <si>
    <t>松任市、美川町、野々市町保健衛生施設組合</t>
  </si>
  <si>
    <t>昭和56年度</t>
  </si>
  <si>
    <t>山中町</t>
  </si>
  <si>
    <t>富来町</t>
  </si>
  <si>
    <t>能都町</t>
  </si>
  <si>
    <t>柳田村</t>
  </si>
  <si>
    <t>内浦町</t>
  </si>
  <si>
    <t>小計</t>
  </si>
  <si>
    <t>手取川流域環境衛生事業組合</t>
  </si>
  <si>
    <t>松任、石川広域事務組合</t>
  </si>
  <si>
    <t>河北郡環境衛生事業組合</t>
  </si>
  <si>
    <t>羽咋郡市広域圏事務組合</t>
  </si>
  <si>
    <t>穴水町、門前町環境衛生施設組合</t>
  </si>
  <si>
    <t>七尾鹿島広域圏事務組合</t>
  </si>
  <si>
    <t>能都町、柳田村環境衛生組合</t>
  </si>
  <si>
    <t>珠洲市、内浦町環境衛生組合</t>
  </si>
  <si>
    <r>
      <rPr>
        <sz val="11"/>
        <rFont val="ＭＳ 明朝"/>
        <family val="1"/>
      </rPr>
      <t>ごみ処理計画　　　　　　　</t>
    </r>
    <r>
      <rPr>
        <sz val="12"/>
        <rFont val="ＭＳ 明朝"/>
        <family val="1"/>
      </rPr>
      <t>収 集 人 口　　　(人)</t>
    </r>
  </si>
  <si>
    <t>　注1　(　)内数字は、再掲数字</t>
  </si>
  <si>
    <t>　資料　石川県環境管理課「廃棄物処理事業実態調査」による。</t>
  </si>
  <si>
    <t>　注　　1　オキシダントは、1時間値が0.06ppmを超えた日数値。</t>
  </si>
  <si>
    <t>　　　　2　測定項目「浮遊粉じん」の三馬、広坂、小松測定局については、浮遊粒子物質の測定に</t>
  </si>
  <si>
    <t>　　　　　 切り替えたことにより、昭和60年度の年間値及び月間値は、浮遊粒子状物質の濃度を記載した。</t>
  </si>
  <si>
    <t>　資料　石川県環境管理課「環境大気調査報告書」による。</t>
  </si>
  <si>
    <t>衛生及び環境　313</t>
  </si>
  <si>
    <t>ごみ</t>
  </si>
  <si>
    <t>焼却施設</t>
  </si>
  <si>
    <t>(t/年)</t>
  </si>
  <si>
    <r>
      <rPr>
        <sz val="11"/>
        <rFont val="ＭＳ 明朝"/>
        <family val="1"/>
      </rPr>
      <t>し尿処理計画　　　　　　　</t>
    </r>
    <r>
      <rPr>
        <sz val="12"/>
        <rFont val="ＭＳ 明朝"/>
        <family val="1"/>
      </rPr>
      <t>区 域 人 口　　　(人)</t>
    </r>
  </si>
  <si>
    <t>し尿</t>
  </si>
  <si>
    <t>し尿処理施設</t>
  </si>
  <si>
    <t>自家処理人口</t>
  </si>
  <si>
    <t>(人)</t>
  </si>
  <si>
    <t>水洗便所人口</t>
  </si>
  <si>
    <t>総　　　　量</t>
  </si>
  <si>
    <t>自　家　処　理</t>
  </si>
  <si>
    <t>埋　　　　立</t>
  </si>
  <si>
    <t>ご　　み　　処　　理　　量　(t/年)</t>
  </si>
  <si>
    <t>し　　尿　　処　　理　　量　(kℓ/年)</t>
  </si>
  <si>
    <t>年度及び月次</t>
  </si>
  <si>
    <t>昭和60年4月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</si>
  <si>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</si>
  <si>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</si>
  <si>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</si>
  <si>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</si>
  <si>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</si>
  <si>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</si>
  <si>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</si>
  <si>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</si>
  <si>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昭和61年1月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</si>
  <si>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</si>
  <si>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</si>
  <si>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二　　酸　　化　　硫　　黄　(ppm)</t>
  </si>
  <si>
    <r>
      <t>三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馬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</si>
  <si>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r>
      <t>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坂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</si>
  <si>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r>
      <t>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尾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</si>
  <si>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松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</si>
  <si>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r>
      <t>大聖寺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</si>
  <si>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r>
      <t>金沢港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測定所</t>
    </r>
  </si>
  <si>
    <t>浮　　遊　　粉　　じ　　ん(㎎/㎥)</t>
  </si>
  <si>
    <t>二　　酸　　化　　窒　　素　(ppm)</t>
  </si>
  <si>
    <t>オ　キ　シ　ダ　ン　ト(日)</t>
  </si>
  <si>
    <t>一酸化炭素(ppm)</t>
  </si>
  <si>
    <t>炭化水素(ppm)</t>
  </si>
  <si>
    <t>314　衛生及び環境</t>
  </si>
  <si>
    <t>(単位　枝肉量キログラム)</t>
  </si>
  <si>
    <t>類型</t>
  </si>
  <si>
    <t>地点数</t>
  </si>
  <si>
    <t>ｍ／ｎ</t>
  </si>
  <si>
    <t>最低値～最高値</t>
  </si>
  <si>
    <t>生物化学的酸素要求量</t>
  </si>
  <si>
    <t>ＢＯＤ　　　　(ＣＯＤ)</t>
  </si>
  <si>
    <t>水 素 イ オ ン 濃 度 (pH)</t>
  </si>
  <si>
    <t>溶 存 酸 素 量 ＤＯ</t>
  </si>
  <si>
    <t>浮　遊　物　質　　ＳＳ</t>
  </si>
  <si>
    <t>大腸菌群数　　(ＭＰＮ／100mℓ)</t>
  </si>
  <si>
    <t>梯川</t>
  </si>
  <si>
    <t>大聖寺川</t>
  </si>
  <si>
    <t>動橋川</t>
  </si>
  <si>
    <t>犀川</t>
  </si>
  <si>
    <t>大野川</t>
  </si>
  <si>
    <t>御祓川</t>
  </si>
  <si>
    <t>河原田川</t>
  </si>
  <si>
    <t>柴山潟</t>
  </si>
  <si>
    <t>金沢港</t>
  </si>
  <si>
    <t>　注　　1.m/nとは「水質環境基準に合致しない検体数/調査実施検体数」である。</t>
  </si>
  <si>
    <t>　　　　2.基準地点のみの数値である。</t>
  </si>
  <si>
    <t>　資料　石川県環境管理課「県内河川における環境基準の達成状況」による。</t>
  </si>
  <si>
    <t>　資料　石川県環境管理課「公害苦情件数調査結果」による。</t>
  </si>
  <si>
    <t>衛生及び環境　315</t>
  </si>
  <si>
    <t>(単位　㎎/ℓ)</t>
  </si>
  <si>
    <t>年度及び市郡別</t>
  </si>
  <si>
    <t>総　　　数</t>
  </si>
  <si>
    <t>騒　　　音</t>
  </si>
  <si>
    <t>振　　　動</t>
  </si>
  <si>
    <t>悪　　　臭</t>
  </si>
  <si>
    <t>件　　数</t>
  </si>
  <si>
    <t>河川総括</t>
  </si>
  <si>
    <t>ＡＡ</t>
  </si>
  <si>
    <t>Ａ</t>
  </si>
  <si>
    <t>Ｂ</t>
  </si>
  <si>
    <t>Ｄ</t>
  </si>
  <si>
    <t>湖沼Ｂ</t>
  </si>
  <si>
    <t>湖沼Ｃ</t>
  </si>
  <si>
    <t>Ａ(浅野川)</t>
  </si>
  <si>
    <t>Ｂ(　〃　)</t>
  </si>
  <si>
    <t>&lt;</t>
  </si>
  <si>
    <r>
      <t>2.0×10</t>
    </r>
    <r>
      <rPr>
        <vertAlign val="superscript"/>
        <sz val="12"/>
        <rFont val="ＭＳ 明朝"/>
        <family val="1"/>
      </rPr>
      <t>0</t>
    </r>
  </si>
  <si>
    <r>
      <t>1.3×10</t>
    </r>
    <r>
      <rPr>
        <vertAlign val="superscript"/>
        <sz val="12"/>
        <rFont val="ＭＳ 明朝"/>
        <family val="1"/>
      </rPr>
      <t>3</t>
    </r>
  </si>
  <si>
    <r>
      <t>7.8×10</t>
    </r>
    <r>
      <rPr>
        <vertAlign val="superscript"/>
        <sz val="12"/>
        <rFont val="ＭＳ 明朝"/>
        <family val="1"/>
      </rPr>
      <t>0</t>
    </r>
  </si>
  <si>
    <r>
      <t>3.3×10</t>
    </r>
    <r>
      <rPr>
        <vertAlign val="superscript"/>
        <sz val="12"/>
        <rFont val="ＭＳ 明朝"/>
        <family val="1"/>
      </rPr>
      <t>1</t>
    </r>
  </si>
  <si>
    <r>
      <t>1.6×10</t>
    </r>
    <r>
      <rPr>
        <vertAlign val="superscript"/>
        <sz val="12"/>
        <rFont val="ＭＳ 明朝"/>
        <family val="1"/>
      </rPr>
      <t>6</t>
    </r>
  </si>
  <si>
    <r>
      <t>9.2×10</t>
    </r>
    <r>
      <rPr>
        <vertAlign val="superscript"/>
        <sz val="12"/>
        <rFont val="ＭＳ 明朝"/>
        <family val="1"/>
      </rPr>
      <t>6</t>
    </r>
  </si>
  <si>
    <r>
      <t>2.3×10</t>
    </r>
    <r>
      <rPr>
        <vertAlign val="superscript"/>
        <sz val="12"/>
        <rFont val="ＭＳ 明朝"/>
        <family val="1"/>
      </rPr>
      <t>2</t>
    </r>
  </si>
  <si>
    <r>
      <t>3.3×10</t>
    </r>
    <r>
      <rPr>
        <vertAlign val="superscript"/>
        <sz val="12"/>
        <rFont val="ＭＳ 明朝"/>
        <family val="1"/>
      </rPr>
      <t>4</t>
    </r>
  </si>
  <si>
    <r>
      <t>2.3×10</t>
    </r>
    <r>
      <rPr>
        <vertAlign val="superscript"/>
        <sz val="12"/>
        <rFont val="ＭＳ 明朝"/>
        <family val="1"/>
      </rPr>
      <t>5</t>
    </r>
  </si>
  <si>
    <r>
      <t>4.5×10</t>
    </r>
    <r>
      <rPr>
        <vertAlign val="superscript"/>
        <sz val="12"/>
        <rFont val="ＭＳ 明朝"/>
        <family val="1"/>
      </rPr>
      <t>0</t>
    </r>
  </si>
  <si>
    <r>
      <t>3.3×10</t>
    </r>
    <r>
      <rPr>
        <vertAlign val="superscript"/>
        <sz val="12"/>
        <rFont val="ＭＳ 明朝"/>
        <family val="1"/>
      </rPr>
      <t>3</t>
    </r>
  </si>
  <si>
    <r>
      <t>1.1×10</t>
    </r>
    <r>
      <rPr>
        <vertAlign val="superscript"/>
        <sz val="12"/>
        <rFont val="ＭＳ 明朝"/>
        <family val="1"/>
      </rPr>
      <t>5</t>
    </r>
  </si>
  <si>
    <r>
      <t>2.2×10</t>
    </r>
    <r>
      <rPr>
        <vertAlign val="superscript"/>
        <sz val="12"/>
        <rFont val="ＭＳ 明朝"/>
        <family val="1"/>
      </rPr>
      <t>3</t>
    </r>
  </si>
  <si>
    <r>
      <t>2.1×10</t>
    </r>
    <r>
      <rPr>
        <vertAlign val="superscript"/>
        <sz val="12"/>
        <rFont val="ＭＳ 明朝"/>
        <family val="1"/>
      </rPr>
      <t>2</t>
    </r>
  </si>
  <si>
    <r>
      <t>5.4×10</t>
    </r>
    <r>
      <rPr>
        <vertAlign val="superscript"/>
        <sz val="12"/>
        <rFont val="ＭＳ 明朝"/>
        <family val="1"/>
      </rPr>
      <t>4</t>
    </r>
  </si>
  <si>
    <r>
      <t>4.9×10</t>
    </r>
    <r>
      <rPr>
        <vertAlign val="superscript"/>
        <sz val="12"/>
        <rFont val="ＭＳ 明朝"/>
        <family val="1"/>
      </rPr>
      <t>2</t>
    </r>
  </si>
  <si>
    <r>
      <t>7.9×10</t>
    </r>
    <r>
      <rPr>
        <vertAlign val="superscript"/>
        <sz val="12"/>
        <rFont val="ＭＳ 明朝"/>
        <family val="1"/>
      </rPr>
      <t>4</t>
    </r>
  </si>
  <si>
    <r>
      <t>4.0×10</t>
    </r>
    <r>
      <rPr>
        <vertAlign val="superscript"/>
        <sz val="12"/>
        <rFont val="ＭＳ 明朝"/>
        <family val="1"/>
      </rPr>
      <t>2</t>
    </r>
  </si>
  <si>
    <r>
      <t>1.3×10</t>
    </r>
    <r>
      <rPr>
        <vertAlign val="superscript"/>
        <sz val="12"/>
        <rFont val="ＭＳ 明朝"/>
        <family val="1"/>
      </rPr>
      <t>4</t>
    </r>
  </si>
  <si>
    <r>
      <t>2.0×10</t>
    </r>
    <r>
      <rPr>
        <vertAlign val="superscript"/>
        <sz val="12"/>
        <rFont val="ＭＳ 明朝"/>
        <family val="1"/>
      </rPr>
      <t>2</t>
    </r>
  </si>
  <si>
    <r>
      <t>5.4×10</t>
    </r>
    <r>
      <rPr>
        <vertAlign val="superscript"/>
        <sz val="12"/>
        <rFont val="ＭＳ 明朝"/>
        <family val="1"/>
      </rPr>
      <t>5</t>
    </r>
  </si>
  <si>
    <r>
      <t>1.3×10</t>
    </r>
    <r>
      <rPr>
        <vertAlign val="superscript"/>
        <sz val="12"/>
        <rFont val="ＭＳ 明朝"/>
        <family val="1"/>
      </rPr>
      <t>3</t>
    </r>
  </si>
  <si>
    <r>
      <t>1.6×10</t>
    </r>
    <r>
      <rPr>
        <vertAlign val="superscript"/>
        <sz val="12"/>
        <rFont val="ＭＳ 明朝"/>
        <family val="1"/>
      </rPr>
      <t>6</t>
    </r>
  </si>
  <si>
    <r>
      <t>8.0×10</t>
    </r>
    <r>
      <rPr>
        <vertAlign val="superscript"/>
        <sz val="12"/>
        <rFont val="ＭＳ 明朝"/>
        <family val="1"/>
      </rPr>
      <t>2</t>
    </r>
  </si>
  <si>
    <r>
      <t>2.4×10</t>
    </r>
    <r>
      <rPr>
        <vertAlign val="superscript"/>
        <sz val="12"/>
        <rFont val="ＭＳ 明朝"/>
        <family val="1"/>
      </rPr>
      <t>6</t>
    </r>
  </si>
  <si>
    <r>
      <t>7.0×10</t>
    </r>
    <r>
      <rPr>
        <vertAlign val="superscript"/>
        <sz val="12"/>
        <rFont val="ＭＳ 明朝"/>
        <family val="1"/>
      </rPr>
      <t>3</t>
    </r>
  </si>
  <si>
    <r>
      <t>2.4×10</t>
    </r>
    <r>
      <rPr>
        <vertAlign val="superscript"/>
        <sz val="12"/>
        <rFont val="ＭＳ 明朝"/>
        <family val="1"/>
      </rPr>
      <t>5</t>
    </r>
  </si>
  <si>
    <r>
      <t>1.7×10</t>
    </r>
    <r>
      <rPr>
        <vertAlign val="superscript"/>
        <sz val="12"/>
        <rFont val="ＭＳ 明朝"/>
        <family val="1"/>
      </rPr>
      <t>2</t>
    </r>
  </si>
  <si>
    <r>
      <t>9.2×10</t>
    </r>
    <r>
      <rPr>
        <vertAlign val="superscript"/>
        <sz val="12"/>
        <rFont val="ＭＳ 明朝"/>
        <family val="1"/>
      </rPr>
      <t>4</t>
    </r>
  </si>
  <si>
    <r>
      <t>2.3×10</t>
    </r>
    <r>
      <rPr>
        <vertAlign val="superscript"/>
        <sz val="12"/>
        <rFont val="ＭＳ 明朝"/>
        <family val="1"/>
      </rPr>
      <t>2</t>
    </r>
  </si>
  <si>
    <r>
      <t>3.3×10</t>
    </r>
    <r>
      <rPr>
        <vertAlign val="superscript"/>
        <sz val="12"/>
        <rFont val="ＭＳ 明朝"/>
        <family val="1"/>
      </rPr>
      <t>4</t>
    </r>
  </si>
  <si>
    <t>　注　　一般職その他を除く。</t>
  </si>
  <si>
    <t>　資料　石川県衛生総務課「厚生省報告例」による。</t>
  </si>
  <si>
    <t>　　注　昭和57年から隔年調査</t>
  </si>
  <si>
    <r>
      <t>年　度　別、　市　町　村　　　　　　　　</t>
    </r>
    <r>
      <rPr>
        <sz val="12"/>
        <color indexed="9"/>
        <rFont val="ＭＳ 明朝"/>
        <family val="1"/>
      </rPr>
      <t>ああああああ　　　　　　　　　　　　　</t>
    </r>
    <r>
      <rPr>
        <sz val="12"/>
        <rFont val="ＭＳ 明朝"/>
        <family val="1"/>
      </rPr>
      <t>及　び　事　業　所　別</t>
    </r>
  </si>
  <si>
    <t>－</t>
  </si>
  <si>
    <r>
      <t>154　　市郡別医療関係施設（</t>
    </r>
    <r>
      <rPr>
        <b/>
        <sz val="12"/>
        <rFont val="ＭＳ 明朝"/>
        <family val="1"/>
      </rPr>
      <t>昭和56～60年）</t>
    </r>
  </si>
  <si>
    <t>－</t>
  </si>
  <si>
    <t>－</t>
  </si>
  <si>
    <r>
      <t>155　　市郡別医療関係者数(</t>
    </r>
    <r>
      <rPr>
        <b/>
        <sz val="12"/>
        <rFont val="ＭＳ 明朝"/>
        <family val="1"/>
      </rPr>
      <t>昭和55～59年</t>
    </r>
    <r>
      <rPr>
        <b/>
        <sz val="14"/>
        <rFont val="ＭＳ 明朝"/>
        <family val="1"/>
      </rPr>
      <t>)</t>
    </r>
  </si>
  <si>
    <r>
      <t>156　保　健　所　職　員　現　員　数　(</t>
    </r>
    <r>
      <rPr>
        <b/>
        <sz val="12"/>
        <rFont val="ＭＳ 明朝"/>
        <family val="1"/>
      </rPr>
      <t>昭和61年4月1日現在</t>
    </r>
    <r>
      <rPr>
        <b/>
        <sz val="14"/>
        <rFont val="ＭＳ 明朝"/>
        <family val="1"/>
      </rPr>
      <t>)</t>
    </r>
  </si>
  <si>
    <r>
      <t>157　　環境衛生関係施設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</si>
  <si>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158　　食品衛生監視対象施設数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</si>
  <si>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159　　主　　要　　死　　因　　別　　死　　亡　　数　　等 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）</t>
    </r>
  </si>
  <si>
    <t>－</t>
  </si>
  <si>
    <t>－</t>
  </si>
  <si>
    <t>－</t>
  </si>
  <si>
    <t>－</t>
  </si>
  <si>
    <r>
      <t>163　　結核予防法に基づく検診成績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</si>
  <si>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164　　寄生虫検査受診者・有卵者数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</si>
  <si>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t>－</t>
  </si>
  <si>
    <r>
      <t>165　成　年　健　康　調　査　成　績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</si>
  <si>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166　と　畜　検　査　頭　数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</si>
  <si>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と　畜　検　査　頭　数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(つづき)</t>
    </r>
  </si>
  <si>
    <r>
      <t>167　　ご　み　及　び　し　尿　の　処　理　状　況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</si>
  <si>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t>－</t>
  </si>
  <si>
    <r>
      <t>168　　大　気　汚　染　物　質　測　定　平　均　値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</si>
  <si>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169　　主　　　要　　　河　　　川　　　の　　　水　　　質　　　状　　　況　　(</t>
    </r>
    <r>
      <rPr>
        <b/>
        <sz val="12"/>
        <rFont val="ＭＳ 明朝"/>
        <family val="1"/>
      </rPr>
      <t>昭和60年度</t>
    </r>
    <r>
      <rPr>
        <b/>
        <sz val="14"/>
        <rFont val="ＭＳ 明朝"/>
        <family val="1"/>
      </rPr>
      <t>)</t>
    </r>
  </si>
  <si>
    <r>
      <t>170　　市郡別大気汚染、水質汚濁、騒音などの苦情受理件数及び構成比(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</si>
  <si>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t>－</t>
  </si>
  <si>
    <t>－</t>
  </si>
  <si>
    <t>－</t>
  </si>
  <si>
    <t>－</t>
  </si>
  <si>
    <t>－</t>
  </si>
  <si>
    <r>
      <t xml:space="preserve">飲食店 </t>
    </r>
    <r>
      <rPr>
        <sz val="11"/>
        <color indexed="9"/>
        <rFont val="ＭＳ 明朝"/>
        <family val="1"/>
      </rPr>
      <t xml:space="preserve">あああ  </t>
    </r>
    <r>
      <rPr>
        <sz val="11"/>
        <rFont val="ＭＳ 明朝"/>
        <family val="1"/>
      </rPr>
      <t>営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業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</si>
</sst>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.0_ "/>
    <numFmt numFmtId="207" formatCode="0.000_ "/>
    <numFmt numFmtId="208" formatCode="##0;\-##0"/>
    <numFmt numFmtId="209" formatCode="##,##0;\-##,##0"/>
    <numFmt numFmtId="210" formatCode="#0.0"/>
    <numFmt numFmtId="211" formatCode="##0.0"/>
    <numFmt numFmtId="212" formatCode="###,##0;\-###,##0"/>
    <numFmt numFmtId="213" formatCode="#,###,##0;\-#,###,##0"/>
    <numFmt numFmtId="214" formatCode="\(##,##0\)"/>
    <numFmt numFmtId="215" formatCode="\(__##,##0\)"/>
    <numFmt numFmtId="216" formatCode="\(_##,##0\)"/>
    <numFmt numFmtId="217" formatCode="\(___##,##0\)"/>
    <numFmt numFmtId="218" formatCode="\(_____##,##0\)"/>
    <numFmt numFmtId="219" formatCode="0.0000"/>
    <numFmt numFmtId="220" formatCode="#0"/>
    <numFmt numFmtId="221" formatCode="##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11"/>
      <color indexed="9"/>
      <name val="ＭＳ ゴシック"/>
      <family val="3"/>
    </font>
    <font>
      <sz val="10"/>
      <name val="ＭＳ 明朝"/>
      <family val="1"/>
    </font>
    <font>
      <vertAlign val="superscript"/>
      <sz val="12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distributed" textRotation="255" wrapText="1"/>
    </xf>
    <xf numFmtId="0" fontId="0" fillId="0" borderId="22" xfId="0" applyFill="1" applyBorder="1" applyAlignment="1">
      <alignment vertical="distributed" textRotation="255" wrapText="1"/>
    </xf>
    <xf numFmtId="0" fontId="0" fillId="0" borderId="14" xfId="0" applyFill="1" applyBorder="1" applyAlignment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26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209" fontId="10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21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220" fontId="0" fillId="0" borderId="0" xfId="0" applyNumberForma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7" fontId="1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08" fontId="0" fillId="0" borderId="0" xfId="0" applyNumberFormat="1" applyFill="1" applyAlignment="1">
      <alignment horizontal="right" vertical="center"/>
    </xf>
    <xf numFmtId="208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right" vertical="center"/>
    </xf>
    <xf numFmtId="209" fontId="10" fillId="0" borderId="0" xfId="0" applyNumberFormat="1" applyFont="1" applyFill="1" applyAlignment="1">
      <alignment horizontal="right" vertical="center"/>
    </xf>
    <xf numFmtId="208" fontId="0" fillId="0" borderId="21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21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09" fontId="10" fillId="0" borderId="21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208" fontId="10" fillId="0" borderId="0" xfId="0" applyNumberFormat="1" applyFont="1" applyFill="1" applyAlignment="1">
      <alignment horizontal="right" vertical="center"/>
    </xf>
    <xf numFmtId="208" fontId="10" fillId="0" borderId="0" xfId="0" applyNumberFormat="1" applyFont="1" applyFill="1" applyBorder="1" applyAlignment="1">
      <alignment horizontal="right" vertical="center"/>
    </xf>
    <xf numFmtId="208" fontId="10" fillId="0" borderId="21" xfId="0" applyNumberFormat="1" applyFont="1" applyFill="1" applyBorder="1" applyAlignment="1">
      <alignment horizontal="right" vertical="center"/>
    </xf>
    <xf numFmtId="37" fontId="0" fillId="0" borderId="21" xfId="0" applyNumberFormat="1" applyFont="1" applyFill="1" applyBorder="1" applyAlignment="1">
      <alignment horizontal="right" vertical="center"/>
    </xf>
    <xf numFmtId="37" fontId="10" fillId="0" borderId="21" xfId="0" applyNumberFormat="1" applyFont="1" applyFill="1" applyBorder="1" applyAlignment="1">
      <alignment horizontal="right" vertical="center"/>
    </xf>
    <xf numFmtId="209" fontId="0" fillId="0" borderId="0" xfId="0" applyNumberForma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208" fontId="0" fillId="0" borderId="21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7" fontId="10" fillId="0" borderId="14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7" fontId="0" fillId="0" borderId="2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7" fontId="10" fillId="0" borderId="16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37" fontId="0" fillId="0" borderId="22" xfId="0" applyNumberFormat="1" applyFill="1" applyBorder="1" applyAlignment="1">
      <alignment horizontal="right" vertical="center"/>
    </xf>
    <xf numFmtId="37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 wrapText="1"/>
    </xf>
    <xf numFmtId="0" fontId="0" fillId="0" borderId="2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209" fontId="0" fillId="0" borderId="21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210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210" fontId="0" fillId="0" borderId="0" xfId="0" applyNumberFormat="1" applyFill="1" applyAlignment="1">
      <alignment horizontal="right" vertical="center"/>
    </xf>
    <xf numFmtId="209" fontId="0" fillId="0" borderId="0" xfId="0" applyNumberFormat="1" applyFill="1" applyBorder="1" applyAlignment="1">
      <alignment horizontal="right" vertical="center"/>
    </xf>
    <xf numFmtId="209" fontId="10" fillId="0" borderId="0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212" fontId="0" fillId="0" borderId="21" xfId="0" applyNumberFormat="1" applyFill="1" applyBorder="1" applyAlignment="1">
      <alignment horizontal="right" vertical="center"/>
    </xf>
    <xf numFmtId="212" fontId="0" fillId="0" borderId="0" xfId="0" applyNumberFormat="1" applyFill="1" applyAlignment="1">
      <alignment horizontal="right" vertical="center"/>
    </xf>
    <xf numFmtId="212" fontId="0" fillId="0" borderId="0" xfId="0" applyNumberFormat="1" applyFill="1" applyBorder="1" applyAlignment="1">
      <alignment horizontal="right" vertical="center"/>
    </xf>
    <xf numFmtId="211" fontId="0" fillId="0" borderId="0" xfId="0" applyNumberFormat="1" applyFill="1" applyAlignment="1">
      <alignment horizontal="right" vertical="center"/>
    </xf>
    <xf numFmtId="211" fontId="10" fillId="0" borderId="0" xfId="0" applyNumberFormat="1" applyFont="1" applyFill="1" applyAlignment="1">
      <alignment horizontal="right" vertical="center"/>
    </xf>
    <xf numFmtId="212" fontId="10" fillId="0" borderId="0" xfId="0" applyNumberFormat="1" applyFont="1" applyFill="1" applyBorder="1" applyAlignment="1">
      <alignment horizontal="right" vertical="center"/>
    </xf>
    <xf numFmtId="212" fontId="10" fillId="0" borderId="21" xfId="0" applyNumberFormat="1" applyFont="1" applyFill="1" applyBorder="1" applyAlignment="1">
      <alignment horizontal="right" vertical="center"/>
    </xf>
    <xf numFmtId="212" fontId="1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219" fontId="0" fillId="0" borderId="0" xfId="0" applyNumberForma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0" fontId="10" fillId="0" borderId="21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213" fontId="0" fillId="0" borderId="0" xfId="0" applyNumberFormat="1" applyFill="1" applyBorder="1" applyAlignment="1">
      <alignment horizontal="right" vertical="center"/>
    </xf>
    <xf numFmtId="213" fontId="0" fillId="0" borderId="0" xfId="0" applyNumberFormat="1" applyFont="1" applyFill="1" applyBorder="1" applyAlignment="1">
      <alignment horizontal="right" vertical="center"/>
    </xf>
    <xf numFmtId="216" fontId="0" fillId="0" borderId="0" xfId="0" applyNumberFormat="1" applyFill="1" applyBorder="1" applyAlignment="1">
      <alignment horizontal="right" vertical="center"/>
    </xf>
    <xf numFmtId="214" fontId="0" fillId="0" borderId="0" xfId="0" applyNumberFormat="1" applyFill="1" applyBorder="1" applyAlignment="1">
      <alignment horizontal="right" vertical="center"/>
    </xf>
    <xf numFmtId="218" fontId="0" fillId="0" borderId="0" xfId="0" applyNumberFormat="1" applyFill="1" applyBorder="1" applyAlignment="1">
      <alignment horizontal="right" vertical="center"/>
    </xf>
    <xf numFmtId="213" fontId="10" fillId="0" borderId="0" xfId="0" applyNumberFormat="1" applyFont="1" applyFill="1" applyBorder="1" applyAlignment="1">
      <alignment horizontal="right" vertical="center"/>
    </xf>
    <xf numFmtId="213" fontId="0" fillId="0" borderId="21" xfId="0" applyNumberFormat="1" applyFill="1" applyBorder="1" applyAlignment="1">
      <alignment horizontal="right" vertical="center"/>
    </xf>
    <xf numFmtId="213" fontId="0" fillId="0" borderId="0" xfId="0" applyNumberFormat="1" applyFill="1" applyAlignment="1">
      <alignment horizontal="right" vertical="center"/>
    </xf>
    <xf numFmtId="214" fontId="0" fillId="0" borderId="21" xfId="0" applyNumberFormat="1" applyFill="1" applyBorder="1" applyAlignment="1">
      <alignment horizontal="right" vertical="center"/>
    </xf>
    <xf numFmtId="21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13" fontId="10" fillId="0" borderId="21" xfId="0" applyNumberFormat="1" applyFont="1" applyFill="1" applyBorder="1" applyAlignment="1">
      <alignment horizontal="right" vertical="center"/>
    </xf>
    <xf numFmtId="213" fontId="10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left" vertical="center"/>
    </xf>
    <xf numFmtId="221" fontId="0" fillId="0" borderId="0" xfId="0" applyNumberFormat="1" applyFill="1" applyAlignment="1">
      <alignment horizontal="left" vertical="center"/>
    </xf>
    <xf numFmtId="221" fontId="0" fillId="0" borderId="0" xfId="0" applyNumberFormat="1" applyFill="1" applyAlignment="1">
      <alignment horizontal="right" vertical="center"/>
    </xf>
    <xf numFmtId="220" fontId="0" fillId="0" borderId="0" xfId="0" applyNumberFormat="1" applyFill="1" applyAlignment="1">
      <alignment horizontal="left" vertical="center"/>
    </xf>
    <xf numFmtId="210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ill="1" applyAlignment="1">
      <alignment horizontal="left" vertical="center"/>
    </xf>
    <xf numFmtId="37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21" fontId="0" fillId="0" borderId="21" xfId="0" applyNumberFormat="1" applyFill="1" applyBorder="1" applyAlignment="1">
      <alignment horizontal="right" vertical="center"/>
    </xf>
    <xf numFmtId="211" fontId="0" fillId="0" borderId="0" xfId="0" applyNumberFormat="1" applyFont="1" applyFill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221" fontId="10" fillId="0" borderId="21" xfId="0" applyNumberFormat="1" applyFont="1" applyFill="1" applyBorder="1" applyAlignment="1">
      <alignment horizontal="right" vertical="center"/>
    </xf>
    <xf numFmtId="221" fontId="1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221" fontId="10" fillId="0" borderId="0" xfId="0" applyNumberFormat="1" applyFont="1" applyFill="1" applyBorder="1" applyAlignment="1">
      <alignment horizontal="right" vertical="center"/>
    </xf>
    <xf numFmtId="211" fontId="10" fillId="0" borderId="0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9525</xdr:colOff>
      <xdr:row>38</xdr:row>
      <xdr:rowOff>38100</xdr:rowOff>
    </xdr:from>
    <xdr:to>
      <xdr:col>75</xdr:col>
      <xdr:colOff>47625</xdr:colOff>
      <xdr:row>39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18288000" y="7067550"/>
          <a:ext cx="6477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228600</xdr:colOff>
      <xdr:row>38</xdr:row>
      <xdr:rowOff>28575</xdr:rowOff>
    </xdr:from>
    <xdr:to>
      <xdr:col>79</xdr:col>
      <xdr:colOff>38100</xdr:colOff>
      <xdr:row>39</xdr:row>
      <xdr:rowOff>152400</xdr:rowOff>
    </xdr:to>
    <xdr:sp>
      <xdr:nvSpPr>
        <xdr:cNvPr id="2" name="大かっこ 2"/>
        <xdr:cNvSpPr>
          <a:spLocks/>
        </xdr:cNvSpPr>
      </xdr:nvSpPr>
      <xdr:spPr>
        <a:xfrm>
          <a:off x="19421475" y="7058025"/>
          <a:ext cx="5524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38100</xdr:rowOff>
    </xdr:from>
    <xdr:to>
      <xdr:col>13</xdr:col>
      <xdr:colOff>219075</xdr:colOff>
      <xdr:row>35</xdr:row>
      <xdr:rowOff>238125</xdr:rowOff>
    </xdr:to>
    <xdr:grpSp>
      <xdr:nvGrpSpPr>
        <xdr:cNvPr id="1" name="Group 27"/>
        <xdr:cNvGrpSpPr>
          <a:grpSpLocks/>
        </xdr:cNvGrpSpPr>
      </xdr:nvGrpSpPr>
      <xdr:grpSpPr>
        <a:xfrm>
          <a:off x="2657475" y="6743700"/>
          <a:ext cx="1123950" cy="581025"/>
          <a:chOff x="171" y="554"/>
          <a:chExt cx="68" cy="49"/>
        </a:xfrm>
        <a:solidFill>
          <a:srgbClr val="FFFFFF"/>
        </a:solidFill>
      </xdr:grpSpPr>
      <xdr:sp fLocksText="0">
        <xdr:nvSpPr>
          <xdr:cNvPr id="2" name="Text Box 20"/>
          <xdr:cNvSpPr txBox="1">
            <a:spLocks noChangeArrowheads="1"/>
          </xdr:cNvSpPr>
        </xdr:nvSpPr>
        <xdr:spPr>
          <a:xfrm>
            <a:off x="177" y="558"/>
            <a:ext cx="5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河北潟及び大野川の一部
</a:t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171" y="554"/>
            <a:ext cx="68" cy="49"/>
            <a:chOff x="182" y="547"/>
            <a:chExt cx="68" cy="51"/>
          </a:xfrm>
          <a:solidFill>
            <a:srgbClr val="FFFFFF"/>
          </a:solidFill>
        </xdr:grpSpPr>
        <xdr:sp>
          <xdr:nvSpPr>
            <xdr:cNvPr id="4" name="AutoShape 21"/>
            <xdr:cNvSpPr>
              <a:spLocks/>
            </xdr:cNvSpPr>
          </xdr:nvSpPr>
          <xdr:spPr>
            <a:xfrm>
              <a:off x="247" y="547"/>
              <a:ext cx="3" cy="49"/>
            </a:xfrm>
            <a:prstGeom prst="rightBracket">
              <a:avLst>
                <a:gd name="adj" fmla="val -47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" name="AutoShape 22"/>
            <xdr:cNvSpPr>
              <a:spLocks/>
            </xdr:cNvSpPr>
          </xdr:nvSpPr>
          <xdr:spPr>
            <a:xfrm>
              <a:off x="182" y="549"/>
              <a:ext cx="3" cy="49"/>
            </a:xfrm>
            <a:prstGeom prst="leftBracket">
              <a:avLst>
                <a:gd name="adj" fmla="val -4770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</xdr:col>
      <xdr:colOff>95250</xdr:colOff>
      <xdr:row>8</xdr:row>
      <xdr:rowOff>28575</xdr:rowOff>
    </xdr:from>
    <xdr:to>
      <xdr:col>6</xdr:col>
      <xdr:colOff>180975</xdr:colOff>
      <xdr:row>14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581150" y="1971675"/>
          <a:ext cx="85725" cy="1114425"/>
        </a:xfrm>
        <a:prstGeom prst="leftBrace">
          <a:avLst>
            <a:gd name="adj" fmla="val -41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95250</xdr:colOff>
      <xdr:row>15</xdr:row>
      <xdr:rowOff>0</xdr:rowOff>
    </xdr:from>
    <xdr:to>
      <xdr:col>6</xdr:col>
      <xdr:colOff>180975</xdr:colOff>
      <xdr:row>17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1581150" y="3276600"/>
          <a:ext cx="85725" cy="390525"/>
        </a:xfrm>
        <a:prstGeom prst="leftBrace">
          <a:avLst>
            <a:gd name="adj" fmla="val -28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18</xdr:row>
      <xdr:rowOff>9525</xdr:rowOff>
    </xdr:from>
    <xdr:to>
      <xdr:col>6</xdr:col>
      <xdr:colOff>180975</xdr:colOff>
      <xdr:row>22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571625" y="3857625"/>
          <a:ext cx="95250" cy="752475"/>
        </a:xfrm>
        <a:prstGeom prst="leftBrace">
          <a:avLst>
            <a:gd name="adj" fmla="val -35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95250</xdr:colOff>
      <xdr:row>23</xdr:row>
      <xdr:rowOff>0</xdr:rowOff>
    </xdr:from>
    <xdr:to>
      <xdr:col>6</xdr:col>
      <xdr:colOff>152400</xdr:colOff>
      <xdr:row>25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1581150" y="4800600"/>
          <a:ext cx="57150" cy="390525"/>
        </a:xfrm>
        <a:prstGeom prst="leftBrace">
          <a:avLst>
            <a:gd name="adj" fmla="val -32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26</xdr:row>
      <xdr:rowOff>9525</xdr:rowOff>
    </xdr:from>
    <xdr:to>
      <xdr:col>6</xdr:col>
      <xdr:colOff>133350</xdr:colOff>
      <xdr:row>30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71625" y="5381625"/>
          <a:ext cx="47625" cy="752475"/>
        </a:xfrm>
        <a:prstGeom prst="leftBrace">
          <a:avLst>
            <a:gd name="adj" fmla="val -41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31</xdr:row>
      <xdr:rowOff>9525</xdr:rowOff>
    </xdr:from>
    <xdr:to>
      <xdr:col>6</xdr:col>
      <xdr:colOff>142875</xdr:colOff>
      <xdr:row>34</xdr:row>
      <xdr:rowOff>0</xdr:rowOff>
    </xdr:to>
    <xdr:sp>
      <xdr:nvSpPr>
        <xdr:cNvPr id="11" name="AutoShape 10"/>
        <xdr:cNvSpPr>
          <a:spLocks/>
        </xdr:cNvSpPr>
      </xdr:nvSpPr>
      <xdr:spPr>
        <a:xfrm>
          <a:off x="1571625" y="6334125"/>
          <a:ext cx="57150" cy="561975"/>
        </a:xfrm>
        <a:prstGeom prst="leftBrace">
          <a:avLst>
            <a:gd name="adj" fmla="val -37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35</xdr:row>
      <xdr:rowOff>0</xdr:rowOff>
    </xdr:from>
    <xdr:to>
      <xdr:col>6</xdr:col>
      <xdr:colOff>114300</xdr:colOff>
      <xdr:row>37</xdr:row>
      <xdr:rowOff>0</xdr:rowOff>
    </xdr:to>
    <xdr:sp>
      <xdr:nvSpPr>
        <xdr:cNvPr id="12" name="AutoShape 10"/>
        <xdr:cNvSpPr>
          <a:spLocks/>
        </xdr:cNvSpPr>
      </xdr:nvSpPr>
      <xdr:spPr>
        <a:xfrm>
          <a:off x="1543050" y="7086600"/>
          <a:ext cx="57150" cy="571500"/>
        </a:xfrm>
        <a:prstGeom prst="leftBrace">
          <a:avLst>
            <a:gd name="adj" fmla="val -32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38</xdr:row>
      <xdr:rowOff>9525</xdr:rowOff>
    </xdr:from>
    <xdr:to>
      <xdr:col>6</xdr:col>
      <xdr:colOff>114300</xdr:colOff>
      <xdr:row>42</xdr:row>
      <xdr:rowOff>0</xdr:rowOff>
    </xdr:to>
    <xdr:sp>
      <xdr:nvSpPr>
        <xdr:cNvPr id="13" name="AutoShape 10"/>
        <xdr:cNvSpPr>
          <a:spLocks/>
        </xdr:cNvSpPr>
      </xdr:nvSpPr>
      <xdr:spPr>
        <a:xfrm>
          <a:off x="1543050" y="7858125"/>
          <a:ext cx="57150" cy="752475"/>
        </a:xfrm>
        <a:prstGeom prst="leftBrace">
          <a:avLst>
            <a:gd name="adj" fmla="val -41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05"/>
  <sheetViews>
    <sheetView zoomScalePageLayoutView="0" workbookViewId="0" topLeftCell="A1">
      <selection activeCell="A1" sqref="A1"/>
    </sheetView>
  </sheetViews>
  <sheetFormatPr defaultColWidth="8.796875" defaultRowHeight="15"/>
  <cols>
    <col min="1" max="61" width="2.59765625" style="37" customWidth="1"/>
    <col min="62" max="64" width="2.8984375" style="37" customWidth="1"/>
    <col min="65" max="67" width="3" style="37" customWidth="1"/>
    <col min="68" max="73" width="2.59765625" style="37" customWidth="1"/>
    <col min="74" max="76" width="3.19921875" style="37" customWidth="1"/>
    <col min="77" max="109" width="2.59765625" style="37" customWidth="1"/>
    <col min="110" max="16384" width="9" style="37" customWidth="1"/>
  </cols>
  <sheetData>
    <row r="1" spans="1:109" ht="14.25">
      <c r="A1" s="90" t="s">
        <v>172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3" t="s">
        <v>203</v>
      </c>
    </row>
    <row r="2" spans="1:109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</row>
    <row r="3" spans="1:109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</row>
    <row r="4" spans="1:109" ht="18.75">
      <c r="A4" s="131" t="s">
        <v>262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28"/>
      <c r="BD4" s="12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</row>
    <row r="5" spans="1:109" ht="14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</row>
    <row r="6" spans="1:109" ht="17.25">
      <c r="A6" s="132" t="s">
        <v>562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29"/>
      <c r="BD6" s="129"/>
      <c r="BE6" s="68"/>
      <c r="BF6" s="132" t="s">
        <v>566</v>
      </c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</row>
    <row r="7" spans="1:109" ht="1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1:109" ht="14.25" customHeight="1">
      <c r="A8" s="222" t="s">
        <v>204</v>
      </c>
      <c r="B8" s="223"/>
      <c r="C8" s="223"/>
      <c r="D8" s="223"/>
      <c r="E8" s="224"/>
      <c r="F8" s="183" t="s">
        <v>263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83" t="s">
        <v>213</v>
      </c>
      <c r="AP8" s="184"/>
      <c r="AQ8" s="184"/>
      <c r="AR8" s="184"/>
      <c r="AS8" s="184"/>
      <c r="AT8" s="184"/>
      <c r="AU8" s="185"/>
      <c r="AV8" s="174" t="s">
        <v>215</v>
      </c>
      <c r="AW8" s="175"/>
      <c r="AX8" s="176"/>
      <c r="AY8" s="237" t="s">
        <v>216</v>
      </c>
      <c r="AZ8" s="238"/>
      <c r="BA8" s="238"/>
      <c r="BB8" s="239"/>
      <c r="BC8" s="119"/>
      <c r="BD8" s="119"/>
      <c r="BE8" s="68"/>
      <c r="BF8" s="201" t="s">
        <v>41</v>
      </c>
      <c r="BG8" s="184"/>
      <c r="BH8" s="184"/>
      <c r="BI8" s="184"/>
      <c r="BJ8" s="184"/>
      <c r="BK8" s="184"/>
      <c r="BL8" s="185"/>
      <c r="BM8" s="195" t="s">
        <v>42</v>
      </c>
      <c r="BN8" s="195"/>
      <c r="BO8" s="195" t="s">
        <v>37</v>
      </c>
      <c r="BP8" s="196"/>
      <c r="BQ8" s="210" t="s">
        <v>39</v>
      </c>
      <c r="BR8" s="210"/>
      <c r="BS8" s="210"/>
      <c r="BT8" s="195" t="s">
        <v>113</v>
      </c>
      <c r="BU8" s="196"/>
      <c r="BV8" s="196"/>
      <c r="BW8" s="210" t="s">
        <v>261</v>
      </c>
      <c r="BX8" s="211"/>
      <c r="BY8" s="211"/>
      <c r="BZ8" s="210" t="s">
        <v>225</v>
      </c>
      <c r="CA8" s="211"/>
      <c r="CB8" s="211"/>
      <c r="CC8" s="210" t="s">
        <v>226</v>
      </c>
      <c r="CD8" s="211"/>
      <c r="CE8" s="210" t="s">
        <v>227</v>
      </c>
      <c r="CF8" s="211"/>
      <c r="CG8" s="174" t="s">
        <v>228</v>
      </c>
      <c r="CH8" s="175"/>
      <c r="CI8" s="175"/>
      <c r="CJ8" s="176"/>
      <c r="CK8" s="195" t="s">
        <v>43</v>
      </c>
      <c r="CL8" s="196"/>
      <c r="CM8" s="196"/>
      <c r="CN8" s="195" t="s">
        <v>40</v>
      </c>
      <c r="CO8" s="196"/>
      <c r="CP8" s="196"/>
      <c r="CQ8" s="195" t="s">
        <v>115</v>
      </c>
      <c r="CR8" s="196"/>
      <c r="CS8" s="196"/>
      <c r="CT8" s="195" t="s">
        <v>114</v>
      </c>
      <c r="CU8" s="196"/>
      <c r="CV8" s="196"/>
      <c r="CW8" s="210" t="s">
        <v>229</v>
      </c>
      <c r="CX8" s="211"/>
      <c r="CY8" s="211"/>
      <c r="CZ8" s="210" t="s">
        <v>230</v>
      </c>
      <c r="DA8" s="211"/>
      <c r="DB8" s="211"/>
      <c r="DC8" s="210" t="s">
        <v>231</v>
      </c>
      <c r="DD8" s="211"/>
      <c r="DE8" s="214"/>
    </row>
    <row r="9" spans="1:109" ht="14.25">
      <c r="A9" s="225"/>
      <c r="B9" s="225"/>
      <c r="C9" s="225"/>
      <c r="D9" s="225"/>
      <c r="E9" s="226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189"/>
      <c r="AP9" s="190"/>
      <c r="AQ9" s="190"/>
      <c r="AR9" s="190"/>
      <c r="AS9" s="190"/>
      <c r="AT9" s="190"/>
      <c r="AU9" s="191"/>
      <c r="AV9" s="177"/>
      <c r="AW9" s="178"/>
      <c r="AX9" s="179"/>
      <c r="AY9" s="236"/>
      <c r="AZ9" s="236"/>
      <c r="BA9" s="236"/>
      <c r="BB9" s="240"/>
      <c r="BC9" s="119"/>
      <c r="BD9" s="119"/>
      <c r="BE9" s="68"/>
      <c r="BF9" s="187"/>
      <c r="BG9" s="187"/>
      <c r="BH9" s="187"/>
      <c r="BI9" s="187"/>
      <c r="BJ9" s="187"/>
      <c r="BK9" s="187"/>
      <c r="BL9" s="188"/>
      <c r="BM9" s="217"/>
      <c r="BN9" s="217"/>
      <c r="BO9" s="197"/>
      <c r="BP9" s="197"/>
      <c r="BQ9" s="215"/>
      <c r="BR9" s="215"/>
      <c r="BS9" s="215"/>
      <c r="BT9" s="197"/>
      <c r="BU9" s="197"/>
      <c r="BV9" s="197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177"/>
      <c r="CH9" s="178"/>
      <c r="CI9" s="178"/>
      <c r="CJ9" s="179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212"/>
      <c r="CX9" s="212"/>
      <c r="CY9" s="212"/>
      <c r="CZ9" s="212"/>
      <c r="DA9" s="212"/>
      <c r="DB9" s="212"/>
      <c r="DC9" s="212"/>
      <c r="DD9" s="212"/>
      <c r="DE9" s="177"/>
    </row>
    <row r="10" spans="1:109" ht="14.25">
      <c r="A10" s="225"/>
      <c r="B10" s="225"/>
      <c r="C10" s="225"/>
      <c r="D10" s="225"/>
      <c r="E10" s="226"/>
      <c r="F10" s="230" t="s">
        <v>208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0" t="s">
        <v>209</v>
      </c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2" t="s">
        <v>214</v>
      </c>
      <c r="AP10" s="233"/>
      <c r="AQ10" s="234"/>
      <c r="AR10" s="235" t="s">
        <v>209</v>
      </c>
      <c r="AS10" s="236"/>
      <c r="AT10" s="236"/>
      <c r="AU10" s="236"/>
      <c r="AV10" s="177"/>
      <c r="AW10" s="178"/>
      <c r="AX10" s="179"/>
      <c r="AY10" s="236"/>
      <c r="AZ10" s="236"/>
      <c r="BA10" s="236"/>
      <c r="BB10" s="240"/>
      <c r="BC10" s="119"/>
      <c r="BD10" s="119"/>
      <c r="BE10" s="68"/>
      <c r="BF10" s="187"/>
      <c r="BG10" s="187"/>
      <c r="BH10" s="187"/>
      <c r="BI10" s="187"/>
      <c r="BJ10" s="187"/>
      <c r="BK10" s="187"/>
      <c r="BL10" s="188"/>
      <c r="BM10" s="217"/>
      <c r="BN10" s="217"/>
      <c r="BO10" s="197"/>
      <c r="BP10" s="197"/>
      <c r="BQ10" s="215"/>
      <c r="BR10" s="215"/>
      <c r="BS10" s="215"/>
      <c r="BT10" s="197"/>
      <c r="BU10" s="197"/>
      <c r="BV10" s="197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177"/>
      <c r="CH10" s="178"/>
      <c r="CI10" s="178"/>
      <c r="CJ10" s="179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212"/>
      <c r="CX10" s="212"/>
      <c r="CY10" s="212"/>
      <c r="CZ10" s="212"/>
      <c r="DA10" s="212"/>
      <c r="DB10" s="212"/>
      <c r="DC10" s="212"/>
      <c r="DD10" s="212"/>
      <c r="DE10" s="177"/>
    </row>
    <row r="11" spans="1:109" ht="14.25">
      <c r="A11" s="225"/>
      <c r="B11" s="225"/>
      <c r="C11" s="225"/>
      <c r="D11" s="225"/>
      <c r="E11" s="226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177"/>
      <c r="AP11" s="178"/>
      <c r="AQ11" s="179"/>
      <c r="AR11" s="236"/>
      <c r="AS11" s="236"/>
      <c r="AT11" s="236"/>
      <c r="AU11" s="236"/>
      <c r="AV11" s="177"/>
      <c r="AW11" s="178"/>
      <c r="AX11" s="179"/>
      <c r="AY11" s="236"/>
      <c r="AZ11" s="236"/>
      <c r="BA11" s="236"/>
      <c r="BB11" s="240"/>
      <c r="BC11" s="119"/>
      <c r="BD11" s="119"/>
      <c r="BE11" s="68"/>
      <c r="BF11" s="190"/>
      <c r="BG11" s="190"/>
      <c r="BH11" s="190"/>
      <c r="BI11" s="190"/>
      <c r="BJ11" s="190"/>
      <c r="BK11" s="190"/>
      <c r="BL11" s="191"/>
      <c r="BM11" s="218"/>
      <c r="BN11" s="218"/>
      <c r="BO11" s="198"/>
      <c r="BP11" s="198"/>
      <c r="BQ11" s="216"/>
      <c r="BR11" s="216"/>
      <c r="BS11" s="216"/>
      <c r="BT11" s="198"/>
      <c r="BU11" s="198"/>
      <c r="BV11" s="198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180"/>
      <c r="CH11" s="181"/>
      <c r="CI11" s="181"/>
      <c r="CJ11" s="182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213"/>
      <c r="CX11" s="213"/>
      <c r="CY11" s="213"/>
      <c r="CZ11" s="213"/>
      <c r="DA11" s="213"/>
      <c r="DB11" s="213"/>
      <c r="DC11" s="213"/>
      <c r="DD11" s="213"/>
      <c r="DE11" s="180"/>
    </row>
    <row r="12" spans="1:109" ht="14.25">
      <c r="A12" s="225"/>
      <c r="B12" s="225"/>
      <c r="C12" s="225"/>
      <c r="D12" s="225"/>
      <c r="E12" s="226"/>
      <c r="F12" s="235" t="s">
        <v>42</v>
      </c>
      <c r="G12" s="236"/>
      <c r="H12" s="236"/>
      <c r="I12" s="235" t="s">
        <v>210</v>
      </c>
      <c r="J12" s="236"/>
      <c r="K12" s="236"/>
      <c r="L12" s="235" t="s">
        <v>96</v>
      </c>
      <c r="M12" s="236"/>
      <c r="N12" s="236"/>
      <c r="O12" s="235" t="s">
        <v>211</v>
      </c>
      <c r="P12" s="236"/>
      <c r="Q12" s="236"/>
      <c r="R12" s="235" t="s">
        <v>212</v>
      </c>
      <c r="S12" s="236"/>
      <c r="T12" s="236"/>
      <c r="U12" s="235" t="s">
        <v>42</v>
      </c>
      <c r="V12" s="236"/>
      <c r="W12" s="236"/>
      <c r="X12" s="236"/>
      <c r="Y12" s="235" t="s">
        <v>210</v>
      </c>
      <c r="Z12" s="236"/>
      <c r="AA12" s="236"/>
      <c r="AB12" s="236"/>
      <c r="AC12" s="235" t="s">
        <v>96</v>
      </c>
      <c r="AD12" s="236"/>
      <c r="AE12" s="236"/>
      <c r="AF12" s="236"/>
      <c r="AG12" s="235" t="s">
        <v>211</v>
      </c>
      <c r="AH12" s="236"/>
      <c r="AI12" s="236"/>
      <c r="AJ12" s="236"/>
      <c r="AK12" s="235" t="s">
        <v>212</v>
      </c>
      <c r="AL12" s="236"/>
      <c r="AM12" s="236"/>
      <c r="AN12" s="236"/>
      <c r="AO12" s="177"/>
      <c r="AP12" s="178"/>
      <c r="AQ12" s="179"/>
      <c r="AR12" s="236"/>
      <c r="AS12" s="236"/>
      <c r="AT12" s="236"/>
      <c r="AU12" s="236"/>
      <c r="AV12" s="177"/>
      <c r="AW12" s="178"/>
      <c r="AX12" s="179"/>
      <c r="AY12" s="236"/>
      <c r="AZ12" s="236"/>
      <c r="BA12" s="236"/>
      <c r="BB12" s="240"/>
      <c r="BC12" s="119"/>
      <c r="BD12" s="119"/>
      <c r="BE12" s="68"/>
      <c r="BF12" s="82"/>
      <c r="BG12" s="82"/>
      <c r="BH12" s="82"/>
      <c r="BI12" s="82"/>
      <c r="BJ12" s="82"/>
      <c r="BK12" s="82"/>
      <c r="BL12" s="81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</row>
    <row r="13" spans="1:109" ht="14.25">
      <c r="A13" s="227"/>
      <c r="B13" s="227"/>
      <c r="C13" s="227"/>
      <c r="D13" s="227"/>
      <c r="E13" s="228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180"/>
      <c r="AP13" s="181"/>
      <c r="AQ13" s="182"/>
      <c r="AR13" s="236"/>
      <c r="AS13" s="236"/>
      <c r="AT13" s="236"/>
      <c r="AU13" s="236"/>
      <c r="AV13" s="180"/>
      <c r="AW13" s="181"/>
      <c r="AX13" s="182"/>
      <c r="AY13" s="236"/>
      <c r="AZ13" s="236"/>
      <c r="BA13" s="236"/>
      <c r="BB13" s="240"/>
      <c r="BC13" s="119"/>
      <c r="BD13" s="119"/>
      <c r="BE13" s="68"/>
      <c r="BF13" s="199" t="s">
        <v>42</v>
      </c>
      <c r="BG13" s="199"/>
      <c r="BH13" s="199"/>
      <c r="BI13" s="199"/>
      <c r="BJ13" s="199"/>
      <c r="BK13" s="199"/>
      <c r="BL13" s="200"/>
      <c r="BM13" s="159">
        <f>SUM(BM15:BN25)</f>
        <v>261</v>
      </c>
      <c r="BN13" s="157"/>
      <c r="BO13" s="158">
        <f>SUM(BO15:BP25)</f>
        <v>14</v>
      </c>
      <c r="BP13" s="158"/>
      <c r="BQ13" s="157">
        <f>SUM(BQ15:BS25)</f>
        <v>45</v>
      </c>
      <c r="BR13" s="157"/>
      <c r="BS13" s="157"/>
      <c r="BT13" s="157">
        <f>SUM(BT15:BV25)</f>
        <v>31</v>
      </c>
      <c r="BU13" s="157"/>
      <c r="BV13" s="157"/>
      <c r="BW13" s="157">
        <f>SUM(BW15:BY25)</f>
        <v>17</v>
      </c>
      <c r="BX13" s="157"/>
      <c r="BY13" s="157"/>
      <c r="BZ13" s="157">
        <f>SUM(BZ15:CB25)</f>
        <v>3</v>
      </c>
      <c r="CA13" s="157"/>
      <c r="CB13" s="157"/>
      <c r="CC13" s="158">
        <f>SUM(CC15:CD25)</f>
        <v>14</v>
      </c>
      <c r="CD13" s="158"/>
      <c r="CE13" s="158">
        <f>SUM(CE15:CF25)</f>
        <v>4</v>
      </c>
      <c r="CF13" s="158"/>
      <c r="CG13" s="157">
        <f>SUM(CG15:CJ25)</f>
        <v>15</v>
      </c>
      <c r="CH13" s="157"/>
      <c r="CI13" s="157"/>
      <c r="CJ13" s="157"/>
      <c r="CK13" s="157" t="s">
        <v>258</v>
      </c>
      <c r="CL13" s="157"/>
      <c r="CM13" s="157"/>
      <c r="CN13" s="157">
        <f>SUM(CN15:CP25)</f>
        <v>106</v>
      </c>
      <c r="CO13" s="157"/>
      <c r="CP13" s="157"/>
      <c r="CQ13" s="157">
        <f>SUM(CQ15:CS25)</f>
        <v>4</v>
      </c>
      <c r="CR13" s="157"/>
      <c r="CS13" s="157"/>
      <c r="CT13" s="157">
        <f>SUM(CT15:CV25)</f>
        <v>5</v>
      </c>
      <c r="CU13" s="157"/>
      <c r="CV13" s="157"/>
      <c r="CW13" s="157">
        <f>SUM(CW15:CY25)</f>
        <v>1</v>
      </c>
      <c r="CX13" s="157"/>
      <c r="CY13" s="157"/>
      <c r="CZ13" s="157">
        <f>SUM(CZ15:DB25)</f>
        <v>1</v>
      </c>
      <c r="DA13" s="157"/>
      <c r="DB13" s="157"/>
      <c r="DC13" s="157">
        <f>SUM(DC15:DE25)</f>
        <v>1</v>
      </c>
      <c r="DD13" s="157"/>
      <c r="DE13" s="157"/>
    </row>
    <row r="14" spans="1:109" ht="14.25">
      <c r="A14" s="82"/>
      <c r="B14" s="82"/>
      <c r="C14" s="82"/>
      <c r="D14" s="82"/>
      <c r="E14" s="81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85"/>
      <c r="BG14" s="85"/>
      <c r="BH14" s="85"/>
      <c r="BI14" s="85"/>
      <c r="BJ14" s="85"/>
      <c r="BK14" s="85"/>
      <c r="BL14" s="8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</row>
    <row r="15" spans="1:109" ht="14.25">
      <c r="A15" s="219" t="s">
        <v>202</v>
      </c>
      <c r="B15" s="187"/>
      <c r="C15" s="187"/>
      <c r="D15" s="187"/>
      <c r="E15" s="188"/>
      <c r="F15" s="139">
        <f>SUM(I15:T15)</f>
        <v>148</v>
      </c>
      <c r="G15" s="140"/>
      <c r="H15" s="140"/>
      <c r="I15" s="140">
        <v>10</v>
      </c>
      <c r="J15" s="140"/>
      <c r="K15" s="140"/>
      <c r="L15" s="141" t="s">
        <v>258</v>
      </c>
      <c r="M15" s="140"/>
      <c r="N15" s="140"/>
      <c r="O15" s="141" t="s">
        <v>258</v>
      </c>
      <c r="P15" s="140"/>
      <c r="Q15" s="140"/>
      <c r="R15" s="140">
        <v>138</v>
      </c>
      <c r="S15" s="140"/>
      <c r="T15" s="140"/>
      <c r="U15" s="142">
        <f>SUM(Y15:AN15)</f>
        <v>19123</v>
      </c>
      <c r="V15" s="142"/>
      <c r="W15" s="142"/>
      <c r="X15" s="142"/>
      <c r="Y15" s="142">
        <v>3616</v>
      </c>
      <c r="Z15" s="142"/>
      <c r="AA15" s="142"/>
      <c r="AB15" s="142"/>
      <c r="AC15" s="142">
        <v>1002</v>
      </c>
      <c r="AD15" s="142"/>
      <c r="AE15" s="142"/>
      <c r="AF15" s="142"/>
      <c r="AG15" s="142">
        <v>355</v>
      </c>
      <c r="AH15" s="142"/>
      <c r="AI15" s="142"/>
      <c r="AJ15" s="142"/>
      <c r="AK15" s="142">
        <v>14150</v>
      </c>
      <c r="AL15" s="142"/>
      <c r="AM15" s="142"/>
      <c r="AN15" s="142"/>
      <c r="AO15" s="140">
        <v>706</v>
      </c>
      <c r="AP15" s="140"/>
      <c r="AQ15" s="140"/>
      <c r="AR15" s="142">
        <v>2594</v>
      </c>
      <c r="AS15" s="142"/>
      <c r="AT15" s="142"/>
      <c r="AU15" s="142"/>
      <c r="AV15" s="140">
        <v>324</v>
      </c>
      <c r="AW15" s="140"/>
      <c r="AX15" s="140"/>
      <c r="AY15" s="142">
        <v>255</v>
      </c>
      <c r="AZ15" s="142"/>
      <c r="BA15" s="142"/>
      <c r="BB15" s="142"/>
      <c r="BC15" s="121"/>
      <c r="BD15" s="121"/>
      <c r="BE15" s="68"/>
      <c r="BF15" s="88" t="s">
        <v>178</v>
      </c>
      <c r="BG15" s="88" t="s">
        <v>179</v>
      </c>
      <c r="BH15" s="88" t="s">
        <v>180</v>
      </c>
      <c r="BI15" s="88" t="s">
        <v>181</v>
      </c>
      <c r="BJ15" s="88" t="s">
        <v>182</v>
      </c>
      <c r="BK15" s="88" t="s">
        <v>183</v>
      </c>
      <c r="BL15" s="89" t="s">
        <v>184</v>
      </c>
      <c r="BM15" s="139">
        <f aca="true" t="shared" si="0" ref="BM15:BM25">SUM(BO15:DE15)</f>
        <v>29</v>
      </c>
      <c r="BN15" s="140"/>
      <c r="BO15" s="140">
        <v>1</v>
      </c>
      <c r="BP15" s="140"/>
      <c r="BQ15" s="134">
        <v>5</v>
      </c>
      <c r="BR15" s="134"/>
      <c r="BS15" s="134"/>
      <c r="BT15" s="134">
        <v>7</v>
      </c>
      <c r="BU15" s="134"/>
      <c r="BV15" s="134"/>
      <c r="BW15" s="134">
        <v>1</v>
      </c>
      <c r="BX15" s="134"/>
      <c r="BY15" s="134"/>
      <c r="BZ15" s="133" t="s">
        <v>258</v>
      </c>
      <c r="CA15" s="134"/>
      <c r="CB15" s="134"/>
      <c r="CC15" s="140">
        <v>2</v>
      </c>
      <c r="CD15" s="140"/>
      <c r="CE15" s="141" t="s">
        <v>258</v>
      </c>
      <c r="CF15" s="140"/>
      <c r="CG15" s="134">
        <v>1</v>
      </c>
      <c r="CH15" s="134"/>
      <c r="CI15" s="134"/>
      <c r="CJ15" s="134"/>
      <c r="CK15" s="133" t="s">
        <v>258</v>
      </c>
      <c r="CL15" s="134"/>
      <c r="CM15" s="134"/>
      <c r="CN15" s="134">
        <v>9</v>
      </c>
      <c r="CO15" s="134"/>
      <c r="CP15" s="134"/>
      <c r="CQ15" s="134">
        <v>1</v>
      </c>
      <c r="CR15" s="134"/>
      <c r="CS15" s="134"/>
      <c r="CT15" s="134">
        <v>2</v>
      </c>
      <c r="CU15" s="134"/>
      <c r="CV15" s="134"/>
      <c r="CW15" s="133" t="s">
        <v>258</v>
      </c>
      <c r="CX15" s="134"/>
      <c r="CY15" s="134"/>
      <c r="CZ15" s="133" t="s">
        <v>258</v>
      </c>
      <c r="DA15" s="134"/>
      <c r="DB15" s="134"/>
      <c r="DC15" s="133" t="s">
        <v>258</v>
      </c>
      <c r="DD15" s="134"/>
      <c r="DE15" s="134"/>
    </row>
    <row r="16" spans="1:109" ht="14.25">
      <c r="A16" s="219" t="s">
        <v>205</v>
      </c>
      <c r="B16" s="187"/>
      <c r="C16" s="187"/>
      <c r="D16" s="187"/>
      <c r="E16" s="188"/>
      <c r="F16" s="139">
        <f>SUM(I16:T16)</f>
        <v>149</v>
      </c>
      <c r="G16" s="140"/>
      <c r="H16" s="140"/>
      <c r="I16" s="140">
        <v>10</v>
      </c>
      <c r="J16" s="140"/>
      <c r="K16" s="140"/>
      <c r="L16" s="141" t="s">
        <v>258</v>
      </c>
      <c r="M16" s="140"/>
      <c r="N16" s="140"/>
      <c r="O16" s="141" t="s">
        <v>258</v>
      </c>
      <c r="P16" s="140"/>
      <c r="Q16" s="140"/>
      <c r="R16" s="140">
        <v>139</v>
      </c>
      <c r="S16" s="140"/>
      <c r="T16" s="140"/>
      <c r="U16" s="142">
        <f>SUM(Y16:AN16)</f>
        <v>19676</v>
      </c>
      <c r="V16" s="142"/>
      <c r="W16" s="142"/>
      <c r="X16" s="142"/>
      <c r="Y16" s="142">
        <v>3619</v>
      </c>
      <c r="Z16" s="142"/>
      <c r="AA16" s="142"/>
      <c r="AB16" s="142"/>
      <c r="AC16" s="142">
        <v>838</v>
      </c>
      <c r="AD16" s="142"/>
      <c r="AE16" s="142"/>
      <c r="AF16" s="142"/>
      <c r="AG16" s="142">
        <v>332</v>
      </c>
      <c r="AH16" s="142"/>
      <c r="AI16" s="142"/>
      <c r="AJ16" s="142"/>
      <c r="AK16" s="142">
        <v>14887</v>
      </c>
      <c r="AL16" s="142"/>
      <c r="AM16" s="142"/>
      <c r="AN16" s="142"/>
      <c r="AO16" s="140">
        <v>714</v>
      </c>
      <c r="AP16" s="140"/>
      <c r="AQ16" s="140"/>
      <c r="AR16" s="142">
        <v>2662</v>
      </c>
      <c r="AS16" s="142"/>
      <c r="AT16" s="142"/>
      <c r="AU16" s="142"/>
      <c r="AV16" s="140">
        <v>335</v>
      </c>
      <c r="AW16" s="140"/>
      <c r="AX16" s="140"/>
      <c r="AY16" s="142">
        <v>260</v>
      </c>
      <c r="AZ16" s="142"/>
      <c r="BA16" s="142"/>
      <c r="BB16" s="142"/>
      <c r="BC16" s="121"/>
      <c r="BD16" s="121"/>
      <c r="BE16" s="68"/>
      <c r="BF16" s="135" t="s">
        <v>188</v>
      </c>
      <c r="BG16" s="136"/>
      <c r="BH16" s="88" t="s">
        <v>185</v>
      </c>
      <c r="BI16" s="88" t="s">
        <v>186</v>
      </c>
      <c r="BJ16" s="85"/>
      <c r="BK16" s="88" t="s">
        <v>188</v>
      </c>
      <c r="BL16" s="84"/>
      <c r="BM16" s="139">
        <f t="shared" si="0"/>
        <v>21</v>
      </c>
      <c r="BN16" s="140"/>
      <c r="BO16" s="140">
        <v>1</v>
      </c>
      <c r="BP16" s="140"/>
      <c r="BQ16" s="134">
        <v>3</v>
      </c>
      <c r="BR16" s="134"/>
      <c r="BS16" s="134"/>
      <c r="BT16" s="134">
        <v>2</v>
      </c>
      <c r="BU16" s="134"/>
      <c r="BV16" s="134"/>
      <c r="BW16" s="134">
        <v>1</v>
      </c>
      <c r="BX16" s="134"/>
      <c r="BY16" s="134"/>
      <c r="BZ16" s="133" t="s">
        <v>258</v>
      </c>
      <c r="CA16" s="134"/>
      <c r="CB16" s="134"/>
      <c r="CC16" s="140">
        <v>2</v>
      </c>
      <c r="CD16" s="140"/>
      <c r="CE16" s="141" t="s">
        <v>258</v>
      </c>
      <c r="CF16" s="140"/>
      <c r="CG16" s="134">
        <v>1</v>
      </c>
      <c r="CH16" s="134"/>
      <c r="CI16" s="134"/>
      <c r="CJ16" s="134"/>
      <c r="CK16" s="133" t="s">
        <v>258</v>
      </c>
      <c r="CL16" s="134"/>
      <c r="CM16" s="134"/>
      <c r="CN16" s="134">
        <v>9</v>
      </c>
      <c r="CO16" s="134"/>
      <c r="CP16" s="134"/>
      <c r="CQ16" s="133" t="s">
        <v>258</v>
      </c>
      <c r="CR16" s="134"/>
      <c r="CS16" s="134"/>
      <c r="CT16" s="134">
        <v>1</v>
      </c>
      <c r="CU16" s="134"/>
      <c r="CV16" s="134"/>
      <c r="CW16" s="133" t="s">
        <v>258</v>
      </c>
      <c r="CX16" s="134"/>
      <c r="CY16" s="134"/>
      <c r="CZ16" s="134">
        <v>1</v>
      </c>
      <c r="DA16" s="134"/>
      <c r="DB16" s="134"/>
      <c r="DC16" s="133" t="s">
        <v>258</v>
      </c>
      <c r="DD16" s="134"/>
      <c r="DE16" s="134"/>
    </row>
    <row r="17" spans="1:109" ht="14.25">
      <c r="A17" s="219" t="s">
        <v>206</v>
      </c>
      <c r="B17" s="187"/>
      <c r="C17" s="187"/>
      <c r="D17" s="187"/>
      <c r="E17" s="188"/>
      <c r="F17" s="139">
        <f>SUM(I17:T17)</f>
        <v>148</v>
      </c>
      <c r="G17" s="140"/>
      <c r="H17" s="140"/>
      <c r="I17" s="140">
        <v>10</v>
      </c>
      <c r="J17" s="140"/>
      <c r="K17" s="140"/>
      <c r="L17" s="141" t="s">
        <v>258</v>
      </c>
      <c r="M17" s="140"/>
      <c r="N17" s="140"/>
      <c r="O17" s="141" t="s">
        <v>258</v>
      </c>
      <c r="P17" s="140"/>
      <c r="Q17" s="140"/>
      <c r="R17" s="140">
        <v>138</v>
      </c>
      <c r="S17" s="140"/>
      <c r="T17" s="140"/>
      <c r="U17" s="142">
        <f>SUM(Y17:AN17)</f>
        <v>20372</v>
      </c>
      <c r="V17" s="142"/>
      <c r="W17" s="142"/>
      <c r="X17" s="142"/>
      <c r="Y17" s="142">
        <v>3784</v>
      </c>
      <c r="Z17" s="142"/>
      <c r="AA17" s="142"/>
      <c r="AB17" s="142"/>
      <c r="AC17" s="142">
        <v>775</v>
      </c>
      <c r="AD17" s="142"/>
      <c r="AE17" s="142"/>
      <c r="AF17" s="142"/>
      <c r="AG17" s="142">
        <v>317</v>
      </c>
      <c r="AH17" s="142"/>
      <c r="AI17" s="142"/>
      <c r="AJ17" s="142"/>
      <c r="AK17" s="142">
        <v>15496</v>
      </c>
      <c r="AL17" s="142"/>
      <c r="AM17" s="142"/>
      <c r="AN17" s="142"/>
      <c r="AO17" s="140">
        <v>703</v>
      </c>
      <c r="AP17" s="140"/>
      <c r="AQ17" s="140"/>
      <c r="AR17" s="142">
        <v>2742</v>
      </c>
      <c r="AS17" s="142"/>
      <c r="AT17" s="142"/>
      <c r="AU17" s="142"/>
      <c r="AV17" s="140">
        <v>346</v>
      </c>
      <c r="AW17" s="140"/>
      <c r="AX17" s="140"/>
      <c r="AY17" s="142">
        <v>267</v>
      </c>
      <c r="AZ17" s="142"/>
      <c r="BA17" s="142"/>
      <c r="BB17" s="142"/>
      <c r="BC17" s="121"/>
      <c r="BD17" s="121"/>
      <c r="BE17" s="68"/>
      <c r="BF17" s="135" t="s">
        <v>188</v>
      </c>
      <c r="BG17" s="136"/>
      <c r="BH17" s="88" t="s">
        <v>189</v>
      </c>
      <c r="BI17" s="88" t="s">
        <v>190</v>
      </c>
      <c r="BJ17" s="85"/>
      <c r="BK17" s="85" t="s">
        <v>187</v>
      </c>
      <c r="BL17" s="84"/>
      <c r="BM17" s="139">
        <f t="shared" si="0"/>
        <v>19</v>
      </c>
      <c r="BN17" s="140"/>
      <c r="BO17" s="140">
        <v>1</v>
      </c>
      <c r="BP17" s="140"/>
      <c r="BQ17" s="134">
        <v>4</v>
      </c>
      <c r="BR17" s="134"/>
      <c r="BS17" s="134"/>
      <c r="BT17" s="134">
        <v>2</v>
      </c>
      <c r="BU17" s="134"/>
      <c r="BV17" s="134"/>
      <c r="BW17" s="134">
        <v>2</v>
      </c>
      <c r="BX17" s="134"/>
      <c r="BY17" s="134"/>
      <c r="BZ17" s="133" t="s">
        <v>258</v>
      </c>
      <c r="CA17" s="134"/>
      <c r="CB17" s="134"/>
      <c r="CC17" s="140">
        <v>1</v>
      </c>
      <c r="CD17" s="140"/>
      <c r="CE17" s="141" t="s">
        <v>258</v>
      </c>
      <c r="CF17" s="140"/>
      <c r="CG17" s="134">
        <v>1</v>
      </c>
      <c r="CH17" s="134"/>
      <c r="CI17" s="134"/>
      <c r="CJ17" s="134"/>
      <c r="CK17" s="133" t="s">
        <v>258</v>
      </c>
      <c r="CL17" s="134"/>
      <c r="CM17" s="134"/>
      <c r="CN17" s="134">
        <v>7</v>
      </c>
      <c r="CO17" s="134"/>
      <c r="CP17" s="134"/>
      <c r="CQ17" s="133" t="s">
        <v>258</v>
      </c>
      <c r="CR17" s="134"/>
      <c r="CS17" s="134"/>
      <c r="CT17" s="134">
        <v>1</v>
      </c>
      <c r="CU17" s="134"/>
      <c r="CV17" s="134"/>
      <c r="CW17" s="133" t="s">
        <v>258</v>
      </c>
      <c r="CX17" s="134"/>
      <c r="CY17" s="134"/>
      <c r="CZ17" s="133" t="s">
        <v>258</v>
      </c>
      <c r="DA17" s="134"/>
      <c r="DB17" s="134"/>
      <c r="DC17" s="133" t="s">
        <v>258</v>
      </c>
      <c r="DD17" s="134"/>
      <c r="DE17" s="134"/>
    </row>
    <row r="18" spans="1:109" ht="14.25">
      <c r="A18" s="219" t="s">
        <v>207</v>
      </c>
      <c r="B18" s="187"/>
      <c r="C18" s="187"/>
      <c r="D18" s="187"/>
      <c r="E18" s="188"/>
      <c r="F18" s="139">
        <f>SUM(I18:T18)</f>
        <v>144</v>
      </c>
      <c r="G18" s="140"/>
      <c r="H18" s="140"/>
      <c r="I18" s="140">
        <v>10</v>
      </c>
      <c r="J18" s="140"/>
      <c r="K18" s="140"/>
      <c r="L18" s="141" t="s">
        <v>258</v>
      </c>
      <c r="M18" s="140"/>
      <c r="N18" s="140"/>
      <c r="O18" s="141" t="s">
        <v>258</v>
      </c>
      <c r="P18" s="140"/>
      <c r="Q18" s="140"/>
      <c r="R18" s="140">
        <v>134</v>
      </c>
      <c r="S18" s="140"/>
      <c r="T18" s="140"/>
      <c r="U18" s="142">
        <f>SUM(Y18:AN18)</f>
        <v>20432</v>
      </c>
      <c r="V18" s="142"/>
      <c r="W18" s="142"/>
      <c r="X18" s="142"/>
      <c r="Y18" s="142">
        <v>3887</v>
      </c>
      <c r="Z18" s="142"/>
      <c r="AA18" s="142"/>
      <c r="AB18" s="142"/>
      <c r="AC18" s="142">
        <v>738</v>
      </c>
      <c r="AD18" s="142"/>
      <c r="AE18" s="142"/>
      <c r="AF18" s="142"/>
      <c r="AG18" s="142">
        <v>246</v>
      </c>
      <c r="AH18" s="142"/>
      <c r="AI18" s="142"/>
      <c r="AJ18" s="142"/>
      <c r="AK18" s="142">
        <v>15561</v>
      </c>
      <c r="AL18" s="142"/>
      <c r="AM18" s="142"/>
      <c r="AN18" s="142"/>
      <c r="AO18" s="140">
        <v>701</v>
      </c>
      <c r="AP18" s="140"/>
      <c r="AQ18" s="140"/>
      <c r="AR18" s="142">
        <v>2802</v>
      </c>
      <c r="AS18" s="142"/>
      <c r="AT18" s="142"/>
      <c r="AU18" s="142"/>
      <c r="AV18" s="140">
        <v>350</v>
      </c>
      <c r="AW18" s="140"/>
      <c r="AX18" s="140"/>
      <c r="AY18" s="142">
        <v>272</v>
      </c>
      <c r="AZ18" s="142"/>
      <c r="BA18" s="142"/>
      <c r="BB18" s="142"/>
      <c r="BC18" s="121"/>
      <c r="BD18" s="121"/>
      <c r="BE18" s="68"/>
      <c r="BF18" s="135" t="s">
        <v>188</v>
      </c>
      <c r="BG18" s="136"/>
      <c r="BH18" s="88" t="s">
        <v>181</v>
      </c>
      <c r="BI18" s="88" t="s">
        <v>191</v>
      </c>
      <c r="BJ18" s="85"/>
      <c r="BK18" s="85" t="s">
        <v>187</v>
      </c>
      <c r="BL18" s="84"/>
      <c r="BM18" s="139">
        <f t="shared" si="0"/>
        <v>22</v>
      </c>
      <c r="BN18" s="140"/>
      <c r="BO18" s="140">
        <v>1</v>
      </c>
      <c r="BP18" s="140"/>
      <c r="BQ18" s="134">
        <v>4</v>
      </c>
      <c r="BR18" s="134"/>
      <c r="BS18" s="134"/>
      <c r="BT18" s="134">
        <v>1</v>
      </c>
      <c r="BU18" s="134"/>
      <c r="BV18" s="134"/>
      <c r="BW18" s="134">
        <v>2</v>
      </c>
      <c r="BX18" s="134"/>
      <c r="BY18" s="134"/>
      <c r="BZ18" s="133" t="s">
        <v>258</v>
      </c>
      <c r="CA18" s="134"/>
      <c r="CB18" s="134"/>
      <c r="CC18" s="140">
        <v>1</v>
      </c>
      <c r="CD18" s="140"/>
      <c r="CE18" s="140">
        <v>1</v>
      </c>
      <c r="CF18" s="140"/>
      <c r="CG18" s="134">
        <v>1</v>
      </c>
      <c r="CH18" s="134"/>
      <c r="CI18" s="134"/>
      <c r="CJ18" s="134"/>
      <c r="CK18" s="133" t="s">
        <v>258</v>
      </c>
      <c r="CL18" s="134"/>
      <c r="CM18" s="134"/>
      <c r="CN18" s="134">
        <v>10</v>
      </c>
      <c r="CO18" s="134"/>
      <c r="CP18" s="134"/>
      <c r="CQ18" s="133" t="s">
        <v>258</v>
      </c>
      <c r="CR18" s="134"/>
      <c r="CS18" s="134"/>
      <c r="CT18" s="133" t="s">
        <v>258</v>
      </c>
      <c r="CU18" s="134"/>
      <c r="CV18" s="134"/>
      <c r="CW18" s="133" t="s">
        <v>258</v>
      </c>
      <c r="CX18" s="134"/>
      <c r="CY18" s="134"/>
      <c r="CZ18" s="133" t="s">
        <v>258</v>
      </c>
      <c r="DA18" s="134"/>
      <c r="DB18" s="134"/>
      <c r="DC18" s="134">
        <v>1</v>
      </c>
      <c r="DD18" s="134"/>
      <c r="DE18" s="134"/>
    </row>
    <row r="19" spans="1:109" ht="14.25">
      <c r="A19" s="220" t="s">
        <v>255</v>
      </c>
      <c r="B19" s="220"/>
      <c r="C19" s="220"/>
      <c r="D19" s="220"/>
      <c r="E19" s="221"/>
      <c r="F19" s="159">
        <f>SUM(F21:H37)</f>
        <v>137</v>
      </c>
      <c r="G19" s="157"/>
      <c r="H19" s="157"/>
      <c r="I19" s="158">
        <f>SUM(I21:K37)</f>
        <v>10</v>
      </c>
      <c r="J19" s="158"/>
      <c r="K19" s="158"/>
      <c r="L19" s="158" t="s">
        <v>563</v>
      </c>
      <c r="M19" s="158"/>
      <c r="N19" s="158"/>
      <c r="O19" s="158" t="s">
        <v>563</v>
      </c>
      <c r="P19" s="158"/>
      <c r="Q19" s="158"/>
      <c r="R19" s="158">
        <f>SUM(R21:T37)</f>
        <v>127</v>
      </c>
      <c r="S19" s="158"/>
      <c r="T19" s="158"/>
      <c r="U19" s="138">
        <f>SUM(U21:X37)</f>
        <v>20233</v>
      </c>
      <c r="V19" s="138"/>
      <c r="W19" s="138"/>
      <c r="X19" s="138"/>
      <c r="Y19" s="138">
        <f>SUM(Y21:AB37)</f>
        <v>3937</v>
      </c>
      <c r="Z19" s="138"/>
      <c r="AA19" s="138"/>
      <c r="AB19" s="138"/>
      <c r="AC19" s="138">
        <f>SUM(AC21:AF37)</f>
        <v>731</v>
      </c>
      <c r="AD19" s="138"/>
      <c r="AE19" s="138"/>
      <c r="AF19" s="138"/>
      <c r="AG19" s="138">
        <f>SUM(AG21:AJ37)</f>
        <v>246</v>
      </c>
      <c r="AH19" s="138"/>
      <c r="AI19" s="138"/>
      <c r="AJ19" s="138"/>
      <c r="AK19" s="138">
        <f>SUM(AK21:AN37)</f>
        <v>15319</v>
      </c>
      <c r="AL19" s="138"/>
      <c r="AM19" s="138"/>
      <c r="AN19" s="138"/>
      <c r="AO19" s="158">
        <f>SUM(AO21:AQ37)</f>
        <v>700</v>
      </c>
      <c r="AP19" s="158"/>
      <c r="AQ19" s="158"/>
      <c r="AR19" s="138">
        <f>SUM(AR21:AU37)</f>
        <v>2858</v>
      </c>
      <c r="AS19" s="138"/>
      <c r="AT19" s="138"/>
      <c r="AU19" s="138"/>
      <c r="AV19" s="158">
        <f>SUM(AV21:AX37)</f>
        <v>353</v>
      </c>
      <c r="AW19" s="158"/>
      <c r="AX19" s="158"/>
      <c r="AY19" s="138">
        <f>SUM(AY21:BB37)</f>
        <v>272</v>
      </c>
      <c r="AZ19" s="138"/>
      <c r="BA19" s="138"/>
      <c r="BB19" s="138"/>
      <c r="BC19" s="120"/>
      <c r="BD19" s="120"/>
      <c r="BE19" s="68"/>
      <c r="BF19" s="135" t="s">
        <v>188</v>
      </c>
      <c r="BG19" s="136"/>
      <c r="BH19" s="88" t="s">
        <v>192</v>
      </c>
      <c r="BI19" s="88" t="s">
        <v>193</v>
      </c>
      <c r="BJ19" s="85"/>
      <c r="BK19" s="85" t="s">
        <v>187</v>
      </c>
      <c r="BL19" s="84"/>
      <c r="BM19" s="139">
        <f t="shared" si="0"/>
        <v>16</v>
      </c>
      <c r="BN19" s="140"/>
      <c r="BO19" s="140">
        <v>1</v>
      </c>
      <c r="BP19" s="140"/>
      <c r="BQ19" s="134">
        <v>3</v>
      </c>
      <c r="BR19" s="134"/>
      <c r="BS19" s="134"/>
      <c r="BT19" s="134">
        <v>1</v>
      </c>
      <c r="BU19" s="134"/>
      <c r="BV19" s="134"/>
      <c r="BW19" s="134">
        <v>2</v>
      </c>
      <c r="BX19" s="134"/>
      <c r="BY19" s="134"/>
      <c r="BZ19" s="133" t="s">
        <v>258</v>
      </c>
      <c r="CA19" s="134"/>
      <c r="CB19" s="134"/>
      <c r="CC19" s="140">
        <v>1</v>
      </c>
      <c r="CD19" s="140"/>
      <c r="CE19" s="141" t="s">
        <v>258</v>
      </c>
      <c r="CF19" s="140"/>
      <c r="CG19" s="134">
        <v>1</v>
      </c>
      <c r="CH19" s="134"/>
      <c r="CI19" s="134"/>
      <c r="CJ19" s="134"/>
      <c r="CK19" s="133" t="s">
        <v>258</v>
      </c>
      <c r="CL19" s="134"/>
      <c r="CM19" s="134"/>
      <c r="CN19" s="134">
        <v>7</v>
      </c>
      <c r="CO19" s="134"/>
      <c r="CP19" s="134"/>
      <c r="CQ19" s="133" t="s">
        <v>258</v>
      </c>
      <c r="CR19" s="134"/>
      <c r="CS19" s="134"/>
      <c r="CT19" s="133" t="s">
        <v>258</v>
      </c>
      <c r="CU19" s="134"/>
      <c r="CV19" s="134"/>
      <c r="CW19" s="133" t="s">
        <v>258</v>
      </c>
      <c r="CX19" s="134"/>
      <c r="CY19" s="134"/>
      <c r="CZ19" s="133" t="s">
        <v>258</v>
      </c>
      <c r="DA19" s="134"/>
      <c r="DB19" s="134"/>
      <c r="DC19" s="133" t="s">
        <v>258</v>
      </c>
      <c r="DD19" s="134"/>
      <c r="DE19" s="134"/>
    </row>
    <row r="20" spans="1:109" ht="14.25">
      <c r="A20" s="85"/>
      <c r="B20" s="85"/>
      <c r="C20" s="85"/>
      <c r="D20" s="85"/>
      <c r="E20" s="8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135" t="s">
        <v>188</v>
      </c>
      <c r="BG20" s="136"/>
      <c r="BH20" s="88" t="s">
        <v>194</v>
      </c>
      <c r="BI20" s="88" t="s">
        <v>195</v>
      </c>
      <c r="BJ20" s="85"/>
      <c r="BK20" s="85" t="s">
        <v>187</v>
      </c>
      <c r="BL20" s="84"/>
      <c r="BM20" s="139">
        <f t="shared" si="0"/>
        <v>21</v>
      </c>
      <c r="BN20" s="140"/>
      <c r="BO20" s="140">
        <v>1</v>
      </c>
      <c r="BP20" s="140"/>
      <c r="BQ20" s="134">
        <v>3</v>
      </c>
      <c r="BR20" s="134"/>
      <c r="BS20" s="134"/>
      <c r="BT20" s="134">
        <v>1</v>
      </c>
      <c r="BU20" s="134"/>
      <c r="BV20" s="134"/>
      <c r="BW20" s="134">
        <v>2</v>
      </c>
      <c r="BX20" s="134"/>
      <c r="BY20" s="134"/>
      <c r="BZ20" s="134">
        <v>1</v>
      </c>
      <c r="CA20" s="134"/>
      <c r="CB20" s="134"/>
      <c r="CC20" s="140">
        <v>1</v>
      </c>
      <c r="CD20" s="140"/>
      <c r="CE20" s="140">
        <v>1</v>
      </c>
      <c r="CF20" s="140"/>
      <c r="CG20" s="134">
        <v>2</v>
      </c>
      <c r="CH20" s="134"/>
      <c r="CI20" s="134"/>
      <c r="CJ20" s="134"/>
      <c r="CK20" s="133" t="s">
        <v>258</v>
      </c>
      <c r="CL20" s="134"/>
      <c r="CM20" s="134"/>
      <c r="CN20" s="134">
        <v>9</v>
      </c>
      <c r="CO20" s="134"/>
      <c r="CP20" s="134"/>
      <c r="CQ20" s="133" t="s">
        <v>258</v>
      </c>
      <c r="CR20" s="134"/>
      <c r="CS20" s="134"/>
      <c r="CT20" s="133" t="s">
        <v>258</v>
      </c>
      <c r="CU20" s="134"/>
      <c r="CV20" s="134"/>
      <c r="CW20" s="133" t="s">
        <v>258</v>
      </c>
      <c r="CX20" s="134"/>
      <c r="CY20" s="134"/>
      <c r="CZ20" s="133" t="s">
        <v>258</v>
      </c>
      <c r="DA20" s="134"/>
      <c r="DB20" s="134"/>
      <c r="DC20" s="133" t="s">
        <v>258</v>
      </c>
      <c r="DD20" s="134"/>
      <c r="DE20" s="134"/>
    </row>
    <row r="21" spans="1:109" ht="14.25">
      <c r="A21" s="219" t="s">
        <v>69</v>
      </c>
      <c r="B21" s="187"/>
      <c r="C21" s="187"/>
      <c r="D21" s="187"/>
      <c r="E21" s="188"/>
      <c r="F21" s="139">
        <f aca="true" t="shared" si="1" ref="F21:F28">SUM(I21:T21)</f>
        <v>60</v>
      </c>
      <c r="G21" s="140"/>
      <c r="H21" s="140"/>
      <c r="I21" s="140">
        <v>6</v>
      </c>
      <c r="J21" s="140"/>
      <c r="K21" s="140"/>
      <c r="L21" s="141" t="s">
        <v>258</v>
      </c>
      <c r="M21" s="140"/>
      <c r="N21" s="140"/>
      <c r="O21" s="141" t="s">
        <v>258</v>
      </c>
      <c r="P21" s="140"/>
      <c r="Q21" s="140"/>
      <c r="R21" s="140">
        <v>54</v>
      </c>
      <c r="S21" s="140"/>
      <c r="T21" s="140"/>
      <c r="U21" s="142">
        <f aca="true" t="shared" si="2" ref="U21:U28">SUM(Y21:AN21)</f>
        <v>10438</v>
      </c>
      <c r="V21" s="142"/>
      <c r="W21" s="142"/>
      <c r="X21" s="142"/>
      <c r="Y21" s="142">
        <v>2390</v>
      </c>
      <c r="Z21" s="142"/>
      <c r="AA21" s="142"/>
      <c r="AB21" s="142"/>
      <c r="AC21" s="142">
        <v>286</v>
      </c>
      <c r="AD21" s="142"/>
      <c r="AE21" s="142"/>
      <c r="AF21" s="142"/>
      <c r="AG21" s="142">
        <v>80</v>
      </c>
      <c r="AH21" s="142"/>
      <c r="AI21" s="142"/>
      <c r="AJ21" s="142"/>
      <c r="AK21" s="142">
        <v>7682</v>
      </c>
      <c r="AL21" s="142"/>
      <c r="AM21" s="142"/>
      <c r="AN21" s="142"/>
      <c r="AO21" s="140">
        <v>329</v>
      </c>
      <c r="AP21" s="140"/>
      <c r="AQ21" s="140"/>
      <c r="AR21" s="142">
        <v>1237</v>
      </c>
      <c r="AS21" s="142"/>
      <c r="AT21" s="142"/>
      <c r="AU21" s="142"/>
      <c r="AV21" s="140">
        <v>167</v>
      </c>
      <c r="AW21" s="140"/>
      <c r="AX21" s="140"/>
      <c r="AY21" s="142">
        <v>129</v>
      </c>
      <c r="AZ21" s="142"/>
      <c r="BA21" s="142"/>
      <c r="BB21" s="142"/>
      <c r="BC21" s="121"/>
      <c r="BD21" s="121"/>
      <c r="BE21" s="68"/>
      <c r="BF21" s="135" t="s">
        <v>188</v>
      </c>
      <c r="BG21" s="136"/>
      <c r="BH21" s="88" t="s">
        <v>196</v>
      </c>
      <c r="BI21" s="88" t="s">
        <v>197</v>
      </c>
      <c r="BJ21" s="85"/>
      <c r="BK21" s="85" t="s">
        <v>187</v>
      </c>
      <c r="BL21" s="84"/>
      <c r="BM21" s="139">
        <f t="shared" si="0"/>
        <v>25</v>
      </c>
      <c r="BN21" s="140"/>
      <c r="BO21" s="140">
        <v>1</v>
      </c>
      <c r="BP21" s="140"/>
      <c r="BQ21" s="134">
        <v>5</v>
      </c>
      <c r="BR21" s="134"/>
      <c r="BS21" s="134"/>
      <c r="BT21" s="134">
        <v>4</v>
      </c>
      <c r="BU21" s="134"/>
      <c r="BV21" s="134"/>
      <c r="BW21" s="134">
        <v>1</v>
      </c>
      <c r="BX21" s="134"/>
      <c r="BY21" s="134"/>
      <c r="BZ21" s="134">
        <v>2</v>
      </c>
      <c r="CA21" s="134"/>
      <c r="CB21" s="134"/>
      <c r="CC21" s="140">
        <v>2</v>
      </c>
      <c r="CD21" s="140"/>
      <c r="CE21" s="141" t="s">
        <v>258</v>
      </c>
      <c r="CF21" s="140"/>
      <c r="CG21" s="134">
        <v>2</v>
      </c>
      <c r="CH21" s="134"/>
      <c r="CI21" s="134"/>
      <c r="CJ21" s="134"/>
      <c r="CK21" s="133" t="s">
        <v>258</v>
      </c>
      <c r="CL21" s="134"/>
      <c r="CM21" s="134"/>
      <c r="CN21" s="134">
        <v>8</v>
      </c>
      <c r="CO21" s="134"/>
      <c r="CP21" s="134"/>
      <c r="CQ21" s="133" t="s">
        <v>258</v>
      </c>
      <c r="CR21" s="134"/>
      <c r="CS21" s="134"/>
      <c r="CT21" s="133" t="s">
        <v>258</v>
      </c>
      <c r="CU21" s="134"/>
      <c r="CV21" s="134"/>
      <c r="CW21" s="133" t="s">
        <v>258</v>
      </c>
      <c r="CX21" s="134"/>
      <c r="CY21" s="134"/>
      <c r="CZ21" s="133" t="s">
        <v>258</v>
      </c>
      <c r="DA21" s="134"/>
      <c r="DB21" s="134"/>
      <c r="DC21" s="133" t="s">
        <v>258</v>
      </c>
      <c r="DD21" s="134"/>
      <c r="DE21" s="134"/>
    </row>
    <row r="22" spans="1:109" ht="14.25">
      <c r="A22" s="219" t="s">
        <v>70</v>
      </c>
      <c r="B22" s="187"/>
      <c r="C22" s="187"/>
      <c r="D22" s="187"/>
      <c r="E22" s="188"/>
      <c r="F22" s="139">
        <f t="shared" si="1"/>
        <v>11</v>
      </c>
      <c r="G22" s="140"/>
      <c r="H22" s="140"/>
      <c r="I22" s="140">
        <v>2</v>
      </c>
      <c r="J22" s="140"/>
      <c r="K22" s="140"/>
      <c r="L22" s="141" t="s">
        <v>258</v>
      </c>
      <c r="M22" s="140"/>
      <c r="N22" s="140"/>
      <c r="O22" s="141" t="s">
        <v>258</v>
      </c>
      <c r="P22" s="140"/>
      <c r="Q22" s="140"/>
      <c r="R22" s="140">
        <v>9</v>
      </c>
      <c r="S22" s="140"/>
      <c r="T22" s="140"/>
      <c r="U22" s="142">
        <f t="shared" si="2"/>
        <v>1693</v>
      </c>
      <c r="V22" s="142"/>
      <c r="W22" s="142"/>
      <c r="X22" s="142"/>
      <c r="Y22" s="142">
        <v>257</v>
      </c>
      <c r="Z22" s="142"/>
      <c r="AA22" s="142"/>
      <c r="AB22" s="142"/>
      <c r="AC22" s="142">
        <v>144</v>
      </c>
      <c r="AD22" s="142"/>
      <c r="AE22" s="142"/>
      <c r="AF22" s="142"/>
      <c r="AG22" s="142">
        <v>25</v>
      </c>
      <c r="AH22" s="142"/>
      <c r="AI22" s="142"/>
      <c r="AJ22" s="142"/>
      <c r="AK22" s="142">
        <v>1267</v>
      </c>
      <c r="AL22" s="142"/>
      <c r="AM22" s="142"/>
      <c r="AN22" s="142"/>
      <c r="AO22" s="140">
        <v>25</v>
      </c>
      <c r="AP22" s="140"/>
      <c r="AQ22" s="140"/>
      <c r="AR22" s="142">
        <v>94</v>
      </c>
      <c r="AS22" s="142"/>
      <c r="AT22" s="142"/>
      <c r="AU22" s="142"/>
      <c r="AV22" s="140">
        <v>22</v>
      </c>
      <c r="AW22" s="140"/>
      <c r="AX22" s="140"/>
      <c r="AY22" s="142">
        <v>17</v>
      </c>
      <c r="AZ22" s="142"/>
      <c r="BA22" s="142"/>
      <c r="BB22" s="142"/>
      <c r="BC22" s="121"/>
      <c r="BD22" s="121"/>
      <c r="BE22" s="68"/>
      <c r="BF22" s="85" t="s">
        <v>187</v>
      </c>
      <c r="BG22" s="88" t="s">
        <v>198</v>
      </c>
      <c r="BH22" s="88" t="s">
        <v>199</v>
      </c>
      <c r="BI22" s="88" t="s">
        <v>192</v>
      </c>
      <c r="BJ22" s="85"/>
      <c r="BK22" s="85" t="s">
        <v>187</v>
      </c>
      <c r="BL22" s="84"/>
      <c r="BM22" s="139">
        <f t="shared" si="0"/>
        <v>4</v>
      </c>
      <c r="BN22" s="140"/>
      <c r="BO22" s="141" t="s">
        <v>258</v>
      </c>
      <c r="BP22" s="140"/>
      <c r="BQ22" s="133" t="s">
        <v>258</v>
      </c>
      <c r="BR22" s="134"/>
      <c r="BS22" s="134"/>
      <c r="BT22" s="134">
        <v>1</v>
      </c>
      <c r="BU22" s="134"/>
      <c r="BV22" s="134"/>
      <c r="BW22" s="133" t="s">
        <v>258</v>
      </c>
      <c r="BX22" s="134"/>
      <c r="BY22" s="134"/>
      <c r="BZ22" s="133" t="s">
        <v>258</v>
      </c>
      <c r="CA22" s="134"/>
      <c r="CB22" s="134"/>
      <c r="CC22" s="140"/>
      <c r="CD22" s="140"/>
      <c r="CE22" s="141" t="s">
        <v>258</v>
      </c>
      <c r="CF22" s="140"/>
      <c r="CG22" s="133" t="s">
        <v>258</v>
      </c>
      <c r="CH22" s="134"/>
      <c r="CI22" s="134"/>
      <c r="CJ22" s="134"/>
      <c r="CK22" s="133" t="s">
        <v>258</v>
      </c>
      <c r="CL22" s="134"/>
      <c r="CM22" s="134"/>
      <c r="CN22" s="134">
        <v>3</v>
      </c>
      <c r="CO22" s="134"/>
      <c r="CP22" s="134"/>
      <c r="CQ22" s="133" t="s">
        <v>258</v>
      </c>
      <c r="CR22" s="134"/>
      <c r="CS22" s="134"/>
      <c r="CT22" s="133" t="s">
        <v>258</v>
      </c>
      <c r="CU22" s="134"/>
      <c r="CV22" s="134"/>
      <c r="CW22" s="133" t="s">
        <v>258</v>
      </c>
      <c r="CX22" s="134"/>
      <c r="CY22" s="134"/>
      <c r="CZ22" s="133" t="s">
        <v>258</v>
      </c>
      <c r="DA22" s="134"/>
      <c r="DB22" s="134"/>
      <c r="DC22" s="133" t="s">
        <v>258</v>
      </c>
      <c r="DD22" s="134"/>
      <c r="DE22" s="134"/>
    </row>
    <row r="23" spans="1:109" ht="14.25">
      <c r="A23" s="219" t="s">
        <v>71</v>
      </c>
      <c r="B23" s="187"/>
      <c r="C23" s="187"/>
      <c r="D23" s="187"/>
      <c r="E23" s="188"/>
      <c r="F23" s="139">
        <f t="shared" si="1"/>
        <v>20</v>
      </c>
      <c r="G23" s="140"/>
      <c r="H23" s="140"/>
      <c r="I23" s="141" t="s">
        <v>258</v>
      </c>
      <c r="J23" s="140"/>
      <c r="K23" s="140"/>
      <c r="L23" s="141" t="s">
        <v>258</v>
      </c>
      <c r="M23" s="140"/>
      <c r="N23" s="140"/>
      <c r="O23" s="141" t="s">
        <v>258</v>
      </c>
      <c r="P23" s="140"/>
      <c r="Q23" s="140"/>
      <c r="R23" s="140">
        <v>20</v>
      </c>
      <c r="S23" s="140"/>
      <c r="T23" s="140"/>
      <c r="U23" s="142">
        <f t="shared" si="2"/>
        <v>1646</v>
      </c>
      <c r="V23" s="142"/>
      <c r="W23" s="142"/>
      <c r="X23" s="142"/>
      <c r="Y23" s="142">
        <v>325</v>
      </c>
      <c r="Z23" s="142"/>
      <c r="AA23" s="142"/>
      <c r="AB23" s="142"/>
      <c r="AC23" s="142">
        <v>120</v>
      </c>
      <c r="AD23" s="142"/>
      <c r="AE23" s="142"/>
      <c r="AF23" s="142"/>
      <c r="AG23" s="142">
        <v>36</v>
      </c>
      <c r="AH23" s="142"/>
      <c r="AI23" s="142"/>
      <c r="AJ23" s="142"/>
      <c r="AK23" s="142">
        <v>1165</v>
      </c>
      <c r="AL23" s="142"/>
      <c r="AM23" s="142"/>
      <c r="AN23" s="142"/>
      <c r="AO23" s="140">
        <v>65</v>
      </c>
      <c r="AP23" s="140"/>
      <c r="AQ23" s="140"/>
      <c r="AR23" s="142">
        <v>330</v>
      </c>
      <c r="AS23" s="142"/>
      <c r="AT23" s="142"/>
      <c r="AU23" s="142"/>
      <c r="AV23" s="140">
        <v>33</v>
      </c>
      <c r="AW23" s="140"/>
      <c r="AX23" s="140"/>
      <c r="AY23" s="142">
        <v>25</v>
      </c>
      <c r="AZ23" s="142"/>
      <c r="BA23" s="142"/>
      <c r="BB23" s="142"/>
      <c r="BC23" s="121"/>
      <c r="BD23" s="121"/>
      <c r="BE23" s="68"/>
      <c r="BF23" s="135" t="s">
        <v>188</v>
      </c>
      <c r="BG23" s="136"/>
      <c r="BH23" s="53" t="s">
        <v>259</v>
      </c>
      <c r="BI23" s="53" t="s">
        <v>260</v>
      </c>
      <c r="BJ23" s="68"/>
      <c r="BK23" s="85" t="s">
        <v>187</v>
      </c>
      <c r="BL23" s="68"/>
      <c r="BM23" s="139">
        <f t="shared" si="0"/>
        <v>15</v>
      </c>
      <c r="BN23" s="140"/>
      <c r="BO23" s="140">
        <v>1</v>
      </c>
      <c r="BP23" s="140"/>
      <c r="BQ23" s="134">
        <v>2</v>
      </c>
      <c r="BR23" s="134"/>
      <c r="BS23" s="134"/>
      <c r="BT23" s="134">
        <v>1</v>
      </c>
      <c r="BU23" s="134"/>
      <c r="BV23" s="134"/>
      <c r="BW23" s="134">
        <v>2</v>
      </c>
      <c r="BX23" s="134"/>
      <c r="BY23" s="134"/>
      <c r="BZ23" s="133" t="s">
        <v>258</v>
      </c>
      <c r="CA23" s="134"/>
      <c r="CB23" s="134"/>
      <c r="CC23" s="140">
        <v>1</v>
      </c>
      <c r="CD23" s="140"/>
      <c r="CE23" s="141" t="s">
        <v>258</v>
      </c>
      <c r="CF23" s="140"/>
      <c r="CG23" s="134">
        <v>1</v>
      </c>
      <c r="CH23" s="134"/>
      <c r="CI23" s="134"/>
      <c r="CJ23" s="134"/>
      <c r="CK23" s="133" t="s">
        <v>258</v>
      </c>
      <c r="CL23" s="134"/>
      <c r="CM23" s="134"/>
      <c r="CN23" s="134">
        <v>6</v>
      </c>
      <c r="CO23" s="134"/>
      <c r="CP23" s="134"/>
      <c r="CQ23" s="133" t="s">
        <v>258</v>
      </c>
      <c r="CR23" s="134"/>
      <c r="CS23" s="134"/>
      <c r="CT23" s="134">
        <v>1</v>
      </c>
      <c r="CU23" s="134"/>
      <c r="CV23" s="134"/>
      <c r="CW23" s="133" t="s">
        <v>258</v>
      </c>
      <c r="CX23" s="134"/>
      <c r="CY23" s="134"/>
      <c r="CZ23" s="133" t="s">
        <v>258</v>
      </c>
      <c r="DA23" s="134"/>
      <c r="DB23" s="134"/>
      <c r="DC23" s="133" t="s">
        <v>258</v>
      </c>
      <c r="DD23" s="134"/>
      <c r="DE23" s="134"/>
    </row>
    <row r="24" spans="1:109" ht="14.25">
      <c r="A24" s="219" t="s">
        <v>72</v>
      </c>
      <c r="B24" s="187"/>
      <c r="C24" s="187"/>
      <c r="D24" s="187"/>
      <c r="E24" s="188"/>
      <c r="F24" s="139">
        <f t="shared" si="1"/>
        <v>1</v>
      </c>
      <c r="G24" s="140"/>
      <c r="H24" s="140"/>
      <c r="I24" s="141" t="s">
        <v>258</v>
      </c>
      <c r="J24" s="140"/>
      <c r="K24" s="140"/>
      <c r="L24" s="141" t="s">
        <v>258</v>
      </c>
      <c r="M24" s="140"/>
      <c r="N24" s="140"/>
      <c r="O24" s="141" t="s">
        <v>258</v>
      </c>
      <c r="P24" s="140"/>
      <c r="Q24" s="140"/>
      <c r="R24" s="140">
        <v>1</v>
      </c>
      <c r="S24" s="140"/>
      <c r="T24" s="140"/>
      <c r="U24" s="142">
        <f t="shared" si="2"/>
        <v>267</v>
      </c>
      <c r="V24" s="142"/>
      <c r="W24" s="142"/>
      <c r="X24" s="142"/>
      <c r="Y24" s="162" t="s">
        <v>258</v>
      </c>
      <c r="Z24" s="142"/>
      <c r="AA24" s="142"/>
      <c r="AB24" s="142"/>
      <c r="AC24" s="142">
        <v>35</v>
      </c>
      <c r="AD24" s="142"/>
      <c r="AE24" s="142"/>
      <c r="AF24" s="142"/>
      <c r="AG24" s="142">
        <v>20</v>
      </c>
      <c r="AH24" s="142"/>
      <c r="AI24" s="142"/>
      <c r="AJ24" s="142"/>
      <c r="AK24" s="142">
        <v>212</v>
      </c>
      <c r="AL24" s="142"/>
      <c r="AM24" s="142"/>
      <c r="AN24" s="142"/>
      <c r="AO24" s="140">
        <v>20</v>
      </c>
      <c r="AP24" s="140"/>
      <c r="AQ24" s="140"/>
      <c r="AR24" s="142">
        <v>55</v>
      </c>
      <c r="AS24" s="142"/>
      <c r="AT24" s="142"/>
      <c r="AU24" s="142"/>
      <c r="AV24" s="140">
        <v>10</v>
      </c>
      <c r="AW24" s="140"/>
      <c r="AX24" s="140"/>
      <c r="AY24" s="142">
        <v>7</v>
      </c>
      <c r="AZ24" s="142"/>
      <c r="BA24" s="142"/>
      <c r="BB24" s="142"/>
      <c r="BC24" s="121"/>
      <c r="BD24" s="121"/>
      <c r="BE24" s="68"/>
      <c r="BF24" s="207" t="s">
        <v>162</v>
      </c>
      <c r="BG24" s="208"/>
      <c r="BH24" s="208"/>
      <c r="BI24" s="208"/>
      <c r="BJ24" s="208"/>
      <c r="BK24" s="208"/>
      <c r="BL24" s="209"/>
      <c r="BM24" s="139">
        <f t="shared" si="0"/>
        <v>49</v>
      </c>
      <c r="BN24" s="140"/>
      <c r="BO24" s="140">
        <v>3</v>
      </c>
      <c r="BP24" s="140"/>
      <c r="BQ24" s="134">
        <v>8</v>
      </c>
      <c r="BR24" s="134"/>
      <c r="BS24" s="134"/>
      <c r="BT24" s="134">
        <v>3</v>
      </c>
      <c r="BU24" s="134"/>
      <c r="BV24" s="134"/>
      <c r="BW24" s="134">
        <v>2</v>
      </c>
      <c r="BX24" s="134"/>
      <c r="BY24" s="134"/>
      <c r="BZ24" s="133" t="s">
        <v>258</v>
      </c>
      <c r="CA24" s="134"/>
      <c r="CB24" s="134"/>
      <c r="CC24" s="140">
        <v>2</v>
      </c>
      <c r="CD24" s="140"/>
      <c r="CE24" s="140">
        <v>2</v>
      </c>
      <c r="CF24" s="140"/>
      <c r="CG24" s="134">
        <v>3</v>
      </c>
      <c r="CH24" s="134"/>
      <c r="CI24" s="134"/>
      <c r="CJ24" s="134"/>
      <c r="CK24" s="133" t="s">
        <v>258</v>
      </c>
      <c r="CL24" s="134"/>
      <c r="CM24" s="134"/>
      <c r="CN24" s="134">
        <v>25</v>
      </c>
      <c r="CO24" s="134"/>
      <c r="CP24" s="134"/>
      <c r="CQ24" s="134">
        <v>1</v>
      </c>
      <c r="CR24" s="134"/>
      <c r="CS24" s="134"/>
      <c r="CT24" s="133" t="s">
        <v>258</v>
      </c>
      <c r="CU24" s="134"/>
      <c r="CV24" s="134"/>
      <c r="CW24" s="133" t="s">
        <v>258</v>
      </c>
      <c r="CX24" s="134"/>
      <c r="CY24" s="134"/>
      <c r="CZ24" s="133" t="s">
        <v>258</v>
      </c>
      <c r="DA24" s="134"/>
      <c r="DB24" s="134"/>
      <c r="DC24" s="133" t="s">
        <v>258</v>
      </c>
      <c r="DD24" s="134"/>
      <c r="DE24" s="134"/>
    </row>
    <row r="25" spans="1:109" ht="14.25">
      <c r="A25" s="219" t="s">
        <v>73</v>
      </c>
      <c r="B25" s="187"/>
      <c r="C25" s="187"/>
      <c r="D25" s="187"/>
      <c r="E25" s="188"/>
      <c r="F25" s="139">
        <f t="shared" si="1"/>
        <v>2</v>
      </c>
      <c r="G25" s="140"/>
      <c r="H25" s="140"/>
      <c r="I25" s="141" t="s">
        <v>258</v>
      </c>
      <c r="J25" s="140"/>
      <c r="K25" s="140"/>
      <c r="L25" s="141" t="s">
        <v>258</v>
      </c>
      <c r="M25" s="140"/>
      <c r="N25" s="140"/>
      <c r="O25" s="141" t="s">
        <v>258</v>
      </c>
      <c r="P25" s="140"/>
      <c r="Q25" s="140"/>
      <c r="R25" s="140">
        <v>2</v>
      </c>
      <c r="S25" s="140"/>
      <c r="T25" s="140"/>
      <c r="U25" s="142">
        <f t="shared" si="2"/>
        <v>229</v>
      </c>
      <c r="V25" s="142"/>
      <c r="W25" s="142"/>
      <c r="X25" s="142"/>
      <c r="Y25" s="162" t="s">
        <v>258</v>
      </c>
      <c r="Z25" s="142"/>
      <c r="AA25" s="142"/>
      <c r="AB25" s="142"/>
      <c r="AC25" s="142">
        <v>15</v>
      </c>
      <c r="AD25" s="142"/>
      <c r="AE25" s="142"/>
      <c r="AF25" s="142"/>
      <c r="AG25" s="142">
        <v>19</v>
      </c>
      <c r="AH25" s="142"/>
      <c r="AI25" s="142"/>
      <c r="AJ25" s="142"/>
      <c r="AK25" s="142">
        <v>195</v>
      </c>
      <c r="AL25" s="142"/>
      <c r="AM25" s="142"/>
      <c r="AN25" s="142"/>
      <c r="AO25" s="140">
        <v>12</v>
      </c>
      <c r="AP25" s="140"/>
      <c r="AQ25" s="140"/>
      <c r="AR25" s="142">
        <v>62</v>
      </c>
      <c r="AS25" s="142"/>
      <c r="AT25" s="142"/>
      <c r="AU25" s="142"/>
      <c r="AV25" s="140">
        <v>5</v>
      </c>
      <c r="AW25" s="140"/>
      <c r="AX25" s="140"/>
      <c r="AY25" s="142">
        <v>3</v>
      </c>
      <c r="AZ25" s="142"/>
      <c r="BA25" s="142"/>
      <c r="BB25" s="142"/>
      <c r="BC25" s="121"/>
      <c r="BD25" s="121"/>
      <c r="BE25" s="68"/>
      <c r="BF25" s="207" t="s">
        <v>200</v>
      </c>
      <c r="BG25" s="207"/>
      <c r="BH25" s="207"/>
      <c r="BI25" s="207"/>
      <c r="BJ25" s="207"/>
      <c r="BK25" s="207"/>
      <c r="BL25" s="241"/>
      <c r="BM25" s="139">
        <f t="shared" si="0"/>
        <v>40</v>
      </c>
      <c r="BN25" s="140"/>
      <c r="BO25" s="140">
        <v>3</v>
      </c>
      <c r="BP25" s="140"/>
      <c r="BQ25" s="134">
        <v>8</v>
      </c>
      <c r="BR25" s="134"/>
      <c r="BS25" s="134"/>
      <c r="BT25" s="134">
        <v>8</v>
      </c>
      <c r="BU25" s="134"/>
      <c r="BV25" s="134"/>
      <c r="BW25" s="134">
        <v>2</v>
      </c>
      <c r="BX25" s="134"/>
      <c r="BY25" s="134"/>
      <c r="BZ25" s="133" t="s">
        <v>258</v>
      </c>
      <c r="CA25" s="134"/>
      <c r="CB25" s="134"/>
      <c r="CC25" s="140">
        <v>1</v>
      </c>
      <c r="CD25" s="140"/>
      <c r="CE25" s="141" t="s">
        <v>258</v>
      </c>
      <c r="CF25" s="140"/>
      <c r="CG25" s="134">
        <v>2</v>
      </c>
      <c r="CH25" s="134"/>
      <c r="CI25" s="134"/>
      <c r="CJ25" s="134"/>
      <c r="CK25" s="133" t="s">
        <v>258</v>
      </c>
      <c r="CL25" s="134"/>
      <c r="CM25" s="134"/>
      <c r="CN25" s="134">
        <v>13</v>
      </c>
      <c r="CO25" s="134"/>
      <c r="CP25" s="134"/>
      <c r="CQ25" s="134">
        <v>2</v>
      </c>
      <c r="CR25" s="134"/>
      <c r="CS25" s="134"/>
      <c r="CT25" s="133" t="s">
        <v>258</v>
      </c>
      <c r="CU25" s="134"/>
      <c r="CV25" s="134"/>
      <c r="CW25" s="134">
        <v>1</v>
      </c>
      <c r="CX25" s="134"/>
      <c r="CY25" s="134"/>
      <c r="CZ25" s="133" t="s">
        <v>258</v>
      </c>
      <c r="DA25" s="134"/>
      <c r="DB25" s="134"/>
      <c r="DC25" s="133" t="s">
        <v>258</v>
      </c>
      <c r="DD25" s="134"/>
      <c r="DE25" s="134"/>
    </row>
    <row r="26" spans="1:109" ht="14.25">
      <c r="A26" s="219" t="s">
        <v>74</v>
      </c>
      <c r="B26" s="187"/>
      <c r="C26" s="187"/>
      <c r="D26" s="187"/>
      <c r="E26" s="188"/>
      <c r="F26" s="139">
        <f t="shared" si="1"/>
        <v>8</v>
      </c>
      <c r="G26" s="140"/>
      <c r="H26" s="140"/>
      <c r="I26" s="140">
        <v>1</v>
      </c>
      <c r="J26" s="140"/>
      <c r="K26" s="140"/>
      <c r="L26" s="141" t="s">
        <v>258</v>
      </c>
      <c r="M26" s="140"/>
      <c r="N26" s="140"/>
      <c r="O26" s="141" t="s">
        <v>258</v>
      </c>
      <c r="P26" s="140"/>
      <c r="Q26" s="140"/>
      <c r="R26" s="140">
        <v>7</v>
      </c>
      <c r="S26" s="140"/>
      <c r="T26" s="140"/>
      <c r="U26" s="142">
        <f t="shared" si="2"/>
        <v>1158</v>
      </c>
      <c r="V26" s="142"/>
      <c r="W26" s="142"/>
      <c r="X26" s="142"/>
      <c r="Y26" s="142">
        <v>227</v>
      </c>
      <c r="Z26" s="142"/>
      <c r="AA26" s="142"/>
      <c r="AB26" s="142"/>
      <c r="AC26" s="142">
        <v>100</v>
      </c>
      <c r="AD26" s="142"/>
      <c r="AE26" s="142"/>
      <c r="AF26" s="142"/>
      <c r="AG26" s="142">
        <v>30</v>
      </c>
      <c r="AH26" s="142"/>
      <c r="AI26" s="142"/>
      <c r="AJ26" s="142"/>
      <c r="AK26" s="142">
        <v>801</v>
      </c>
      <c r="AL26" s="142"/>
      <c r="AM26" s="142"/>
      <c r="AN26" s="142"/>
      <c r="AO26" s="140">
        <v>31</v>
      </c>
      <c r="AP26" s="140"/>
      <c r="AQ26" s="140"/>
      <c r="AR26" s="142">
        <v>154</v>
      </c>
      <c r="AS26" s="142"/>
      <c r="AT26" s="142"/>
      <c r="AU26" s="142"/>
      <c r="AV26" s="140">
        <v>17</v>
      </c>
      <c r="AW26" s="140"/>
      <c r="AX26" s="140"/>
      <c r="AY26" s="142">
        <v>24</v>
      </c>
      <c r="AZ26" s="142"/>
      <c r="BA26" s="142"/>
      <c r="BB26" s="142"/>
      <c r="BC26" s="121"/>
      <c r="BD26" s="121"/>
      <c r="BE26" s="68"/>
      <c r="BF26" s="72"/>
      <c r="BG26" s="72"/>
      <c r="BH26" s="72"/>
      <c r="BI26" s="72"/>
      <c r="BJ26" s="72"/>
      <c r="BK26" s="72"/>
      <c r="BL26" s="74"/>
      <c r="BM26" s="73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</row>
    <row r="27" spans="1:109" ht="14.25">
      <c r="A27" s="219" t="s">
        <v>75</v>
      </c>
      <c r="B27" s="187"/>
      <c r="C27" s="187"/>
      <c r="D27" s="187"/>
      <c r="E27" s="188"/>
      <c r="F27" s="139">
        <f t="shared" si="1"/>
        <v>5</v>
      </c>
      <c r="G27" s="140"/>
      <c r="H27" s="140"/>
      <c r="I27" s="141" t="s">
        <v>258</v>
      </c>
      <c r="J27" s="140"/>
      <c r="K27" s="140"/>
      <c r="L27" s="141" t="s">
        <v>258</v>
      </c>
      <c r="M27" s="140"/>
      <c r="N27" s="140"/>
      <c r="O27" s="141" t="s">
        <v>258</v>
      </c>
      <c r="P27" s="140"/>
      <c r="Q27" s="140"/>
      <c r="R27" s="140">
        <v>5</v>
      </c>
      <c r="S27" s="140"/>
      <c r="T27" s="140"/>
      <c r="U27" s="142">
        <f t="shared" si="2"/>
        <v>297</v>
      </c>
      <c r="V27" s="142"/>
      <c r="W27" s="142"/>
      <c r="X27" s="142"/>
      <c r="Y27" s="162" t="s">
        <v>258</v>
      </c>
      <c r="Z27" s="142"/>
      <c r="AA27" s="142"/>
      <c r="AB27" s="142"/>
      <c r="AC27" s="162" t="s">
        <v>258</v>
      </c>
      <c r="AD27" s="142"/>
      <c r="AE27" s="142"/>
      <c r="AF27" s="142"/>
      <c r="AG27" s="142">
        <v>12</v>
      </c>
      <c r="AH27" s="142"/>
      <c r="AI27" s="142"/>
      <c r="AJ27" s="142"/>
      <c r="AK27" s="142">
        <v>285</v>
      </c>
      <c r="AL27" s="142"/>
      <c r="AM27" s="142"/>
      <c r="AN27" s="142"/>
      <c r="AO27" s="140">
        <v>24</v>
      </c>
      <c r="AP27" s="140"/>
      <c r="AQ27" s="140"/>
      <c r="AR27" s="142">
        <v>130</v>
      </c>
      <c r="AS27" s="142"/>
      <c r="AT27" s="142"/>
      <c r="AU27" s="142"/>
      <c r="AV27" s="140">
        <v>13</v>
      </c>
      <c r="AW27" s="140"/>
      <c r="AX27" s="140"/>
      <c r="AY27" s="142">
        <v>7</v>
      </c>
      <c r="AZ27" s="142"/>
      <c r="BA27" s="142"/>
      <c r="BB27" s="142"/>
      <c r="BC27" s="121"/>
      <c r="BD27" s="121"/>
      <c r="BE27" s="68"/>
      <c r="BF27" s="10" t="s">
        <v>557</v>
      </c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</row>
    <row r="28" spans="1:109" ht="14.25">
      <c r="A28" s="219" t="s">
        <v>76</v>
      </c>
      <c r="B28" s="187"/>
      <c r="C28" s="187"/>
      <c r="D28" s="187"/>
      <c r="E28" s="188"/>
      <c r="F28" s="139">
        <f t="shared" si="1"/>
        <v>2</v>
      </c>
      <c r="G28" s="140"/>
      <c r="H28" s="140"/>
      <c r="I28" s="141" t="s">
        <v>258</v>
      </c>
      <c r="J28" s="140"/>
      <c r="K28" s="140"/>
      <c r="L28" s="141" t="s">
        <v>258</v>
      </c>
      <c r="M28" s="140"/>
      <c r="N28" s="140"/>
      <c r="O28" s="141" t="s">
        <v>258</v>
      </c>
      <c r="P28" s="140"/>
      <c r="Q28" s="140"/>
      <c r="R28" s="140">
        <v>2</v>
      </c>
      <c r="S28" s="140"/>
      <c r="T28" s="140"/>
      <c r="U28" s="142">
        <f t="shared" si="2"/>
        <v>210</v>
      </c>
      <c r="V28" s="142"/>
      <c r="W28" s="142"/>
      <c r="X28" s="142"/>
      <c r="Y28" s="162" t="s">
        <v>258</v>
      </c>
      <c r="Z28" s="142"/>
      <c r="AA28" s="142"/>
      <c r="AB28" s="142"/>
      <c r="AC28" s="162" t="s">
        <v>258</v>
      </c>
      <c r="AD28" s="142"/>
      <c r="AE28" s="142"/>
      <c r="AF28" s="142"/>
      <c r="AG28" s="162" t="s">
        <v>258</v>
      </c>
      <c r="AH28" s="142"/>
      <c r="AI28" s="142"/>
      <c r="AJ28" s="142"/>
      <c r="AK28" s="142">
        <v>210</v>
      </c>
      <c r="AL28" s="142"/>
      <c r="AM28" s="142"/>
      <c r="AN28" s="142"/>
      <c r="AO28" s="140">
        <v>30</v>
      </c>
      <c r="AP28" s="140"/>
      <c r="AQ28" s="140"/>
      <c r="AR28" s="142">
        <v>66</v>
      </c>
      <c r="AS28" s="142"/>
      <c r="AT28" s="142"/>
      <c r="AU28" s="142"/>
      <c r="AV28" s="140">
        <v>8</v>
      </c>
      <c r="AW28" s="140"/>
      <c r="AX28" s="140"/>
      <c r="AY28" s="142">
        <v>9</v>
      </c>
      <c r="AZ28" s="142"/>
      <c r="BA28" s="142"/>
      <c r="BB28" s="142"/>
      <c r="BC28" s="121"/>
      <c r="BD28" s="121"/>
      <c r="BE28" s="68"/>
      <c r="BF28" s="53" t="s">
        <v>201</v>
      </c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</row>
    <row r="29" spans="1:109" ht="14.25">
      <c r="A29" s="76"/>
      <c r="B29" s="76"/>
      <c r="C29" s="76"/>
      <c r="D29" s="76"/>
      <c r="E29" s="7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</row>
    <row r="30" spans="1:109" ht="14.25">
      <c r="A30" s="219" t="s">
        <v>77</v>
      </c>
      <c r="B30" s="187"/>
      <c r="C30" s="187"/>
      <c r="D30" s="187"/>
      <c r="E30" s="188"/>
      <c r="F30" s="139">
        <f>SUM(I30:T30)</f>
        <v>1</v>
      </c>
      <c r="G30" s="140"/>
      <c r="H30" s="140"/>
      <c r="I30" s="141" t="s">
        <v>258</v>
      </c>
      <c r="J30" s="140"/>
      <c r="K30" s="140"/>
      <c r="L30" s="141" t="s">
        <v>258</v>
      </c>
      <c r="M30" s="140"/>
      <c r="N30" s="140"/>
      <c r="O30" s="141" t="s">
        <v>258</v>
      </c>
      <c r="P30" s="140"/>
      <c r="Q30" s="140"/>
      <c r="R30" s="140">
        <v>1</v>
      </c>
      <c r="S30" s="140"/>
      <c r="T30" s="140"/>
      <c r="U30" s="142">
        <f>SUM(Y30:AN30)</f>
        <v>351</v>
      </c>
      <c r="V30" s="142"/>
      <c r="W30" s="142"/>
      <c r="X30" s="142"/>
      <c r="Y30" s="162" t="s">
        <v>258</v>
      </c>
      <c r="Z30" s="142"/>
      <c r="AA30" s="142"/>
      <c r="AB30" s="142"/>
      <c r="AC30" s="162" t="s">
        <v>258</v>
      </c>
      <c r="AD30" s="142"/>
      <c r="AE30" s="142"/>
      <c r="AF30" s="142"/>
      <c r="AG30" s="162" t="s">
        <v>258</v>
      </c>
      <c r="AH30" s="142"/>
      <c r="AI30" s="142"/>
      <c r="AJ30" s="142"/>
      <c r="AK30" s="142">
        <v>351</v>
      </c>
      <c r="AL30" s="142"/>
      <c r="AM30" s="142"/>
      <c r="AN30" s="142"/>
      <c r="AO30" s="140">
        <v>3</v>
      </c>
      <c r="AP30" s="140"/>
      <c r="AQ30" s="140"/>
      <c r="AR30" s="142">
        <v>19</v>
      </c>
      <c r="AS30" s="142"/>
      <c r="AT30" s="142"/>
      <c r="AU30" s="142"/>
      <c r="AV30" s="140">
        <v>1</v>
      </c>
      <c r="AW30" s="140"/>
      <c r="AX30" s="140"/>
      <c r="AY30" s="142">
        <v>3</v>
      </c>
      <c r="AZ30" s="142"/>
      <c r="BA30" s="142"/>
      <c r="BB30" s="142"/>
      <c r="BC30" s="121"/>
      <c r="BD30" s="121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</row>
    <row r="31" spans="1:109" ht="14.25">
      <c r="A31" s="219" t="s">
        <v>78</v>
      </c>
      <c r="B31" s="187"/>
      <c r="C31" s="187"/>
      <c r="D31" s="187"/>
      <c r="E31" s="188"/>
      <c r="F31" s="139">
        <f>SUM(I31:T31)</f>
        <v>3</v>
      </c>
      <c r="G31" s="140"/>
      <c r="H31" s="140"/>
      <c r="I31" s="141" t="s">
        <v>258</v>
      </c>
      <c r="J31" s="140"/>
      <c r="K31" s="140"/>
      <c r="L31" s="141" t="s">
        <v>258</v>
      </c>
      <c r="M31" s="140"/>
      <c r="N31" s="140"/>
      <c r="O31" s="141" t="s">
        <v>258</v>
      </c>
      <c r="P31" s="140"/>
      <c r="Q31" s="140"/>
      <c r="R31" s="140">
        <v>3</v>
      </c>
      <c r="S31" s="140"/>
      <c r="T31" s="140"/>
      <c r="U31" s="142">
        <f>SUM(Y31:AN31)</f>
        <v>446</v>
      </c>
      <c r="V31" s="142"/>
      <c r="W31" s="142"/>
      <c r="X31" s="142"/>
      <c r="Y31" s="162" t="s">
        <v>258</v>
      </c>
      <c r="Z31" s="142"/>
      <c r="AA31" s="142"/>
      <c r="AB31" s="142"/>
      <c r="AC31" s="162" t="s">
        <v>258</v>
      </c>
      <c r="AD31" s="142"/>
      <c r="AE31" s="142"/>
      <c r="AF31" s="142"/>
      <c r="AG31" s="142">
        <v>12</v>
      </c>
      <c r="AH31" s="142"/>
      <c r="AI31" s="142"/>
      <c r="AJ31" s="142"/>
      <c r="AK31" s="142">
        <v>434</v>
      </c>
      <c r="AL31" s="142"/>
      <c r="AM31" s="142"/>
      <c r="AN31" s="142"/>
      <c r="AO31" s="140">
        <v>19</v>
      </c>
      <c r="AP31" s="140"/>
      <c r="AQ31" s="140"/>
      <c r="AR31" s="142">
        <v>98</v>
      </c>
      <c r="AS31" s="142"/>
      <c r="AT31" s="142"/>
      <c r="AU31" s="142"/>
      <c r="AV31" s="140">
        <v>10</v>
      </c>
      <c r="AW31" s="140"/>
      <c r="AX31" s="140"/>
      <c r="AY31" s="142">
        <v>6</v>
      </c>
      <c r="AZ31" s="142"/>
      <c r="BA31" s="142"/>
      <c r="BB31" s="142"/>
      <c r="BC31" s="121"/>
      <c r="BD31" s="121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3"/>
    </row>
    <row r="32" spans="1:109" ht="14.25" customHeight="1">
      <c r="A32" s="219" t="s">
        <v>79</v>
      </c>
      <c r="B32" s="187"/>
      <c r="C32" s="187"/>
      <c r="D32" s="187"/>
      <c r="E32" s="188"/>
      <c r="F32" s="139">
        <f>SUM(I32:T32)</f>
        <v>9</v>
      </c>
      <c r="G32" s="140"/>
      <c r="H32" s="140"/>
      <c r="I32" s="141" t="s">
        <v>258</v>
      </c>
      <c r="J32" s="140"/>
      <c r="K32" s="140"/>
      <c r="L32" s="141" t="s">
        <v>258</v>
      </c>
      <c r="M32" s="140"/>
      <c r="N32" s="140"/>
      <c r="O32" s="141" t="s">
        <v>258</v>
      </c>
      <c r="P32" s="140"/>
      <c r="Q32" s="140"/>
      <c r="R32" s="140">
        <v>9</v>
      </c>
      <c r="S32" s="140"/>
      <c r="T32" s="140"/>
      <c r="U32" s="142">
        <f>SUM(Y32:AN32)</f>
        <v>916</v>
      </c>
      <c r="V32" s="142"/>
      <c r="W32" s="142"/>
      <c r="X32" s="142"/>
      <c r="Y32" s="142">
        <v>286</v>
      </c>
      <c r="Z32" s="142"/>
      <c r="AA32" s="142"/>
      <c r="AB32" s="142"/>
      <c r="AC32" s="142">
        <v>12</v>
      </c>
      <c r="AD32" s="142"/>
      <c r="AE32" s="142"/>
      <c r="AF32" s="142"/>
      <c r="AG32" s="162" t="s">
        <v>258</v>
      </c>
      <c r="AH32" s="142"/>
      <c r="AI32" s="142"/>
      <c r="AJ32" s="142"/>
      <c r="AK32" s="142">
        <v>618</v>
      </c>
      <c r="AL32" s="142"/>
      <c r="AM32" s="142"/>
      <c r="AN32" s="142"/>
      <c r="AO32" s="140">
        <v>36</v>
      </c>
      <c r="AP32" s="140"/>
      <c r="AQ32" s="140"/>
      <c r="AR32" s="142">
        <v>96</v>
      </c>
      <c r="AS32" s="142"/>
      <c r="AT32" s="142"/>
      <c r="AU32" s="142"/>
      <c r="AV32" s="140">
        <v>18</v>
      </c>
      <c r="AW32" s="140"/>
      <c r="AX32" s="140"/>
      <c r="AY32" s="142">
        <v>10</v>
      </c>
      <c r="AZ32" s="142"/>
      <c r="BA32" s="142"/>
      <c r="BB32" s="142"/>
      <c r="BC32" s="121"/>
      <c r="BD32" s="121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</row>
    <row r="33" spans="1:109" ht="14.25">
      <c r="A33" s="219" t="s">
        <v>80</v>
      </c>
      <c r="B33" s="187"/>
      <c r="C33" s="187"/>
      <c r="D33" s="187"/>
      <c r="E33" s="188"/>
      <c r="F33" s="139">
        <f>SUM(I33:T33)</f>
        <v>6</v>
      </c>
      <c r="G33" s="140"/>
      <c r="H33" s="140"/>
      <c r="I33" s="140">
        <v>1</v>
      </c>
      <c r="J33" s="140"/>
      <c r="K33" s="140"/>
      <c r="L33" s="141" t="s">
        <v>258</v>
      </c>
      <c r="M33" s="140"/>
      <c r="N33" s="140"/>
      <c r="O33" s="141" t="s">
        <v>258</v>
      </c>
      <c r="P33" s="140"/>
      <c r="Q33" s="140"/>
      <c r="R33" s="140">
        <v>5</v>
      </c>
      <c r="S33" s="140"/>
      <c r="T33" s="140"/>
      <c r="U33" s="142">
        <f>SUM(Y33:AN33)</f>
        <v>1659</v>
      </c>
      <c r="V33" s="142"/>
      <c r="W33" s="142"/>
      <c r="X33" s="142"/>
      <c r="Y33" s="142">
        <v>452</v>
      </c>
      <c r="Z33" s="142"/>
      <c r="AA33" s="142"/>
      <c r="AB33" s="142"/>
      <c r="AC33" s="162" t="s">
        <v>258</v>
      </c>
      <c r="AD33" s="142"/>
      <c r="AE33" s="142"/>
      <c r="AF33" s="142"/>
      <c r="AG33" s="162" t="s">
        <v>258</v>
      </c>
      <c r="AH33" s="142"/>
      <c r="AI33" s="142"/>
      <c r="AJ33" s="142"/>
      <c r="AK33" s="142">
        <v>1207</v>
      </c>
      <c r="AL33" s="142"/>
      <c r="AM33" s="142"/>
      <c r="AN33" s="142"/>
      <c r="AO33" s="140">
        <v>36</v>
      </c>
      <c r="AP33" s="140"/>
      <c r="AQ33" s="140"/>
      <c r="AR33" s="142">
        <v>206</v>
      </c>
      <c r="AS33" s="142"/>
      <c r="AT33" s="142"/>
      <c r="AU33" s="142"/>
      <c r="AV33" s="140">
        <v>16</v>
      </c>
      <c r="AW33" s="140"/>
      <c r="AX33" s="140"/>
      <c r="AY33" s="142">
        <v>12</v>
      </c>
      <c r="AZ33" s="142"/>
      <c r="BA33" s="142"/>
      <c r="BB33" s="142"/>
      <c r="BC33" s="121"/>
      <c r="BD33" s="121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</row>
    <row r="34" spans="1:109" ht="17.25">
      <c r="A34" s="219" t="s">
        <v>81</v>
      </c>
      <c r="B34" s="187"/>
      <c r="C34" s="187"/>
      <c r="D34" s="187"/>
      <c r="E34" s="188"/>
      <c r="F34" s="139">
        <f>SUM(I34:T34)</f>
        <v>5</v>
      </c>
      <c r="G34" s="140"/>
      <c r="H34" s="140"/>
      <c r="I34" s="141" t="s">
        <v>258</v>
      </c>
      <c r="J34" s="140"/>
      <c r="K34" s="140"/>
      <c r="L34" s="141" t="s">
        <v>258</v>
      </c>
      <c r="M34" s="140"/>
      <c r="N34" s="140"/>
      <c r="O34" s="141" t="s">
        <v>258</v>
      </c>
      <c r="P34" s="140"/>
      <c r="Q34" s="140"/>
      <c r="R34" s="140">
        <v>5</v>
      </c>
      <c r="S34" s="140"/>
      <c r="T34" s="140"/>
      <c r="U34" s="142">
        <f>SUM(Y34:AN34)</f>
        <v>409</v>
      </c>
      <c r="V34" s="142"/>
      <c r="W34" s="142"/>
      <c r="X34" s="142"/>
      <c r="Y34" s="162" t="s">
        <v>258</v>
      </c>
      <c r="Z34" s="142"/>
      <c r="AA34" s="142"/>
      <c r="AB34" s="142"/>
      <c r="AC34" s="142">
        <v>9</v>
      </c>
      <c r="AD34" s="142"/>
      <c r="AE34" s="142"/>
      <c r="AF34" s="142"/>
      <c r="AG34" s="162" t="s">
        <v>258</v>
      </c>
      <c r="AH34" s="142"/>
      <c r="AI34" s="142"/>
      <c r="AJ34" s="142"/>
      <c r="AK34" s="142">
        <v>400</v>
      </c>
      <c r="AL34" s="142"/>
      <c r="AM34" s="142"/>
      <c r="AN34" s="142"/>
      <c r="AO34" s="140">
        <v>10</v>
      </c>
      <c r="AP34" s="140"/>
      <c r="AQ34" s="140"/>
      <c r="AR34" s="142">
        <v>71</v>
      </c>
      <c r="AS34" s="142"/>
      <c r="AT34" s="142"/>
      <c r="AU34" s="142"/>
      <c r="AV34" s="140">
        <v>9</v>
      </c>
      <c r="AW34" s="140"/>
      <c r="AX34" s="140"/>
      <c r="AY34" s="142">
        <v>5</v>
      </c>
      <c r="AZ34" s="142"/>
      <c r="BA34" s="142"/>
      <c r="BB34" s="142"/>
      <c r="BC34" s="121"/>
      <c r="BD34" s="121"/>
      <c r="BE34" s="68"/>
      <c r="BF34" s="132" t="s">
        <v>567</v>
      </c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</row>
    <row r="35" spans="1:109" ht="14.25">
      <c r="A35" s="219" t="s">
        <v>82</v>
      </c>
      <c r="B35" s="187"/>
      <c r="C35" s="187"/>
      <c r="D35" s="187"/>
      <c r="E35" s="188"/>
      <c r="F35" s="139" t="s">
        <v>563</v>
      </c>
      <c r="G35" s="140"/>
      <c r="H35" s="140"/>
      <c r="I35" s="141" t="s">
        <v>258</v>
      </c>
      <c r="J35" s="140"/>
      <c r="K35" s="140"/>
      <c r="L35" s="141" t="s">
        <v>258</v>
      </c>
      <c r="M35" s="140"/>
      <c r="N35" s="140"/>
      <c r="O35" s="141" t="s">
        <v>258</v>
      </c>
      <c r="P35" s="140"/>
      <c r="Q35" s="140"/>
      <c r="R35" s="141" t="s">
        <v>258</v>
      </c>
      <c r="S35" s="140"/>
      <c r="T35" s="140"/>
      <c r="U35" s="142" t="s">
        <v>564</v>
      </c>
      <c r="V35" s="142"/>
      <c r="W35" s="142"/>
      <c r="X35" s="142"/>
      <c r="Y35" s="162" t="s">
        <v>258</v>
      </c>
      <c r="Z35" s="142"/>
      <c r="AA35" s="142"/>
      <c r="AB35" s="142"/>
      <c r="AC35" s="162" t="s">
        <v>258</v>
      </c>
      <c r="AD35" s="142"/>
      <c r="AE35" s="142"/>
      <c r="AF35" s="142"/>
      <c r="AG35" s="162" t="s">
        <v>258</v>
      </c>
      <c r="AH35" s="142"/>
      <c r="AI35" s="142"/>
      <c r="AJ35" s="142"/>
      <c r="AK35" s="162" t="s">
        <v>258</v>
      </c>
      <c r="AL35" s="142"/>
      <c r="AM35" s="142"/>
      <c r="AN35" s="142"/>
      <c r="AO35" s="140">
        <v>29</v>
      </c>
      <c r="AP35" s="140"/>
      <c r="AQ35" s="140"/>
      <c r="AR35" s="142">
        <v>88</v>
      </c>
      <c r="AS35" s="142"/>
      <c r="AT35" s="142"/>
      <c r="AU35" s="142"/>
      <c r="AV35" s="140">
        <v>9</v>
      </c>
      <c r="AW35" s="140"/>
      <c r="AX35" s="140"/>
      <c r="AY35" s="142">
        <v>4</v>
      </c>
      <c r="AZ35" s="142"/>
      <c r="BA35" s="142"/>
      <c r="BB35" s="142"/>
      <c r="BC35" s="121"/>
      <c r="BD35" s="121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87"/>
      <c r="CG35" s="87"/>
      <c r="CH35" s="87"/>
      <c r="CI35" s="86"/>
      <c r="CJ35" s="86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</row>
    <row r="36" spans="1:109" ht="15" thickBot="1">
      <c r="A36" s="219" t="s">
        <v>83</v>
      </c>
      <c r="B36" s="187"/>
      <c r="C36" s="187"/>
      <c r="D36" s="187"/>
      <c r="E36" s="188"/>
      <c r="F36" s="139">
        <f>SUM(I36:T36)</f>
        <v>4</v>
      </c>
      <c r="G36" s="140"/>
      <c r="H36" s="140"/>
      <c r="I36" s="141" t="s">
        <v>258</v>
      </c>
      <c r="J36" s="140"/>
      <c r="K36" s="140"/>
      <c r="L36" s="141" t="s">
        <v>258</v>
      </c>
      <c r="M36" s="140"/>
      <c r="N36" s="140"/>
      <c r="O36" s="141" t="s">
        <v>258</v>
      </c>
      <c r="P36" s="140"/>
      <c r="Q36" s="140"/>
      <c r="R36" s="140">
        <v>4</v>
      </c>
      <c r="S36" s="140"/>
      <c r="T36" s="140"/>
      <c r="U36" s="142">
        <f>SUM(Y36:AN36)</f>
        <v>514</v>
      </c>
      <c r="V36" s="142"/>
      <c r="W36" s="142"/>
      <c r="X36" s="142"/>
      <c r="Y36" s="162" t="s">
        <v>258</v>
      </c>
      <c r="Z36" s="142"/>
      <c r="AA36" s="142"/>
      <c r="AB36" s="142"/>
      <c r="AC36" s="142">
        <v>10</v>
      </c>
      <c r="AD36" s="142"/>
      <c r="AE36" s="142"/>
      <c r="AF36" s="142"/>
      <c r="AG36" s="142">
        <v>12</v>
      </c>
      <c r="AH36" s="142"/>
      <c r="AI36" s="142"/>
      <c r="AJ36" s="142"/>
      <c r="AK36" s="142">
        <v>492</v>
      </c>
      <c r="AL36" s="142"/>
      <c r="AM36" s="142"/>
      <c r="AN36" s="142"/>
      <c r="AO36" s="140">
        <v>27</v>
      </c>
      <c r="AP36" s="140"/>
      <c r="AQ36" s="140"/>
      <c r="AR36" s="142">
        <v>133</v>
      </c>
      <c r="AS36" s="142"/>
      <c r="AT36" s="142"/>
      <c r="AU36" s="142"/>
      <c r="AV36" s="140">
        <v>13</v>
      </c>
      <c r="AW36" s="140"/>
      <c r="AX36" s="140"/>
      <c r="AY36" s="142">
        <v>10</v>
      </c>
      <c r="AZ36" s="142"/>
      <c r="BA36" s="142"/>
      <c r="BB36" s="142"/>
      <c r="BC36" s="121"/>
      <c r="BD36" s="121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87"/>
      <c r="CG36" s="87"/>
      <c r="CH36" s="86"/>
      <c r="CI36" s="86"/>
      <c r="CJ36" s="86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</row>
    <row r="37" spans="1:109" ht="14.25">
      <c r="A37" s="219" t="s">
        <v>84</v>
      </c>
      <c r="B37" s="187"/>
      <c r="C37" s="187"/>
      <c r="D37" s="187"/>
      <c r="E37" s="188"/>
      <c r="F37" s="229" t="s">
        <v>258</v>
      </c>
      <c r="G37" s="141"/>
      <c r="H37" s="141"/>
      <c r="I37" s="141" t="s">
        <v>258</v>
      </c>
      <c r="J37" s="140"/>
      <c r="K37" s="140"/>
      <c r="L37" s="141" t="s">
        <v>258</v>
      </c>
      <c r="M37" s="140"/>
      <c r="N37" s="140"/>
      <c r="O37" s="141" t="s">
        <v>258</v>
      </c>
      <c r="P37" s="140"/>
      <c r="Q37" s="140"/>
      <c r="R37" s="141" t="s">
        <v>258</v>
      </c>
      <c r="S37" s="140"/>
      <c r="T37" s="140"/>
      <c r="U37" s="162" t="s">
        <v>258</v>
      </c>
      <c r="V37" s="142"/>
      <c r="W37" s="142"/>
      <c r="X37" s="142"/>
      <c r="Y37" s="162" t="s">
        <v>258</v>
      </c>
      <c r="Z37" s="142"/>
      <c r="AA37" s="142"/>
      <c r="AB37" s="142"/>
      <c r="AC37" s="162" t="s">
        <v>258</v>
      </c>
      <c r="AD37" s="142"/>
      <c r="AE37" s="142"/>
      <c r="AF37" s="142"/>
      <c r="AG37" s="162" t="s">
        <v>258</v>
      </c>
      <c r="AH37" s="142"/>
      <c r="AI37" s="142"/>
      <c r="AJ37" s="142"/>
      <c r="AK37" s="162" t="s">
        <v>258</v>
      </c>
      <c r="AL37" s="142"/>
      <c r="AM37" s="142"/>
      <c r="AN37" s="142"/>
      <c r="AO37" s="140">
        <v>4</v>
      </c>
      <c r="AP37" s="140"/>
      <c r="AQ37" s="140"/>
      <c r="AR37" s="142">
        <v>19</v>
      </c>
      <c r="AS37" s="142"/>
      <c r="AT37" s="142"/>
      <c r="AU37" s="142"/>
      <c r="AV37" s="140">
        <v>2</v>
      </c>
      <c r="AW37" s="140"/>
      <c r="AX37" s="140"/>
      <c r="AY37" s="142">
        <v>1</v>
      </c>
      <c r="AZ37" s="142"/>
      <c r="BA37" s="142"/>
      <c r="BB37" s="142"/>
      <c r="BC37" s="121"/>
      <c r="BD37" s="121"/>
      <c r="BE37" s="68"/>
      <c r="BF37" s="202" t="s">
        <v>45</v>
      </c>
      <c r="BG37" s="203"/>
      <c r="BH37" s="203"/>
      <c r="BI37" s="203"/>
      <c r="BJ37" s="206" t="s">
        <v>46</v>
      </c>
      <c r="BK37" s="203"/>
      <c r="BL37" s="203"/>
      <c r="BM37" s="203"/>
      <c r="BN37" s="195" t="s">
        <v>47</v>
      </c>
      <c r="BO37" s="196"/>
      <c r="BP37" s="196"/>
      <c r="BQ37" s="196"/>
      <c r="BR37" s="195" t="s">
        <v>48</v>
      </c>
      <c r="BS37" s="196"/>
      <c r="BT37" s="196"/>
      <c r="BU37" s="206" t="s">
        <v>53</v>
      </c>
      <c r="BV37" s="203"/>
      <c r="BW37" s="203"/>
      <c r="BX37" s="203"/>
      <c r="BY37" s="206" t="s">
        <v>232</v>
      </c>
      <c r="BZ37" s="203"/>
      <c r="CA37" s="203"/>
      <c r="CB37" s="203"/>
      <c r="CC37" s="174" t="s">
        <v>234</v>
      </c>
      <c r="CD37" s="175"/>
      <c r="CE37" s="175"/>
      <c r="CF37" s="176"/>
      <c r="CG37" s="195" t="s">
        <v>49</v>
      </c>
      <c r="CH37" s="196"/>
      <c r="CI37" s="196"/>
      <c r="CJ37" s="183" t="s">
        <v>50</v>
      </c>
      <c r="CK37" s="184"/>
      <c r="CL37" s="184"/>
      <c r="CM37" s="185"/>
      <c r="CN37" s="174" t="s">
        <v>235</v>
      </c>
      <c r="CO37" s="175"/>
      <c r="CP37" s="176"/>
      <c r="CQ37" s="195" t="s">
        <v>51</v>
      </c>
      <c r="CR37" s="196"/>
      <c r="CS37" s="196"/>
      <c r="CT37" s="174" t="s">
        <v>236</v>
      </c>
      <c r="CU37" s="175"/>
      <c r="CV37" s="176"/>
      <c r="CW37" s="195" t="s">
        <v>237</v>
      </c>
      <c r="CX37" s="196"/>
      <c r="CY37" s="196"/>
      <c r="CZ37" s="195" t="s">
        <v>238</v>
      </c>
      <c r="DA37" s="196"/>
      <c r="DB37" s="196"/>
      <c r="DC37" s="174" t="s">
        <v>239</v>
      </c>
      <c r="DD37" s="175"/>
      <c r="DE37" s="175"/>
    </row>
    <row r="38" spans="1:109" ht="14.25">
      <c r="A38" s="72"/>
      <c r="B38" s="72"/>
      <c r="C38" s="72"/>
      <c r="D38" s="72"/>
      <c r="E38" s="74"/>
      <c r="F38" s="7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85"/>
      <c r="BD38" s="85"/>
      <c r="BE38" s="68"/>
      <c r="BF38" s="188"/>
      <c r="BG38" s="204"/>
      <c r="BH38" s="204"/>
      <c r="BI38" s="204"/>
      <c r="BJ38" s="204"/>
      <c r="BK38" s="204"/>
      <c r="BL38" s="204"/>
      <c r="BM38" s="204"/>
      <c r="BN38" s="197"/>
      <c r="BO38" s="197"/>
      <c r="BP38" s="197"/>
      <c r="BQ38" s="197"/>
      <c r="BR38" s="197"/>
      <c r="BS38" s="197"/>
      <c r="BT38" s="197"/>
      <c r="BU38" s="204"/>
      <c r="BV38" s="204"/>
      <c r="BW38" s="204"/>
      <c r="BX38" s="204"/>
      <c r="BY38" s="204"/>
      <c r="BZ38" s="204"/>
      <c r="CA38" s="204"/>
      <c r="CB38" s="204"/>
      <c r="CC38" s="177"/>
      <c r="CD38" s="178"/>
      <c r="CE38" s="178"/>
      <c r="CF38" s="179"/>
      <c r="CG38" s="197"/>
      <c r="CH38" s="197"/>
      <c r="CI38" s="197"/>
      <c r="CJ38" s="186"/>
      <c r="CK38" s="187"/>
      <c r="CL38" s="187"/>
      <c r="CM38" s="188"/>
      <c r="CN38" s="177"/>
      <c r="CO38" s="178"/>
      <c r="CP38" s="179"/>
      <c r="CQ38" s="197"/>
      <c r="CR38" s="197"/>
      <c r="CS38" s="197"/>
      <c r="CT38" s="177"/>
      <c r="CU38" s="178"/>
      <c r="CV38" s="179"/>
      <c r="CW38" s="197"/>
      <c r="CX38" s="197"/>
      <c r="CY38" s="197"/>
      <c r="CZ38" s="197"/>
      <c r="DA38" s="197"/>
      <c r="DB38" s="197"/>
      <c r="DC38" s="177"/>
      <c r="DD38" s="178"/>
      <c r="DE38" s="178"/>
    </row>
    <row r="39" spans="1:109" ht="14.25">
      <c r="A39" s="10" t="s">
        <v>173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188"/>
      <c r="BG39" s="204"/>
      <c r="BH39" s="204"/>
      <c r="BI39" s="204"/>
      <c r="BJ39" s="204"/>
      <c r="BK39" s="204"/>
      <c r="BL39" s="204"/>
      <c r="BM39" s="204"/>
      <c r="BN39" s="197"/>
      <c r="BO39" s="197"/>
      <c r="BP39" s="197"/>
      <c r="BQ39" s="197"/>
      <c r="BR39" s="197"/>
      <c r="BS39" s="197"/>
      <c r="BT39" s="197"/>
      <c r="BU39" s="215" t="s">
        <v>233</v>
      </c>
      <c r="BV39" s="212"/>
      <c r="BW39" s="212"/>
      <c r="BX39" s="212"/>
      <c r="BY39" s="215" t="s">
        <v>233</v>
      </c>
      <c r="BZ39" s="212"/>
      <c r="CA39" s="212"/>
      <c r="CB39" s="212"/>
      <c r="CC39" s="177"/>
      <c r="CD39" s="178"/>
      <c r="CE39" s="178"/>
      <c r="CF39" s="179"/>
      <c r="CG39" s="197"/>
      <c r="CH39" s="197"/>
      <c r="CI39" s="197"/>
      <c r="CJ39" s="186"/>
      <c r="CK39" s="187"/>
      <c r="CL39" s="187"/>
      <c r="CM39" s="188"/>
      <c r="CN39" s="177"/>
      <c r="CO39" s="178"/>
      <c r="CP39" s="179"/>
      <c r="CQ39" s="197"/>
      <c r="CR39" s="197"/>
      <c r="CS39" s="197"/>
      <c r="CT39" s="177"/>
      <c r="CU39" s="178"/>
      <c r="CV39" s="179"/>
      <c r="CW39" s="197"/>
      <c r="CX39" s="197"/>
      <c r="CY39" s="197"/>
      <c r="CZ39" s="197"/>
      <c r="DA39" s="197"/>
      <c r="DB39" s="197"/>
      <c r="DC39" s="177"/>
      <c r="DD39" s="178"/>
      <c r="DE39" s="178"/>
    </row>
    <row r="40" spans="1:109" ht="14.25">
      <c r="A40" s="10" t="s">
        <v>174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191"/>
      <c r="BG40" s="205"/>
      <c r="BH40" s="205"/>
      <c r="BI40" s="205"/>
      <c r="BJ40" s="205"/>
      <c r="BK40" s="205"/>
      <c r="BL40" s="205"/>
      <c r="BM40" s="205"/>
      <c r="BN40" s="198"/>
      <c r="BO40" s="198"/>
      <c r="BP40" s="198"/>
      <c r="BQ40" s="198"/>
      <c r="BR40" s="198"/>
      <c r="BS40" s="198"/>
      <c r="BT40" s="198"/>
      <c r="BU40" s="213"/>
      <c r="BV40" s="213"/>
      <c r="BW40" s="213"/>
      <c r="BX40" s="213"/>
      <c r="BY40" s="213"/>
      <c r="BZ40" s="213"/>
      <c r="CA40" s="213"/>
      <c r="CB40" s="213"/>
      <c r="CC40" s="180"/>
      <c r="CD40" s="181"/>
      <c r="CE40" s="181"/>
      <c r="CF40" s="182"/>
      <c r="CG40" s="198"/>
      <c r="CH40" s="198"/>
      <c r="CI40" s="198"/>
      <c r="CJ40" s="189"/>
      <c r="CK40" s="190"/>
      <c r="CL40" s="190"/>
      <c r="CM40" s="191"/>
      <c r="CN40" s="180"/>
      <c r="CO40" s="181"/>
      <c r="CP40" s="182"/>
      <c r="CQ40" s="198"/>
      <c r="CR40" s="198"/>
      <c r="CS40" s="198"/>
      <c r="CT40" s="180"/>
      <c r="CU40" s="181"/>
      <c r="CV40" s="182"/>
      <c r="CW40" s="198"/>
      <c r="CX40" s="198"/>
      <c r="CY40" s="198"/>
      <c r="CZ40" s="198"/>
      <c r="DA40" s="198"/>
      <c r="DB40" s="198"/>
      <c r="DC40" s="180"/>
      <c r="DD40" s="181"/>
      <c r="DE40" s="181"/>
    </row>
    <row r="41" spans="1:109" ht="14.25">
      <c r="A41" s="10" t="s">
        <v>175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82"/>
      <c r="BG41" s="82"/>
      <c r="BH41" s="82"/>
      <c r="BI41" s="81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</row>
    <row r="42" spans="1:109" ht="14.25">
      <c r="A42" s="53" t="s">
        <v>176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135" t="s">
        <v>202</v>
      </c>
      <c r="BG42" s="136"/>
      <c r="BH42" s="136"/>
      <c r="BI42" s="192"/>
      <c r="BJ42" s="143">
        <v>11953</v>
      </c>
      <c r="BK42" s="142"/>
      <c r="BL42" s="142"/>
      <c r="BM42" s="142"/>
      <c r="BN42" s="155">
        <v>1403</v>
      </c>
      <c r="BO42" s="155"/>
      <c r="BP42" s="155"/>
      <c r="BQ42" s="155"/>
      <c r="BR42" s="137">
        <v>13</v>
      </c>
      <c r="BS42" s="137"/>
      <c r="BT42" s="137"/>
      <c r="BU42" s="156" t="s">
        <v>258</v>
      </c>
      <c r="BV42" s="155"/>
      <c r="BW42" s="155"/>
      <c r="BX42" s="155"/>
      <c r="BY42" s="155">
        <v>8479</v>
      </c>
      <c r="BZ42" s="155"/>
      <c r="CA42" s="155"/>
      <c r="CB42" s="155"/>
      <c r="CC42" s="155">
        <v>41</v>
      </c>
      <c r="CD42" s="155"/>
      <c r="CE42" s="155"/>
      <c r="CF42" s="155"/>
      <c r="CG42" s="137">
        <v>46</v>
      </c>
      <c r="CH42" s="137"/>
      <c r="CI42" s="137"/>
      <c r="CJ42" s="155">
        <v>1242</v>
      </c>
      <c r="CK42" s="155"/>
      <c r="CL42" s="155"/>
      <c r="CM42" s="155"/>
      <c r="CN42" s="137">
        <v>599</v>
      </c>
      <c r="CO42" s="137"/>
      <c r="CP42" s="137"/>
      <c r="CQ42" s="137">
        <v>3</v>
      </c>
      <c r="CR42" s="137"/>
      <c r="CS42" s="137"/>
      <c r="CT42" s="137">
        <v>383</v>
      </c>
      <c r="CU42" s="137"/>
      <c r="CV42" s="137"/>
      <c r="CW42" s="137">
        <v>1485</v>
      </c>
      <c r="CX42" s="137"/>
      <c r="CY42" s="137"/>
      <c r="CZ42" s="137">
        <v>1723</v>
      </c>
      <c r="DA42" s="137"/>
      <c r="DB42" s="137"/>
      <c r="DC42" s="137">
        <v>1160</v>
      </c>
      <c r="DD42" s="137"/>
      <c r="DE42" s="137"/>
    </row>
    <row r="43" spans="1:109" ht="14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85"/>
      <c r="BG43" s="85"/>
      <c r="BH43" s="85"/>
      <c r="BI43" s="84"/>
      <c r="BJ43" s="83"/>
      <c r="BK43" s="83"/>
      <c r="BL43" s="83"/>
      <c r="BM43" s="83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</row>
    <row r="44" spans="1:109" ht="17.25">
      <c r="A44" s="132" t="s">
        <v>565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29"/>
      <c r="BD44" s="129"/>
      <c r="BE44" s="68"/>
      <c r="BF44" s="135" t="s">
        <v>205</v>
      </c>
      <c r="BG44" s="136"/>
      <c r="BH44" s="136"/>
      <c r="BI44" s="192"/>
      <c r="BJ44" s="143">
        <v>12328</v>
      </c>
      <c r="BK44" s="142"/>
      <c r="BL44" s="142"/>
      <c r="BM44" s="142"/>
      <c r="BN44" s="155">
        <v>1523</v>
      </c>
      <c r="BO44" s="155"/>
      <c r="BP44" s="155"/>
      <c r="BQ44" s="155"/>
      <c r="BR44" s="137">
        <v>18</v>
      </c>
      <c r="BS44" s="137"/>
      <c r="BT44" s="137"/>
      <c r="BU44" s="155">
        <v>2</v>
      </c>
      <c r="BV44" s="155"/>
      <c r="BW44" s="155"/>
      <c r="BX44" s="155"/>
      <c r="BY44" s="155">
        <v>8089</v>
      </c>
      <c r="BZ44" s="155"/>
      <c r="CA44" s="155"/>
      <c r="CB44" s="155"/>
      <c r="CC44" s="155">
        <v>41</v>
      </c>
      <c r="CD44" s="155"/>
      <c r="CE44" s="155"/>
      <c r="CF44" s="155"/>
      <c r="CG44" s="137">
        <v>53</v>
      </c>
      <c r="CH44" s="137"/>
      <c r="CI44" s="137"/>
      <c r="CJ44" s="155">
        <v>1234</v>
      </c>
      <c r="CK44" s="155"/>
      <c r="CL44" s="155"/>
      <c r="CM44" s="155"/>
      <c r="CN44" s="137">
        <v>576</v>
      </c>
      <c r="CO44" s="137"/>
      <c r="CP44" s="137"/>
      <c r="CQ44" s="137">
        <v>2</v>
      </c>
      <c r="CR44" s="137"/>
      <c r="CS44" s="137"/>
      <c r="CT44" s="137">
        <v>387</v>
      </c>
      <c r="CU44" s="137"/>
      <c r="CV44" s="137"/>
      <c r="CW44" s="137">
        <v>1481</v>
      </c>
      <c r="CX44" s="137"/>
      <c r="CY44" s="137"/>
      <c r="CZ44" s="137">
        <v>1745</v>
      </c>
      <c r="DA44" s="137"/>
      <c r="DB44" s="137"/>
      <c r="DC44" s="137">
        <v>1240</v>
      </c>
      <c r="DD44" s="137"/>
      <c r="DE44" s="137"/>
    </row>
    <row r="45" spans="1:109" ht="14.25">
      <c r="A45" s="5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85"/>
      <c r="BG45" s="85"/>
      <c r="BH45" s="85"/>
      <c r="BI45" s="84"/>
      <c r="BJ45" s="83"/>
      <c r="BK45" s="83"/>
      <c r="BL45" s="83"/>
      <c r="BM45" s="83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</row>
    <row r="46" spans="1:109" ht="15" customHeight="1" thickBo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135" t="s">
        <v>206</v>
      </c>
      <c r="BG46" s="136"/>
      <c r="BH46" s="136"/>
      <c r="BI46" s="192"/>
      <c r="BJ46" s="143">
        <v>12329</v>
      </c>
      <c r="BK46" s="142"/>
      <c r="BL46" s="142"/>
      <c r="BM46" s="142"/>
      <c r="BN46" s="155">
        <v>1520</v>
      </c>
      <c r="BO46" s="155"/>
      <c r="BP46" s="155"/>
      <c r="BQ46" s="155"/>
      <c r="BR46" s="137">
        <v>19</v>
      </c>
      <c r="BS46" s="137"/>
      <c r="BT46" s="137"/>
      <c r="BU46" s="156" t="s">
        <v>258</v>
      </c>
      <c r="BV46" s="155"/>
      <c r="BW46" s="155"/>
      <c r="BX46" s="155"/>
      <c r="BY46" s="155">
        <v>8289</v>
      </c>
      <c r="BZ46" s="155"/>
      <c r="CA46" s="155"/>
      <c r="CB46" s="155"/>
      <c r="CC46" s="155">
        <v>40</v>
      </c>
      <c r="CD46" s="155"/>
      <c r="CE46" s="155"/>
      <c r="CF46" s="155"/>
      <c r="CG46" s="137">
        <v>66</v>
      </c>
      <c r="CH46" s="137"/>
      <c r="CI46" s="137"/>
      <c r="CJ46" s="155">
        <v>1236</v>
      </c>
      <c r="CK46" s="155"/>
      <c r="CL46" s="155"/>
      <c r="CM46" s="155"/>
      <c r="CN46" s="137">
        <v>564</v>
      </c>
      <c r="CO46" s="137"/>
      <c r="CP46" s="137"/>
      <c r="CQ46" s="137">
        <v>2</v>
      </c>
      <c r="CR46" s="137"/>
      <c r="CS46" s="137"/>
      <c r="CT46" s="137">
        <v>385</v>
      </c>
      <c r="CU46" s="137"/>
      <c r="CV46" s="137"/>
      <c r="CW46" s="137">
        <v>1469</v>
      </c>
      <c r="CX46" s="137"/>
      <c r="CY46" s="137"/>
      <c r="CZ46" s="137">
        <v>1779</v>
      </c>
      <c r="DA46" s="137"/>
      <c r="DB46" s="137"/>
      <c r="DC46" s="137">
        <v>1297</v>
      </c>
      <c r="DD46" s="137"/>
      <c r="DE46" s="137"/>
    </row>
    <row r="47" spans="1:109" ht="15" customHeight="1">
      <c r="A47" s="222" t="s">
        <v>217</v>
      </c>
      <c r="B47" s="223"/>
      <c r="C47" s="223"/>
      <c r="D47" s="223"/>
      <c r="E47" s="224"/>
      <c r="F47" s="206" t="s">
        <v>37</v>
      </c>
      <c r="G47" s="203"/>
      <c r="H47" s="203"/>
      <c r="I47" s="203"/>
      <c r="J47" s="203"/>
      <c r="K47" s="203"/>
      <c r="L47" s="203"/>
      <c r="M47" s="206" t="s">
        <v>38</v>
      </c>
      <c r="N47" s="203"/>
      <c r="O47" s="203"/>
      <c r="P47" s="203"/>
      <c r="Q47" s="203"/>
      <c r="R47" s="203"/>
      <c r="S47" s="203"/>
      <c r="T47" s="206" t="s">
        <v>39</v>
      </c>
      <c r="U47" s="203"/>
      <c r="V47" s="203"/>
      <c r="W47" s="203"/>
      <c r="X47" s="203"/>
      <c r="Y47" s="203"/>
      <c r="Z47" s="203"/>
      <c r="AA47" s="206" t="s">
        <v>40</v>
      </c>
      <c r="AB47" s="203"/>
      <c r="AC47" s="203"/>
      <c r="AD47" s="203"/>
      <c r="AE47" s="203"/>
      <c r="AF47" s="203"/>
      <c r="AG47" s="203"/>
      <c r="AH47" s="206" t="s">
        <v>115</v>
      </c>
      <c r="AI47" s="203"/>
      <c r="AJ47" s="203"/>
      <c r="AK47" s="203"/>
      <c r="AL47" s="203"/>
      <c r="AM47" s="203"/>
      <c r="AN47" s="203"/>
      <c r="AO47" s="206" t="s">
        <v>221</v>
      </c>
      <c r="AP47" s="203"/>
      <c r="AQ47" s="203"/>
      <c r="AR47" s="203"/>
      <c r="AS47" s="203"/>
      <c r="AT47" s="203"/>
      <c r="AU47" s="203"/>
      <c r="AV47" s="183" t="s">
        <v>223</v>
      </c>
      <c r="AW47" s="184"/>
      <c r="AX47" s="184"/>
      <c r="AY47" s="184"/>
      <c r="AZ47" s="184"/>
      <c r="BA47" s="184"/>
      <c r="BB47" s="184"/>
      <c r="BC47" s="76"/>
      <c r="BD47" s="76"/>
      <c r="BE47" s="68"/>
      <c r="BF47" s="85"/>
      <c r="BG47" s="85"/>
      <c r="BH47" s="85"/>
      <c r="BI47" s="84"/>
      <c r="BJ47" s="83"/>
      <c r="BK47" s="83"/>
      <c r="BL47" s="83"/>
      <c r="BM47" s="83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</row>
    <row r="48" spans="1:109" ht="15" customHeight="1">
      <c r="A48" s="225"/>
      <c r="B48" s="225"/>
      <c r="C48" s="225"/>
      <c r="D48" s="225"/>
      <c r="E48" s="226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17" t="s">
        <v>220</v>
      </c>
      <c r="AI48" s="197"/>
      <c r="AJ48" s="197"/>
      <c r="AK48" s="197"/>
      <c r="AL48" s="197"/>
      <c r="AM48" s="197"/>
      <c r="AN48" s="197"/>
      <c r="AO48" s="217" t="s">
        <v>222</v>
      </c>
      <c r="AP48" s="197"/>
      <c r="AQ48" s="197"/>
      <c r="AR48" s="197"/>
      <c r="AS48" s="197"/>
      <c r="AT48" s="197"/>
      <c r="AU48" s="197"/>
      <c r="AV48" s="186"/>
      <c r="AW48" s="187"/>
      <c r="AX48" s="187"/>
      <c r="AY48" s="187"/>
      <c r="AZ48" s="187"/>
      <c r="BA48" s="187"/>
      <c r="BB48" s="187"/>
      <c r="BC48" s="76"/>
      <c r="BD48" s="76"/>
      <c r="BE48" s="68"/>
      <c r="BF48" s="135" t="s">
        <v>207</v>
      </c>
      <c r="BG48" s="136"/>
      <c r="BH48" s="136"/>
      <c r="BI48" s="192"/>
      <c r="BJ48" s="143">
        <v>11967</v>
      </c>
      <c r="BK48" s="142"/>
      <c r="BL48" s="142"/>
      <c r="BM48" s="142"/>
      <c r="BN48" s="155">
        <v>1425</v>
      </c>
      <c r="BO48" s="155"/>
      <c r="BP48" s="155"/>
      <c r="BQ48" s="155"/>
      <c r="BR48" s="137">
        <v>19</v>
      </c>
      <c r="BS48" s="137"/>
      <c r="BT48" s="137"/>
      <c r="BU48" s="155">
        <v>1</v>
      </c>
      <c r="BV48" s="155"/>
      <c r="BW48" s="155"/>
      <c r="BX48" s="155"/>
      <c r="BY48" s="155">
        <v>8446</v>
      </c>
      <c r="BZ48" s="155"/>
      <c r="CA48" s="155"/>
      <c r="CB48" s="155"/>
      <c r="CC48" s="155">
        <v>38</v>
      </c>
      <c r="CD48" s="155"/>
      <c r="CE48" s="155"/>
      <c r="CF48" s="155"/>
      <c r="CG48" s="137">
        <v>75</v>
      </c>
      <c r="CH48" s="137"/>
      <c r="CI48" s="137"/>
      <c r="CJ48" s="155">
        <v>1227</v>
      </c>
      <c r="CK48" s="155"/>
      <c r="CL48" s="155"/>
      <c r="CM48" s="155"/>
      <c r="CN48" s="137">
        <v>557</v>
      </c>
      <c r="CO48" s="137"/>
      <c r="CP48" s="137"/>
      <c r="CQ48" s="137">
        <v>2</v>
      </c>
      <c r="CR48" s="137"/>
      <c r="CS48" s="137"/>
      <c r="CT48" s="137">
        <v>387</v>
      </c>
      <c r="CU48" s="137"/>
      <c r="CV48" s="137"/>
      <c r="CW48" s="137">
        <v>1463</v>
      </c>
      <c r="CX48" s="137"/>
      <c r="CY48" s="137"/>
      <c r="CZ48" s="137">
        <v>1832</v>
      </c>
      <c r="DA48" s="137"/>
      <c r="DB48" s="137"/>
      <c r="DC48" s="137">
        <v>1357</v>
      </c>
      <c r="DD48" s="137"/>
      <c r="DE48" s="137"/>
    </row>
    <row r="49" spans="1:109" ht="14.25">
      <c r="A49" s="227"/>
      <c r="B49" s="227"/>
      <c r="C49" s="227"/>
      <c r="D49" s="227"/>
      <c r="E49" s="228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18" t="s">
        <v>224</v>
      </c>
      <c r="AI49" s="198"/>
      <c r="AJ49" s="198"/>
      <c r="AK49" s="198"/>
      <c r="AL49" s="198"/>
      <c r="AM49" s="198"/>
      <c r="AN49" s="198"/>
      <c r="AO49" s="218" t="s">
        <v>224</v>
      </c>
      <c r="AP49" s="198"/>
      <c r="AQ49" s="198"/>
      <c r="AR49" s="198"/>
      <c r="AS49" s="198"/>
      <c r="AT49" s="198"/>
      <c r="AU49" s="198"/>
      <c r="AV49" s="189"/>
      <c r="AW49" s="190"/>
      <c r="AX49" s="190"/>
      <c r="AY49" s="190"/>
      <c r="AZ49" s="190"/>
      <c r="BA49" s="190"/>
      <c r="BB49" s="190"/>
      <c r="BC49" s="76"/>
      <c r="BD49" s="76"/>
      <c r="BE49" s="68"/>
      <c r="BF49" s="85"/>
      <c r="BG49" s="85"/>
      <c r="BH49" s="85"/>
      <c r="BI49" s="84"/>
      <c r="BJ49" s="83"/>
      <c r="BK49" s="83"/>
      <c r="BL49" s="83"/>
      <c r="BM49" s="83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</row>
    <row r="50" spans="1:109" ht="14.25">
      <c r="A50" s="82"/>
      <c r="B50" s="82"/>
      <c r="C50" s="82"/>
      <c r="D50" s="82"/>
      <c r="E50" s="81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193" t="s">
        <v>255</v>
      </c>
      <c r="BG50" s="193"/>
      <c r="BH50" s="193"/>
      <c r="BI50" s="194"/>
      <c r="BJ50" s="147">
        <v>11963</v>
      </c>
      <c r="BK50" s="138"/>
      <c r="BL50" s="138"/>
      <c r="BM50" s="138"/>
      <c r="BN50" s="154">
        <v>1424</v>
      </c>
      <c r="BO50" s="154"/>
      <c r="BP50" s="154"/>
      <c r="BQ50" s="154"/>
      <c r="BR50" s="130">
        <v>22</v>
      </c>
      <c r="BS50" s="130"/>
      <c r="BT50" s="130"/>
      <c r="BU50" s="154" t="s">
        <v>258</v>
      </c>
      <c r="BV50" s="154"/>
      <c r="BW50" s="154"/>
      <c r="BX50" s="154"/>
      <c r="BY50" s="154">
        <v>8195</v>
      </c>
      <c r="BZ50" s="154"/>
      <c r="CA50" s="154"/>
      <c r="CB50" s="154"/>
      <c r="CC50" s="154">
        <v>38</v>
      </c>
      <c r="CD50" s="154"/>
      <c r="CE50" s="154"/>
      <c r="CF50" s="154"/>
      <c r="CG50" s="130">
        <v>74</v>
      </c>
      <c r="CH50" s="130"/>
      <c r="CI50" s="130"/>
      <c r="CJ50" s="154">
        <v>1232</v>
      </c>
      <c r="CK50" s="154"/>
      <c r="CL50" s="154"/>
      <c r="CM50" s="154"/>
      <c r="CN50" s="130">
        <v>546</v>
      </c>
      <c r="CO50" s="130"/>
      <c r="CP50" s="130"/>
      <c r="CQ50" s="130">
        <v>2</v>
      </c>
      <c r="CR50" s="130"/>
      <c r="CS50" s="130"/>
      <c r="CT50" s="130">
        <v>386</v>
      </c>
      <c r="CU50" s="130"/>
      <c r="CV50" s="130"/>
      <c r="CW50" s="130">
        <v>1466</v>
      </c>
      <c r="CX50" s="130"/>
      <c r="CY50" s="130"/>
      <c r="CZ50" s="130">
        <v>1866</v>
      </c>
      <c r="DA50" s="130"/>
      <c r="DB50" s="130"/>
      <c r="DC50" s="130">
        <v>1442</v>
      </c>
      <c r="DD50" s="130"/>
      <c r="DE50" s="130"/>
    </row>
    <row r="51" spans="1:109" ht="14.25">
      <c r="A51" s="219" t="s">
        <v>218</v>
      </c>
      <c r="B51" s="187"/>
      <c r="C51" s="187"/>
      <c r="D51" s="187"/>
      <c r="E51" s="188"/>
      <c r="F51" s="160">
        <v>2146</v>
      </c>
      <c r="G51" s="137"/>
      <c r="H51" s="137"/>
      <c r="I51" s="137"/>
      <c r="J51" s="137"/>
      <c r="K51" s="137"/>
      <c r="L51" s="137"/>
      <c r="M51" s="155">
        <v>427</v>
      </c>
      <c r="N51" s="155"/>
      <c r="O51" s="155"/>
      <c r="P51" s="155"/>
      <c r="Q51" s="155"/>
      <c r="R51" s="155"/>
      <c r="S51" s="155"/>
      <c r="T51" s="155">
        <v>1390</v>
      </c>
      <c r="U51" s="155"/>
      <c r="V51" s="155"/>
      <c r="W51" s="155"/>
      <c r="X51" s="155"/>
      <c r="Y51" s="155"/>
      <c r="Z51" s="155"/>
      <c r="AA51" s="155">
        <v>194</v>
      </c>
      <c r="AB51" s="155"/>
      <c r="AC51" s="155"/>
      <c r="AD51" s="155"/>
      <c r="AE51" s="155"/>
      <c r="AF51" s="155"/>
      <c r="AG51" s="155"/>
      <c r="AH51" s="155">
        <v>5772</v>
      </c>
      <c r="AI51" s="155"/>
      <c r="AJ51" s="155"/>
      <c r="AK51" s="155"/>
      <c r="AL51" s="155"/>
      <c r="AM51" s="155"/>
      <c r="AN51" s="155"/>
      <c r="AO51" s="155">
        <v>133</v>
      </c>
      <c r="AP51" s="155"/>
      <c r="AQ51" s="155"/>
      <c r="AR51" s="155"/>
      <c r="AS51" s="155"/>
      <c r="AT51" s="155"/>
      <c r="AU51" s="155"/>
      <c r="AV51" s="155">
        <v>255</v>
      </c>
      <c r="AW51" s="155"/>
      <c r="AX51" s="155"/>
      <c r="AY51" s="155"/>
      <c r="AZ51" s="155"/>
      <c r="BA51" s="155"/>
      <c r="BB51" s="155"/>
      <c r="BC51" s="123"/>
      <c r="BD51" s="123"/>
      <c r="BE51" s="68"/>
      <c r="BF51" s="72"/>
      <c r="BG51" s="72"/>
      <c r="BH51" s="72"/>
      <c r="BI51" s="74"/>
      <c r="BJ51" s="73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</row>
    <row r="52" spans="1:109" ht="14.25">
      <c r="A52" s="219" t="s">
        <v>219</v>
      </c>
      <c r="B52" s="187"/>
      <c r="C52" s="187"/>
      <c r="D52" s="187"/>
      <c r="E52" s="188"/>
      <c r="F52" s="160">
        <v>2239</v>
      </c>
      <c r="G52" s="137"/>
      <c r="H52" s="137"/>
      <c r="I52" s="137"/>
      <c r="J52" s="137"/>
      <c r="K52" s="137"/>
      <c r="L52" s="137"/>
      <c r="M52" s="155">
        <v>436</v>
      </c>
      <c r="N52" s="155"/>
      <c r="O52" s="155"/>
      <c r="P52" s="155"/>
      <c r="Q52" s="155"/>
      <c r="R52" s="155"/>
      <c r="S52" s="155"/>
      <c r="T52" s="155">
        <v>1480</v>
      </c>
      <c r="U52" s="155"/>
      <c r="V52" s="155"/>
      <c r="W52" s="155"/>
      <c r="X52" s="155"/>
      <c r="Y52" s="155"/>
      <c r="Z52" s="155"/>
      <c r="AA52" s="155">
        <v>206</v>
      </c>
      <c r="AB52" s="155"/>
      <c r="AC52" s="155"/>
      <c r="AD52" s="155"/>
      <c r="AE52" s="155"/>
      <c r="AF52" s="155"/>
      <c r="AG52" s="155"/>
      <c r="AH52" s="155">
        <v>6040</v>
      </c>
      <c r="AI52" s="155"/>
      <c r="AJ52" s="155"/>
      <c r="AK52" s="155"/>
      <c r="AL52" s="155"/>
      <c r="AM52" s="155"/>
      <c r="AN52" s="155"/>
      <c r="AO52" s="155">
        <v>129</v>
      </c>
      <c r="AP52" s="155"/>
      <c r="AQ52" s="155"/>
      <c r="AR52" s="155"/>
      <c r="AS52" s="155"/>
      <c r="AT52" s="155"/>
      <c r="AU52" s="155"/>
      <c r="AV52" s="155">
        <v>252</v>
      </c>
      <c r="AW52" s="155"/>
      <c r="AX52" s="155"/>
      <c r="AY52" s="155"/>
      <c r="AZ52" s="155"/>
      <c r="BA52" s="155"/>
      <c r="BB52" s="155"/>
      <c r="BC52" s="123"/>
      <c r="BD52" s="123"/>
      <c r="BE52" s="68"/>
      <c r="BF52" s="53" t="s">
        <v>558</v>
      </c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</row>
    <row r="53" spans="1:109" ht="14.25">
      <c r="A53" s="219" t="s">
        <v>205</v>
      </c>
      <c r="B53" s="187"/>
      <c r="C53" s="187"/>
      <c r="D53" s="187"/>
      <c r="E53" s="188"/>
      <c r="F53" s="160">
        <v>2322</v>
      </c>
      <c r="G53" s="137"/>
      <c r="H53" s="137"/>
      <c r="I53" s="137"/>
      <c r="J53" s="137"/>
      <c r="K53" s="137"/>
      <c r="L53" s="137"/>
      <c r="M53" s="155">
        <v>450</v>
      </c>
      <c r="N53" s="155"/>
      <c r="O53" s="155"/>
      <c r="P53" s="155"/>
      <c r="Q53" s="155"/>
      <c r="R53" s="155"/>
      <c r="S53" s="155"/>
      <c r="T53" s="155">
        <v>1534</v>
      </c>
      <c r="U53" s="155"/>
      <c r="V53" s="155"/>
      <c r="W53" s="155"/>
      <c r="X53" s="155"/>
      <c r="Y53" s="155"/>
      <c r="Z53" s="155"/>
      <c r="AA53" s="155">
        <v>218</v>
      </c>
      <c r="AB53" s="155"/>
      <c r="AC53" s="155"/>
      <c r="AD53" s="155"/>
      <c r="AE53" s="155"/>
      <c r="AF53" s="155"/>
      <c r="AG53" s="155"/>
      <c r="AH53" s="155">
        <v>6316</v>
      </c>
      <c r="AI53" s="155"/>
      <c r="AJ53" s="155"/>
      <c r="AK53" s="155"/>
      <c r="AL53" s="155"/>
      <c r="AM53" s="155"/>
      <c r="AN53" s="155"/>
      <c r="AO53" s="155">
        <v>173</v>
      </c>
      <c r="AP53" s="155"/>
      <c r="AQ53" s="155"/>
      <c r="AR53" s="155"/>
      <c r="AS53" s="155"/>
      <c r="AT53" s="155"/>
      <c r="AU53" s="155"/>
      <c r="AV53" s="155">
        <v>259</v>
      </c>
      <c r="AW53" s="155"/>
      <c r="AX53" s="155"/>
      <c r="AY53" s="155"/>
      <c r="AZ53" s="155"/>
      <c r="BA53" s="155"/>
      <c r="BB53" s="155"/>
      <c r="BC53" s="123"/>
      <c r="BD53" s="123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</row>
    <row r="54" spans="1:109" ht="14.25">
      <c r="A54" s="220" t="s">
        <v>256</v>
      </c>
      <c r="B54" s="220"/>
      <c r="C54" s="220"/>
      <c r="D54" s="220"/>
      <c r="E54" s="221"/>
      <c r="F54" s="161">
        <f>SUM(F56:L72)</f>
        <v>2443</v>
      </c>
      <c r="G54" s="130"/>
      <c r="H54" s="130"/>
      <c r="I54" s="130"/>
      <c r="J54" s="130"/>
      <c r="K54" s="130"/>
      <c r="L54" s="130"/>
      <c r="M54" s="154">
        <f>SUM(M56:S72)</f>
        <v>484</v>
      </c>
      <c r="N54" s="154"/>
      <c r="O54" s="154"/>
      <c r="P54" s="154"/>
      <c r="Q54" s="154"/>
      <c r="R54" s="154"/>
      <c r="S54" s="154"/>
      <c r="T54" s="154">
        <f>SUM(T56:Z72)</f>
        <v>1687</v>
      </c>
      <c r="U54" s="154"/>
      <c r="V54" s="154"/>
      <c r="W54" s="154"/>
      <c r="X54" s="154"/>
      <c r="Y54" s="154"/>
      <c r="Z54" s="154"/>
      <c r="AA54" s="154">
        <f>SUM(AA56:AG72)</f>
        <v>242</v>
      </c>
      <c r="AB54" s="154"/>
      <c r="AC54" s="154"/>
      <c r="AD54" s="154"/>
      <c r="AE54" s="154"/>
      <c r="AF54" s="154"/>
      <c r="AG54" s="154"/>
      <c r="AH54" s="154">
        <f>SUM(AH56:AN72)</f>
        <v>6958</v>
      </c>
      <c r="AI54" s="154"/>
      <c r="AJ54" s="154"/>
      <c r="AK54" s="154"/>
      <c r="AL54" s="154"/>
      <c r="AM54" s="154"/>
      <c r="AN54" s="154"/>
      <c r="AO54" s="154">
        <f>SUM(AO56:AU72)</f>
        <v>210</v>
      </c>
      <c r="AP54" s="154"/>
      <c r="AQ54" s="154"/>
      <c r="AR54" s="154"/>
      <c r="AS54" s="154"/>
      <c r="AT54" s="154"/>
      <c r="AU54" s="154"/>
      <c r="AV54" s="154">
        <f>SUM(AV56:BB72)</f>
        <v>257</v>
      </c>
      <c r="AW54" s="154"/>
      <c r="AX54" s="154"/>
      <c r="AY54" s="154"/>
      <c r="AZ54" s="154"/>
      <c r="BA54" s="154"/>
      <c r="BB54" s="154"/>
      <c r="BC54" s="122"/>
      <c r="BD54" s="122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</row>
    <row r="55" spans="1:109" ht="14.25">
      <c r="A55" s="76"/>
      <c r="B55" s="76"/>
      <c r="C55" s="76"/>
      <c r="D55" s="76"/>
      <c r="E55" s="77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</row>
    <row r="56" spans="1:109" ht="14.25">
      <c r="A56" s="219" t="s">
        <v>69</v>
      </c>
      <c r="B56" s="187"/>
      <c r="C56" s="187"/>
      <c r="D56" s="187"/>
      <c r="E56" s="188"/>
      <c r="F56" s="160">
        <v>1541</v>
      </c>
      <c r="G56" s="137"/>
      <c r="H56" s="137"/>
      <c r="I56" s="137"/>
      <c r="J56" s="137"/>
      <c r="K56" s="137"/>
      <c r="L56" s="137"/>
      <c r="M56" s="155">
        <v>237</v>
      </c>
      <c r="N56" s="155"/>
      <c r="O56" s="155"/>
      <c r="P56" s="155"/>
      <c r="Q56" s="155"/>
      <c r="R56" s="155"/>
      <c r="S56" s="155"/>
      <c r="T56" s="155">
        <v>1063</v>
      </c>
      <c r="U56" s="155"/>
      <c r="V56" s="155"/>
      <c r="W56" s="155"/>
      <c r="X56" s="155"/>
      <c r="Y56" s="155"/>
      <c r="Z56" s="155"/>
      <c r="AA56" s="155">
        <v>60</v>
      </c>
      <c r="AB56" s="155"/>
      <c r="AC56" s="155"/>
      <c r="AD56" s="155"/>
      <c r="AE56" s="155"/>
      <c r="AF56" s="155"/>
      <c r="AG56" s="155"/>
      <c r="AH56" s="155">
        <v>3398</v>
      </c>
      <c r="AI56" s="155"/>
      <c r="AJ56" s="155"/>
      <c r="AK56" s="155"/>
      <c r="AL56" s="155"/>
      <c r="AM56" s="155"/>
      <c r="AN56" s="155"/>
      <c r="AO56" s="155">
        <v>100</v>
      </c>
      <c r="AP56" s="155"/>
      <c r="AQ56" s="155"/>
      <c r="AR56" s="155"/>
      <c r="AS56" s="155"/>
      <c r="AT56" s="155"/>
      <c r="AU56" s="155"/>
      <c r="AV56" s="155">
        <v>106</v>
      </c>
      <c r="AW56" s="155"/>
      <c r="AX56" s="155"/>
      <c r="AY56" s="155"/>
      <c r="AZ56" s="155"/>
      <c r="BA56" s="155"/>
      <c r="BB56" s="155"/>
      <c r="BC56" s="123"/>
      <c r="BD56" s="123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</row>
    <row r="57" spans="1:109" ht="17.25">
      <c r="A57" s="219" t="s">
        <v>70</v>
      </c>
      <c r="B57" s="187"/>
      <c r="C57" s="187"/>
      <c r="D57" s="187"/>
      <c r="E57" s="188"/>
      <c r="F57" s="160">
        <v>89</v>
      </c>
      <c r="G57" s="137"/>
      <c r="H57" s="137"/>
      <c r="I57" s="137"/>
      <c r="J57" s="137"/>
      <c r="K57" s="137"/>
      <c r="L57" s="137"/>
      <c r="M57" s="155">
        <v>29</v>
      </c>
      <c r="N57" s="155"/>
      <c r="O57" s="155"/>
      <c r="P57" s="155"/>
      <c r="Q57" s="155"/>
      <c r="R57" s="155"/>
      <c r="S57" s="155"/>
      <c r="T57" s="155">
        <v>58</v>
      </c>
      <c r="U57" s="155"/>
      <c r="V57" s="155"/>
      <c r="W57" s="155"/>
      <c r="X57" s="155"/>
      <c r="Y57" s="155"/>
      <c r="Z57" s="155"/>
      <c r="AA57" s="155">
        <v>17</v>
      </c>
      <c r="AB57" s="155"/>
      <c r="AC57" s="155"/>
      <c r="AD57" s="155"/>
      <c r="AE57" s="155"/>
      <c r="AF57" s="155"/>
      <c r="AG57" s="155"/>
      <c r="AH57" s="155">
        <v>626</v>
      </c>
      <c r="AI57" s="155"/>
      <c r="AJ57" s="155"/>
      <c r="AK57" s="155"/>
      <c r="AL57" s="155"/>
      <c r="AM57" s="155"/>
      <c r="AN57" s="155"/>
      <c r="AO57" s="155">
        <v>41</v>
      </c>
      <c r="AP57" s="155"/>
      <c r="AQ57" s="155"/>
      <c r="AR57" s="155"/>
      <c r="AS57" s="155"/>
      <c r="AT57" s="155"/>
      <c r="AU57" s="155"/>
      <c r="AV57" s="155">
        <v>20</v>
      </c>
      <c r="AW57" s="155"/>
      <c r="AX57" s="155"/>
      <c r="AY57" s="155"/>
      <c r="AZ57" s="155"/>
      <c r="BA57" s="155"/>
      <c r="BB57" s="155"/>
      <c r="BC57" s="123"/>
      <c r="BD57" s="123"/>
      <c r="BE57" s="68"/>
      <c r="BF57" s="132" t="s">
        <v>568</v>
      </c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</row>
    <row r="58" spans="1:109" ht="14.25">
      <c r="A58" s="219" t="s">
        <v>71</v>
      </c>
      <c r="B58" s="187"/>
      <c r="C58" s="187"/>
      <c r="D58" s="187"/>
      <c r="E58" s="188"/>
      <c r="F58" s="160">
        <v>119</v>
      </c>
      <c r="G58" s="137"/>
      <c r="H58" s="137"/>
      <c r="I58" s="137"/>
      <c r="J58" s="137"/>
      <c r="K58" s="137"/>
      <c r="L58" s="137"/>
      <c r="M58" s="155">
        <v>44</v>
      </c>
      <c r="N58" s="155"/>
      <c r="O58" s="155"/>
      <c r="P58" s="155"/>
      <c r="Q58" s="155"/>
      <c r="R58" s="155"/>
      <c r="S58" s="155"/>
      <c r="T58" s="155">
        <v>101</v>
      </c>
      <c r="U58" s="155"/>
      <c r="V58" s="155"/>
      <c r="W58" s="155"/>
      <c r="X58" s="155"/>
      <c r="Y58" s="155"/>
      <c r="Z58" s="155"/>
      <c r="AA58" s="155">
        <v>21</v>
      </c>
      <c r="AB58" s="155"/>
      <c r="AC58" s="155"/>
      <c r="AD58" s="155"/>
      <c r="AE58" s="155"/>
      <c r="AF58" s="155"/>
      <c r="AG58" s="155"/>
      <c r="AH58" s="155">
        <v>540</v>
      </c>
      <c r="AI58" s="155"/>
      <c r="AJ58" s="155"/>
      <c r="AK58" s="155"/>
      <c r="AL58" s="155"/>
      <c r="AM58" s="155"/>
      <c r="AN58" s="155"/>
      <c r="AO58" s="155">
        <v>13</v>
      </c>
      <c r="AP58" s="155"/>
      <c r="AQ58" s="155"/>
      <c r="AR58" s="155"/>
      <c r="AS58" s="155"/>
      <c r="AT58" s="155"/>
      <c r="AU58" s="155"/>
      <c r="AV58" s="155">
        <v>20</v>
      </c>
      <c r="AW58" s="155"/>
      <c r="AX58" s="155"/>
      <c r="AY58" s="155"/>
      <c r="AZ58" s="155"/>
      <c r="BA58" s="155"/>
      <c r="BB58" s="155"/>
      <c r="BC58" s="123"/>
      <c r="BD58" s="123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</row>
    <row r="59" spans="1:109" ht="15" customHeight="1" thickBot="1">
      <c r="A59" s="219" t="s">
        <v>72</v>
      </c>
      <c r="B59" s="187"/>
      <c r="C59" s="187"/>
      <c r="D59" s="187"/>
      <c r="E59" s="188"/>
      <c r="F59" s="160">
        <v>36</v>
      </c>
      <c r="G59" s="137"/>
      <c r="H59" s="137"/>
      <c r="I59" s="137"/>
      <c r="J59" s="137"/>
      <c r="K59" s="137"/>
      <c r="L59" s="137"/>
      <c r="M59" s="155">
        <v>13</v>
      </c>
      <c r="N59" s="155"/>
      <c r="O59" s="155"/>
      <c r="P59" s="155"/>
      <c r="Q59" s="155"/>
      <c r="R59" s="155"/>
      <c r="S59" s="155"/>
      <c r="T59" s="155">
        <v>28</v>
      </c>
      <c r="U59" s="155"/>
      <c r="V59" s="155"/>
      <c r="W59" s="155"/>
      <c r="X59" s="155"/>
      <c r="Y59" s="155"/>
      <c r="Z59" s="155"/>
      <c r="AA59" s="155">
        <v>10</v>
      </c>
      <c r="AB59" s="155"/>
      <c r="AC59" s="155"/>
      <c r="AD59" s="155"/>
      <c r="AE59" s="155"/>
      <c r="AF59" s="155"/>
      <c r="AG59" s="155"/>
      <c r="AH59" s="155">
        <v>113</v>
      </c>
      <c r="AI59" s="155"/>
      <c r="AJ59" s="155"/>
      <c r="AK59" s="155"/>
      <c r="AL59" s="155"/>
      <c r="AM59" s="155"/>
      <c r="AN59" s="155"/>
      <c r="AO59" s="156" t="s">
        <v>258</v>
      </c>
      <c r="AP59" s="155"/>
      <c r="AQ59" s="155"/>
      <c r="AR59" s="155"/>
      <c r="AS59" s="155"/>
      <c r="AT59" s="155"/>
      <c r="AU59" s="155"/>
      <c r="AV59" s="155">
        <v>10</v>
      </c>
      <c r="AW59" s="155"/>
      <c r="AX59" s="155"/>
      <c r="AY59" s="155"/>
      <c r="AZ59" s="155"/>
      <c r="BA59" s="155"/>
      <c r="BB59" s="155"/>
      <c r="BC59" s="123"/>
      <c r="BD59" s="123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</row>
    <row r="60" spans="1:109" ht="15" customHeight="1">
      <c r="A60" s="219" t="s">
        <v>73</v>
      </c>
      <c r="B60" s="187"/>
      <c r="C60" s="187"/>
      <c r="D60" s="187"/>
      <c r="E60" s="188"/>
      <c r="F60" s="160">
        <v>19</v>
      </c>
      <c r="G60" s="137"/>
      <c r="H60" s="137"/>
      <c r="I60" s="137"/>
      <c r="J60" s="137"/>
      <c r="K60" s="137"/>
      <c r="L60" s="137"/>
      <c r="M60" s="155">
        <v>6</v>
      </c>
      <c r="N60" s="155"/>
      <c r="O60" s="155"/>
      <c r="P60" s="155"/>
      <c r="Q60" s="155"/>
      <c r="R60" s="155"/>
      <c r="S60" s="155"/>
      <c r="T60" s="155">
        <v>12</v>
      </c>
      <c r="U60" s="155"/>
      <c r="V60" s="155"/>
      <c r="W60" s="155"/>
      <c r="X60" s="155"/>
      <c r="Y60" s="155"/>
      <c r="Z60" s="155"/>
      <c r="AA60" s="155">
        <v>11</v>
      </c>
      <c r="AB60" s="155"/>
      <c r="AC60" s="155"/>
      <c r="AD60" s="155"/>
      <c r="AE60" s="155"/>
      <c r="AF60" s="155"/>
      <c r="AG60" s="155"/>
      <c r="AH60" s="155">
        <v>100</v>
      </c>
      <c r="AI60" s="155"/>
      <c r="AJ60" s="155"/>
      <c r="AK60" s="155"/>
      <c r="AL60" s="155"/>
      <c r="AM60" s="155"/>
      <c r="AN60" s="155"/>
      <c r="AO60" s="156" t="s">
        <v>258</v>
      </c>
      <c r="AP60" s="155"/>
      <c r="AQ60" s="155"/>
      <c r="AR60" s="155"/>
      <c r="AS60" s="155"/>
      <c r="AT60" s="155"/>
      <c r="AU60" s="155"/>
      <c r="AV60" s="155">
        <v>9</v>
      </c>
      <c r="AW60" s="155"/>
      <c r="AX60" s="155"/>
      <c r="AY60" s="155"/>
      <c r="AZ60" s="155"/>
      <c r="BA60" s="155"/>
      <c r="BB60" s="155"/>
      <c r="BC60" s="123"/>
      <c r="BD60" s="123"/>
      <c r="BE60" s="68"/>
      <c r="BF60" s="167" t="s">
        <v>45</v>
      </c>
      <c r="BG60" s="167"/>
      <c r="BH60" s="167"/>
      <c r="BI60" s="168"/>
      <c r="BJ60" s="171" t="s">
        <v>42</v>
      </c>
      <c r="BK60" s="167"/>
      <c r="BL60" s="168"/>
      <c r="BM60" s="420" t="s">
        <v>590</v>
      </c>
      <c r="BN60" s="421"/>
      <c r="BO60" s="422"/>
      <c r="BP60" s="144" t="s">
        <v>243</v>
      </c>
      <c r="BQ60" s="144"/>
      <c r="BR60" s="144"/>
      <c r="BS60" s="144" t="s">
        <v>244</v>
      </c>
      <c r="BT60" s="144"/>
      <c r="BU60" s="144"/>
      <c r="BV60" s="144" t="s">
        <v>52</v>
      </c>
      <c r="BW60" s="144"/>
      <c r="BX60" s="144"/>
      <c r="BY60" s="144" t="s">
        <v>245</v>
      </c>
      <c r="BZ60" s="144"/>
      <c r="CA60" s="144"/>
      <c r="CB60" s="144" t="s">
        <v>246</v>
      </c>
      <c r="CC60" s="144"/>
      <c r="CD60" s="144"/>
      <c r="CE60" s="144" t="s">
        <v>247</v>
      </c>
      <c r="CF60" s="144"/>
      <c r="CG60" s="144"/>
      <c r="CH60" s="144" t="s">
        <v>248</v>
      </c>
      <c r="CI60" s="144"/>
      <c r="CJ60" s="144"/>
      <c r="CK60" s="144" t="s">
        <v>249</v>
      </c>
      <c r="CL60" s="144"/>
      <c r="CM60" s="144"/>
      <c r="CN60" s="144" t="s">
        <v>250</v>
      </c>
      <c r="CO60" s="144"/>
      <c r="CP60" s="144"/>
      <c r="CQ60" s="144" t="s">
        <v>251</v>
      </c>
      <c r="CR60" s="144"/>
      <c r="CS60" s="144"/>
      <c r="CT60" s="144" t="s">
        <v>252</v>
      </c>
      <c r="CU60" s="144"/>
      <c r="CV60" s="144"/>
      <c r="CW60" s="144" t="s">
        <v>253</v>
      </c>
      <c r="CX60" s="144"/>
      <c r="CY60" s="144"/>
      <c r="CZ60" s="144" t="s">
        <v>254</v>
      </c>
      <c r="DA60" s="144"/>
      <c r="DB60" s="144"/>
      <c r="DC60" s="148" t="s">
        <v>44</v>
      </c>
      <c r="DD60" s="148"/>
      <c r="DE60" s="149"/>
    </row>
    <row r="61" spans="1:109" ht="15" customHeight="1">
      <c r="A61" s="219" t="s">
        <v>74</v>
      </c>
      <c r="B61" s="187"/>
      <c r="C61" s="187"/>
      <c r="D61" s="187"/>
      <c r="E61" s="188"/>
      <c r="F61" s="160">
        <v>53</v>
      </c>
      <c r="G61" s="137"/>
      <c r="H61" s="137"/>
      <c r="I61" s="137"/>
      <c r="J61" s="137"/>
      <c r="K61" s="137"/>
      <c r="L61" s="137"/>
      <c r="M61" s="155">
        <v>22</v>
      </c>
      <c r="N61" s="155"/>
      <c r="O61" s="155"/>
      <c r="P61" s="155"/>
      <c r="Q61" s="155"/>
      <c r="R61" s="155"/>
      <c r="S61" s="155"/>
      <c r="T61" s="155">
        <v>57</v>
      </c>
      <c r="U61" s="155"/>
      <c r="V61" s="155"/>
      <c r="W61" s="155"/>
      <c r="X61" s="155"/>
      <c r="Y61" s="155"/>
      <c r="Z61" s="155"/>
      <c r="AA61" s="155">
        <v>13</v>
      </c>
      <c r="AB61" s="155"/>
      <c r="AC61" s="155"/>
      <c r="AD61" s="155"/>
      <c r="AE61" s="155"/>
      <c r="AF61" s="155"/>
      <c r="AG61" s="155"/>
      <c r="AH61" s="155">
        <v>326</v>
      </c>
      <c r="AI61" s="155"/>
      <c r="AJ61" s="155"/>
      <c r="AK61" s="155"/>
      <c r="AL61" s="155"/>
      <c r="AM61" s="155"/>
      <c r="AN61" s="155"/>
      <c r="AO61" s="155">
        <v>6</v>
      </c>
      <c r="AP61" s="155"/>
      <c r="AQ61" s="155"/>
      <c r="AR61" s="155"/>
      <c r="AS61" s="155"/>
      <c r="AT61" s="155"/>
      <c r="AU61" s="155"/>
      <c r="AV61" s="155">
        <v>10</v>
      </c>
      <c r="AW61" s="155"/>
      <c r="AX61" s="155"/>
      <c r="AY61" s="155"/>
      <c r="AZ61" s="155"/>
      <c r="BA61" s="155"/>
      <c r="BB61" s="155"/>
      <c r="BC61" s="123"/>
      <c r="BD61" s="123"/>
      <c r="BE61" s="68"/>
      <c r="BF61" s="163"/>
      <c r="BG61" s="163"/>
      <c r="BH61" s="163"/>
      <c r="BI61" s="164"/>
      <c r="BJ61" s="172"/>
      <c r="BK61" s="163"/>
      <c r="BL61" s="164"/>
      <c r="BM61" s="423"/>
      <c r="BN61" s="424"/>
      <c r="BO61" s="42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50"/>
      <c r="DD61" s="150"/>
      <c r="DE61" s="151"/>
    </row>
    <row r="62" spans="1:109" ht="14.25">
      <c r="A62" s="219" t="s">
        <v>75</v>
      </c>
      <c r="B62" s="187"/>
      <c r="C62" s="187"/>
      <c r="D62" s="187"/>
      <c r="E62" s="188"/>
      <c r="F62" s="160">
        <v>40</v>
      </c>
      <c r="G62" s="137"/>
      <c r="H62" s="137"/>
      <c r="I62" s="137"/>
      <c r="J62" s="137"/>
      <c r="K62" s="137"/>
      <c r="L62" s="137"/>
      <c r="M62" s="155">
        <v>17</v>
      </c>
      <c r="N62" s="155"/>
      <c r="O62" s="155"/>
      <c r="P62" s="155"/>
      <c r="Q62" s="155"/>
      <c r="R62" s="155"/>
      <c r="S62" s="155"/>
      <c r="T62" s="155">
        <v>25</v>
      </c>
      <c r="U62" s="155"/>
      <c r="V62" s="155"/>
      <c r="W62" s="155"/>
      <c r="X62" s="155"/>
      <c r="Y62" s="155"/>
      <c r="Z62" s="155"/>
      <c r="AA62" s="155">
        <v>14</v>
      </c>
      <c r="AB62" s="155"/>
      <c r="AC62" s="155"/>
      <c r="AD62" s="155"/>
      <c r="AE62" s="155"/>
      <c r="AF62" s="155"/>
      <c r="AG62" s="155"/>
      <c r="AH62" s="155">
        <v>143</v>
      </c>
      <c r="AI62" s="155"/>
      <c r="AJ62" s="155"/>
      <c r="AK62" s="155"/>
      <c r="AL62" s="155"/>
      <c r="AM62" s="155"/>
      <c r="AN62" s="155"/>
      <c r="AO62" s="156" t="s">
        <v>258</v>
      </c>
      <c r="AP62" s="155"/>
      <c r="AQ62" s="155"/>
      <c r="AR62" s="155"/>
      <c r="AS62" s="155"/>
      <c r="AT62" s="155"/>
      <c r="AU62" s="155"/>
      <c r="AV62" s="155">
        <v>8</v>
      </c>
      <c r="AW62" s="155"/>
      <c r="AX62" s="155"/>
      <c r="AY62" s="155"/>
      <c r="AZ62" s="155"/>
      <c r="BA62" s="155"/>
      <c r="BB62" s="155"/>
      <c r="BC62" s="123"/>
      <c r="BD62" s="123"/>
      <c r="BE62" s="68"/>
      <c r="BF62" s="169"/>
      <c r="BG62" s="169"/>
      <c r="BH62" s="169"/>
      <c r="BI62" s="170"/>
      <c r="BJ62" s="173"/>
      <c r="BK62" s="169"/>
      <c r="BL62" s="170"/>
      <c r="BM62" s="426"/>
      <c r="BN62" s="427"/>
      <c r="BO62" s="428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52"/>
      <c r="DD62" s="152"/>
      <c r="DE62" s="153"/>
    </row>
    <row r="63" spans="1:109" ht="14.25">
      <c r="A63" s="219" t="s">
        <v>76</v>
      </c>
      <c r="B63" s="187"/>
      <c r="C63" s="187"/>
      <c r="D63" s="187"/>
      <c r="E63" s="188"/>
      <c r="F63" s="160">
        <v>53</v>
      </c>
      <c r="G63" s="137"/>
      <c r="H63" s="137"/>
      <c r="I63" s="137"/>
      <c r="J63" s="137"/>
      <c r="K63" s="137"/>
      <c r="L63" s="137"/>
      <c r="M63" s="155">
        <v>14</v>
      </c>
      <c r="N63" s="155"/>
      <c r="O63" s="155"/>
      <c r="P63" s="155"/>
      <c r="Q63" s="155"/>
      <c r="R63" s="155"/>
      <c r="S63" s="155"/>
      <c r="T63" s="155">
        <v>56</v>
      </c>
      <c r="U63" s="155"/>
      <c r="V63" s="155"/>
      <c r="W63" s="155"/>
      <c r="X63" s="155"/>
      <c r="Y63" s="155"/>
      <c r="Z63" s="155"/>
      <c r="AA63" s="155">
        <v>22</v>
      </c>
      <c r="AB63" s="155"/>
      <c r="AC63" s="155"/>
      <c r="AD63" s="155"/>
      <c r="AE63" s="155"/>
      <c r="AF63" s="155"/>
      <c r="AG63" s="155"/>
      <c r="AH63" s="155">
        <v>136</v>
      </c>
      <c r="AI63" s="155"/>
      <c r="AJ63" s="155"/>
      <c r="AK63" s="155"/>
      <c r="AL63" s="155"/>
      <c r="AM63" s="155"/>
      <c r="AN63" s="155"/>
      <c r="AO63" s="156" t="s">
        <v>258</v>
      </c>
      <c r="AP63" s="155"/>
      <c r="AQ63" s="155"/>
      <c r="AR63" s="155"/>
      <c r="AS63" s="155"/>
      <c r="AT63" s="155"/>
      <c r="AU63" s="155"/>
      <c r="AV63" s="155">
        <v>5</v>
      </c>
      <c r="AW63" s="155"/>
      <c r="AX63" s="155"/>
      <c r="AY63" s="155"/>
      <c r="AZ63" s="155"/>
      <c r="BA63" s="155"/>
      <c r="BB63" s="155"/>
      <c r="BC63" s="123"/>
      <c r="BD63" s="123"/>
      <c r="BE63" s="68"/>
      <c r="BF63" s="82"/>
      <c r="BG63" s="82"/>
      <c r="BH63" s="82"/>
      <c r="BI63" s="81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</row>
    <row r="64" spans="1:109" ht="14.25">
      <c r="A64" s="76"/>
      <c r="B64" s="76"/>
      <c r="C64" s="76"/>
      <c r="D64" s="76"/>
      <c r="E64" s="77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68"/>
      <c r="BF64" s="163" t="s">
        <v>202</v>
      </c>
      <c r="BG64" s="163"/>
      <c r="BH64" s="163"/>
      <c r="BI64" s="164"/>
      <c r="BJ64" s="143">
        <f>SUM(BM64:DE64)</f>
        <v>34017</v>
      </c>
      <c r="BK64" s="142"/>
      <c r="BL64" s="142"/>
      <c r="BM64" s="142">
        <v>13512</v>
      </c>
      <c r="BN64" s="142"/>
      <c r="BO64" s="142"/>
      <c r="BP64" s="142">
        <v>760</v>
      </c>
      <c r="BQ64" s="142"/>
      <c r="BR64" s="142"/>
      <c r="BS64" s="142">
        <v>1154</v>
      </c>
      <c r="BT64" s="142"/>
      <c r="BU64" s="142"/>
      <c r="BV64" s="142">
        <v>129</v>
      </c>
      <c r="BW64" s="142"/>
      <c r="BX64" s="142"/>
      <c r="BY64" s="142">
        <v>3156</v>
      </c>
      <c r="BZ64" s="142"/>
      <c r="CA64" s="142"/>
      <c r="CB64" s="142">
        <v>1679</v>
      </c>
      <c r="CC64" s="142"/>
      <c r="CD64" s="142"/>
      <c r="CE64" s="142">
        <v>1381</v>
      </c>
      <c r="CF64" s="142"/>
      <c r="CG64" s="142"/>
      <c r="CH64" s="142">
        <v>104</v>
      </c>
      <c r="CI64" s="142"/>
      <c r="CJ64" s="142"/>
      <c r="CK64" s="142">
        <v>109</v>
      </c>
      <c r="CL64" s="142"/>
      <c r="CM64" s="142"/>
      <c r="CN64" s="142">
        <v>313</v>
      </c>
      <c r="CO64" s="142"/>
      <c r="CP64" s="142"/>
      <c r="CQ64" s="142">
        <v>343</v>
      </c>
      <c r="CR64" s="142"/>
      <c r="CS64" s="142"/>
      <c r="CT64" s="142">
        <v>1461</v>
      </c>
      <c r="CU64" s="142"/>
      <c r="CV64" s="142"/>
      <c r="CW64" s="142">
        <v>1137</v>
      </c>
      <c r="CX64" s="142"/>
      <c r="CY64" s="142"/>
      <c r="CZ64" s="142">
        <v>2656</v>
      </c>
      <c r="DA64" s="142"/>
      <c r="DB64" s="142"/>
      <c r="DC64" s="142">
        <v>6123</v>
      </c>
      <c r="DD64" s="142"/>
      <c r="DE64" s="142"/>
    </row>
    <row r="65" spans="1:109" ht="14.25">
      <c r="A65" s="219" t="s">
        <v>77</v>
      </c>
      <c r="B65" s="187"/>
      <c r="C65" s="187"/>
      <c r="D65" s="187"/>
      <c r="E65" s="188"/>
      <c r="F65" s="160">
        <v>14</v>
      </c>
      <c r="G65" s="137"/>
      <c r="H65" s="137"/>
      <c r="I65" s="137"/>
      <c r="J65" s="137"/>
      <c r="K65" s="137"/>
      <c r="L65" s="137"/>
      <c r="M65" s="155">
        <v>1</v>
      </c>
      <c r="N65" s="155"/>
      <c r="O65" s="155"/>
      <c r="P65" s="155"/>
      <c r="Q65" s="155"/>
      <c r="R65" s="155"/>
      <c r="S65" s="155"/>
      <c r="T65" s="155">
        <v>11</v>
      </c>
      <c r="U65" s="155"/>
      <c r="V65" s="155"/>
      <c r="W65" s="155"/>
      <c r="X65" s="155"/>
      <c r="Y65" s="155"/>
      <c r="Z65" s="155"/>
      <c r="AA65" s="155">
        <v>2</v>
      </c>
      <c r="AB65" s="155"/>
      <c r="AC65" s="155"/>
      <c r="AD65" s="155"/>
      <c r="AE65" s="155"/>
      <c r="AF65" s="155"/>
      <c r="AG65" s="155"/>
      <c r="AH65" s="155">
        <v>96</v>
      </c>
      <c r="AI65" s="155"/>
      <c r="AJ65" s="155"/>
      <c r="AK65" s="155"/>
      <c r="AL65" s="155"/>
      <c r="AM65" s="155"/>
      <c r="AN65" s="155"/>
      <c r="AO65" s="156" t="s">
        <v>258</v>
      </c>
      <c r="AP65" s="155"/>
      <c r="AQ65" s="155"/>
      <c r="AR65" s="155"/>
      <c r="AS65" s="155"/>
      <c r="AT65" s="155"/>
      <c r="AU65" s="155"/>
      <c r="AV65" s="155">
        <v>8</v>
      </c>
      <c r="AW65" s="155"/>
      <c r="AX65" s="155"/>
      <c r="AY65" s="155"/>
      <c r="AZ65" s="155"/>
      <c r="BA65" s="155"/>
      <c r="BB65" s="155"/>
      <c r="BC65" s="123"/>
      <c r="BD65" s="123"/>
      <c r="BE65" s="68"/>
      <c r="BF65" s="79"/>
      <c r="BG65" s="79"/>
      <c r="BH65" s="79"/>
      <c r="BI65" s="78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</row>
    <row r="66" spans="1:109" ht="14.25">
      <c r="A66" s="219" t="s">
        <v>78</v>
      </c>
      <c r="B66" s="187"/>
      <c r="C66" s="187"/>
      <c r="D66" s="187"/>
      <c r="E66" s="188"/>
      <c r="F66" s="160">
        <v>34</v>
      </c>
      <c r="G66" s="137"/>
      <c r="H66" s="137"/>
      <c r="I66" s="137"/>
      <c r="J66" s="137"/>
      <c r="K66" s="137"/>
      <c r="L66" s="137"/>
      <c r="M66" s="155">
        <v>12</v>
      </c>
      <c r="N66" s="155"/>
      <c r="O66" s="155"/>
      <c r="P66" s="155"/>
      <c r="Q66" s="155"/>
      <c r="R66" s="155"/>
      <c r="S66" s="155"/>
      <c r="T66" s="155">
        <v>33</v>
      </c>
      <c r="U66" s="155"/>
      <c r="V66" s="155"/>
      <c r="W66" s="155"/>
      <c r="X66" s="155"/>
      <c r="Y66" s="155"/>
      <c r="Z66" s="155"/>
      <c r="AA66" s="155">
        <v>10</v>
      </c>
      <c r="AB66" s="155"/>
      <c r="AC66" s="155"/>
      <c r="AD66" s="155"/>
      <c r="AE66" s="155"/>
      <c r="AF66" s="155"/>
      <c r="AG66" s="155"/>
      <c r="AH66" s="155">
        <v>199</v>
      </c>
      <c r="AI66" s="155"/>
      <c r="AJ66" s="155"/>
      <c r="AK66" s="155"/>
      <c r="AL66" s="155"/>
      <c r="AM66" s="155"/>
      <c r="AN66" s="155"/>
      <c r="AO66" s="156" t="s">
        <v>258</v>
      </c>
      <c r="AP66" s="155"/>
      <c r="AQ66" s="155"/>
      <c r="AR66" s="155"/>
      <c r="AS66" s="155"/>
      <c r="AT66" s="155"/>
      <c r="AU66" s="155"/>
      <c r="AV66" s="155">
        <v>3</v>
      </c>
      <c r="AW66" s="155"/>
      <c r="AX66" s="155"/>
      <c r="AY66" s="155"/>
      <c r="AZ66" s="155"/>
      <c r="BA66" s="155"/>
      <c r="BB66" s="155"/>
      <c r="BC66" s="123"/>
      <c r="BD66" s="123"/>
      <c r="BE66" s="68"/>
      <c r="BF66" s="163" t="s">
        <v>240</v>
      </c>
      <c r="BG66" s="163"/>
      <c r="BH66" s="163"/>
      <c r="BI66" s="164"/>
      <c r="BJ66" s="143">
        <f>SUM(BM66:DE66)</f>
        <v>34495</v>
      </c>
      <c r="BK66" s="142"/>
      <c r="BL66" s="142"/>
      <c r="BM66" s="142">
        <v>13719</v>
      </c>
      <c r="BN66" s="142"/>
      <c r="BO66" s="142"/>
      <c r="BP66" s="142">
        <v>880</v>
      </c>
      <c r="BQ66" s="142"/>
      <c r="BR66" s="142"/>
      <c r="BS66" s="142">
        <v>1160</v>
      </c>
      <c r="BT66" s="142"/>
      <c r="BU66" s="142"/>
      <c r="BV66" s="142">
        <v>120</v>
      </c>
      <c r="BW66" s="142"/>
      <c r="BX66" s="142"/>
      <c r="BY66" s="142">
        <v>3146</v>
      </c>
      <c r="BZ66" s="142"/>
      <c r="CA66" s="142"/>
      <c r="CB66" s="142">
        <v>1742</v>
      </c>
      <c r="CC66" s="142"/>
      <c r="CD66" s="142"/>
      <c r="CE66" s="142">
        <v>1402</v>
      </c>
      <c r="CF66" s="142"/>
      <c r="CG66" s="142"/>
      <c r="CH66" s="142">
        <v>103</v>
      </c>
      <c r="CI66" s="142"/>
      <c r="CJ66" s="142"/>
      <c r="CK66" s="142">
        <v>103</v>
      </c>
      <c r="CL66" s="142"/>
      <c r="CM66" s="142"/>
      <c r="CN66" s="142">
        <v>305</v>
      </c>
      <c r="CO66" s="142"/>
      <c r="CP66" s="142"/>
      <c r="CQ66" s="142">
        <v>334</v>
      </c>
      <c r="CR66" s="142"/>
      <c r="CS66" s="142"/>
      <c r="CT66" s="142">
        <v>1466</v>
      </c>
      <c r="CU66" s="142"/>
      <c r="CV66" s="142"/>
      <c r="CW66" s="142">
        <v>1147</v>
      </c>
      <c r="CX66" s="142"/>
      <c r="CY66" s="142"/>
      <c r="CZ66" s="142">
        <v>2668</v>
      </c>
      <c r="DA66" s="142"/>
      <c r="DB66" s="142"/>
      <c r="DC66" s="142">
        <v>6200</v>
      </c>
      <c r="DD66" s="142"/>
      <c r="DE66" s="142"/>
    </row>
    <row r="67" spans="1:109" ht="14.25">
      <c r="A67" s="219" t="s">
        <v>79</v>
      </c>
      <c r="B67" s="187"/>
      <c r="C67" s="187"/>
      <c r="D67" s="187"/>
      <c r="E67" s="188"/>
      <c r="F67" s="160">
        <v>51</v>
      </c>
      <c r="G67" s="137"/>
      <c r="H67" s="137"/>
      <c r="I67" s="137"/>
      <c r="J67" s="137"/>
      <c r="K67" s="137"/>
      <c r="L67" s="137"/>
      <c r="M67" s="155">
        <v>20</v>
      </c>
      <c r="N67" s="155"/>
      <c r="O67" s="155"/>
      <c r="P67" s="155"/>
      <c r="Q67" s="155"/>
      <c r="R67" s="155"/>
      <c r="S67" s="155"/>
      <c r="T67" s="155">
        <v>72</v>
      </c>
      <c r="U67" s="155"/>
      <c r="V67" s="155"/>
      <c r="W67" s="155"/>
      <c r="X67" s="155"/>
      <c r="Y67" s="155"/>
      <c r="Z67" s="155"/>
      <c r="AA67" s="155">
        <v>8</v>
      </c>
      <c r="AB67" s="155"/>
      <c r="AC67" s="155"/>
      <c r="AD67" s="155"/>
      <c r="AE67" s="155"/>
      <c r="AF67" s="155"/>
      <c r="AG67" s="155"/>
      <c r="AH67" s="155">
        <v>224</v>
      </c>
      <c r="AI67" s="155"/>
      <c r="AJ67" s="155"/>
      <c r="AK67" s="155"/>
      <c r="AL67" s="155"/>
      <c r="AM67" s="155"/>
      <c r="AN67" s="155"/>
      <c r="AO67" s="155">
        <v>9</v>
      </c>
      <c r="AP67" s="155"/>
      <c r="AQ67" s="155"/>
      <c r="AR67" s="155"/>
      <c r="AS67" s="155"/>
      <c r="AT67" s="155"/>
      <c r="AU67" s="155"/>
      <c r="AV67" s="155">
        <v>3</v>
      </c>
      <c r="AW67" s="155"/>
      <c r="AX67" s="155"/>
      <c r="AY67" s="155"/>
      <c r="AZ67" s="155"/>
      <c r="BA67" s="155"/>
      <c r="BB67" s="155"/>
      <c r="BC67" s="123"/>
      <c r="BD67" s="123"/>
      <c r="BE67" s="68"/>
      <c r="BF67" s="79"/>
      <c r="BG67" s="79"/>
      <c r="BH67" s="79"/>
      <c r="BI67" s="78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</row>
    <row r="68" spans="1:109" ht="14.25">
      <c r="A68" s="219" t="s">
        <v>80</v>
      </c>
      <c r="B68" s="187"/>
      <c r="C68" s="187"/>
      <c r="D68" s="187"/>
      <c r="E68" s="188"/>
      <c r="F68" s="160">
        <v>295</v>
      </c>
      <c r="G68" s="137"/>
      <c r="H68" s="137"/>
      <c r="I68" s="137"/>
      <c r="J68" s="137"/>
      <c r="K68" s="137"/>
      <c r="L68" s="137"/>
      <c r="M68" s="155">
        <v>25</v>
      </c>
      <c r="N68" s="155"/>
      <c r="O68" s="155"/>
      <c r="P68" s="155"/>
      <c r="Q68" s="155"/>
      <c r="R68" s="155"/>
      <c r="S68" s="155"/>
      <c r="T68" s="155">
        <v>103</v>
      </c>
      <c r="U68" s="155"/>
      <c r="V68" s="155"/>
      <c r="W68" s="155"/>
      <c r="X68" s="155"/>
      <c r="Y68" s="155"/>
      <c r="Z68" s="155"/>
      <c r="AA68" s="155">
        <v>18</v>
      </c>
      <c r="AB68" s="155"/>
      <c r="AC68" s="155"/>
      <c r="AD68" s="155"/>
      <c r="AE68" s="155"/>
      <c r="AF68" s="155"/>
      <c r="AG68" s="155"/>
      <c r="AH68" s="155">
        <v>652</v>
      </c>
      <c r="AI68" s="155"/>
      <c r="AJ68" s="155"/>
      <c r="AK68" s="155"/>
      <c r="AL68" s="155"/>
      <c r="AM68" s="155"/>
      <c r="AN68" s="155"/>
      <c r="AO68" s="155">
        <v>39</v>
      </c>
      <c r="AP68" s="155"/>
      <c r="AQ68" s="155"/>
      <c r="AR68" s="155"/>
      <c r="AS68" s="155"/>
      <c r="AT68" s="155"/>
      <c r="AU68" s="155"/>
      <c r="AV68" s="155">
        <v>26</v>
      </c>
      <c r="AW68" s="155"/>
      <c r="AX68" s="155"/>
      <c r="AY68" s="155"/>
      <c r="AZ68" s="155"/>
      <c r="BA68" s="155"/>
      <c r="BB68" s="155"/>
      <c r="BC68" s="123"/>
      <c r="BD68" s="123"/>
      <c r="BE68" s="68"/>
      <c r="BF68" s="163" t="s">
        <v>241</v>
      </c>
      <c r="BG68" s="163"/>
      <c r="BH68" s="163"/>
      <c r="BI68" s="164"/>
      <c r="BJ68" s="143">
        <f>SUM(BM68:DE68)</f>
        <v>35033</v>
      </c>
      <c r="BK68" s="142"/>
      <c r="BL68" s="142"/>
      <c r="BM68" s="142">
        <v>13966</v>
      </c>
      <c r="BN68" s="142"/>
      <c r="BO68" s="142"/>
      <c r="BP68" s="142">
        <v>983</v>
      </c>
      <c r="BQ68" s="142"/>
      <c r="BR68" s="142"/>
      <c r="BS68" s="142">
        <v>1148</v>
      </c>
      <c r="BT68" s="142"/>
      <c r="BU68" s="142"/>
      <c r="BV68" s="142">
        <v>127</v>
      </c>
      <c r="BW68" s="142"/>
      <c r="BX68" s="142"/>
      <c r="BY68" s="142">
        <v>3214</v>
      </c>
      <c r="BZ68" s="142"/>
      <c r="CA68" s="142"/>
      <c r="CB68" s="142">
        <v>1767</v>
      </c>
      <c r="CC68" s="142"/>
      <c r="CD68" s="142"/>
      <c r="CE68" s="142">
        <v>1423</v>
      </c>
      <c r="CF68" s="142"/>
      <c r="CG68" s="142"/>
      <c r="CH68" s="142">
        <v>100</v>
      </c>
      <c r="CI68" s="142"/>
      <c r="CJ68" s="142"/>
      <c r="CK68" s="142">
        <v>102</v>
      </c>
      <c r="CL68" s="142"/>
      <c r="CM68" s="142"/>
      <c r="CN68" s="142">
        <v>301</v>
      </c>
      <c r="CO68" s="142"/>
      <c r="CP68" s="142"/>
      <c r="CQ68" s="142">
        <v>328</v>
      </c>
      <c r="CR68" s="142"/>
      <c r="CS68" s="142"/>
      <c r="CT68" s="142">
        <v>1481</v>
      </c>
      <c r="CU68" s="142"/>
      <c r="CV68" s="142"/>
      <c r="CW68" s="142">
        <v>1154</v>
      </c>
      <c r="CX68" s="142"/>
      <c r="CY68" s="142"/>
      <c r="CZ68" s="142">
        <v>2680</v>
      </c>
      <c r="DA68" s="142"/>
      <c r="DB68" s="142"/>
      <c r="DC68" s="142">
        <v>6259</v>
      </c>
      <c r="DD68" s="142"/>
      <c r="DE68" s="142"/>
    </row>
    <row r="69" spans="1:109" ht="14.25">
      <c r="A69" s="219" t="s">
        <v>81</v>
      </c>
      <c r="B69" s="187"/>
      <c r="C69" s="187"/>
      <c r="D69" s="187"/>
      <c r="E69" s="188"/>
      <c r="F69" s="160">
        <v>21</v>
      </c>
      <c r="G69" s="137"/>
      <c r="H69" s="137"/>
      <c r="I69" s="137"/>
      <c r="J69" s="137"/>
      <c r="K69" s="137"/>
      <c r="L69" s="137"/>
      <c r="M69" s="155">
        <v>13</v>
      </c>
      <c r="N69" s="155"/>
      <c r="O69" s="155"/>
      <c r="P69" s="155"/>
      <c r="Q69" s="155"/>
      <c r="R69" s="155"/>
      <c r="S69" s="155"/>
      <c r="T69" s="155">
        <v>24</v>
      </c>
      <c r="U69" s="155"/>
      <c r="V69" s="155"/>
      <c r="W69" s="155"/>
      <c r="X69" s="155"/>
      <c r="Y69" s="155"/>
      <c r="Z69" s="155"/>
      <c r="AA69" s="155">
        <v>13</v>
      </c>
      <c r="AB69" s="155"/>
      <c r="AC69" s="155"/>
      <c r="AD69" s="155"/>
      <c r="AE69" s="155"/>
      <c r="AF69" s="155"/>
      <c r="AG69" s="155"/>
      <c r="AH69" s="155">
        <v>137</v>
      </c>
      <c r="AI69" s="155"/>
      <c r="AJ69" s="155"/>
      <c r="AK69" s="155"/>
      <c r="AL69" s="155"/>
      <c r="AM69" s="155"/>
      <c r="AN69" s="155"/>
      <c r="AO69" s="156" t="s">
        <v>258</v>
      </c>
      <c r="AP69" s="155"/>
      <c r="AQ69" s="155"/>
      <c r="AR69" s="155"/>
      <c r="AS69" s="155"/>
      <c r="AT69" s="155"/>
      <c r="AU69" s="155"/>
      <c r="AV69" s="155">
        <v>6</v>
      </c>
      <c r="AW69" s="155"/>
      <c r="AX69" s="155"/>
      <c r="AY69" s="155"/>
      <c r="AZ69" s="155"/>
      <c r="BA69" s="155"/>
      <c r="BB69" s="155"/>
      <c r="BC69" s="123"/>
      <c r="BD69" s="123"/>
      <c r="BE69" s="68"/>
      <c r="BF69" s="79"/>
      <c r="BG69" s="79"/>
      <c r="BH69" s="79"/>
      <c r="BI69" s="78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</row>
    <row r="70" spans="1:109" ht="14.25">
      <c r="A70" s="219" t="s">
        <v>82</v>
      </c>
      <c r="B70" s="187"/>
      <c r="C70" s="187"/>
      <c r="D70" s="187"/>
      <c r="E70" s="188"/>
      <c r="F70" s="160">
        <v>28</v>
      </c>
      <c r="G70" s="137"/>
      <c r="H70" s="137"/>
      <c r="I70" s="137"/>
      <c r="J70" s="137"/>
      <c r="K70" s="137"/>
      <c r="L70" s="137"/>
      <c r="M70" s="155">
        <v>14</v>
      </c>
      <c r="N70" s="155"/>
      <c r="O70" s="155"/>
      <c r="P70" s="155"/>
      <c r="Q70" s="155"/>
      <c r="R70" s="155"/>
      <c r="S70" s="155"/>
      <c r="T70" s="155">
        <v>16</v>
      </c>
      <c r="U70" s="155"/>
      <c r="V70" s="155"/>
      <c r="W70" s="155"/>
      <c r="X70" s="155"/>
      <c r="Y70" s="155"/>
      <c r="Z70" s="155"/>
      <c r="AA70" s="155">
        <v>6</v>
      </c>
      <c r="AB70" s="155"/>
      <c r="AC70" s="155"/>
      <c r="AD70" s="155"/>
      <c r="AE70" s="155"/>
      <c r="AF70" s="155"/>
      <c r="AG70" s="155"/>
      <c r="AH70" s="155">
        <v>30</v>
      </c>
      <c r="AI70" s="155"/>
      <c r="AJ70" s="155"/>
      <c r="AK70" s="155"/>
      <c r="AL70" s="155"/>
      <c r="AM70" s="155"/>
      <c r="AN70" s="155"/>
      <c r="AO70" s="156" t="s">
        <v>258</v>
      </c>
      <c r="AP70" s="155"/>
      <c r="AQ70" s="155"/>
      <c r="AR70" s="155"/>
      <c r="AS70" s="155"/>
      <c r="AT70" s="155"/>
      <c r="AU70" s="155"/>
      <c r="AV70" s="155">
        <v>1</v>
      </c>
      <c r="AW70" s="155"/>
      <c r="AX70" s="155"/>
      <c r="AY70" s="155"/>
      <c r="AZ70" s="155"/>
      <c r="BA70" s="155"/>
      <c r="BB70" s="155"/>
      <c r="BC70" s="123"/>
      <c r="BD70" s="123"/>
      <c r="BE70" s="68"/>
      <c r="BF70" s="163" t="s">
        <v>242</v>
      </c>
      <c r="BG70" s="163"/>
      <c r="BH70" s="163"/>
      <c r="BI70" s="164"/>
      <c r="BJ70" s="143">
        <f>SUM(BM70:DE70)</f>
        <v>35648</v>
      </c>
      <c r="BK70" s="142"/>
      <c r="BL70" s="142"/>
      <c r="BM70" s="142">
        <v>14162</v>
      </c>
      <c r="BN70" s="142"/>
      <c r="BO70" s="142"/>
      <c r="BP70" s="142">
        <v>1122</v>
      </c>
      <c r="BQ70" s="142"/>
      <c r="BR70" s="142"/>
      <c r="BS70" s="142">
        <v>1161</v>
      </c>
      <c r="BT70" s="142"/>
      <c r="BU70" s="142"/>
      <c r="BV70" s="142">
        <v>131</v>
      </c>
      <c r="BW70" s="142"/>
      <c r="BX70" s="142"/>
      <c r="BY70" s="142">
        <v>3357</v>
      </c>
      <c r="BZ70" s="142"/>
      <c r="CA70" s="142"/>
      <c r="CB70" s="142">
        <v>1795</v>
      </c>
      <c r="CC70" s="142"/>
      <c r="CD70" s="142"/>
      <c r="CE70" s="142">
        <v>1446</v>
      </c>
      <c r="CF70" s="142"/>
      <c r="CG70" s="142"/>
      <c r="CH70" s="142">
        <v>99</v>
      </c>
      <c r="CI70" s="142"/>
      <c r="CJ70" s="142"/>
      <c r="CK70" s="142">
        <v>100</v>
      </c>
      <c r="CL70" s="142"/>
      <c r="CM70" s="142"/>
      <c r="CN70" s="142">
        <v>294</v>
      </c>
      <c r="CO70" s="142"/>
      <c r="CP70" s="142"/>
      <c r="CQ70" s="142">
        <v>304</v>
      </c>
      <c r="CR70" s="142"/>
      <c r="CS70" s="142"/>
      <c r="CT70" s="142">
        <v>1487</v>
      </c>
      <c r="CU70" s="142"/>
      <c r="CV70" s="142"/>
      <c r="CW70" s="142">
        <v>1169</v>
      </c>
      <c r="CX70" s="142"/>
      <c r="CY70" s="142"/>
      <c r="CZ70" s="142">
        <v>2696</v>
      </c>
      <c r="DA70" s="142"/>
      <c r="DB70" s="142"/>
      <c r="DC70" s="142">
        <v>6325</v>
      </c>
      <c r="DD70" s="142"/>
      <c r="DE70" s="142"/>
    </row>
    <row r="71" spans="1:109" ht="14.25">
      <c r="A71" s="219" t="s">
        <v>83</v>
      </c>
      <c r="B71" s="187"/>
      <c r="C71" s="187"/>
      <c r="D71" s="187"/>
      <c r="E71" s="188"/>
      <c r="F71" s="160">
        <v>44</v>
      </c>
      <c r="G71" s="137"/>
      <c r="H71" s="137"/>
      <c r="I71" s="137"/>
      <c r="J71" s="137"/>
      <c r="K71" s="137"/>
      <c r="L71" s="137"/>
      <c r="M71" s="155">
        <v>15</v>
      </c>
      <c r="N71" s="155"/>
      <c r="O71" s="155"/>
      <c r="P71" s="155"/>
      <c r="Q71" s="155"/>
      <c r="R71" s="155"/>
      <c r="S71" s="155"/>
      <c r="T71" s="155">
        <v>25</v>
      </c>
      <c r="U71" s="155"/>
      <c r="V71" s="155"/>
      <c r="W71" s="155"/>
      <c r="X71" s="155"/>
      <c r="Y71" s="155"/>
      <c r="Z71" s="155"/>
      <c r="AA71" s="155">
        <v>15</v>
      </c>
      <c r="AB71" s="155"/>
      <c r="AC71" s="155"/>
      <c r="AD71" s="155"/>
      <c r="AE71" s="155"/>
      <c r="AF71" s="155"/>
      <c r="AG71" s="155"/>
      <c r="AH71" s="155">
        <v>225</v>
      </c>
      <c r="AI71" s="155"/>
      <c r="AJ71" s="155"/>
      <c r="AK71" s="155"/>
      <c r="AL71" s="155"/>
      <c r="AM71" s="155"/>
      <c r="AN71" s="155"/>
      <c r="AO71" s="155">
        <v>2</v>
      </c>
      <c r="AP71" s="155"/>
      <c r="AQ71" s="155"/>
      <c r="AR71" s="155"/>
      <c r="AS71" s="155"/>
      <c r="AT71" s="155"/>
      <c r="AU71" s="155"/>
      <c r="AV71" s="155">
        <v>18</v>
      </c>
      <c r="AW71" s="155"/>
      <c r="AX71" s="155"/>
      <c r="AY71" s="155"/>
      <c r="AZ71" s="155"/>
      <c r="BA71" s="155"/>
      <c r="BB71" s="155"/>
      <c r="BC71" s="123"/>
      <c r="BD71" s="123"/>
      <c r="BE71" s="68"/>
      <c r="BF71" s="79"/>
      <c r="BG71" s="79"/>
      <c r="BH71" s="79"/>
      <c r="BI71" s="78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</row>
    <row r="72" spans="1:109" ht="14.25">
      <c r="A72" s="219" t="s">
        <v>84</v>
      </c>
      <c r="B72" s="187"/>
      <c r="C72" s="187"/>
      <c r="D72" s="187"/>
      <c r="E72" s="188"/>
      <c r="F72" s="160">
        <v>6</v>
      </c>
      <c r="G72" s="137"/>
      <c r="H72" s="137"/>
      <c r="I72" s="137"/>
      <c r="J72" s="137"/>
      <c r="K72" s="137"/>
      <c r="L72" s="137"/>
      <c r="M72" s="155">
        <v>2</v>
      </c>
      <c r="N72" s="155"/>
      <c r="O72" s="155"/>
      <c r="P72" s="155"/>
      <c r="Q72" s="155"/>
      <c r="R72" s="155"/>
      <c r="S72" s="155"/>
      <c r="T72" s="155">
        <v>3</v>
      </c>
      <c r="U72" s="155"/>
      <c r="V72" s="155"/>
      <c r="W72" s="155"/>
      <c r="X72" s="155"/>
      <c r="Y72" s="155"/>
      <c r="Z72" s="155"/>
      <c r="AA72" s="155">
        <v>2</v>
      </c>
      <c r="AB72" s="155"/>
      <c r="AC72" s="155"/>
      <c r="AD72" s="155"/>
      <c r="AE72" s="155"/>
      <c r="AF72" s="155"/>
      <c r="AG72" s="155"/>
      <c r="AH72" s="155">
        <v>13</v>
      </c>
      <c r="AI72" s="155"/>
      <c r="AJ72" s="155"/>
      <c r="AK72" s="155"/>
      <c r="AL72" s="155"/>
      <c r="AM72" s="155"/>
      <c r="AN72" s="155"/>
      <c r="AO72" s="156" t="s">
        <v>258</v>
      </c>
      <c r="AP72" s="155"/>
      <c r="AQ72" s="155"/>
      <c r="AR72" s="155"/>
      <c r="AS72" s="155"/>
      <c r="AT72" s="155"/>
      <c r="AU72" s="155"/>
      <c r="AV72" s="155">
        <v>4</v>
      </c>
      <c r="AW72" s="155"/>
      <c r="AX72" s="155"/>
      <c r="AY72" s="155"/>
      <c r="AZ72" s="155"/>
      <c r="BA72" s="155"/>
      <c r="BB72" s="155"/>
      <c r="BC72" s="123"/>
      <c r="BD72" s="123"/>
      <c r="BE72" s="68"/>
      <c r="BF72" s="165" t="s">
        <v>257</v>
      </c>
      <c r="BG72" s="165"/>
      <c r="BH72" s="165"/>
      <c r="BI72" s="166"/>
      <c r="BJ72" s="138">
        <f>SUM(BM72:DE72)</f>
        <v>36146</v>
      </c>
      <c r="BK72" s="138"/>
      <c r="BL72" s="138"/>
      <c r="BM72" s="138">
        <v>14258</v>
      </c>
      <c r="BN72" s="138"/>
      <c r="BO72" s="138"/>
      <c r="BP72" s="138">
        <v>1323</v>
      </c>
      <c r="BQ72" s="138"/>
      <c r="BR72" s="138"/>
      <c r="BS72" s="138">
        <v>1167</v>
      </c>
      <c r="BT72" s="138"/>
      <c r="BU72" s="138"/>
      <c r="BV72" s="138">
        <v>129</v>
      </c>
      <c r="BW72" s="138"/>
      <c r="BX72" s="138"/>
      <c r="BY72" s="138">
        <v>3429</v>
      </c>
      <c r="BZ72" s="138"/>
      <c r="CA72" s="138"/>
      <c r="CB72" s="138">
        <v>1817</v>
      </c>
      <c r="CC72" s="138"/>
      <c r="CD72" s="138"/>
      <c r="CE72" s="138">
        <v>1481</v>
      </c>
      <c r="CF72" s="138"/>
      <c r="CG72" s="138"/>
      <c r="CH72" s="138">
        <v>99</v>
      </c>
      <c r="CI72" s="138"/>
      <c r="CJ72" s="138"/>
      <c r="CK72" s="138">
        <v>95</v>
      </c>
      <c r="CL72" s="138"/>
      <c r="CM72" s="138"/>
      <c r="CN72" s="138">
        <v>278</v>
      </c>
      <c r="CO72" s="138"/>
      <c r="CP72" s="138"/>
      <c r="CQ72" s="138">
        <v>305</v>
      </c>
      <c r="CR72" s="138"/>
      <c r="CS72" s="138"/>
      <c r="CT72" s="138">
        <v>1499</v>
      </c>
      <c r="CU72" s="138"/>
      <c r="CV72" s="138"/>
      <c r="CW72" s="138">
        <v>1178</v>
      </c>
      <c r="CX72" s="138"/>
      <c r="CY72" s="138"/>
      <c r="CZ72" s="138">
        <v>2707</v>
      </c>
      <c r="DA72" s="138"/>
      <c r="DB72" s="138"/>
      <c r="DC72" s="138">
        <v>6381</v>
      </c>
      <c r="DD72" s="138"/>
      <c r="DE72" s="138"/>
    </row>
    <row r="73" spans="1:109" ht="14.25">
      <c r="A73" s="72"/>
      <c r="B73" s="72"/>
      <c r="C73" s="72"/>
      <c r="D73" s="72"/>
      <c r="E73" s="74"/>
      <c r="F73" s="7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85"/>
      <c r="BD73" s="85"/>
      <c r="BE73" s="68"/>
      <c r="BF73" s="69"/>
      <c r="BG73" s="69"/>
      <c r="BH73" s="69"/>
      <c r="BI73" s="71"/>
      <c r="BJ73" s="70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</row>
    <row r="74" spans="1:109" ht="14.25">
      <c r="A74" s="10" t="s">
        <v>559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53" t="s">
        <v>558</v>
      </c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</row>
    <row r="75" spans="1:109" ht="14.25">
      <c r="A75" s="53" t="s">
        <v>177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</row>
    <row r="76" spans="1:109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</row>
    <row r="77" spans="1:109" ht="14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</row>
    <row r="78" spans="1:109" ht="14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</row>
    <row r="79" spans="1:109" ht="14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</row>
    <row r="80" spans="1:109" ht="14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</row>
    <row r="81" spans="1:109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</row>
    <row r="82" spans="1:109" ht="14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</row>
    <row r="83" spans="1:109" ht="14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</row>
    <row r="84" spans="1:109" ht="14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</row>
    <row r="85" spans="1:109" ht="14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</row>
    <row r="86" spans="1:109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</row>
    <row r="87" spans="1:109" ht="14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</row>
    <row r="88" spans="1:109" ht="14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</row>
    <row r="89" spans="1:109" ht="14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</row>
    <row r="90" spans="1:109" ht="14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</row>
    <row r="91" spans="1:109" ht="14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</row>
    <row r="92" spans="1:109" ht="14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</row>
    <row r="93" spans="1:109" ht="14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</row>
    <row r="94" spans="1:109" ht="14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</row>
    <row r="95" spans="1:109" ht="14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</row>
    <row r="96" spans="1:109" ht="14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</row>
    <row r="97" spans="1:109" ht="14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</row>
    <row r="98" spans="1:109" ht="14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</row>
    <row r="99" spans="1:109" ht="14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</row>
    <row r="100" spans="1:109" ht="14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</row>
    <row r="101" spans="1:109" ht="14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</row>
    <row r="102" spans="1:109" ht="14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</row>
    <row r="103" spans="1:109" ht="14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</row>
    <row r="104" spans="1:109" ht="14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</row>
    <row r="105" spans="1:109" ht="14.25">
      <c r="A105" s="91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</row>
  </sheetData>
  <sheetProtection/>
  <mergeCells count="925">
    <mergeCell ref="A8:E13"/>
    <mergeCell ref="F12:H13"/>
    <mergeCell ref="I12:K13"/>
    <mergeCell ref="L12:N13"/>
    <mergeCell ref="O12:Q13"/>
    <mergeCell ref="R12:T13"/>
    <mergeCell ref="F10:T11"/>
    <mergeCell ref="AG12:AJ13"/>
    <mergeCell ref="AK12:AN13"/>
    <mergeCell ref="BU39:BX40"/>
    <mergeCell ref="AC15:AF15"/>
    <mergeCell ref="AG15:AJ15"/>
    <mergeCell ref="AK15:AN15"/>
    <mergeCell ref="AC16:AF16"/>
    <mergeCell ref="BF25:BL25"/>
    <mergeCell ref="BU37:BX38"/>
    <mergeCell ref="BF18:BG18"/>
    <mergeCell ref="U10:AN11"/>
    <mergeCell ref="AO10:AQ13"/>
    <mergeCell ref="AR10:AU13"/>
    <mergeCell ref="AV8:AX13"/>
    <mergeCell ref="AY8:BB13"/>
    <mergeCell ref="F8:AN9"/>
    <mergeCell ref="U12:X13"/>
    <mergeCell ref="Y12:AB13"/>
    <mergeCell ref="AC12:AF13"/>
    <mergeCell ref="AO8:AU9"/>
    <mergeCell ref="A15:E15"/>
    <mergeCell ref="A16:E16"/>
    <mergeCell ref="A17:E17"/>
    <mergeCell ref="A18:E18"/>
    <mergeCell ref="A19:E19"/>
    <mergeCell ref="R16:T16"/>
    <mergeCell ref="I17:K17"/>
    <mergeCell ref="L17:N17"/>
    <mergeCell ref="O17:Q17"/>
    <mergeCell ref="O19:Q19"/>
    <mergeCell ref="A21:E21"/>
    <mergeCell ref="A22:E22"/>
    <mergeCell ref="A23:E23"/>
    <mergeCell ref="A24:E24"/>
    <mergeCell ref="A25:E25"/>
    <mergeCell ref="A26:E26"/>
    <mergeCell ref="F35:H35"/>
    <mergeCell ref="F36:H36"/>
    <mergeCell ref="F37:H37"/>
    <mergeCell ref="A27:E27"/>
    <mergeCell ref="A28:E28"/>
    <mergeCell ref="A30:E30"/>
    <mergeCell ref="A31:E31"/>
    <mergeCell ref="A32:E32"/>
    <mergeCell ref="A33:E33"/>
    <mergeCell ref="AH47:AN47"/>
    <mergeCell ref="AH48:AN48"/>
    <mergeCell ref="AH49:AN49"/>
    <mergeCell ref="A34:E34"/>
    <mergeCell ref="A35:E35"/>
    <mergeCell ref="A36:E36"/>
    <mergeCell ref="A37:E37"/>
    <mergeCell ref="A47:E49"/>
    <mergeCell ref="F47:L49"/>
    <mergeCell ref="F34:H34"/>
    <mergeCell ref="AO47:AU47"/>
    <mergeCell ref="AO48:AU48"/>
    <mergeCell ref="AO49:AU49"/>
    <mergeCell ref="AV47:BB49"/>
    <mergeCell ref="A51:E51"/>
    <mergeCell ref="A52:E52"/>
    <mergeCell ref="AV52:BB52"/>
    <mergeCell ref="M47:S49"/>
    <mergeCell ref="T47:Z49"/>
    <mergeCell ref="AA47:AG49"/>
    <mergeCell ref="A53:E53"/>
    <mergeCell ref="A54:E54"/>
    <mergeCell ref="A56:E56"/>
    <mergeCell ref="A57:E57"/>
    <mergeCell ref="A58:E58"/>
    <mergeCell ref="A59:E59"/>
    <mergeCell ref="A60:E60"/>
    <mergeCell ref="A61:E61"/>
    <mergeCell ref="A62:E62"/>
    <mergeCell ref="A63:E63"/>
    <mergeCell ref="A65:E65"/>
    <mergeCell ref="A66:E66"/>
    <mergeCell ref="A67:E67"/>
    <mergeCell ref="A68:E68"/>
    <mergeCell ref="A69:E69"/>
    <mergeCell ref="A70:E70"/>
    <mergeCell ref="A71:E71"/>
    <mergeCell ref="A72:E72"/>
    <mergeCell ref="BY37:CB38"/>
    <mergeCell ref="BO18:BP18"/>
    <mergeCell ref="BO19:BP19"/>
    <mergeCell ref="BO20:BP20"/>
    <mergeCell ref="CE8:CF11"/>
    <mergeCell ref="CK8:CM11"/>
    <mergeCell ref="BZ8:CB11"/>
    <mergeCell ref="BR37:BT40"/>
    <mergeCell ref="BY39:CB40"/>
    <mergeCell ref="CC37:CF40"/>
    <mergeCell ref="BF19:BG19"/>
    <mergeCell ref="F33:H33"/>
    <mergeCell ref="I15:K15"/>
    <mergeCell ref="I16:K16"/>
    <mergeCell ref="L16:N16"/>
    <mergeCell ref="O16:Q16"/>
    <mergeCell ref="O18:Q18"/>
    <mergeCell ref="R18:T18"/>
    <mergeCell ref="I19:K19"/>
    <mergeCell ref="L19:N19"/>
    <mergeCell ref="CT8:CV11"/>
    <mergeCell ref="CW8:CY11"/>
    <mergeCell ref="CZ8:DB11"/>
    <mergeCell ref="DC8:DE11"/>
    <mergeCell ref="BQ8:BS11"/>
    <mergeCell ref="BM8:BN11"/>
    <mergeCell ref="BO8:BP11"/>
    <mergeCell ref="BT8:BV11"/>
    <mergeCell ref="BW8:BY11"/>
    <mergeCell ref="CC8:CD11"/>
    <mergeCell ref="BM23:BN23"/>
    <mergeCell ref="BM24:BN24"/>
    <mergeCell ref="BM25:BN25"/>
    <mergeCell ref="CN8:CP11"/>
    <mergeCell ref="CQ8:CS11"/>
    <mergeCell ref="BO13:BP13"/>
    <mergeCell ref="BO15:BP15"/>
    <mergeCell ref="BO16:BP16"/>
    <mergeCell ref="BO17:BP17"/>
    <mergeCell ref="BO23:BP23"/>
    <mergeCell ref="BF13:BL13"/>
    <mergeCell ref="BF16:BG16"/>
    <mergeCell ref="BF8:BL11"/>
    <mergeCell ref="BF37:BI40"/>
    <mergeCell ref="BJ37:BM40"/>
    <mergeCell ref="BN37:BQ40"/>
    <mergeCell ref="BF17:BG17"/>
    <mergeCell ref="BF20:BG20"/>
    <mergeCell ref="BF21:BG21"/>
    <mergeCell ref="BF24:BL24"/>
    <mergeCell ref="CG37:CI40"/>
    <mergeCell ref="CN37:CP40"/>
    <mergeCell ref="CQ37:CS40"/>
    <mergeCell ref="F27:H27"/>
    <mergeCell ref="F28:H28"/>
    <mergeCell ref="F30:H30"/>
    <mergeCell ref="F31:H31"/>
    <mergeCell ref="F32:H32"/>
    <mergeCell ref="I28:K28"/>
    <mergeCell ref="L28:N28"/>
    <mergeCell ref="CT37:CV40"/>
    <mergeCell ref="CW37:CY40"/>
    <mergeCell ref="CZ37:DB40"/>
    <mergeCell ref="DC37:DE40"/>
    <mergeCell ref="BF42:BI42"/>
    <mergeCell ref="BF44:BI44"/>
    <mergeCell ref="BN44:BQ44"/>
    <mergeCell ref="CJ42:CM42"/>
    <mergeCell ref="CN42:CP42"/>
    <mergeCell ref="CQ42:CS42"/>
    <mergeCell ref="BF46:BI46"/>
    <mergeCell ref="BF48:BI48"/>
    <mergeCell ref="BF50:BI50"/>
    <mergeCell ref="BM60:BO62"/>
    <mergeCell ref="BP60:BR62"/>
    <mergeCell ref="F22:H22"/>
    <mergeCell ref="F23:H23"/>
    <mergeCell ref="F24:H24"/>
    <mergeCell ref="F25:H25"/>
    <mergeCell ref="F26:H26"/>
    <mergeCell ref="BS60:BU62"/>
    <mergeCell ref="BV60:BX62"/>
    <mergeCell ref="BY60:CA62"/>
    <mergeCell ref="CB60:CD62"/>
    <mergeCell ref="CE60:CG62"/>
    <mergeCell ref="CH60:CJ62"/>
    <mergeCell ref="BF60:BI62"/>
    <mergeCell ref="BJ60:BL62"/>
    <mergeCell ref="CG8:CJ11"/>
    <mergeCell ref="CJ37:CM40"/>
    <mergeCell ref="BF64:BI64"/>
    <mergeCell ref="BJ42:BM42"/>
    <mergeCell ref="BJ44:BM44"/>
    <mergeCell ref="BJ46:BM46"/>
    <mergeCell ref="BJ48:BM48"/>
    <mergeCell ref="CK60:CM62"/>
    <mergeCell ref="BF66:BI66"/>
    <mergeCell ref="BF68:BI68"/>
    <mergeCell ref="BF70:BI70"/>
    <mergeCell ref="BF72:BI72"/>
    <mergeCell ref="F15:H15"/>
    <mergeCell ref="F16:H16"/>
    <mergeCell ref="F17:H17"/>
    <mergeCell ref="F18:H18"/>
    <mergeCell ref="F19:H19"/>
    <mergeCell ref="F21:H21"/>
    <mergeCell ref="L15:N15"/>
    <mergeCell ref="O15:Q15"/>
    <mergeCell ref="R15:T15"/>
    <mergeCell ref="I21:K21"/>
    <mergeCell ref="L21:N21"/>
    <mergeCell ref="O21:Q21"/>
    <mergeCell ref="R21:T21"/>
    <mergeCell ref="R17:T17"/>
    <mergeCell ref="I18:K18"/>
    <mergeCell ref="L18:N18"/>
    <mergeCell ref="L22:N22"/>
    <mergeCell ref="O22:Q22"/>
    <mergeCell ref="R22:T22"/>
    <mergeCell ref="I23:K23"/>
    <mergeCell ref="L23:N23"/>
    <mergeCell ref="O23:Q23"/>
    <mergeCell ref="R23:T23"/>
    <mergeCell ref="R19:T19"/>
    <mergeCell ref="I24:K24"/>
    <mergeCell ref="L24:N24"/>
    <mergeCell ref="O24:Q24"/>
    <mergeCell ref="R24:T24"/>
    <mergeCell ref="I25:K25"/>
    <mergeCell ref="L25:N25"/>
    <mergeCell ref="O25:Q25"/>
    <mergeCell ref="R25:T25"/>
    <mergeCell ref="I22:K22"/>
    <mergeCell ref="I26:K26"/>
    <mergeCell ref="L26:N26"/>
    <mergeCell ref="O26:Q26"/>
    <mergeCell ref="R26:T26"/>
    <mergeCell ref="I27:K27"/>
    <mergeCell ref="L27:N27"/>
    <mergeCell ref="O27:Q27"/>
    <mergeCell ref="R27:T27"/>
    <mergeCell ref="O28:Q28"/>
    <mergeCell ref="R28:T28"/>
    <mergeCell ref="I30:K30"/>
    <mergeCell ref="L30:N30"/>
    <mergeCell ref="O30:Q30"/>
    <mergeCell ref="R30:T30"/>
    <mergeCell ref="I31:K31"/>
    <mergeCell ref="L31:N31"/>
    <mergeCell ref="O31:Q31"/>
    <mergeCell ref="R31:T31"/>
    <mergeCell ref="I32:K32"/>
    <mergeCell ref="L32:N32"/>
    <mergeCell ref="O32:Q32"/>
    <mergeCell ref="R32:T32"/>
    <mergeCell ref="L33:N33"/>
    <mergeCell ref="O33:Q33"/>
    <mergeCell ref="R33:T33"/>
    <mergeCell ref="I34:K34"/>
    <mergeCell ref="L34:N34"/>
    <mergeCell ref="O34:Q34"/>
    <mergeCell ref="R34:T34"/>
    <mergeCell ref="U17:X17"/>
    <mergeCell ref="I35:K35"/>
    <mergeCell ref="L35:N35"/>
    <mergeCell ref="O35:Q35"/>
    <mergeCell ref="R35:T35"/>
    <mergeCell ref="I36:K36"/>
    <mergeCell ref="L36:N36"/>
    <mergeCell ref="O36:Q36"/>
    <mergeCell ref="R36:T36"/>
    <mergeCell ref="I33:K33"/>
    <mergeCell ref="AK17:AN17"/>
    <mergeCell ref="I37:K37"/>
    <mergeCell ref="L37:N37"/>
    <mergeCell ref="O37:Q37"/>
    <mergeCell ref="R37:T37"/>
    <mergeCell ref="U15:X15"/>
    <mergeCell ref="Y15:AB15"/>
    <mergeCell ref="Y16:AB16"/>
    <mergeCell ref="Y18:AB18"/>
    <mergeCell ref="U16:X16"/>
    <mergeCell ref="AK18:AN18"/>
    <mergeCell ref="Y19:AB19"/>
    <mergeCell ref="AC19:AF19"/>
    <mergeCell ref="AG19:AJ19"/>
    <mergeCell ref="AK19:AN19"/>
    <mergeCell ref="AG16:AJ16"/>
    <mergeCell ref="AK16:AN16"/>
    <mergeCell ref="Y17:AB17"/>
    <mergeCell ref="AC17:AF17"/>
    <mergeCell ref="AG17:AJ17"/>
    <mergeCell ref="U18:X18"/>
    <mergeCell ref="U19:X19"/>
    <mergeCell ref="U21:X21"/>
    <mergeCell ref="Y21:AB21"/>
    <mergeCell ref="AC21:AF21"/>
    <mergeCell ref="AG21:AJ21"/>
    <mergeCell ref="AC18:AF18"/>
    <mergeCell ref="AG18:AJ18"/>
    <mergeCell ref="AK21:AN21"/>
    <mergeCell ref="U22:X22"/>
    <mergeCell ref="Y22:AB22"/>
    <mergeCell ref="AC22:AF22"/>
    <mergeCell ref="AG22:AJ22"/>
    <mergeCell ref="AK22:AN22"/>
    <mergeCell ref="U23:X23"/>
    <mergeCell ref="Y23:AB23"/>
    <mergeCell ref="AC23:AF23"/>
    <mergeCell ref="AG23:AJ23"/>
    <mergeCell ref="AK23:AN23"/>
    <mergeCell ref="U24:X24"/>
    <mergeCell ref="Y24:AB24"/>
    <mergeCell ref="AC24:AF24"/>
    <mergeCell ref="AG24:AJ24"/>
    <mergeCell ref="AK24:AN24"/>
    <mergeCell ref="U25:X25"/>
    <mergeCell ref="Y25:AB25"/>
    <mergeCell ref="AC25:AF25"/>
    <mergeCell ref="AG25:AJ25"/>
    <mergeCell ref="AK25:AN25"/>
    <mergeCell ref="U26:X26"/>
    <mergeCell ref="Y26:AB26"/>
    <mergeCell ref="AC26:AF26"/>
    <mergeCell ref="AG26:AJ26"/>
    <mergeCell ref="AK26:AN26"/>
    <mergeCell ref="U27:X27"/>
    <mergeCell ref="Y27:AB27"/>
    <mergeCell ref="AC27:AF27"/>
    <mergeCell ref="AG27:AJ27"/>
    <mergeCell ref="AK27:AN27"/>
    <mergeCell ref="U28:X28"/>
    <mergeCell ref="Y28:AB28"/>
    <mergeCell ref="AC28:AF28"/>
    <mergeCell ref="AG28:AJ28"/>
    <mergeCell ref="AK28:AN28"/>
    <mergeCell ref="U30:X30"/>
    <mergeCell ref="Y30:AB30"/>
    <mergeCell ref="AC30:AF30"/>
    <mergeCell ref="AG30:AJ30"/>
    <mergeCell ref="AK30:AN30"/>
    <mergeCell ref="U31:X31"/>
    <mergeCell ref="Y31:AB31"/>
    <mergeCell ref="AC31:AF31"/>
    <mergeCell ref="AG31:AJ31"/>
    <mergeCell ref="AK31:AN31"/>
    <mergeCell ref="U32:X32"/>
    <mergeCell ref="Y32:AB32"/>
    <mergeCell ref="AC32:AF32"/>
    <mergeCell ref="AG32:AJ32"/>
    <mergeCell ref="AK32:AN32"/>
    <mergeCell ref="U33:X33"/>
    <mergeCell ref="Y33:AB33"/>
    <mergeCell ref="AC33:AF33"/>
    <mergeCell ref="AG33:AJ33"/>
    <mergeCell ref="AK33:AN33"/>
    <mergeCell ref="U34:X34"/>
    <mergeCell ref="Y34:AB34"/>
    <mergeCell ref="AC34:AF34"/>
    <mergeCell ref="AG34:AJ34"/>
    <mergeCell ref="AK34:AN34"/>
    <mergeCell ref="U35:X35"/>
    <mergeCell ref="Y35:AB35"/>
    <mergeCell ref="AC35:AF35"/>
    <mergeCell ref="AG35:AJ35"/>
    <mergeCell ref="AK35:AN35"/>
    <mergeCell ref="U36:X36"/>
    <mergeCell ref="Y36:AB36"/>
    <mergeCell ref="AC36:AF36"/>
    <mergeCell ref="AG36:AJ36"/>
    <mergeCell ref="AK36:AN36"/>
    <mergeCell ref="U37:X37"/>
    <mergeCell ref="Y37:AB37"/>
    <mergeCell ref="AC37:AF37"/>
    <mergeCell ref="AG37:AJ37"/>
    <mergeCell ref="AK37:AN37"/>
    <mergeCell ref="AO15:AQ15"/>
    <mergeCell ref="AR15:AU15"/>
    <mergeCell ref="AO16:AQ16"/>
    <mergeCell ref="AR16:AU16"/>
    <mergeCell ref="AO17:AQ17"/>
    <mergeCell ref="AR17:AU17"/>
    <mergeCell ref="AO18:AQ18"/>
    <mergeCell ref="AR18:AU18"/>
    <mergeCell ref="AO19:AQ19"/>
    <mergeCell ref="AR19:AU19"/>
    <mergeCell ref="AO21:AQ21"/>
    <mergeCell ref="AR21:AU21"/>
    <mergeCell ref="AO22:AQ22"/>
    <mergeCell ref="AR22:AU22"/>
    <mergeCell ref="AO23:AQ23"/>
    <mergeCell ref="AR23:AU23"/>
    <mergeCell ref="AO24:AQ24"/>
    <mergeCell ref="AR24:AU24"/>
    <mergeCell ref="AO25:AQ25"/>
    <mergeCell ref="AR25:AU25"/>
    <mergeCell ref="AO26:AQ26"/>
    <mergeCell ref="AR26:AU26"/>
    <mergeCell ref="AO27:AQ27"/>
    <mergeCell ref="AR27:AU27"/>
    <mergeCell ref="AO28:AQ28"/>
    <mergeCell ref="AR28:AU28"/>
    <mergeCell ref="AO30:AQ30"/>
    <mergeCell ref="AR30:AU30"/>
    <mergeCell ref="AO31:AQ31"/>
    <mergeCell ref="AR31:AU31"/>
    <mergeCell ref="AO32:AQ32"/>
    <mergeCell ref="AR32:AU32"/>
    <mergeCell ref="AO33:AQ33"/>
    <mergeCell ref="AR33:AU33"/>
    <mergeCell ref="AO34:AQ34"/>
    <mergeCell ref="AR34:AU34"/>
    <mergeCell ref="AO35:AQ35"/>
    <mergeCell ref="AR35:AU35"/>
    <mergeCell ref="AO36:AQ36"/>
    <mergeCell ref="AR36:AU36"/>
    <mergeCell ref="AO37:AQ37"/>
    <mergeCell ref="AR37:AU37"/>
    <mergeCell ref="AV18:AX18"/>
    <mergeCell ref="AY18:BB18"/>
    <mergeCell ref="AV19:AX19"/>
    <mergeCell ref="AY19:BB19"/>
    <mergeCell ref="AV15:AX15"/>
    <mergeCell ref="AY15:BB15"/>
    <mergeCell ref="AV16:AX16"/>
    <mergeCell ref="AY16:BB16"/>
    <mergeCell ref="AV17:AX17"/>
    <mergeCell ref="AY17:BB17"/>
    <mergeCell ref="AV21:AX21"/>
    <mergeCell ref="AY21:BB21"/>
    <mergeCell ref="AV22:AX22"/>
    <mergeCell ref="AY22:BB22"/>
    <mergeCell ref="AV23:AX23"/>
    <mergeCell ref="AY23:BB23"/>
    <mergeCell ref="AV24:AX24"/>
    <mergeCell ref="AY24:BB24"/>
    <mergeCell ref="AV25:AX25"/>
    <mergeCell ref="AY25:BB25"/>
    <mergeCell ref="AV26:AX26"/>
    <mergeCell ref="AY26:BB26"/>
    <mergeCell ref="AV27:AX27"/>
    <mergeCell ref="AY27:BB27"/>
    <mergeCell ref="AV28:AX28"/>
    <mergeCell ref="AY28:BB28"/>
    <mergeCell ref="AV30:AX30"/>
    <mergeCell ref="AY30:BB30"/>
    <mergeCell ref="AV31:AX31"/>
    <mergeCell ref="AY31:BB31"/>
    <mergeCell ref="AV32:AX32"/>
    <mergeCell ref="AY32:BB32"/>
    <mergeCell ref="AV33:AX33"/>
    <mergeCell ref="AY33:BB33"/>
    <mergeCell ref="AV34:AX34"/>
    <mergeCell ref="AY34:BB34"/>
    <mergeCell ref="AV35:AX35"/>
    <mergeCell ref="AY35:BB35"/>
    <mergeCell ref="AV36:AX36"/>
    <mergeCell ref="AY36:BB36"/>
    <mergeCell ref="AV37:AX37"/>
    <mergeCell ref="AY37:BB37"/>
    <mergeCell ref="F51:L51"/>
    <mergeCell ref="F52:L52"/>
    <mergeCell ref="F53:L53"/>
    <mergeCell ref="F54:L54"/>
    <mergeCell ref="T52:Z52"/>
    <mergeCell ref="AA52:AG52"/>
    <mergeCell ref="AH52:AN52"/>
    <mergeCell ref="AO52:AU52"/>
    <mergeCell ref="F56:L56"/>
    <mergeCell ref="F57:L57"/>
    <mergeCell ref="F58:L58"/>
    <mergeCell ref="F59:L59"/>
    <mergeCell ref="F60:L60"/>
    <mergeCell ref="F61:L61"/>
    <mergeCell ref="F62:L62"/>
    <mergeCell ref="F63:L63"/>
    <mergeCell ref="F65:L65"/>
    <mergeCell ref="F66:L66"/>
    <mergeCell ref="F67:L67"/>
    <mergeCell ref="F68:L68"/>
    <mergeCell ref="F69:L69"/>
    <mergeCell ref="F70:L70"/>
    <mergeCell ref="F71:L71"/>
    <mergeCell ref="F72:L72"/>
    <mergeCell ref="M51:S51"/>
    <mergeCell ref="M52:S52"/>
    <mergeCell ref="M53:S53"/>
    <mergeCell ref="M56:S56"/>
    <mergeCell ref="M59:S59"/>
    <mergeCell ref="M62:S62"/>
    <mergeCell ref="M54:S54"/>
    <mergeCell ref="T54:Z54"/>
    <mergeCell ref="AA54:AG54"/>
    <mergeCell ref="AH54:AN54"/>
    <mergeCell ref="AO54:AU54"/>
    <mergeCell ref="AV54:BB54"/>
    <mergeCell ref="T51:Z51"/>
    <mergeCell ref="AA51:AG51"/>
    <mergeCell ref="AH51:AN51"/>
    <mergeCell ref="AO51:AU51"/>
    <mergeCell ref="AV51:BB51"/>
    <mergeCell ref="T53:Z53"/>
    <mergeCell ref="AA53:AG53"/>
    <mergeCell ref="AH53:AN53"/>
    <mergeCell ref="AO53:AU53"/>
    <mergeCell ref="AV53:BB53"/>
    <mergeCell ref="T56:Z56"/>
    <mergeCell ref="AA56:AG56"/>
    <mergeCell ref="AH56:AN56"/>
    <mergeCell ref="AO56:AU56"/>
    <mergeCell ref="AV56:BB56"/>
    <mergeCell ref="M57:S57"/>
    <mergeCell ref="T57:Z57"/>
    <mergeCell ref="AA57:AG57"/>
    <mergeCell ref="AH57:AN57"/>
    <mergeCell ref="AO57:AU57"/>
    <mergeCell ref="AV57:BB57"/>
    <mergeCell ref="M58:S58"/>
    <mergeCell ref="T58:Z58"/>
    <mergeCell ref="AA58:AG58"/>
    <mergeCell ref="AH58:AN58"/>
    <mergeCell ref="AO58:AU58"/>
    <mergeCell ref="AV58:BB58"/>
    <mergeCell ref="T59:Z59"/>
    <mergeCell ref="AA59:AG59"/>
    <mergeCell ref="AH59:AN59"/>
    <mergeCell ref="AO59:AU59"/>
    <mergeCell ref="AV59:BB59"/>
    <mergeCell ref="M60:S60"/>
    <mergeCell ref="T60:Z60"/>
    <mergeCell ref="AA60:AG60"/>
    <mergeCell ref="AH60:AN60"/>
    <mergeCell ref="AO60:AU60"/>
    <mergeCell ref="AV60:BB60"/>
    <mergeCell ref="M61:S61"/>
    <mergeCell ref="T61:Z61"/>
    <mergeCell ref="AA61:AG61"/>
    <mergeCell ref="AH61:AN61"/>
    <mergeCell ref="AO61:AU61"/>
    <mergeCell ref="AV61:BB61"/>
    <mergeCell ref="T62:Z62"/>
    <mergeCell ref="AA62:AG62"/>
    <mergeCell ref="AH62:AN62"/>
    <mergeCell ref="AO62:AU62"/>
    <mergeCell ref="AV62:BB62"/>
    <mergeCell ref="M63:S63"/>
    <mergeCell ref="T63:Z63"/>
    <mergeCell ref="AA63:AG63"/>
    <mergeCell ref="AH63:AN63"/>
    <mergeCell ref="AO63:AU63"/>
    <mergeCell ref="AV63:BB63"/>
    <mergeCell ref="M65:S65"/>
    <mergeCell ref="T65:Z65"/>
    <mergeCell ref="AA65:AG65"/>
    <mergeCell ref="AH65:AN65"/>
    <mergeCell ref="AO65:AU65"/>
    <mergeCell ref="AV65:BB65"/>
    <mergeCell ref="M66:S66"/>
    <mergeCell ref="T66:Z66"/>
    <mergeCell ref="AA66:AG66"/>
    <mergeCell ref="AH66:AN66"/>
    <mergeCell ref="AO66:AU66"/>
    <mergeCell ref="AV66:BB66"/>
    <mergeCell ref="M67:S67"/>
    <mergeCell ref="T67:Z67"/>
    <mergeCell ref="AA67:AG67"/>
    <mergeCell ref="AH67:AN67"/>
    <mergeCell ref="AO67:AU67"/>
    <mergeCell ref="AV67:BB67"/>
    <mergeCell ref="M68:S68"/>
    <mergeCell ref="T68:Z68"/>
    <mergeCell ref="AA68:AG68"/>
    <mergeCell ref="AH68:AN68"/>
    <mergeCell ref="AO68:AU68"/>
    <mergeCell ref="AV68:BB68"/>
    <mergeCell ref="AV70:BB70"/>
    <mergeCell ref="M69:S69"/>
    <mergeCell ref="T69:Z69"/>
    <mergeCell ref="AA69:AG69"/>
    <mergeCell ref="AH69:AN69"/>
    <mergeCell ref="AO69:AU69"/>
    <mergeCell ref="AV69:BB69"/>
    <mergeCell ref="T71:Z71"/>
    <mergeCell ref="AA71:AG71"/>
    <mergeCell ref="AH71:AN71"/>
    <mergeCell ref="AO71:AU71"/>
    <mergeCell ref="AV71:BB71"/>
    <mergeCell ref="M70:S70"/>
    <mergeCell ref="T70:Z70"/>
    <mergeCell ref="AA70:AG70"/>
    <mergeCell ref="AH70:AN70"/>
    <mergeCell ref="AO70:AU70"/>
    <mergeCell ref="BM20:BN20"/>
    <mergeCell ref="BM21:BN21"/>
    <mergeCell ref="BO21:BP21"/>
    <mergeCell ref="M72:S72"/>
    <mergeCell ref="T72:Z72"/>
    <mergeCell ref="AA72:AG72"/>
    <mergeCell ref="AH72:AN72"/>
    <mergeCell ref="AO72:AU72"/>
    <mergeCell ref="AV72:BB72"/>
    <mergeCell ref="M71:S71"/>
    <mergeCell ref="CE15:CF15"/>
    <mergeCell ref="CC16:CD16"/>
    <mergeCell ref="CE16:CF16"/>
    <mergeCell ref="BN42:BQ42"/>
    <mergeCell ref="BM13:BN13"/>
    <mergeCell ref="BM15:BN15"/>
    <mergeCell ref="BM16:BN16"/>
    <mergeCell ref="BM17:BN17"/>
    <mergeCell ref="BM18:BN18"/>
    <mergeCell ref="BM19:BN19"/>
    <mergeCell ref="BO24:BP24"/>
    <mergeCell ref="BO25:BP25"/>
    <mergeCell ref="CC22:CD22"/>
    <mergeCell ref="CE22:CF22"/>
    <mergeCell ref="CC25:CD25"/>
    <mergeCell ref="CE25:CF25"/>
    <mergeCell ref="BZ22:CB22"/>
    <mergeCell ref="CQ16:CS16"/>
    <mergeCell ref="BQ13:BS13"/>
    <mergeCell ref="BT13:BV13"/>
    <mergeCell ref="BW13:BY13"/>
    <mergeCell ref="BZ13:CB13"/>
    <mergeCell ref="BQ17:BS17"/>
    <mergeCell ref="BT17:BV17"/>
    <mergeCell ref="CC13:CD13"/>
    <mergeCell ref="CE13:CF13"/>
    <mergeCell ref="CC15:CD15"/>
    <mergeCell ref="CK13:CM13"/>
    <mergeCell ref="CN13:CP13"/>
    <mergeCell ref="CQ13:CS13"/>
    <mergeCell ref="CT13:CV13"/>
    <mergeCell ref="CN15:CP15"/>
    <mergeCell ref="CQ15:CS15"/>
    <mergeCell ref="CT15:CV15"/>
    <mergeCell ref="CW13:CY13"/>
    <mergeCell ref="CZ13:DB13"/>
    <mergeCell ref="DC13:DE13"/>
    <mergeCell ref="CG13:CJ13"/>
    <mergeCell ref="BQ15:BS15"/>
    <mergeCell ref="BT15:BV15"/>
    <mergeCell ref="BW15:BY15"/>
    <mergeCell ref="BZ15:CB15"/>
    <mergeCell ref="CG15:CJ15"/>
    <mergeCell ref="CK15:CM15"/>
    <mergeCell ref="CW15:CY15"/>
    <mergeCell ref="CZ15:DB15"/>
    <mergeCell ref="DC15:DE15"/>
    <mergeCell ref="BQ16:BS16"/>
    <mergeCell ref="BT16:BV16"/>
    <mergeCell ref="BW16:BY16"/>
    <mergeCell ref="BZ16:CB16"/>
    <mergeCell ref="CG16:CJ16"/>
    <mergeCell ref="CK16:CM16"/>
    <mergeCell ref="CN16:CP16"/>
    <mergeCell ref="CT16:CV16"/>
    <mergeCell ref="CW16:CY16"/>
    <mergeCell ref="CZ16:DB16"/>
    <mergeCell ref="DC16:DE16"/>
    <mergeCell ref="BW17:BY17"/>
    <mergeCell ref="BZ17:CB17"/>
    <mergeCell ref="CG17:CJ17"/>
    <mergeCell ref="CK17:CM17"/>
    <mergeCell ref="CN17:CP17"/>
    <mergeCell ref="CQ17:CS17"/>
    <mergeCell ref="CC17:CD17"/>
    <mergeCell ref="CE17:CF17"/>
    <mergeCell ref="CT17:CV17"/>
    <mergeCell ref="CW17:CY17"/>
    <mergeCell ref="CZ17:DB17"/>
    <mergeCell ref="DC17:DE17"/>
    <mergeCell ref="BQ18:BS18"/>
    <mergeCell ref="BT18:BV18"/>
    <mergeCell ref="BW18:BY18"/>
    <mergeCell ref="BZ18:CB18"/>
    <mergeCell ref="CG18:CJ18"/>
    <mergeCell ref="CK18:CM18"/>
    <mergeCell ref="CC18:CD18"/>
    <mergeCell ref="CE18:CF18"/>
    <mergeCell ref="CN18:CP18"/>
    <mergeCell ref="CQ18:CS18"/>
    <mergeCell ref="CT18:CV18"/>
    <mergeCell ref="CW18:CY18"/>
    <mergeCell ref="CZ18:DB18"/>
    <mergeCell ref="DC18:DE18"/>
    <mergeCell ref="BQ19:BS19"/>
    <mergeCell ref="BT19:BV19"/>
    <mergeCell ref="BW19:BY19"/>
    <mergeCell ref="BZ19:CB19"/>
    <mergeCell ref="CG19:CJ19"/>
    <mergeCell ref="CK19:CM19"/>
    <mergeCell ref="CC19:CD19"/>
    <mergeCell ref="CE19:CF19"/>
    <mergeCell ref="CN19:CP19"/>
    <mergeCell ref="CQ19:CS19"/>
    <mergeCell ref="CT19:CV19"/>
    <mergeCell ref="CW19:CY19"/>
    <mergeCell ref="CZ19:DB19"/>
    <mergeCell ref="DC19:DE19"/>
    <mergeCell ref="BQ20:BS20"/>
    <mergeCell ref="BT20:BV20"/>
    <mergeCell ref="BW20:BY20"/>
    <mergeCell ref="BZ20:CB20"/>
    <mergeCell ref="CG20:CJ20"/>
    <mergeCell ref="CK20:CM20"/>
    <mergeCell ref="CC20:CD20"/>
    <mergeCell ref="CE20:CF20"/>
    <mergeCell ref="CN20:CP20"/>
    <mergeCell ref="CQ20:CS20"/>
    <mergeCell ref="CT20:CV20"/>
    <mergeCell ref="CW20:CY20"/>
    <mergeCell ref="CZ20:DB20"/>
    <mergeCell ref="DC20:DE20"/>
    <mergeCell ref="BQ21:BS21"/>
    <mergeCell ref="BT21:BV21"/>
    <mergeCell ref="BW21:BY21"/>
    <mergeCell ref="BZ21:CB21"/>
    <mergeCell ref="CG21:CJ21"/>
    <mergeCell ref="CK21:CM21"/>
    <mergeCell ref="CC21:CD21"/>
    <mergeCell ref="CE21:CF21"/>
    <mergeCell ref="CN21:CP21"/>
    <mergeCell ref="CQ21:CS21"/>
    <mergeCell ref="CT21:CV21"/>
    <mergeCell ref="CW21:CY21"/>
    <mergeCell ref="CZ21:DB21"/>
    <mergeCell ref="DC21:DE21"/>
    <mergeCell ref="CZ23:DB23"/>
    <mergeCell ref="DC23:DE23"/>
    <mergeCell ref="BQ23:BS23"/>
    <mergeCell ref="BT23:BV23"/>
    <mergeCell ref="BW23:BY23"/>
    <mergeCell ref="BZ23:CB23"/>
    <mergeCell ref="CG23:CJ23"/>
    <mergeCell ref="CK23:CM23"/>
    <mergeCell ref="CC23:CD23"/>
    <mergeCell ref="CE23:CF23"/>
    <mergeCell ref="CN23:CP23"/>
    <mergeCell ref="CQ23:CS23"/>
    <mergeCell ref="CT23:CV23"/>
    <mergeCell ref="CW23:CY23"/>
    <mergeCell ref="CT24:CV24"/>
    <mergeCell ref="CW24:CY24"/>
    <mergeCell ref="CZ24:DB24"/>
    <mergeCell ref="DC24:DE24"/>
    <mergeCell ref="BQ24:BS24"/>
    <mergeCell ref="BT24:BV24"/>
    <mergeCell ref="BW24:BY24"/>
    <mergeCell ref="BZ24:CB24"/>
    <mergeCell ref="CG24:CJ24"/>
    <mergeCell ref="CK24:CM24"/>
    <mergeCell ref="CC24:CD24"/>
    <mergeCell ref="CE24:CF24"/>
    <mergeCell ref="CT25:CV25"/>
    <mergeCell ref="CW25:CY25"/>
    <mergeCell ref="CZ25:DB25"/>
    <mergeCell ref="DC25:DE25"/>
    <mergeCell ref="BQ25:BS25"/>
    <mergeCell ref="BT25:BV25"/>
    <mergeCell ref="BW25:BY25"/>
    <mergeCell ref="BZ25:CB25"/>
    <mergeCell ref="CG25:CJ25"/>
    <mergeCell ref="CK25:CM25"/>
    <mergeCell ref="BN46:BQ46"/>
    <mergeCell ref="BN48:BQ48"/>
    <mergeCell ref="BN50:BQ50"/>
    <mergeCell ref="BU42:BX42"/>
    <mergeCell ref="BY42:CB42"/>
    <mergeCell ref="CC42:CF42"/>
    <mergeCell ref="BR42:BT42"/>
    <mergeCell ref="BR48:BT48"/>
    <mergeCell ref="BU48:BX48"/>
    <mergeCell ref="BY48:CB48"/>
    <mergeCell ref="CW42:CY42"/>
    <mergeCell ref="CZ42:DB42"/>
    <mergeCell ref="DC42:DE42"/>
    <mergeCell ref="BR44:BT44"/>
    <mergeCell ref="BU44:BX44"/>
    <mergeCell ref="BY44:CB44"/>
    <mergeCell ref="CC44:CF44"/>
    <mergeCell ref="CJ44:CM44"/>
    <mergeCell ref="CN44:CP44"/>
    <mergeCell ref="BR46:BT46"/>
    <mergeCell ref="BU46:BX46"/>
    <mergeCell ref="BY46:CB46"/>
    <mergeCell ref="CC46:CF46"/>
    <mergeCell ref="CJ46:CM46"/>
    <mergeCell ref="CT42:CV42"/>
    <mergeCell ref="CT46:CV46"/>
    <mergeCell ref="CG44:CI44"/>
    <mergeCell ref="CG46:CI46"/>
    <mergeCell ref="CW46:CY46"/>
    <mergeCell ref="CZ46:DB46"/>
    <mergeCell ref="DC46:DE46"/>
    <mergeCell ref="CQ44:CS44"/>
    <mergeCell ref="CT44:CV44"/>
    <mergeCell ref="CW44:CY44"/>
    <mergeCell ref="CZ44:DB44"/>
    <mergeCell ref="DC44:DE44"/>
    <mergeCell ref="CC48:CF48"/>
    <mergeCell ref="CJ48:CM48"/>
    <mergeCell ref="CN48:CP48"/>
    <mergeCell ref="CQ48:CS48"/>
    <mergeCell ref="CT48:CV48"/>
    <mergeCell ref="CW48:CY48"/>
    <mergeCell ref="CG48:CI48"/>
    <mergeCell ref="CZ48:DB48"/>
    <mergeCell ref="DC48:DE48"/>
    <mergeCell ref="BR50:BT50"/>
    <mergeCell ref="BU50:BX50"/>
    <mergeCell ref="BY50:CB50"/>
    <mergeCell ref="CC50:CF50"/>
    <mergeCell ref="CJ50:CM50"/>
    <mergeCell ref="CN50:CP50"/>
    <mergeCell ref="CQ50:CS50"/>
    <mergeCell ref="CT50:CV50"/>
    <mergeCell ref="DC50:DE50"/>
    <mergeCell ref="BJ64:BL64"/>
    <mergeCell ref="BJ66:BL66"/>
    <mergeCell ref="BJ68:BL68"/>
    <mergeCell ref="BY64:CA64"/>
    <mergeCell ref="CB64:CD64"/>
    <mergeCell ref="CE64:CG64"/>
    <mergeCell ref="CH64:CJ64"/>
    <mergeCell ref="BJ50:BM50"/>
    <mergeCell ref="DC60:DE62"/>
    <mergeCell ref="BP68:BR68"/>
    <mergeCell ref="BS68:BU68"/>
    <mergeCell ref="BV68:BX68"/>
    <mergeCell ref="CW50:CY50"/>
    <mergeCell ref="CZ50:DB50"/>
    <mergeCell ref="CN60:CP62"/>
    <mergeCell ref="CQ60:CS62"/>
    <mergeCell ref="CT60:CV62"/>
    <mergeCell ref="CW60:CY62"/>
    <mergeCell ref="CZ60:DB62"/>
    <mergeCell ref="CT64:CV64"/>
    <mergeCell ref="CW64:CY64"/>
    <mergeCell ref="CZ64:DB64"/>
    <mergeCell ref="BJ70:BL70"/>
    <mergeCell ref="BJ72:BL72"/>
    <mergeCell ref="BM64:BO64"/>
    <mergeCell ref="BP64:BR64"/>
    <mergeCell ref="BS64:BU64"/>
    <mergeCell ref="BV64:BX64"/>
    <mergeCell ref="BM68:BO68"/>
    <mergeCell ref="CE66:CG66"/>
    <mergeCell ref="CH66:CJ66"/>
    <mergeCell ref="CK66:CM66"/>
    <mergeCell ref="CK64:CM64"/>
    <mergeCell ref="CN64:CP64"/>
    <mergeCell ref="CQ64:CS64"/>
    <mergeCell ref="CW66:CY66"/>
    <mergeCell ref="CZ66:DB66"/>
    <mergeCell ref="DC66:DE66"/>
    <mergeCell ref="DC64:DE64"/>
    <mergeCell ref="BM66:BO66"/>
    <mergeCell ref="BP66:BR66"/>
    <mergeCell ref="BS66:BU66"/>
    <mergeCell ref="BV66:BX66"/>
    <mergeCell ref="BY66:CA66"/>
    <mergeCell ref="CB66:CD66"/>
    <mergeCell ref="CH68:CJ68"/>
    <mergeCell ref="CK68:CM68"/>
    <mergeCell ref="CN68:CP68"/>
    <mergeCell ref="CN66:CP66"/>
    <mergeCell ref="CQ66:CS66"/>
    <mergeCell ref="CT66:CV66"/>
    <mergeCell ref="CZ68:DB68"/>
    <mergeCell ref="DC68:DE68"/>
    <mergeCell ref="BM70:BO70"/>
    <mergeCell ref="BP70:BR70"/>
    <mergeCell ref="BS70:BU70"/>
    <mergeCell ref="BV70:BX70"/>
    <mergeCell ref="BY70:CA70"/>
    <mergeCell ref="BY68:CA68"/>
    <mergeCell ref="CB68:CD68"/>
    <mergeCell ref="CE68:CG68"/>
    <mergeCell ref="CK70:CM70"/>
    <mergeCell ref="CN70:CP70"/>
    <mergeCell ref="CQ70:CS70"/>
    <mergeCell ref="CQ68:CS68"/>
    <mergeCell ref="CT68:CV68"/>
    <mergeCell ref="CW68:CY68"/>
    <mergeCell ref="DC70:DE70"/>
    <mergeCell ref="BM72:BO72"/>
    <mergeCell ref="BP72:BR72"/>
    <mergeCell ref="BS72:BU72"/>
    <mergeCell ref="BV72:BX72"/>
    <mergeCell ref="BY72:CA72"/>
    <mergeCell ref="CB72:CD72"/>
    <mergeCell ref="CB70:CD70"/>
    <mergeCell ref="CE70:CG70"/>
    <mergeCell ref="CH70:CJ70"/>
    <mergeCell ref="BF57:DE57"/>
    <mergeCell ref="CE72:CG72"/>
    <mergeCell ref="CH72:CJ72"/>
    <mergeCell ref="CK72:CM72"/>
    <mergeCell ref="CN72:CP72"/>
    <mergeCell ref="CQ72:CS72"/>
    <mergeCell ref="CT72:CV72"/>
    <mergeCell ref="CT70:CV70"/>
    <mergeCell ref="CW70:CY70"/>
    <mergeCell ref="CZ70:DB70"/>
    <mergeCell ref="CT22:CV22"/>
    <mergeCell ref="CW22:CY22"/>
    <mergeCell ref="CW72:CY72"/>
    <mergeCell ref="CZ72:DB72"/>
    <mergeCell ref="DC72:DE72"/>
    <mergeCell ref="BM22:BN22"/>
    <mergeCell ref="BO22:BP22"/>
    <mergeCell ref="BQ22:BS22"/>
    <mergeCell ref="BT22:BV22"/>
    <mergeCell ref="BW22:BY22"/>
    <mergeCell ref="CG22:CJ22"/>
    <mergeCell ref="CK22:CM22"/>
    <mergeCell ref="CN22:CP22"/>
    <mergeCell ref="CQ22:CS22"/>
    <mergeCell ref="CN46:CP46"/>
    <mergeCell ref="CQ46:CS46"/>
    <mergeCell ref="CN25:CP25"/>
    <mergeCell ref="CQ25:CS25"/>
    <mergeCell ref="CN24:CP24"/>
    <mergeCell ref="CQ24:CS24"/>
    <mergeCell ref="CG50:CI50"/>
    <mergeCell ref="A4:BB4"/>
    <mergeCell ref="A6:BB6"/>
    <mergeCell ref="A44:BB44"/>
    <mergeCell ref="BF6:DE6"/>
    <mergeCell ref="BF34:DE34"/>
    <mergeCell ref="CZ22:DB22"/>
    <mergeCell ref="DC22:DE22"/>
    <mergeCell ref="BF23:BG23"/>
    <mergeCell ref="CG42:CI4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SheetLayoutView="75" zoomScalePageLayoutView="0" workbookViewId="0" topLeftCell="A1">
      <selection activeCell="A16" sqref="A16"/>
    </sheetView>
  </sheetViews>
  <sheetFormatPr defaultColWidth="10.59765625" defaultRowHeight="15"/>
  <cols>
    <col min="1" max="1" width="20.59765625" style="7" customWidth="1"/>
    <col min="2" max="2" width="2.59765625" style="7" customWidth="1"/>
    <col min="3" max="3" width="11.69921875" style="7" customWidth="1"/>
    <col min="4" max="4" width="41.09765625" style="7" customWidth="1"/>
    <col min="5" max="5" width="2.59765625" style="7" customWidth="1"/>
    <col min="6" max="15" width="17.09765625" style="7" customWidth="1"/>
    <col min="16" max="16384" width="10.59765625" style="7" customWidth="1"/>
  </cols>
  <sheetData>
    <row r="1" spans="1:15" s="2" customFormat="1" ht="13.5" customHeight="1">
      <c r="A1" s="1" t="s">
        <v>264</v>
      </c>
      <c r="B1" s="1"/>
      <c r="C1" s="1"/>
      <c r="D1" s="1"/>
      <c r="E1" s="1"/>
      <c r="N1" s="3"/>
      <c r="O1" s="3" t="s">
        <v>265</v>
      </c>
    </row>
    <row r="2" spans="1:15" s="2" customFormat="1" ht="13.5" customHeight="1">
      <c r="A2" s="1"/>
      <c r="B2" s="1"/>
      <c r="C2" s="1"/>
      <c r="D2" s="1"/>
      <c r="E2" s="1"/>
      <c r="N2" s="3"/>
      <c r="O2" s="3"/>
    </row>
    <row r="3" spans="1:15" ht="16.5" customHeight="1">
      <c r="A3" s="132" t="s">
        <v>569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ht="14.25" customHeight="1" thickBot="1">
      <c r="N4" s="8"/>
    </row>
    <row r="5" spans="1:15" ht="14.25" customHeight="1">
      <c r="A5" s="256" t="s">
        <v>269</v>
      </c>
      <c r="B5" s="39"/>
      <c r="C5" s="258" t="s">
        <v>116</v>
      </c>
      <c r="D5" s="258"/>
      <c r="E5" s="32"/>
      <c r="F5" s="250" t="s">
        <v>267</v>
      </c>
      <c r="G5" s="251"/>
      <c r="H5" s="251"/>
      <c r="I5" s="251"/>
      <c r="J5" s="252"/>
      <c r="K5" s="250" t="s">
        <v>266</v>
      </c>
      <c r="L5" s="251"/>
      <c r="M5" s="251"/>
      <c r="N5" s="251"/>
      <c r="O5" s="251"/>
    </row>
    <row r="6" spans="1:15" ht="14.25" customHeight="1">
      <c r="A6" s="257"/>
      <c r="B6" s="40"/>
      <c r="C6" s="259"/>
      <c r="D6" s="259"/>
      <c r="E6" s="38"/>
      <c r="F6" s="253"/>
      <c r="G6" s="254"/>
      <c r="H6" s="254"/>
      <c r="I6" s="254"/>
      <c r="J6" s="255"/>
      <c r="K6" s="253"/>
      <c r="L6" s="254"/>
      <c r="M6" s="254"/>
      <c r="N6" s="254"/>
      <c r="O6" s="254"/>
    </row>
    <row r="7" spans="1:15" ht="14.25" customHeight="1">
      <c r="A7" s="54" t="s">
        <v>117</v>
      </c>
      <c r="B7" s="41"/>
      <c r="C7" s="259"/>
      <c r="D7" s="259"/>
      <c r="E7" s="38"/>
      <c r="F7" s="262" t="s">
        <v>158</v>
      </c>
      <c r="G7" s="264" t="s">
        <v>160</v>
      </c>
      <c r="H7" s="264" t="s">
        <v>141</v>
      </c>
      <c r="I7" s="264" t="s">
        <v>161</v>
      </c>
      <c r="J7" s="264" t="s">
        <v>159</v>
      </c>
      <c r="K7" s="262" t="s">
        <v>158</v>
      </c>
      <c r="L7" s="264" t="s">
        <v>160</v>
      </c>
      <c r="M7" s="264" t="s">
        <v>141</v>
      </c>
      <c r="N7" s="264" t="s">
        <v>161</v>
      </c>
      <c r="O7" s="248" t="s">
        <v>159</v>
      </c>
    </row>
    <row r="8" spans="1:15" ht="14.25" customHeight="1">
      <c r="A8" s="19" t="s">
        <v>118</v>
      </c>
      <c r="B8" s="42"/>
      <c r="C8" s="260"/>
      <c r="D8" s="260"/>
      <c r="E8" s="52"/>
      <c r="F8" s="263"/>
      <c r="G8" s="265"/>
      <c r="H8" s="265"/>
      <c r="I8" s="265"/>
      <c r="J8" s="265"/>
      <c r="K8" s="263"/>
      <c r="L8" s="265"/>
      <c r="M8" s="265"/>
      <c r="N8" s="265"/>
      <c r="O8" s="249"/>
    </row>
    <row r="9" spans="1:15" s="9" customFormat="1" ht="14.25" customHeight="1">
      <c r="A9" s="11"/>
      <c r="B9" s="35"/>
      <c r="C9" s="33"/>
      <c r="D9" s="33"/>
      <c r="E9" s="34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14.25" customHeight="1">
      <c r="A10" s="6"/>
      <c r="B10" s="47"/>
      <c r="C10" s="261" t="s">
        <v>33</v>
      </c>
      <c r="D10" s="261"/>
      <c r="E10" s="43"/>
      <c r="F10" s="63">
        <v>7676</v>
      </c>
      <c r="G10" s="63">
        <v>7224</v>
      </c>
      <c r="H10" s="63">
        <v>7538</v>
      </c>
      <c r="I10" s="63">
        <v>7597</v>
      </c>
      <c r="J10" s="63">
        <v>7657</v>
      </c>
      <c r="K10" s="64">
        <v>683.5</v>
      </c>
      <c r="L10" s="65">
        <v>639.5</v>
      </c>
      <c r="M10" s="66">
        <v>664.1</v>
      </c>
      <c r="N10" s="66">
        <v>666.6</v>
      </c>
      <c r="O10" s="65">
        <v>666.4</v>
      </c>
      <c r="P10" s="29"/>
    </row>
    <row r="11" spans="1:16" ht="14.25" customHeight="1">
      <c r="A11" s="4"/>
      <c r="B11" s="48"/>
      <c r="C11" s="4"/>
      <c r="D11" s="4"/>
      <c r="E11" s="44"/>
      <c r="F11" s="20"/>
      <c r="G11" s="20"/>
      <c r="H11" s="20"/>
      <c r="I11" s="20"/>
      <c r="J11" s="20"/>
      <c r="K11" s="21"/>
      <c r="L11" s="29"/>
      <c r="M11" s="28"/>
      <c r="N11" s="28"/>
      <c r="O11" s="29"/>
      <c r="P11" s="29"/>
    </row>
    <row r="12" spans="1:16" ht="14.25" customHeight="1">
      <c r="A12" s="16" t="s">
        <v>119</v>
      </c>
      <c r="B12" s="49"/>
      <c r="C12" s="242" t="s">
        <v>34</v>
      </c>
      <c r="D12" s="242"/>
      <c r="E12" s="44"/>
      <c r="F12" s="20">
        <v>1822</v>
      </c>
      <c r="G12" s="20">
        <v>1692</v>
      </c>
      <c r="H12" s="20">
        <v>1814</v>
      </c>
      <c r="I12" s="20">
        <v>1897</v>
      </c>
      <c r="J12" s="20">
        <v>1960</v>
      </c>
      <c r="K12" s="23">
        <v>162.2</v>
      </c>
      <c r="L12" s="29">
        <v>149.8</v>
      </c>
      <c r="M12" s="28">
        <v>159.8</v>
      </c>
      <c r="N12" s="28">
        <v>166.5</v>
      </c>
      <c r="O12" s="29">
        <v>170.6</v>
      </c>
      <c r="P12" s="29"/>
    </row>
    <row r="13" spans="1:16" ht="14.25" customHeight="1">
      <c r="A13" s="55" t="s">
        <v>270</v>
      </c>
      <c r="B13" s="49"/>
      <c r="C13" s="242" t="s">
        <v>121</v>
      </c>
      <c r="D13" s="242"/>
      <c r="E13" s="44"/>
      <c r="F13" s="20">
        <v>1453</v>
      </c>
      <c r="G13" s="20">
        <v>1263</v>
      </c>
      <c r="H13" s="20">
        <v>1356</v>
      </c>
      <c r="I13" s="20">
        <v>1436</v>
      </c>
      <c r="J13" s="20">
        <v>1441</v>
      </c>
      <c r="K13" s="23">
        <v>129.4</v>
      </c>
      <c r="L13" s="29">
        <v>111.8</v>
      </c>
      <c r="M13" s="28">
        <v>119.5</v>
      </c>
      <c r="N13" s="28">
        <v>126</v>
      </c>
      <c r="O13" s="29">
        <v>125.4</v>
      </c>
      <c r="P13" s="29"/>
    </row>
    <row r="14" spans="1:16" ht="14.25" customHeight="1">
      <c r="A14" s="16" t="s">
        <v>120</v>
      </c>
      <c r="B14" s="49"/>
      <c r="C14" s="242" t="s">
        <v>35</v>
      </c>
      <c r="D14" s="242"/>
      <c r="E14" s="44"/>
      <c r="F14" s="20">
        <v>1625</v>
      </c>
      <c r="G14" s="20">
        <v>1491</v>
      </c>
      <c r="H14" s="20">
        <v>1434</v>
      </c>
      <c r="I14" s="20">
        <v>1351</v>
      </c>
      <c r="J14" s="20">
        <v>1356</v>
      </c>
      <c r="K14" s="23">
        <v>144.7</v>
      </c>
      <c r="L14" s="29">
        <v>132</v>
      </c>
      <c r="M14" s="28">
        <v>126.2</v>
      </c>
      <c r="N14" s="28">
        <v>118.6</v>
      </c>
      <c r="O14" s="29">
        <v>118</v>
      </c>
      <c r="P14" s="29"/>
    </row>
    <row r="15" spans="1:16" ht="14.25" customHeight="1">
      <c r="A15" s="55" t="s">
        <v>271</v>
      </c>
      <c r="B15" s="49"/>
      <c r="C15" s="242" t="s">
        <v>122</v>
      </c>
      <c r="D15" s="242"/>
      <c r="E15" s="44"/>
      <c r="F15" s="20">
        <v>381</v>
      </c>
      <c r="G15" s="20">
        <v>496</v>
      </c>
      <c r="H15" s="20">
        <v>511</v>
      </c>
      <c r="I15" s="20">
        <v>485</v>
      </c>
      <c r="J15" s="20">
        <v>544</v>
      </c>
      <c r="K15" s="23">
        <v>33.9</v>
      </c>
      <c r="L15" s="29">
        <v>43.9</v>
      </c>
      <c r="M15" s="28">
        <v>45</v>
      </c>
      <c r="N15" s="28">
        <v>42.6</v>
      </c>
      <c r="O15" s="29">
        <v>47.3</v>
      </c>
      <c r="P15" s="29"/>
    </row>
    <row r="16" spans="1:16" ht="14.25" customHeight="1">
      <c r="A16" s="17">
        <v>88</v>
      </c>
      <c r="B16" s="50"/>
      <c r="C16" s="242" t="s">
        <v>125</v>
      </c>
      <c r="D16" s="242"/>
      <c r="E16" s="44"/>
      <c r="F16" s="20">
        <v>437</v>
      </c>
      <c r="G16" s="20">
        <v>371</v>
      </c>
      <c r="H16" s="20">
        <v>404</v>
      </c>
      <c r="I16" s="20">
        <v>411</v>
      </c>
      <c r="J16" s="20">
        <v>404</v>
      </c>
      <c r="K16" s="23">
        <v>38.9</v>
      </c>
      <c r="L16" s="29">
        <v>32.8</v>
      </c>
      <c r="M16" s="28">
        <v>35.6</v>
      </c>
      <c r="N16" s="28">
        <v>36.1</v>
      </c>
      <c r="O16" s="29">
        <v>35.2</v>
      </c>
      <c r="P16" s="29"/>
    </row>
    <row r="17" spans="1:16" ht="14.25" customHeight="1">
      <c r="A17" s="17"/>
      <c r="B17" s="50"/>
      <c r="C17" s="12"/>
      <c r="D17" s="12"/>
      <c r="E17" s="13"/>
      <c r="F17" s="56"/>
      <c r="G17" s="56"/>
      <c r="H17" s="56"/>
      <c r="I17" s="20"/>
      <c r="J17" s="20"/>
      <c r="K17" s="24"/>
      <c r="L17" s="29"/>
      <c r="M17" s="28"/>
      <c r="N17" s="28"/>
      <c r="O17" s="29"/>
      <c r="P17" s="29"/>
    </row>
    <row r="18" spans="1:16" ht="14.25" customHeight="1">
      <c r="A18" s="16" t="s">
        <v>123</v>
      </c>
      <c r="B18" s="49"/>
      <c r="C18" s="245" t="s">
        <v>124</v>
      </c>
      <c r="D18" s="245"/>
      <c r="E18" s="14"/>
      <c r="F18" s="20">
        <v>332</v>
      </c>
      <c r="G18" s="20">
        <v>308</v>
      </c>
      <c r="H18" s="20">
        <v>348</v>
      </c>
      <c r="I18" s="20">
        <v>306</v>
      </c>
      <c r="J18" s="20">
        <v>328</v>
      </c>
      <c r="K18" s="23">
        <v>29.6</v>
      </c>
      <c r="L18" s="29">
        <v>27.3</v>
      </c>
      <c r="M18" s="28">
        <v>30.7</v>
      </c>
      <c r="N18" s="28">
        <v>26.9</v>
      </c>
      <c r="O18" s="29">
        <v>28.5</v>
      </c>
      <c r="P18" s="29"/>
    </row>
    <row r="19" spans="1:16" ht="14.25" customHeight="1">
      <c r="A19" s="16" t="s">
        <v>144</v>
      </c>
      <c r="B19" s="49"/>
      <c r="C19" s="242" t="s">
        <v>142</v>
      </c>
      <c r="D19" s="242"/>
      <c r="E19" s="44"/>
      <c r="F19" s="20">
        <v>166</v>
      </c>
      <c r="G19" s="20">
        <v>168</v>
      </c>
      <c r="H19" s="20">
        <v>215</v>
      </c>
      <c r="I19" s="20">
        <v>239</v>
      </c>
      <c r="J19" s="20">
        <v>207</v>
      </c>
      <c r="K19" s="23">
        <v>14.8</v>
      </c>
      <c r="L19" s="29">
        <v>14.9</v>
      </c>
      <c r="M19" s="28">
        <v>18.9</v>
      </c>
      <c r="N19" s="28">
        <v>21</v>
      </c>
      <c r="O19" s="29">
        <v>18</v>
      </c>
      <c r="P19" s="29"/>
    </row>
    <row r="20" spans="1:16" ht="14.25" customHeight="1">
      <c r="A20" s="16" t="s">
        <v>145</v>
      </c>
      <c r="B20" s="49"/>
      <c r="C20" s="242" t="s">
        <v>143</v>
      </c>
      <c r="D20" s="242"/>
      <c r="E20" s="44"/>
      <c r="F20" s="20">
        <v>146</v>
      </c>
      <c r="G20" s="20">
        <v>124</v>
      </c>
      <c r="H20" s="20">
        <v>133</v>
      </c>
      <c r="I20" s="20">
        <v>118</v>
      </c>
      <c r="J20" s="20">
        <v>105</v>
      </c>
      <c r="K20" s="23">
        <v>13</v>
      </c>
      <c r="L20" s="29">
        <v>11</v>
      </c>
      <c r="M20" s="28">
        <v>11.7</v>
      </c>
      <c r="N20" s="28">
        <v>10.4</v>
      </c>
      <c r="O20" s="29">
        <v>9.1</v>
      </c>
      <c r="P20" s="29"/>
    </row>
    <row r="21" spans="1:16" ht="14.25" customHeight="1">
      <c r="A21" s="17">
        <v>73</v>
      </c>
      <c r="B21" s="50"/>
      <c r="C21" s="242" t="s">
        <v>126</v>
      </c>
      <c r="D21" s="242"/>
      <c r="E21" s="44"/>
      <c r="F21" s="20">
        <v>133</v>
      </c>
      <c r="G21" s="20">
        <v>128</v>
      </c>
      <c r="H21" s="20">
        <v>121</v>
      </c>
      <c r="I21" s="20">
        <v>116</v>
      </c>
      <c r="J21" s="20">
        <v>116</v>
      </c>
      <c r="K21" s="23">
        <v>11.8</v>
      </c>
      <c r="L21" s="29">
        <v>11.3</v>
      </c>
      <c r="M21" s="28">
        <v>10.7</v>
      </c>
      <c r="N21" s="28">
        <v>10.2</v>
      </c>
      <c r="O21" s="29">
        <v>10.1</v>
      </c>
      <c r="P21" s="29"/>
    </row>
    <row r="22" spans="1:16" ht="14.25" customHeight="1">
      <c r="A22" s="16">
        <v>39</v>
      </c>
      <c r="B22" s="49"/>
      <c r="C22" s="245" t="s">
        <v>55</v>
      </c>
      <c r="D22" s="245"/>
      <c r="E22" s="14"/>
      <c r="F22" s="20">
        <v>87</v>
      </c>
      <c r="G22" s="20">
        <v>88</v>
      </c>
      <c r="H22" s="20">
        <v>127</v>
      </c>
      <c r="I22" s="20">
        <v>112</v>
      </c>
      <c r="J22" s="20">
        <v>114</v>
      </c>
      <c r="K22" s="23">
        <v>7.7</v>
      </c>
      <c r="L22" s="29">
        <v>7.8</v>
      </c>
      <c r="M22" s="28">
        <v>11.2</v>
      </c>
      <c r="N22" s="28">
        <v>9.8</v>
      </c>
      <c r="O22" s="29">
        <v>9.9</v>
      </c>
      <c r="P22" s="29"/>
    </row>
    <row r="23" spans="1:16" ht="14.25" customHeight="1">
      <c r="A23" s="16"/>
      <c r="B23" s="49"/>
      <c r="C23" s="16"/>
      <c r="D23" s="4"/>
      <c r="E23" s="44"/>
      <c r="F23" s="20"/>
      <c r="G23" s="20"/>
      <c r="H23" s="20"/>
      <c r="I23" s="20"/>
      <c r="J23" s="20"/>
      <c r="K23" s="24"/>
      <c r="L23" s="29"/>
      <c r="M23" s="28"/>
      <c r="N23" s="28"/>
      <c r="O23" s="29"/>
      <c r="P23" s="29"/>
    </row>
    <row r="24" spans="1:16" ht="14.25" customHeight="1">
      <c r="A24" s="16" t="s">
        <v>147</v>
      </c>
      <c r="B24" s="49"/>
      <c r="C24" s="242" t="s">
        <v>168</v>
      </c>
      <c r="D24" s="242"/>
      <c r="E24" s="44"/>
      <c r="F24" s="20">
        <v>104</v>
      </c>
      <c r="G24" s="20">
        <v>90</v>
      </c>
      <c r="H24" s="20">
        <v>115</v>
      </c>
      <c r="I24" s="20">
        <v>102</v>
      </c>
      <c r="J24" s="20">
        <v>115</v>
      </c>
      <c r="K24" s="23">
        <v>9.3</v>
      </c>
      <c r="L24" s="29">
        <v>8</v>
      </c>
      <c r="M24" s="28">
        <v>10.1</v>
      </c>
      <c r="N24" s="28">
        <v>9</v>
      </c>
      <c r="O24" s="29">
        <v>10</v>
      </c>
      <c r="P24" s="29"/>
    </row>
    <row r="25" spans="1:16" ht="14.25" customHeight="1">
      <c r="A25" s="16">
        <v>68</v>
      </c>
      <c r="B25" s="49"/>
      <c r="C25" s="242" t="s">
        <v>146</v>
      </c>
      <c r="D25" s="242"/>
      <c r="E25" s="44"/>
      <c r="F25" s="20">
        <v>52</v>
      </c>
      <c r="G25" s="20">
        <v>51</v>
      </c>
      <c r="H25" s="20">
        <v>49</v>
      </c>
      <c r="I25" s="20">
        <v>54</v>
      </c>
      <c r="J25" s="20">
        <v>57</v>
      </c>
      <c r="K25" s="23">
        <v>4.6</v>
      </c>
      <c r="L25" s="29">
        <v>4.5</v>
      </c>
      <c r="M25" s="28">
        <v>4.3</v>
      </c>
      <c r="N25" s="28">
        <v>4.7</v>
      </c>
      <c r="O25" s="29">
        <v>5</v>
      </c>
      <c r="P25" s="29"/>
    </row>
    <row r="26" spans="1:16" ht="14.25" customHeight="1">
      <c r="A26" s="16">
        <v>44</v>
      </c>
      <c r="B26" s="49"/>
      <c r="C26" s="242" t="s">
        <v>127</v>
      </c>
      <c r="D26" s="242"/>
      <c r="E26" s="44"/>
      <c r="F26" s="20">
        <v>44</v>
      </c>
      <c r="G26" s="20">
        <v>50</v>
      </c>
      <c r="H26" s="20">
        <v>51</v>
      </c>
      <c r="I26" s="20">
        <v>51</v>
      </c>
      <c r="J26" s="20">
        <v>40</v>
      </c>
      <c r="K26" s="23">
        <v>3.9</v>
      </c>
      <c r="L26" s="29">
        <v>4.4</v>
      </c>
      <c r="M26" s="28">
        <v>4.5</v>
      </c>
      <c r="N26" s="28">
        <v>4.5</v>
      </c>
      <c r="O26" s="29">
        <v>3.5</v>
      </c>
      <c r="P26" s="29"/>
    </row>
    <row r="27" spans="1:16" ht="14.25" customHeight="1">
      <c r="A27" s="16" t="s">
        <v>156</v>
      </c>
      <c r="B27" s="49"/>
      <c r="C27" s="242" t="s">
        <v>96</v>
      </c>
      <c r="D27" s="242"/>
      <c r="E27" s="44"/>
      <c r="F27" s="20">
        <v>45</v>
      </c>
      <c r="G27" s="20">
        <v>60</v>
      </c>
      <c r="H27" s="20">
        <v>37</v>
      </c>
      <c r="I27" s="20">
        <v>49</v>
      </c>
      <c r="J27" s="20">
        <v>65</v>
      </c>
      <c r="K27" s="23">
        <v>4</v>
      </c>
      <c r="L27" s="29">
        <v>5.3</v>
      </c>
      <c r="M27" s="28">
        <v>3.3</v>
      </c>
      <c r="N27" s="28">
        <v>4.3</v>
      </c>
      <c r="O27" s="29">
        <v>5.7</v>
      </c>
      <c r="P27" s="29"/>
    </row>
    <row r="28" spans="1:16" ht="14.25" customHeight="1">
      <c r="A28" s="16">
        <v>81</v>
      </c>
      <c r="B28" s="49"/>
      <c r="C28" s="242" t="s">
        <v>58</v>
      </c>
      <c r="D28" s="242"/>
      <c r="E28" s="44"/>
      <c r="F28" s="20">
        <v>54</v>
      </c>
      <c r="G28" s="20">
        <v>44</v>
      </c>
      <c r="H28" s="20">
        <v>45</v>
      </c>
      <c r="I28" s="20">
        <v>38</v>
      </c>
      <c r="J28" s="20">
        <v>32</v>
      </c>
      <c r="K28" s="23">
        <v>4.8</v>
      </c>
      <c r="L28" s="29">
        <v>3.9</v>
      </c>
      <c r="M28" s="28">
        <v>4</v>
      </c>
      <c r="N28" s="28">
        <v>3.3</v>
      </c>
      <c r="O28" s="29">
        <v>2.8</v>
      </c>
      <c r="P28" s="29"/>
    </row>
    <row r="29" spans="1:16" ht="14.25" customHeight="1">
      <c r="A29" s="16"/>
      <c r="B29" s="49"/>
      <c r="C29" s="16"/>
      <c r="D29" s="4"/>
      <c r="E29" s="44"/>
      <c r="F29" s="20"/>
      <c r="G29" s="20"/>
      <c r="H29" s="20"/>
      <c r="I29" s="20"/>
      <c r="J29" s="20"/>
      <c r="K29" s="25"/>
      <c r="L29" s="29"/>
      <c r="M29" s="28"/>
      <c r="N29" s="28"/>
      <c r="O29" s="29"/>
      <c r="P29" s="29"/>
    </row>
    <row r="30" spans="1:16" ht="14.25" customHeight="1">
      <c r="A30" s="16">
        <v>69</v>
      </c>
      <c r="B30" s="49"/>
      <c r="C30" s="242" t="s">
        <v>128</v>
      </c>
      <c r="D30" s="242"/>
      <c r="E30" s="44"/>
      <c r="F30" s="20">
        <v>35</v>
      </c>
      <c r="G30" s="20">
        <v>44</v>
      </c>
      <c r="H30" s="20">
        <v>35</v>
      </c>
      <c r="I30" s="20">
        <v>36</v>
      </c>
      <c r="J30" s="20">
        <v>46</v>
      </c>
      <c r="K30" s="23">
        <v>3.1</v>
      </c>
      <c r="L30" s="29">
        <v>3.9</v>
      </c>
      <c r="M30" s="28">
        <v>3.1</v>
      </c>
      <c r="N30" s="28">
        <v>3.2</v>
      </c>
      <c r="O30" s="29">
        <v>4</v>
      </c>
      <c r="P30" s="29"/>
    </row>
    <row r="31" spans="1:16" ht="14.25" customHeight="1">
      <c r="A31" s="16">
        <v>42</v>
      </c>
      <c r="B31" s="49"/>
      <c r="C31" s="242" t="s">
        <v>60</v>
      </c>
      <c r="D31" s="242"/>
      <c r="E31" s="44"/>
      <c r="F31" s="20">
        <v>26</v>
      </c>
      <c r="G31" s="20">
        <v>22</v>
      </c>
      <c r="H31" s="20">
        <v>18</v>
      </c>
      <c r="I31" s="20">
        <v>29</v>
      </c>
      <c r="J31" s="20">
        <v>22</v>
      </c>
      <c r="K31" s="23">
        <v>2.3</v>
      </c>
      <c r="L31" s="29">
        <v>1.9</v>
      </c>
      <c r="M31" s="28">
        <v>1.6</v>
      </c>
      <c r="N31" s="28">
        <v>2.5</v>
      </c>
      <c r="O31" s="29">
        <v>1.9</v>
      </c>
      <c r="P31" s="29"/>
    </row>
    <row r="32" spans="1:16" ht="14.25" customHeight="1">
      <c r="A32" s="16">
        <v>71</v>
      </c>
      <c r="B32" s="49"/>
      <c r="C32" s="242" t="s">
        <v>129</v>
      </c>
      <c r="D32" s="242"/>
      <c r="E32" s="44"/>
      <c r="F32" s="20">
        <v>29</v>
      </c>
      <c r="G32" s="20">
        <v>27</v>
      </c>
      <c r="H32" s="20">
        <v>28</v>
      </c>
      <c r="I32" s="20">
        <v>27</v>
      </c>
      <c r="J32" s="20">
        <v>21</v>
      </c>
      <c r="K32" s="23">
        <v>2.5</v>
      </c>
      <c r="L32" s="29">
        <v>2.4</v>
      </c>
      <c r="M32" s="28">
        <v>2.5</v>
      </c>
      <c r="N32" s="28">
        <v>2.4</v>
      </c>
      <c r="O32" s="29">
        <v>1.8</v>
      </c>
      <c r="P32" s="29"/>
    </row>
    <row r="33" spans="1:16" ht="14.25" customHeight="1">
      <c r="A33" s="17" t="s">
        <v>164</v>
      </c>
      <c r="B33" s="50"/>
      <c r="C33" s="242" t="s">
        <v>56</v>
      </c>
      <c r="D33" s="242"/>
      <c r="E33" s="44"/>
      <c r="F33" s="20">
        <v>44</v>
      </c>
      <c r="G33" s="20">
        <v>34</v>
      </c>
      <c r="H33" s="20">
        <v>31</v>
      </c>
      <c r="I33" s="20">
        <v>26</v>
      </c>
      <c r="J33" s="20">
        <v>25</v>
      </c>
      <c r="K33" s="23">
        <v>3.9</v>
      </c>
      <c r="L33" s="29">
        <v>3</v>
      </c>
      <c r="M33" s="28">
        <v>2.7</v>
      </c>
      <c r="N33" s="28">
        <v>2.3</v>
      </c>
      <c r="O33" s="29">
        <v>2.2</v>
      </c>
      <c r="P33" s="29"/>
    </row>
    <row r="34" spans="1:16" ht="14.25" customHeight="1">
      <c r="A34" s="16">
        <v>13</v>
      </c>
      <c r="B34" s="49"/>
      <c r="C34" s="135" t="s">
        <v>284</v>
      </c>
      <c r="D34" s="246"/>
      <c r="E34" s="14"/>
      <c r="F34" s="20">
        <v>16</v>
      </c>
      <c r="G34" s="20">
        <v>15</v>
      </c>
      <c r="H34" s="20">
        <v>21</v>
      </c>
      <c r="I34" s="20">
        <v>25</v>
      </c>
      <c r="J34" s="20">
        <v>31</v>
      </c>
      <c r="K34" s="23">
        <v>1.4</v>
      </c>
      <c r="L34" s="29">
        <v>1.3</v>
      </c>
      <c r="M34" s="28">
        <v>1.9</v>
      </c>
      <c r="N34" s="28" t="s">
        <v>170</v>
      </c>
      <c r="O34" s="29">
        <v>2.7</v>
      </c>
      <c r="P34" s="29"/>
    </row>
    <row r="35" spans="1:16" ht="14.25" customHeight="1">
      <c r="A35" s="17">
        <v>67</v>
      </c>
      <c r="B35" s="50"/>
      <c r="C35" s="242" t="s">
        <v>62</v>
      </c>
      <c r="D35" s="242"/>
      <c r="E35" s="44"/>
      <c r="F35" s="20">
        <v>16</v>
      </c>
      <c r="G35" s="20">
        <v>23</v>
      </c>
      <c r="H35" s="20">
        <v>23</v>
      </c>
      <c r="I35" s="20">
        <v>23</v>
      </c>
      <c r="J35" s="20">
        <v>26</v>
      </c>
      <c r="K35" s="27">
        <v>1.4</v>
      </c>
      <c r="L35" s="29">
        <v>2</v>
      </c>
      <c r="M35" s="28">
        <v>2</v>
      </c>
      <c r="N35" s="28">
        <v>2</v>
      </c>
      <c r="O35" s="29">
        <v>2.3</v>
      </c>
      <c r="P35" s="29"/>
    </row>
    <row r="36" spans="1:16" ht="14.25" customHeight="1">
      <c r="A36" s="16">
        <v>82</v>
      </c>
      <c r="B36" s="49"/>
      <c r="C36" s="247" t="s">
        <v>165</v>
      </c>
      <c r="D36" s="247"/>
      <c r="E36" s="45"/>
      <c r="F36" s="20">
        <v>24</v>
      </c>
      <c r="G36" s="20">
        <v>30</v>
      </c>
      <c r="H36" s="20">
        <v>23</v>
      </c>
      <c r="I36" s="20">
        <v>22</v>
      </c>
      <c r="J36" s="20">
        <v>19</v>
      </c>
      <c r="K36" s="23">
        <v>2.1</v>
      </c>
      <c r="L36" s="29">
        <v>2.7</v>
      </c>
      <c r="M36" s="28">
        <v>2</v>
      </c>
      <c r="N36" s="28">
        <v>1.9</v>
      </c>
      <c r="O36" s="29">
        <v>1.7</v>
      </c>
      <c r="P36" s="29"/>
    </row>
    <row r="37" spans="1:16" ht="14.25" customHeight="1">
      <c r="A37" s="16">
        <v>41</v>
      </c>
      <c r="B37" s="49"/>
      <c r="C37" s="242" t="s">
        <v>61</v>
      </c>
      <c r="D37" s="242"/>
      <c r="E37" s="44"/>
      <c r="F37" s="20">
        <v>10</v>
      </c>
      <c r="G37" s="20">
        <v>19</v>
      </c>
      <c r="H37" s="20">
        <v>12</v>
      </c>
      <c r="I37" s="20">
        <v>22</v>
      </c>
      <c r="J37" s="20">
        <v>14</v>
      </c>
      <c r="K37" s="23">
        <v>0.8</v>
      </c>
      <c r="L37" s="29">
        <v>1.7</v>
      </c>
      <c r="M37" s="28">
        <v>1.1</v>
      </c>
      <c r="N37" s="28">
        <v>1.9</v>
      </c>
      <c r="O37" s="29">
        <v>0.8</v>
      </c>
      <c r="P37" s="29"/>
    </row>
    <row r="38" spans="1:16" ht="14.25" customHeight="1">
      <c r="A38" s="55" t="s">
        <v>272</v>
      </c>
      <c r="B38" s="49"/>
      <c r="C38" s="242" t="s">
        <v>131</v>
      </c>
      <c r="D38" s="242"/>
      <c r="E38" s="44"/>
      <c r="F38" s="20">
        <v>3</v>
      </c>
      <c r="G38" s="20">
        <v>16</v>
      </c>
      <c r="H38" s="20">
        <v>15</v>
      </c>
      <c r="I38" s="20">
        <v>17</v>
      </c>
      <c r="J38" s="20">
        <v>9</v>
      </c>
      <c r="K38" s="23">
        <v>0.2</v>
      </c>
      <c r="L38" s="29">
        <v>1.4</v>
      </c>
      <c r="M38" s="28">
        <v>1.3</v>
      </c>
      <c r="N38" s="28">
        <v>1.5</v>
      </c>
      <c r="O38" s="29">
        <v>0.8</v>
      </c>
      <c r="P38" s="29"/>
    </row>
    <row r="39" spans="1:16" ht="14.25" customHeight="1">
      <c r="A39" s="16" t="s">
        <v>138</v>
      </c>
      <c r="B39" s="49"/>
      <c r="C39" s="242" t="s">
        <v>57</v>
      </c>
      <c r="D39" s="242"/>
      <c r="E39" s="44"/>
      <c r="F39" s="20">
        <v>12</v>
      </c>
      <c r="G39" s="20">
        <v>18</v>
      </c>
      <c r="H39" s="20">
        <v>13</v>
      </c>
      <c r="I39" s="20">
        <v>16</v>
      </c>
      <c r="J39" s="20">
        <v>9</v>
      </c>
      <c r="K39" s="23">
        <v>1</v>
      </c>
      <c r="L39" s="29">
        <v>1.6</v>
      </c>
      <c r="M39" s="28">
        <v>1.1</v>
      </c>
      <c r="N39" s="28">
        <v>1.4</v>
      </c>
      <c r="O39" s="29">
        <v>0.8</v>
      </c>
      <c r="P39" s="29"/>
    </row>
    <row r="40" spans="1:16" ht="14.25" customHeight="1">
      <c r="A40" s="16">
        <v>38</v>
      </c>
      <c r="B40" s="49"/>
      <c r="C40" s="242" t="s">
        <v>59</v>
      </c>
      <c r="D40" s="242"/>
      <c r="E40" s="44"/>
      <c r="F40" s="20">
        <v>23</v>
      </c>
      <c r="G40" s="20">
        <v>13</v>
      </c>
      <c r="H40" s="20">
        <v>9</v>
      </c>
      <c r="I40" s="20">
        <v>16</v>
      </c>
      <c r="J40" s="20">
        <v>9</v>
      </c>
      <c r="K40" s="23">
        <v>2</v>
      </c>
      <c r="L40" s="29">
        <v>1.2</v>
      </c>
      <c r="M40" s="28">
        <v>0.8</v>
      </c>
      <c r="N40" s="28">
        <v>1.4</v>
      </c>
      <c r="O40" s="29">
        <v>0.8</v>
      </c>
      <c r="P40" s="29"/>
    </row>
    <row r="41" spans="1:16" ht="14.25" customHeight="1">
      <c r="A41" s="16"/>
      <c r="B41" s="49"/>
      <c r="C41" s="16"/>
      <c r="D41" s="4"/>
      <c r="E41" s="44"/>
      <c r="F41" s="20"/>
      <c r="G41" s="20"/>
      <c r="H41" s="20"/>
      <c r="I41" s="20"/>
      <c r="J41" s="20"/>
      <c r="K41" s="25"/>
      <c r="L41" s="29"/>
      <c r="M41" s="28"/>
      <c r="N41" s="28"/>
      <c r="O41" s="29"/>
      <c r="P41" s="29"/>
    </row>
    <row r="42" spans="1:16" ht="14.25" customHeight="1">
      <c r="A42" s="16">
        <v>74</v>
      </c>
      <c r="B42" s="49"/>
      <c r="C42" s="243" t="s">
        <v>283</v>
      </c>
      <c r="D42" s="244"/>
      <c r="E42" s="44"/>
      <c r="F42" s="20">
        <v>34</v>
      </c>
      <c r="G42" s="20">
        <v>24</v>
      </c>
      <c r="H42" s="20">
        <v>21</v>
      </c>
      <c r="I42" s="20">
        <v>13</v>
      </c>
      <c r="J42" s="20">
        <v>19</v>
      </c>
      <c r="K42" s="23">
        <v>3</v>
      </c>
      <c r="L42" s="29">
        <v>2.1</v>
      </c>
      <c r="M42" s="28">
        <v>1.9</v>
      </c>
      <c r="N42" s="28">
        <v>1.1</v>
      </c>
      <c r="O42" s="29">
        <v>1.7</v>
      </c>
      <c r="P42" s="29"/>
    </row>
    <row r="43" spans="1:16" ht="14.25" customHeight="1">
      <c r="A43" s="55" t="s">
        <v>273</v>
      </c>
      <c r="B43" s="49"/>
      <c r="C43" s="242" t="s">
        <v>36</v>
      </c>
      <c r="D43" s="242"/>
      <c r="E43" s="44"/>
      <c r="F43" s="20">
        <v>12</v>
      </c>
      <c r="G43" s="20">
        <v>7</v>
      </c>
      <c r="H43" s="20">
        <v>6</v>
      </c>
      <c r="I43" s="20">
        <v>7</v>
      </c>
      <c r="J43" s="20">
        <v>11</v>
      </c>
      <c r="K43" s="23">
        <v>1</v>
      </c>
      <c r="L43" s="29">
        <v>0.6</v>
      </c>
      <c r="M43" s="28">
        <v>0.5</v>
      </c>
      <c r="N43" s="28">
        <v>0.6</v>
      </c>
      <c r="O43" s="29">
        <v>1</v>
      </c>
      <c r="P43" s="29"/>
    </row>
    <row r="44" spans="1:16" ht="14.25" customHeight="1">
      <c r="A44" s="17">
        <v>43</v>
      </c>
      <c r="B44" s="50"/>
      <c r="C44" s="242" t="s">
        <v>132</v>
      </c>
      <c r="D44" s="242"/>
      <c r="E44" s="44"/>
      <c r="F44" s="20">
        <v>7</v>
      </c>
      <c r="G44" s="20">
        <v>9</v>
      </c>
      <c r="H44" s="20">
        <v>5</v>
      </c>
      <c r="I44" s="20">
        <v>7</v>
      </c>
      <c r="J44" s="20">
        <v>1</v>
      </c>
      <c r="K44" s="23">
        <v>0.6</v>
      </c>
      <c r="L44" s="29">
        <v>0.8</v>
      </c>
      <c r="M44" s="28">
        <v>0.4</v>
      </c>
      <c r="N44" s="28">
        <v>0.6</v>
      </c>
      <c r="O44" s="29">
        <v>0.1</v>
      </c>
      <c r="P44" s="29"/>
    </row>
    <row r="45" spans="1:16" ht="14.25" customHeight="1">
      <c r="A45" s="16">
        <v>40</v>
      </c>
      <c r="B45" s="49"/>
      <c r="C45" s="245" t="s">
        <v>136</v>
      </c>
      <c r="D45" s="245"/>
      <c r="E45" s="14"/>
      <c r="F45" s="20">
        <v>3</v>
      </c>
      <c r="G45" s="20">
        <v>3</v>
      </c>
      <c r="H45" s="20">
        <v>2</v>
      </c>
      <c r="I45" s="20">
        <v>6</v>
      </c>
      <c r="J45" s="20">
        <v>2</v>
      </c>
      <c r="K45" s="23">
        <v>0.2</v>
      </c>
      <c r="L45" s="29">
        <v>0.3</v>
      </c>
      <c r="M45" s="28">
        <v>0.2</v>
      </c>
      <c r="N45" s="28">
        <v>0.5</v>
      </c>
      <c r="O45" s="29">
        <v>0.2</v>
      </c>
      <c r="P45" s="29"/>
    </row>
    <row r="46" spans="1:16" ht="14.25" customHeight="1">
      <c r="A46" s="16"/>
      <c r="B46" s="49"/>
      <c r="C46" s="16"/>
      <c r="D46" s="4"/>
      <c r="E46" s="44"/>
      <c r="F46" s="20"/>
      <c r="G46" s="20"/>
      <c r="H46" s="20"/>
      <c r="I46" s="20"/>
      <c r="J46" s="20"/>
      <c r="K46" s="22"/>
      <c r="L46" s="29"/>
      <c r="M46" s="28"/>
      <c r="N46" s="28"/>
      <c r="O46" s="29"/>
      <c r="P46" s="29"/>
    </row>
    <row r="47" spans="1:16" ht="14.25" customHeight="1">
      <c r="A47" s="16">
        <v>78</v>
      </c>
      <c r="B47" s="49"/>
      <c r="C47" s="242" t="s">
        <v>135</v>
      </c>
      <c r="D47" s="242"/>
      <c r="E47" s="44"/>
      <c r="F47" s="20">
        <v>2</v>
      </c>
      <c r="G47" s="20">
        <v>4</v>
      </c>
      <c r="H47" s="20">
        <v>3</v>
      </c>
      <c r="I47" s="20">
        <v>3</v>
      </c>
      <c r="J47" s="20">
        <v>1</v>
      </c>
      <c r="K47" s="26">
        <v>0.2</v>
      </c>
      <c r="L47" s="29">
        <v>0.4</v>
      </c>
      <c r="M47" s="28">
        <v>0.3</v>
      </c>
      <c r="N47" s="28">
        <v>0.3</v>
      </c>
      <c r="O47" s="29">
        <v>0.1</v>
      </c>
      <c r="P47" s="29"/>
    </row>
    <row r="48" spans="1:16" ht="14.25" customHeight="1">
      <c r="A48" s="16"/>
      <c r="B48" s="49"/>
      <c r="C48" s="16"/>
      <c r="D48" s="4"/>
      <c r="E48" s="44"/>
      <c r="F48" s="20"/>
      <c r="G48" s="20"/>
      <c r="H48" s="20"/>
      <c r="I48" s="20"/>
      <c r="J48" s="20"/>
      <c r="K48" s="22"/>
      <c r="L48" s="29"/>
      <c r="M48" s="28"/>
      <c r="N48" s="28"/>
      <c r="O48" s="29"/>
      <c r="P48" s="29"/>
    </row>
    <row r="49" spans="1:16" ht="14.25" customHeight="1">
      <c r="A49" s="16">
        <v>64</v>
      </c>
      <c r="B49" s="49"/>
      <c r="C49" s="245" t="s">
        <v>133</v>
      </c>
      <c r="D49" s="245"/>
      <c r="E49" s="14"/>
      <c r="F49" s="20">
        <v>1</v>
      </c>
      <c r="G49" s="20">
        <v>8</v>
      </c>
      <c r="H49" s="20">
        <v>13</v>
      </c>
      <c r="I49" s="20">
        <v>2</v>
      </c>
      <c r="J49" s="20">
        <v>3</v>
      </c>
      <c r="K49" s="23">
        <v>0.1</v>
      </c>
      <c r="L49" s="29">
        <v>0.7</v>
      </c>
      <c r="M49" s="28">
        <v>1.1</v>
      </c>
      <c r="N49" s="28">
        <v>0.2</v>
      </c>
      <c r="O49" s="29">
        <v>0.3</v>
      </c>
      <c r="P49" s="29"/>
    </row>
    <row r="50" spans="1:16" ht="14.25" customHeight="1">
      <c r="A50" s="16">
        <v>79</v>
      </c>
      <c r="B50" s="49"/>
      <c r="C50" s="242" t="s">
        <v>134</v>
      </c>
      <c r="D50" s="242"/>
      <c r="E50" s="44"/>
      <c r="F50" s="20">
        <v>1</v>
      </c>
      <c r="G50" s="20">
        <v>1</v>
      </c>
      <c r="H50" s="20">
        <v>1</v>
      </c>
      <c r="I50" s="20">
        <v>2</v>
      </c>
      <c r="J50" s="20">
        <v>1</v>
      </c>
      <c r="K50" s="23">
        <v>0.4</v>
      </c>
      <c r="L50" s="61" t="s">
        <v>258</v>
      </c>
      <c r="M50" s="28">
        <v>0.1</v>
      </c>
      <c r="N50" s="28">
        <v>0.1</v>
      </c>
      <c r="O50" s="29">
        <v>0.1</v>
      </c>
      <c r="P50" s="29"/>
    </row>
    <row r="51" spans="1:16" ht="14.25" customHeight="1">
      <c r="A51" s="17">
        <v>70</v>
      </c>
      <c r="B51" s="50"/>
      <c r="C51" s="242" t="s">
        <v>169</v>
      </c>
      <c r="D51" s="242"/>
      <c r="E51" s="44"/>
      <c r="F51" s="61" t="s">
        <v>258</v>
      </c>
      <c r="G51" s="61" t="s">
        <v>258</v>
      </c>
      <c r="H51" s="20">
        <v>1</v>
      </c>
      <c r="I51" s="20">
        <v>1</v>
      </c>
      <c r="J51" s="20">
        <v>1</v>
      </c>
      <c r="K51" s="23">
        <v>0.1</v>
      </c>
      <c r="L51" s="29">
        <v>0.1</v>
      </c>
      <c r="M51" s="28">
        <v>0.1</v>
      </c>
      <c r="N51" s="28">
        <v>0.1</v>
      </c>
      <c r="O51" s="29">
        <v>0.1</v>
      </c>
      <c r="P51" s="29"/>
    </row>
    <row r="52" spans="1:16" ht="14.25" customHeight="1">
      <c r="A52" s="16"/>
      <c r="B52" s="49"/>
      <c r="C52" s="16"/>
      <c r="D52" s="4"/>
      <c r="E52" s="44"/>
      <c r="F52" s="20"/>
      <c r="G52" s="20"/>
      <c r="H52" s="20"/>
      <c r="I52" s="20"/>
      <c r="J52" s="20"/>
      <c r="K52" s="22"/>
      <c r="L52" s="29"/>
      <c r="M52" s="28"/>
      <c r="N52" s="28"/>
      <c r="O52" s="29"/>
      <c r="P52" s="29"/>
    </row>
    <row r="53" spans="1:16" ht="14.25" customHeight="1">
      <c r="A53" s="18">
        <v>12</v>
      </c>
      <c r="B53" s="51"/>
      <c r="C53" s="243" t="s">
        <v>282</v>
      </c>
      <c r="D53" s="244"/>
      <c r="E53" s="44"/>
      <c r="F53" s="61" t="s">
        <v>285</v>
      </c>
      <c r="G53" s="20">
        <v>1</v>
      </c>
      <c r="H53" s="61" t="s">
        <v>258</v>
      </c>
      <c r="I53" s="20">
        <v>1</v>
      </c>
      <c r="J53" s="61" t="s">
        <v>258</v>
      </c>
      <c r="K53" s="61" t="s">
        <v>258</v>
      </c>
      <c r="L53" s="29">
        <v>0.1</v>
      </c>
      <c r="M53" s="61" t="s">
        <v>258</v>
      </c>
      <c r="N53" s="28">
        <v>0.1</v>
      </c>
      <c r="O53" s="61" t="s">
        <v>258</v>
      </c>
      <c r="P53" s="29"/>
    </row>
    <row r="54" spans="1:16" ht="14.25" customHeight="1">
      <c r="A54" s="16"/>
      <c r="B54" s="49"/>
      <c r="C54" s="16"/>
      <c r="D54" s="4"/>
      <c r="E54" s="44"/>
      <c r="F54" s="20"/>
      <c r="G54" s="20"/>
      <c r="H54" s="20"/>
      <c r="I54" s="20"/>
      <c r="J54" s="20"/>
      <c r="K54" s="22"/>
      <c r="L54" s="29"/>
      <c r="M54" s="28"/>
      <c r="N54" s="28"/>
      <c r="O54" s="30"/>
      <c r="P54" s="29"/>
    </row>
    <row r="55" spans="1:16" ht="14.25" customHeight="1">
      <c r="A55" s="16">
        <v>22</v>
      </c>
      <c r="B55" s="49"/>
      <c r="C55" s="242" t="s">
        <v>99</v>
      </c>
      <c r="D55" s="242"/>
      <c r="E55" s="44"/>
      <c r="F55" s="20">
        <v>1</v>
      </c>
      <c r="G55" s="20">
        <v>2</v>
      </c>
      <c r="H55" s="20">
        <v>1</v>
      </c>
      <c r="I55" s="61" t="s">
        <v>258</v>
      </c>
      <c r="J55" s="20">
        <v>1</v>
      </c>
      <c r="K55" s="23">
        <v>0.1</v>
      </c>
      <c r="L55" s="29">
        <v>0.2</v>
      </c>
      <c r="M55" s="28">
        <v>0.1</v>
      </c>
      <c r="N55" s="61" t="s">
        <v>258</v>
      </c>
      <c r="O55" s="30">
        <v>0.1</v>
      </c>
      <c r="P55" s="29"/>
    </row>
    <row r="56" spans="1:16" ht="14.25" customHeight="1">
      <c r="A56" s="16">
        <v>23</v>
      </c>
      <c r="B56" s="49"/>
      <c r="C56" s="243" t="s">
        <v>281</v>
      </c>
      <c r="D56" s="244"/>
      <c r="E56" s="44"/>
      <c r="F56" s="61" t="s">
        <v>285</v>
      </c>
      <c r="G56" s="61" t="s">
        <v>258</v>
      </c>
      <c r="H56" s="20">
        <v>2</v>
      </c>
      <c r="I56" s="61" t="s">
        <v>258</v>
      </c>
      <c r="J56" s="61" t="s">
        <v>258</v>
      </c>
      <c r="K56" s="61" t="s">
        <v>258</v>
      </c>
      <c r="L56" s="61" t="s">
        <v>258</v>
      </c>
      <c r="M56" s="28">
        <v>0.2</v>
      </c>
      <c r="N56" s="61" t="s">
        <v>258</v>
      </c>
      <c r="O56" s="61" t="s">
        <v>258</v>
      </c>
      <c r="P56" s="29"/>
    </row>
    <row r="57" spans="1:16" ht="14.25" customHeight="1">
      <c r="A57" s="17">
        <v>16</v>
      </c>
      <c r="B57" s="50"/>
      <c r="C57" s="242" t="s">
        <v>137</v>
      </c>
      <c r="D57" s="242"/>
      <c r="E57" s="44"/>
      <c r="F57" s="61" t="s">
        <v>285</v>
      </c>
      <c r="G57" s="61" t="s">
        <v>258</v>
      </c>
      <c r="H57" s="61" t="s">
        <v>258</v>
      </c>
      <c r="I57" s="61" t="s">
        <v>258</v>
      </c>
      <c r="J57" s="61" t="s">
        <v>258</v>
      </c>
      <c r="K57" s="61" t="s">
        <v>258</v>
      </c>
      <c r="L57" s="61" t="s">
        <v>258</v>
      </c>
      <c r="M57" s="61" t="s">
        <v>258</v>
      </c>
      <c r="N57" s="61" t="s">
        <v>258</v>
      </c>
      <c r="O57" s="61" t="s">
        <v>258</v>
      </c>
      <c r="P57" s="29"/>
    </row>
    <row r="58" spans="1:16" ht="14.25" customHeight="1">
      <c r="A58" s="16">
        <v>2</v>
      </c>
      <c r="B58" s="49"/>
      <c r="C58" s="242" t="s">
        <v>148</v>
      </c>
      <c r="D58" s="242"/>
      <c r="E58" s="44"/>
      <c r="F58" s="61" t="s">
        <v>285</v>
      </c>
      <c r="G58" s="61" t="s">
        <v>258</v>
      </c>
      <c r="H58" s="61" t="s">
        <v>258</v>
      </c>
      <c r="I58" s="61" t="s">
        <v>258</v>
      </c>
      <c r="J58" s="61" t="s">
        <v>258</v>
      </c>
      <c r="K58" s="61" t="s">
        <v>258</v>
      </c>
      <c r="L58" s="61" t="s">
        <v>258</v>
      </c>
      <c r="M58" s="61" t="s">
        <v>258</v>
      </c>
      <c r="N58" s="61" t="s">
        <v>258</v>
      </c>
      <c r="O58" s="61" t="s">
        <v>258</v>
      </c>
      <c r="P58" s="29"/>
    </row>
    <row r="59" spans="1:16" ht="14.25" customHeight="1">
      <c r="A59" s="16">
        <v>45</v>
      </c>
      <c r="B59" s="49"/>
      <c r="C59" s="242" t="s">
        <v>149</v>
      </c>
      <c r="D59" s="242"/>
      <c r="E59" s="44"/>
      <c r="F59" s="61" t="s">
        <v>285</v>
      </c>
      <c r="G59" s="20">
        <v>2</v>
      </c>
      <c r="H59" s="61" t="s">
        <v>258</v>
      </c>
      <c r="I59" s="61" t="s">
        <v>258</v>
      </c>
      <c r="J59" s="61" t="s">
        <v>258</v>
      </c>
      <c r="K59" s="61" t="s">
        <v>258</v>
      </c>
      <c r="L59" s="30">
        <v>0.2</v>
      </c>
      <c r="M59" s="61" t="s">
        <v>258</v>
      </c>
      <c r="N59" s="61" t="s">
        <v>258</v>
      </c>
      <c r="O59" s="61" t="s">
        <v>258</v>
      </c>
      <c r="P59" s="29"/>
    </row>
    <row r="60" spans="1:16" ht="14.25" customHeight="1">
      <c r="A60" s="17">
        <v>17</v>
      </c>
      <c r="B60" s="50"/>
      <c r="C60" s="242" t="s">
        <v>65</v>
      </c>
      <c r="D60" s="242"/>
      <c r="E60" s="44"/>
      <c r="F60" s="61" t="s">
        <v>285</v>
      </c>
      <c r="G60" s="61" t="s">
        <v>258</v>
      </c>
      <c r="H60" s="61" t="s">
        <v>258</v>
      </c>
      <c r="I60" s="61" t="s">
        <v>258</v>
      </c>
      <c r="J60" s="61" t="s">
        <v>258</v>
      </c>
      <c r="K60" s="61" t="s">
        <v>258</v>
      </c>
      <c r="L60" s="61" t="s">
        <v>258</v>
      </c>
      <c r="M60" s="61" t="s">
        <v>258</v>
      </c>
      <c r="N60" s="61" t="s">
        <v>258</v>
      </c>
      <c r="O60" s="61" t="s">
        <v>258</v>
      </c>
      <c r="P60" s="29"/>
    </row>
    <row r="61" spans="1:16" ht="14.25" customHeight="1">
      <c r="A61" s="18">
        <v>3</v>
      </c>
      <c r="B61" s="51"/>
      <c r="C61" s="242" t="s">
        <v>150</v>
      </c>
      <c r="D61" s="242"/>
      <c r="E61" s="44"/>
      <c r="F61" s="61" t="s">
        <v>285</v>
      </c>
      <c r="G61" s="61" t="s">
        <v>258</v>
      </c>
      <c r="H61" s="61" t="s">
        <v>258</v>
      </c>
      <c r="I61" s="61" t="s">
        <v>258</v>
      </c>
      <c r="J61" s="61" t="s">
        <v>258</v>
      </c>
      <c r="K61" s="61" t="s">
        <v>258</v>
      </c>
      <c r="L61" s="61" t="s">
        <v>258</v>
      </c>
      <c r="M61" s="61" t="s">
        <v>258</v>
      </c>
      <c r="N61" s="61" t="s">
        <v>258</v>
      </c>
      <c r="O61" s="61" t="s">
        <v>258</v>
      </c>
      <c r="P61" s="29"/>
    </row>
    <row r="62" spans="1:16" ht="14.25" customHeight="1">
      <c r="A62" s="18">
        <v>8</v>
      </c>
      <c r="B62" s="51"/>
      <c r="C62" s="242" t="s">
        <v>151</v>
      </c>
      <c r="D62" s="242"/>
      <c r="E62" s="44"/>
      <c r="F62" s="61" t="s">
        <v>285</v>
      </c>
      <c r="G62" s="61" t="s">
        <v>258</v>
      </c>
      <c r="H62" s="61" t="s">
        <v>258</v>
      </c>
      <c r="I62" s="61" t="s">
        <v>258</v>
      </c>
      <c r="J62" s="61" t="s">
        <v>258</v>
      </c>
      <c r="K62" s="61" t="s">
        <v>258</v>
      </c>
      <c r="L62" s="61" t="s">
        <v>258</v>
      </c>
      <c r="M62" s="61" t="s">
        <v>258</v>
      </c>
      <c r="N62" s="61" t="s">
        <v>258</v>
      </c>
      <c r="O62" s="61" t="s">
        <v>258</v>
      </c>
      <c r="P62" s="29"/>
    </row>
    <row r="63" spans="1:16" ht="14.25" customHeight="1">
      <c r="A63" s="18">
        <v>14</v>
      </c>
      <c r="B63" s="51"/>
      <c r="C63" s="242" t="s">
        <v>7</v>
      </c>
      <c r="D63" s="242"/>
      <c r="E63" s="44"/>
      <c r="F63" s="61" t="s">
        <v>285</v>
      </c>
      <c r="G63" s="61" t="s">
        <v>258</v>
      </c>
      <c r="H63" s="61" t="s">
        <v>258</v>
      </c>
      <c r="I63" s="61" t="s">
        <v>258</v>
      </c>
      <c r="J63" s="61" t="s">
        <v>258</v>
      </c>
      <c r="K63" s="61" t="s">
        <v>258</v>
      </c>
      <c r="L63" s="61" t="s">
        <v>258</v>
      </c>
      <c r="M63" s="61" t="s">
        <v>258</v>
      </c>
      <c r="N63" s="61" t="s">
        <v>258</v>
      </c>
      <c r="O63" s="61" t="s">
        <v>258</v>
      </c>
      <c r="P63" s="29"/>
    </row>
    <row r="64" spans="1:16" ht="14.25" customHeight="1">
      <c r="A64" s="18">
        <v>9</v>
      </c>
      <c r="B64" s="51"/>
      <c r="C64" s="242" t="s">
        <v>91</v>
      </c>
      <c r="D64" s="242"/>
      <c r="E64" s="44"/>
      <c r="F64" s="61" t="s">
        <v>285</v>
      </c>
      <c r="G64" s="61" t="s">
        <v>258</v>
      </c>
      <c r="H64" s="61" t="s">
        <v>258</v>
      </c>
      <c r="I64" s="61" t="s">
        <v>258</v>
      </c>
      <c r="J64" s="61" t="s">
        <v>258</v>
      </c>
      <c r="K64" s="61" t="s">
        <v>258</v>
      </c>
      <c r="L64" s="61" t="s">
        <v>258</v>
      </c>
      <c r="M64" s="61" t="s">
        <v>258</v>
      </c>
      <c r="N64" s="61" t="s">
        <v>258</v>
      </c>
      <c r="O64" s="61" t="s">
        <v>258</v>
      </c>
      <c r="P64" s="29"/>
    </row>
    <row r="65" spans="1:16" ht="14.25" customHeight="1">
      <c r="A65" s="18"/>
      <c r="B65" s="51"/>
      <c r="C65" s="18"/>
      <c r="D65" s="4"/>
      <c r="E65" s="44"/>
      <c r="F65" s="20"/>
      <c r="G65" s="20"/>
      <c r="H65" s="20"/>
      <c r="I65" s="20"/>
      <c r="J65" s="20"/>
      <c r="K65" s="25"/>
      <c r="L65" s="30"/>
      <c r="M65" s="28"/>
      <c r="N65" s="28"/>
      <c r="O65" s="30"/>
      <c r="P65" s="29"/>
    </row>
    <row r="66" spans="1:16" ht="14.25" customHeight="1">
      <c r="A66" s="18">
        <v>11</v>
      </c>
      <c r="B66" s="51"/>
      <c r="C66" s="242" t="s">
        <v>152</v>
      </c>
      <c r="D66" s="242"/>
      <c r="E66" s="44"/>
      <c r="F66" s="61" t="s">
        <v>285</v>
      </c>
      <c r="G66" s="61" t="s">
        <v>258</v>
      </c>
      <c r="H66" s="61" t="s">
        <v>258</v>
      </c>
      <c r="I66" s="61" t="s">
        <v>258</v>
      </c>
      <c r="J66" s="61" t="s">
        <v>258</v>
      </c>
      <c r="K66" s="61" t="s">
        <v>258</v>
      </c>
      <c r="L66" s="61" t="s">
        <v>258</v>
      </c>
      <c r="M66" s="61" t="s">
        <v>258</v>
      </c>
      <c r="N66" s="61" t="s">
        <v>258</v>
      </c>
      <c r="O66" s="61" t="s">
        <v>258</v>
      </c>
      <c r="P66" s="29"/>
    </row>
    <row r="67" spans="1:16" ht="14.25" customHeight="1">
      <c r="A67" s="18">
        <v>10</v>
      </c>
      <c r="B67" s="51"/>
      <c r="C67" s="242" t="s">
        <v>153</v>
      </c>
      <c r="D67" s="242"/>
      <c r="E67" s="44"/>
      <c r="F67" s="61" t="s">
        <v>285</v>
      </c>
      <c r="G67" s="61" t="s">
        <v>258</v>
      </c>
      <c r="H67" s="61" t="s">
        <v>258</v>
      </c>
      <c r="I67" s="61" t="s">
        <v>258</v>
      </c>
      <c r="J67" s="61" t="s">
        <v>258</v>
      </c>
      <c r="K67" s="61" t="s">
        <v>258</v>
      </c>
      <c r="L67" s="61" t="s">
        <v>258</v>
      </c>
      <c r="M67" s="61" t="s">
        <v>258</v>
      </c>
      <c r="N67" s="61" t="s">
        <v>258</v>
      </c>
      <c r="O67" s="61" t="s">
        <v>258</v>
      </c>
      <c r="P67" s="29"/>
    </row>
    <row r="68" spans="1:16" ht="14.25" customHeight="1">
      <c r="A68" s="16"/>
      <c r="B68" s="49"/>
      <c r="C68" s="16"/>
      <c r="D68" s="4"/>
      <c r="E68" s="44"/>
      <c r="F68" s="20"/>
      <c r="G68" s="20"/>
      <c r="H68" s="20"/>
      <c r="I68" s="20"/>
      <c r="J68" s="57"/>
      <c r="K68" s="23"/>
      <c r="L68" s="29"/>
      <c r="M68" s="28"/>
      <c r="N68" s="28"/>
      <c r="O68" s="29"/>
      <c r="P68" s="29"/>
    </row>
    <row r="69" spans="1:16" ht="14.25" customHeight="1">
      <c r="A69" s="16">
        <v>5</v>
      </c>
      <c r="B69" s="49"/>
      <c r="C69" s="5" t="s">
        <v>276</v>
      </c>
      <c r="D69" s="60" t="s">
        <v>275</v>
      </c>
      <c r="E69" s="46"/>
      <c r="F69" s="20">
        <v>44</v>
      </c>
      <c r="G69" s="20">
        <v>58</v>
      </c>
      <c r="H69" s="20">
        <v>35</v>
      </c>
      <c r="I69" s="20">
        <v>47</v>
      </c>
      <c r="J69" s="20">
        <v>64</v>
      </c>
      <c r="K69" s="23">
        <v>3.9</v>
      </c>
      <c r="L69" s="29">
        <v>5.1</v>
      </c>
      <c r="M69" s="28">
        <v>3.1</v>
      </c>
      <c r="N69" s="28">
        <v>4.1</v>
      </c>
      <c r="O69" s="29">
        <v>5.6</v>
      </c>
      <c r="P69" s="29"/>
    </row>
    <row r="70" spans="1:16" ht="14.25" customHeight="1">
      <c r="A70" s="16">
        <v>29</v>
      </c>
      <c r="B70" s="49"/>
      <c r="C70" s="5" t="s">
        <v>276</v>
      </c>
      <c r="D70" s="60" t="s">
        <v>277</v>
      </c>
      <c r="E70" s="46"/>
      <c r="F70" s="20">
        <v>582</v>
      </c>
      <c r="G70" s="20">
        <v>529</v>
      </c>
      <c r="H70" s="20">
        <v>565</v>
      </c>
      <c r="I70" s="20">
        <v>570</v>
      </c>
      <c r="J70" s="20">
        <v>554</v>
      </c>
      <c r="K70" s="23">
        <v>51.8</v>
      </c>
      <c r="L70" s="29">
        <v>46.8</v>
      </c>
      <c r="M70" s="28">
        <v>49.8</v>
      </c>
      <c r="N70" s="28">
        <v>50</v>
      </c>
      <c r="O70" s="29">
        <v>48.2</v>
      </c>
      <c r="P70" s="29"/>
    </row>
    <row r="71" spans="1:16" s="10" customFormat="1" ht="14.25" customHeight="1">
      <c r="A71" s="16">
        <v>33</v>
      </c>
      <c r="B71" s="49"/>
      <c r="C71" s="5" t="s">
        <v>276</v>
      </c>
      <c r="D71" s="60" t="s">
        <v>278</v>
      </c>
      <c r="E71" s="46"/>
      <c r="F71" s="20">
        <v>255</v>
      </c>
      <c r="G71" s="20">
        <v>255</v>
      </c>
      <c r="H71" s="20">
        <v>263</v>
      </c>
      <c r="I71" s="20">
        <v>292</v>
      </c>
      <c r="J71" s="20">
        <v>285</v>
      </c>
      <c r="K71" s="23">
        <v>22.7</v>
      </c>
      <c r="L71" s="31">
        <v>22.6</v>
      </c>
      <c r="M71" s="28">
        <v>23.2</v>
      </c>
      <c r="N71" s="28">
        <v>25.6</v>
      </c>
      <c r="O71" s="29">
        <v>24.8</v>
      </c>
      <c r="P71" s="31"/>
    </row>
    <row r="72" spans="1:16" ht="14.25" customHeight="1">
      <c r="A72" s="16">
        <v>63</v>
      </c>
      <c r="B72" s="49"/>
      <c r="C72" s="5" t="s">
        <v>276</v>
      </c>
      <c r="D72" s="60" t="s">
        <v>279</v>
      </c>
      <c r="E72" s="46"/>
      <c r="F72" s="20">
        <v>339</v>
      </c>
      <c r="G72" s="20">
        <v>442</v>
      </c>
      <c r="H72" s="20">
        <v>449</v>
      </c>
      <c r="I72" s="20">
        <v>429</v>
      </c>
      <c r="J72" s="20">
        <v>490</v>
      </c>
      <c r="K72" s="23">
        <v>30.1</v>
      </c>
      <c r="L72" s="29">
        <v>39.1</v>
      </c>
      <c r="M72" s="28">
        <v>39.6</v>
      </c>
      <c r="N72" s="28">
        <v>37.6</v>
      </c>
      <c r="O72" s="29">
        <v>42.6</v>
      </c>
      <c r="P72" s="29"/>
    </row>
    <row r="73" spans="1:16" ht="14.25" customHeight="1">
      <c r="A73" s="55" t="s">
        <v>274</v>
      </c>
      <c r="B73" s="49"/>
      <c r="C73" s="5" t="s">
        <v>276</v>
      </c>
      <c r="D73" s="60" t="s">
        <v>280</v>
      </c>
      <c r="E73" s="46"/>
      <c r="F73" s="20">
        <v>109</v>
      </c>
      <c r="G73" s="20">
        <v>123</v>
      </c>
      <c r="H73" s="20">
        <v>130</v>
      </c>
      <c r="I73" s="20">
        <v>113</v>
      </c>
      <c r="J73" s="20">
        <v>125</v>
      </c>
      <c r="K73" s="23">
        <v>9.7</v>
      </c>
      <c r="L73" s="29">
        <v>10.9</v>
      </c>
      <c r="M73" s="28">
        <v>11.5</v>
      </c>
      <c r="N73" s="28">
        <v>9.9</v>
      </c>
      <c r="O73" s="29">
        <v>10.9</v>
      </c>
      <c r="P73" s="29"/>
    </row>
    <row r="74" spans="1:15" ht="14.25" customHeight="1">
      <c r="A74" s="15"/>
      <c r="B74" s="58"/>
      <c r="C74" s="15"/>
      <c r="D74" s="15"/>
      <c r="E74" s="59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4.25" customHeight="1">
      <c r="A75" s="53" t="s">
        <v>268</v>
      </c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/>
  <mergeCells count="63">
    <mergeCell ref="A3:O3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F5:J6"/>
    <mergeCell ref="K5:O6"/>
    <mergeCell ref="A5:A6"/>
    <mergeCell ref="C5:D8"/>
    <mergeCell ref="C10:D10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63:D63"/>
    <mergeCell ref="C47:D47"/>
    <mergeCell ref="C49:D49"/>
    <mergeCell ref="C50:D50"/>
    <mergeCell ref="C51:D51"/>
    <mergeCell ref="C53:D53"/>
    <mergeCell ref="C55:D55"/>
    <mergeCell ref="C64:D64"/>
    <mergeCell ref="C56:D56"/>
    <mergeCell ref="C57:D57"/>
    <mergeCell ref="C58:D58"/>
    <mergeCell ref="C66:D66"/>
    <mergeCell ref="C67:D67"/>
    <mergeCell ref="C59:D59"/>
    <mergeCell ref="C60:D60"/>
    <mergeCell ref="C61:D61"/>
    <mergeCell ref="C62:D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5"/>
  <sheetViews>
    <sheetView zoomScalePageLayoutView="0" workbookViewId="0" topLeftCell="A1">
      <selection activeCell="A1" sqref="A1"/>
    </sheetView>
  </sheetViews>
  <sheetFormatPr defaultColWidth="8.796875" defaultRowHeight="15"/>
  <cols>
    <col min="1" max="3" width="2.69921875" style="36" customWidth="1"/>
    <col min="4" max="4" width="2.59765625" style="36" customWidth="1"/>
    <col min="5" max="5" width="2.69921875" style="36" customWidth="1"/>
    <col min="6" max="109" width="2.59765625" style="36" customWidth="1"/>
    <col min="110" max="16384" width="9" style="36" customWidth="1"/>
  </cols>
  <sheetData>
    <row r="1" spans="1:100" ht="14.25">
      <c r="A1" s="1" t="s">
        <v>286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3" t="s">
        <v>325</v>
      </c>
    </row>
    <row r="2" spans="1:100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</row>
    <row r="3" spans="1:100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</row>
    <row r="4" spans="1:100" ht="14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</row>
    <row r="5" spans="1:100" ht="17.25">
      <c r="A5" s="132" t="s">
        <v>356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</row>
    <row r="6" spans="1:100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</row>
    <row r="7" spans="1:100" ht="14.25">
      <c r="A7" s="319" t="s">
        <v>357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53"/>
      <c r="BB7" s="319" t="s">
        <v>355</v>
      </c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</row>
    <row r="8" spans="1:100" ht="15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</row>
    <row r="9" spans="1:100" ht="24" customHeight="1">
      <c r="A9" s="266" t="s">
        <v>315</v>
      </c>
      <c r="B9" s="266"/>
      <c r="C9" s="266"/>
      <c r="D9" s="266"/>
      <c r="E9" s="266"/>
      <c r="F9" s="267"/>
      <c r="G9" s="106"/>
      <c r="H9" s="201" t="s">
        <v>66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105"/>
      <c r="Y9" s="272" t="s">
        <v>85</v>
      </c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37" t="s">
        <v>318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73"/>
      <c r="BA9" s="53"/>
      <c r="BB9" s="278" t="s">
        <v>68</v>
      </c>
      <c r="BC9" s="278"/>
      <c r="BD9" s="278"/>
      <c r="BE9" s="278"/>
      <c r="BF9" s="278"/>
      <c r="BG9" s="278"/>
      <c r="BH9" s="279"/>
      <c r="BI9" s="272" t="s">
        <v>42</v>
      </c>
      <c r="BJ9" s="272"/>
      <c r="BK9" s="272"/>
      <c r="BL9" s="272"/>
      <c r="BM9" s="237" t="s">
        <v>326</v>
      </c>
      <c r="BN9" s="237"/>
      <c r="BO9" s="237"/>
      <c r="BP9" s="237" t="s">
        <v>327</v>
      </c>
      <c r="BQ9" s="237"/>
      <c r="BR9" s="237"/>
      <c r="BS9" s="237" t="s">
        <v>328</v>
      </c>
      <c r="BT9" s="237"/>
      <c r="BU9" s="237"/>
      <c r="BV9" s="237" t="s">
        <v>329</v>
      </c>
      <c r="BW9" s="237"/>
      <c r="BX9" s="237"/>
      <c r="BY9" s="237" t="s">
        <v>330</v>
      </c>
      <c r="BZ9" s="237"/>
      <c r="CA9" s="237"/>
      <c r="CB9" s="237" t="s">
        <v>331</v>
      </c>
      <c r="CC9" s="237"/>
      <c r="CD9" s="237"/>
      <c r="CE9" s="237" t="s">
        <v>332</v>
      </c>
      <c r="CF9" s="237"/>
      <c r="CG9" s="237"/>
      <c r="CH9" s="237" t="s">
        <v>333</v>
      </c>
      <c r="CI9" s="237"/>
      <c r="CJ9" s="237"/>
      <c r="CK9" s="237" t="s">
        <v>334</v>
      </c>
      <c r="CL9" s="237"/>
      <c r="CM9" s="237"/>
      <c r="CN9" s="237" t="s">
        <v>335</v>
      </c>
      <c r="CO9" s="237"/>
      <c r="CP9" s="237"/>
      <c r="CQ9" s="237" t="s">
        <v>336</v>
      </c>
      <c r="CR9" s="237"/>
      <c r="CS9" s="237"/>
      <c r="CT9" s="237" t="s">
        <v>337</v>
      </c>
      <c r="CU9" s="237"/>
      <c r="CV9" s="273"/>
    </row>
    <row r="10" spans="1:100" ht="24" customHeight="1">
      <c r="A10" s="268"/>
      <c r="B10" s="268"/>
      <c r="C10" s="268"/>
      <c r="D10" s="268"/>
      <c r="E10" s="268"/>
      <c r="F10" s="269"/>
      <c r="G10" s="93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92"/>
      <c r="Y10" s="230" t="s">
        <v>316</v>
      </c>
      <c r="Z10" s="230"/>
      <c r="AA10" s="230"/>
      <c r="AB10" s="230"/>
      <c r="AC10" s="230"/>
      <c r="AD10" s="230"/>
      <c r="AE10" s="230"/>
      <c r="AF10" s="230" t="s">
        <v>317</v>
      </c>
      <c r="AG10" s="230"/>
      <c r="AH10" s="230"/>
      <c r="AI10" s="230"/>
      <c r="AJ10" s="230"/>
      <c r="AK10" s="230"/>
      <c r="AL10" s="230"/>
      <c r="AM10" s="230" t="s">
        <v>316</v>
      </c>
      <c r="AN10" s="230"/>
      <c r="AO10" s="230"/>
      <c r="AP10" s="230"/>
      <c r="AQ10" s="230"/>
      <c r="AR10" s="230"/>
      <c r="AS10" s="230"/>
      <c r="AT10" s="230" t="s">
        <v>317</v>
      </c>
      <c r="AU10" s="230"/>
      <c r="AV10" s="230"/>
      <c r="AW10" s="230"/>
      <c r="AX10" s="230"/>
      <c r="AY10" s="230"/>
      <c r="AZ10" s="271"/>
      <c r="BA10" s="53"/>
      <c r="BB10" s="310" t="s">
        <v>351</v>
      </c>
      <c r="BC10" s="310"/>
      <c r="BD10" s="310"/>
      <c r="BE10" s="310"/>
      <c r="BF10" s="310"/>
      <c r="BG10" s="310"/>
      <c r="BH10" s="311"/>
      <c r="BI10" s="312">
        <f>SUM(BI12:BL28)</f>
        <v>66</v>
      </c>
      <c r="BJ10" s="281"/>
      <c r="BK10" s="281"/>
      <c r="BL10" s="281"/>
      <c r="BM10" s="281">
        <f>SUM(BM12:BO28)</f>
        <v>4</v>
      </c>
      <c r="BN10" s="281"/>
      <c r="BO10" s="281"/>
      <c r="BP10" s="281">
        <f>SUM(BP12:BR28)</f>
        <v>7</v>
      </c>
      <c r="BQ10" s="281"/>
      <c r="BR10" s="281"/>
      <c r="BS10" s="281">
        <f>SUM(BS12:BU28)</f>
        <v>9</v>
      </c>
      <c r="BT10" s="281"/>
      <c r="BU10" s="281"/>
      <c r="BV10" s="281">
        <f>SUM(BV12:BX28)</f>
        <v>4</v>
      </c>
      <c r="BW10" s="281"/>
      <c r="BX10" s="281"/>
      <c r="BY10" s="281">
        <f>SUM(BY12:CA28)</f>
        <v>6</v>
      </c>
      <c r="BZ10" s="281"/>
      <c r="CA10" s="281"/>
      <c r="CB10" s="281">
        <f>SUM(CB12:CD28)</f>
        <v>6</v>
      </c>
      <c r="CC10" s="281"/>
      <c r="CD10" s="281"/>
      <c r="CE10" s="281">
        <f>SUM(CE12:CG28)</f>
        <v>2</v>
      </c>
      <c r="CF10" s="281"/>
      <c r="CG10" s="281"/>
      <c r="CH10" s="281">
        <f>SUM(CH12:CJ28)</f>
        <v>12</v>
      </c>
      <c r="CI10" s="281"/>
      <c r="CJ10" s="281"/>
      <c r="CK10" s="281" t="s">
        <v>258</v>
      </c>
      <c r="CL10" s="281"/>
      <c r="CM10" s="281"/>
      <c r="CN10" s="281">
        <f>SUM(CN12:CP28)</f>
        <v>6</v>
      </c>
      <c r="CO10" s="281"/>
      <c r="CP10" s="281"/>
      <c r="CQ10" s="281">
        <f>SUM(CQ12:CS28)</f>
        <v>5</v>
      </c>
      <c r="CR10" s="281"/>
      <c r="CS10" s="281"/>
      <c r="CT10" s="281">
        <f>SUM(CT12:CV28)</f>
        <v>5</v>
      </c>
      <c r="CU10" s="281"/>
      <c r="CV10" s="281"/>
    </row>
    <row r="11" spans="1:100" ht="14.25">
      <c r="A11" s="53"/>
      <c r="B11" s="53"/>
      <c r="C11" s="53"/>
      <c r="D11" s="53"/>
      <c r="E11" s="53"/>
      <c r="F11" s="53"/>
      <c r="G11" s="104"/>
      <c r="H11" s="274" t="s">
        <v>42</v>
      </c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103"/>
      <c r="Y11" s="312">
        <f>SUM(Y13:AE17,Y19:AE23,Y25:AE28,Y32:AE35,Y37:AE41,Y43:AE44,Y51:AE53,Y55:AE56,Y59,Y61:AE65,Y67,Y69:AE70)</f>
        <v>94</v>
      </c>
      <c r="Z11" s="281"/>
      <c r="AA11" s="281"/>
      <c r="AB11" s="281"/>
      <c r="AC11" s="281"/>
      <c r="AD11" s="281"/>
      <c r="AE11" s="281"/>
      <c r="AF11" s="281">
        <f>SUM(AF13:AL17,AF19:AL23,AF25:AL28,AF32:AL35,AF37:AL41,AF43:AL44,AF51:AL53,AF55:AL56,AF59,AF61:AL65,AF67,AF69:AL70)</f>
        <v>66</v>
      </c>
      <c r="AG11" s="281"/>
      <c r="AH11" s="281"/>
      <c r="AI11" s="281"/>
      <c r="AJ11" s="281"/>
      <c r="AK11" s="281"/>
      <c r="AL11" s="281"/>
      <c r="AM11" s="313">
        <v>6.7</v>
      </c>
      <c r="AN11" s="313"/>
      <c r="AO11" s="313"/>
      <c r="AP11" s="313"/>
      <c r="AQ11" s="313"/>
      <c r="AR11" s="313"/>
      <c r="AS11" s="313"/>
      <c r="AT11" s="313">
        <v>5</v>
      </c>
      <c r="AU11" s="313"/>
      <c r="AV11" s="313"/>
      <c r="AW11" s="313"/>
      <c r="AX11" s="313"/>
      <c r="AY11" s="313"/>
      <c r="AZ11" s="313"/>
      <c r="BA11" s="53"/>
      <c r="BB11" s="75"/>
      <c r="BC11" s="75"/>
      <c r="BD11" s="75"/>
      <c r="BE11" s="75"/>
      <c r="BF11" s="75"/>
      <c r="BG11" s="75"/>
      <c r="BH11" s="102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</row>
    <row r="12" spans="1:100" ht="14.25">
      <c r="A12" s="53"/>
      <c r="B12" s="53"/>
      <c r="C12" s="53"/>
      <c r="D12" s="53"/>
      <c r="E12" s="53"/>
      <c r="F12" s="53"/>
      <c r="G12" s="97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89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219" t="s">
        <v>69</v>
      </c>
      <c r="BC12" s="219"/>
      <c r="BD12" s="219"/>
      <c r="BE12" s="219"/>
      <c r="BF12" s="219"/>
      <c r="BG12" s="219"/>
      <c r="BH12" s="280"/>
      <c r="BI12" s="160">
        <f aca="true" t="shared" si="0" ref="BI12:BI19">SUM(BM12:CV12)</f>
        <v>29</v>
      </c>
      <c r="BJ12" s="155"/>
      <c r="BK12" s="155"/>
      <c r="BL12" s="155"/>
      <c r="BM12" s="318">
        <v>4</v>
      </c>
      <c r="BN12" s="318"/>
      <c r="BO12" s="318"/>
      <c r="BP12" s="318">
        <v>5</v>
      </c>
      <c r="BQ12" s="318"/>
      <c r="BR12" s="318"/>
      <c r="BS12" s="318">
        <v>2</v>
      </c>
      <c r="BT12" s="318"/>
      <c r="BU12" s="318"/>
      <c r="BV12" s="318" t="s">
        <v>258</v>
      </c>
      <c r="BW12" s="318"/>
      <c r="BX12" s="318"/>
      <c r="BY12" s="318">
        <v>5</v>
      </c>
      <c r="BZ12" s="318"/>
      <c r="CA12" s="318"/>
      <c r="CB12" s="318">
        <v>2</v>
      </c>
      <c r="CC12" s="318"/>
      <c r="CD12" s="318"/>
      <c r="CE12" s="318" t="s">
        <v>258</v>
      </c>
      <c r="CF12" s="318"/>
      <c r="CG12" s="318"/>
      <c r="CH12" s="318">
        <v>1</v>
      </c>
      <c r="CI12" s="318"/>
      <c r="CJ12" s="318"/>
      <c r="CK12" s="318" t="s">
        <v>258</v>
      </c>
      <c r="CL12" s="318"/>
      <c r="CM12" s="318"/>
      <c r="CN12" s="318">
        <v>5</v>
      </c>
      <c r="CO12" s="318"/>
      <c r="CP12" s="318"/>
      <c r="CQ12" s="318">
        <v>4</v>
      </c>
      <c r="CR12" s="318"/>
      <c r="CS12" s="318"/>
      <c r="CT12" s="318">
        <v>1</v>
      </c>
      <c r="CU12" s="318"/>
      <c r="CV12" s="318"/>
    </row>
    <row r="13" spans="1:100" ht="14.25">
      <c r="A13" s="53">
        <v>1</v>
      </c>
      <c r="B13" s="53"/>
      <c r="C13" s="53"/>
      <c r="D13" s="53"/>
      <c r="E13" s="53"/>
      <c r="F13" s="53"/>
      <c r="G13" s="97"/>
      <c r="H13" s="275" t="s">
        <v>150</v>
      </c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89"/>
      <c r="Y13" s="288" t="s">
        <v>258</v>
      </c>
      <c r="Z13" s="156"/>
      <c r="AA13" s="156"/>
      <c r="AB13" s="156"/>
      <c r="AC13" s="156"/>
      <c r="AD13" s="156"/>
      <c r="AE13" s="156"/>
      <c r="AF13" s="156" t="s">
        <v>258</v>
      </c>
      <c r="AG13" s="156"/>
      <c r="AH13" s="156"/>
      <c r="AI13" s="156"/>
      <c r="AJ13" s="156"/>
      <c r="AK13" s="156"/>
      <c r="AL13" s="156"/>
      <c r="AM13" s="156" t="s">
        <v>258</v>
      </c>
      <c r="AN13" s="156"/>
      <c r="AO13" s="156"/>
      <c r="AP13" s="156"/>
      <c r="AQ13" s="156"/>
      <c r="AR13" s="156"/>
      <c r="AS13" s="156"/>
      <c r="AT13" s="156" t="s">
        <v>258</v>
      </c>
      <c r="AU13" s="156"/>
      <c r="AV13" s="156"/>
      <c r="AW13" s="156"/>
      <c r="AX13" s="156"/>
      <c r="AY13" s="156"/>
      <c r="AZ13" s="156"/>
      <c r="BA13" s="53"/>
      <c r="BB13" s="219" t="s">
        <v>70</v>
      </c>
      <c r="BC13" s="219"/>
      <c r="BD13" s="219"/>
      <c r="BE13" s="219"/>
      <c r="BF13" s="219"/>
      <c r="BG13" s="219"/>
      <c r="BH13" s="280"/>
      <c r="BI13" s="160">
        <f t="shared" si="0"/>
        <v>3</v>
      </c>
      <c r="BJ13" s="155"/>
      <c r="BK13" s="155"/>
      <c r="BL13" s="155"/>
      <c r="BM13" s="318" t="s">
        <v>258</v>
      </c>
      <c r="BN13" s="318"/>
      <c r="BO13" s="318"/>
      <c r="BP13" s="318" t="s">
        <v>258</v>
      </c>
      <c r="BQ13" s="318"/>
      <c r="BR13" s="318"/>
      <c r="BS13" s="318" t="s">
        <v>258</v>
      </c>
      <c r="BT13" s="318"/>
      <c r="BU13" s="318"/>
      <c r="BV13" s="318" t="s">
        <v>258</v>
      </c>
      <c r="BW13" s="318"/>
      <c r="BX13" s="318"/>
      <c r="BY13" s="318">
        <v>1</v>
      </c>
      <c r="BZ13" s="318"/>
      <c r="CA13" s="318"/>
      <c r="CB13" s="318">
        <v>1</v>
      </c>
      <c r="CC13" s="318"/>
      <c r="CD13" s="318"/>
      <c r="CE13" s="318">
        <v>1</v>
      </c>
      <c r="CF13" s="318"/>
      <c r="CG13" s="318"/>
      <c r="CH13" s="318" t="s">
        <v>258</v>
      </c>
      <c r="CI13" s="318"/>
      <c r="CJ13" s="318"/>
      <c r="CK13" s="318" t="s">
        <v>258</v>
      </c>
      <c r="CL13" s="318"/>
      <c r="CM13" s="318"/>
      <c r="CN13" s="318" t="s">
        <v>258</v>
      </c>
      <c r="CO13" s="318"/>
      <c r="CP13" s="318"/>
      <c r="CQ13" s="318" t="s">
        <v>258</v>
      </c>
      <c r="CR13" s="318"/>
      <c r="CS13" s="318"/>
      <c r="CT13" s="318" t="s">
        <v>258</v>
      </c>
      <c r="CU13" s="318"/>
      <c r="CV13" s="318"/>
    </row>
    <row r="14" spans="1:100" ht="14.25">
      <c r="A14" s="53">
        <v>2</v>
      </c>
      <c r="B14" s="53"/>
      <c r="C14" s="53"/>
      <c r="D14" s="53"/>
      <c r="E14" s="53"/>
      <c r="F14" s="53"/>
      <c r="G14" s="97"/>
      <c r="H14" s="275" t="s">
        <v>5</v>
      </c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89"/>
      <c r="Y14" s="288" t="s">
        <v>258</v>
      </c>
      <c r="Z14" s="156"/>
      <c r="AA14" s="156"/>
      <c r="AB14" s="156"/>
      <c r="AC14" s="156"/>
      <c r="AD14" s="156"/>
      <c r="AE14" s="156"/>
      <c r="AF14" s="156" t="s">
        <v>258</v>
      </c>
      <c r="AG14" s="156"/>
      <c r="AH14" s="156"/>
      <c r="AI14" s="156"/>
      <c r="AJ14" s="156"/>
      <c r="AK14" s="156"/>
      <c r="AL14" s="156"/>
      <c r="AM14" s="156" t="s">
        <v>258</v>
      </c>
      <c r="AN14" s="156"/>
      <c r="AO14" s="156"/>
      <c r="AP14" s="156"/>
      <c r="AQ14" s="156"/>
      <c r="AR14" s="156"/>
      <c r="AS14" s="156"/>
      <c r="AT14" s="156" t="s">
        <v>258</v>
      </c>
      <c r="AU14" s="156"/>
      <c r="AV14" s="156"/>
      <c r="AW14" s="156"/>
      <c r="AX14" s="156"/>
      <c r="AY14" s="156"/>
      <c r="AZ14" s="156"/>
      <c r="BA14" s="53"/>
      <c r="BB14" s="219" t="s">
        <v>71</v>
      </c>
      <c r="BC14" s="219"/>
      <c r="BD14" s="219"/>
      <c r="BE14" s="219"/>
      <c r="BF14" s="219"/>
      <c r="BG14" s="219"/>
      <c r="BH14" s="280"/>
      <c r="BI14" s="160">
        <f t="shared" si="0"/>
        <v>3</v>
      </c>
      <c r="BJ14" s="155"/>
      <c r="BK14" s="155"/>
      <c r="BL14" s="155"/>
      <c r="BM14" s="318" t="s">
        <v>258</v>
      </c>
      <c r="BN14" s="318"/>
      <c r="BO14" s="318"/>
      <c r="BP14" s="318">
        <v>1</v>
      </c>
      <c r="BQ14" s="318"/>
      <c r="BR14" s="318"/>
      <c r="BS14" s="318" t="s">
        <v>258</v>
      </c>
      <c r="BT14" s="318"/>
      <c r="BU14" s="318"/>
      <c r="BV14" s="318" t="s">
        <v>258</v>
      </c>
      <c r="BW14" s="318"/>
      <c r="BX14" s="318"/>
      <c r="BY14" s="318" t="s">
        <v>258</v>
      </c>
      <c r="BZ14" s="318"/>
      <c r="CA14" s="318"/>
      <c r="CB14" s="318" t="s">
        <v>258</v>
      </c>
      <c r="CC14" s="318"/>
      <c r="CD14" s="318"/>
      <c r="CE14" s="318">
        <v>1</v>
      </c>
      <c r="CF14" s="318"/>
      <c r="CG14" s="318"/>
      <c r="CH14" s="318" t="s">
        <v>258</v>
      </c>
      <c r="CI14" s="318"/>
      <c r="CJ14" s="318"/>
      <c r="CK14" s="318" t="s">
        <v>258</v>
      </c>
      <c r="CL14" s="318"/>
      <c r="CM14" s="318"/>
      <c r="CN14" s="318" t="s">
        <v>258</v>
      </c>
      <c r="CO14" s="318"/>
      <c r="CP14" s="318"/>
      <c r="CQ14" s="318">
        <v>1</v>
      </c>
      <c r="CR14" s="318"/>
      <c r="CS14" s="318"/>
      <c r="CT14" s="318" t="s">
        <v>258</v>
      </c>
      <c r="CU14" s="318"/>
      <c r="CV14" s="318"/>
    </row>
    <row r="15" spans="1:100" ht="14.25">
      <c r="A15" s="53">
        <v>3</v>
      </c>
      <c r="B15" s="53"/>
      <c r="C15" s="53"/>
      <c r="D15" s="53"/>
      <c r="E15" s="53"/>
      <c r="F15" s="53"/>
      <c r="G15" s="97"/>
      <c r="H15" s="275" t="s">
        <v>96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89"/>
      <c r="Y15" s="288" t="s">
        <v>258</v>
      </c>
      <c r="Z15" s="156"/>
      <c r="AA15" s="156"/>
      <c r="AB15" s="156"/>
      <c r="AC15" s="156"/>
      <c r="AD15" s="156"/>
      <c r="AE15" s="156"/>
      <c r="AF15" s="156" t="s">
        <v>258</v>
      </c>
      <c r="AG15" s="156"/>
      <c r="AH15" s="156"/>
      <c r="AI15" s="156"/>
      <c r="AJ15" s="156"/>
      <c r="AK15" s="156"/>
      <c r="AL15" s="156"/>
      <c r="AM15" s="156" t="s">
        <v>258</v>
      </c>
      <c r="AN15" s="156"/>
      <c r="AO15" s="156"/>
      <c r="AP15" s="156"/>
      <c r="AQ15" s="156"/>
      <c r="AR15" s="156"/>
      <c r="AS15" s="156"/>
      <c r="AT15" s="156" t="s">
        <v>258</v>
      </c>
      <c r="AU15" s="156"/>
      <c r="AV15" s="156"/>
      <c r="AW15" s="156"/>
      <c r="AX15" s="156"/>
      <c r="AY15" s="156"/>
      <c r="AZ15" s="156"/>
      <c r="BA15" s="53"/>
      <c r="BB15" s="219" t="s">
        <v>72</v>
      </c>
      <c r="BC15" s="219"/>
      <c r="BD15" s="219"/>
      <c r="BE15" s="219"/>
      <c r="BF15" s="219"/>
      <c r="BG15" s="219"/>
      <c r="BH15" s="280"/>
      <c r="BI15" s="160">
        <f t="shared" si="0"/>
        <v>4</v>
      </c>
      <c r="BJ15" s="155"/>
      <c r="BK15" s="155"/>
      <c r="BL15" s="155"/>
      <c r="BM15" s="318" t="s">
        <v>258</v>
      </c>
      <c r="BN15" s="318"/>
      <c r="BO15" s="318"/>
      <c r="BP15" s="318" t="s">
        <v>258</v>
      </c>
      <c r="BQ15" s="318"/>
      <c r="BR15" s="318"/>
      <c r="BS15" s="318">
        <v>1</v>
      </c>
      <c r="BT15" s="318"/>
      <c r="BU15" s="318"/>
      <c r="BV15" s="318" t="s">
        <v>258</v>
      </c>
      <c r="BW15" s="318"/>
      <c r="BX15" s="318"/>
      <c r="BY15" s="318" t="s">
        <v>258</v>
      </c>
      <c r="BZ15" s="318"/>
      <c r="CA15" s="318"/>
      <c r="CB15" s="318">
        <v>1</v>
      </c>
      <c r="CC15" s="318"/>
      <c r="CD15" s="318"/>
      <c r="CE15" s="318" t="s">
        <v>258</v>
      </c>
      <c r="CF15" s="318"/>
      <c r="CG15" s="318"/>
      <c r="CH15" s="318">
        <v>2</v>
      </c>
      <c r="CI15" s="318"/>
      <c r="CJ15" s="318"/>
      <c r="CK15" s="318" t="s">
        <v>258</v>
      </c>
      <c r="CL15" s="318"/>
      <c r="CM15" s="318"/>
      <c r="CN15" s="318" t="s">
        <v>258</v>
      </c>
      <c r="CO15" s="318"/>
      <c r="CP15" s="318"/>
      <c r="CQ15" s="318" t="s">
        <v>258</v>
      </c>
      <c r="CR15" s="318"/>
      <c r="CS15" s="318"/>
      <c r="CT15" s="318" t="s">
        <v>258</v>
      </c>
      <c r="CU15" s="318"/>
      <c r="CV15" s="318"/>
    </row>
    <row r="16" spans="1:100" ht="14.25">
      <c r="A16" s="53">
        <v>4</v>
      </c>
      <c r="B16" s="53"/>
      <c r="C16" s="53"/>
      <c r="D16" s="53"/>
      <c r="E16" s="53"/>
      <c r="F16" s="53"/>
      <c r="G16" s="97"/>
      <c r="H16" s="275" t="s">
        <v>6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89"/>
      <c r="Y16" s="288" t="s">
        <v>258</v>
      </c>
      <c r="Z16" s="156"/>
      <c r="AA16" s="156"/>
      <c r="AB16" s="156"/>
      <c r="AC16" s="156"/>
      <c r="AD16" s="156"/>
      <c r="AE16" s="156"/>
      <c r="AF16" s="156" t="s">
        <v>258</v>
      </c>
      <c r="AG16" s="156"/>
      <c r="AH16" s="156"/>
      <c r="AI16" s="156"/>
      <c r="AJ16" s="156"/>
      <c r="AK16" s="156"/>
      <c r="AL16" s="156"/>
      <c r="AM16" s="156" t="s">
        <v>258</v>
      </c>
      <c r="AN16" s="156"/>
      <c r="AO16" s="156"/>
      <c r="AP16" s="156"/>
      <c r="AQ16" s="156"/>
      <c r="AR16" s="156"/>
      <c r="AS16" s="156"/>
      <c r="AT16" s="156" t="s">
        <v>258</v>
      </c>
      <c r="AU16" s="156"/>
      <c r="AV16" s="156"/>
      <c r="AW16" s="156"/>
      <c r="AX16" s="156"/>
      <c r="AY16" s="156"/>
      <c r="AZ16" s="156"/>
      <c r="BA16" s="53"/>
      <c r="BB16" s="219" t="s">
        <v>73</v>
      </c>
      <c r="BC16" s="219"/>
      <c r="BD16" s="219"/>
      <c r="BE16" s="219"/>
      <c r="BF16" s="219"/>
      <c r="BG16" s="219"/>
      <c r="BH16" s="280"/>
      <c r="BI16" s="160">
        <f t="shared" si="0"/>
        <v>4</v>
      </c>
      <c r="BJ16" s="155"/>
      <c r="BK16" s="155"/>
      <c r="BL16" s="155"/>
      <c r="BM16" s="318" t="s">
        <v>258</v>
      </c>
      <c r="BN16" s="318"/>
      <c r="BO16" s="318"/>
      <c r="BP16" s="318" t="s">
        <v>258</v>
      </c>
      <c r="BQ16" s="318"/>
      <c r="BR16" s="318"/>
      <c r="BS16" s="318" t="s">
        <v>258</v>
      </c>
      <c r="BT16" s="318"/>
      <c r="BU16" s="318"/>
      <c r="BV16" s="318">
        <v>1</v>
      </c>
      <c r="BW16" s="318"/>
      <c r="BX16" s="318"/>
      <c r="BY16" s="318" t="s">
        <v>258</v>
      </c>
      <c r="BZ16" s="318"/>
      <c r="CA16" s="318"/>
      <c r="CB16" s="318">
        <v>1</v>
      </c>
      <c r="CC16" s="318"/>
      <c r="CD16" s="318"/>
      <c r="CE16" s="318" t="s">
        <v>258</v>
      </c>
      <c r="CF16" s="318"/>
      <c r="CG16" s="318"/>
      <c r="CH16" s="318">
        <v>2</v>
      </c>
      <c r="CI16" s="318"/>
      <c r="CJ16" s="318"/>
      <c r="CK16" s="318" t="s">
        <v>258</v>
      </c>
      <c r="CL16" s="318"/>
      <c r="CM16" s="318"/>
      <c r="CN16" s="318" t="s">
        <v>258</v>
      </c>
      <c r="CO16" s="318"/>
      <c r="CP16" s="318"/>
      <c r="CQ16" s="318" t="s">
        <v>258</v>
      </c>
      <c r="CR16" s="318"/>
      <c r="CS16" s="318"/>
      <c r="CT16" s="318" t="s">
        <v>258</v>
      </c>
      <c r="CU16" s="318"/>
      <c r="CV16" s="318"/>
    </row>
    <row r="17" spans="1:100" ht="14.25">
      <c r="A17" s="53">
        <v>5</v>
      </c>
      <c r="B17" s="53"/>
      <c r="C17" s="53"/>
      <c r="D17" s="53"/>
      <c r="E17" s="53"/>
      <c r="F17" s="53"/>
      <c r="G17" s="97"/>
      <c r="H17" s="275" t="s">
        <v>91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89"/>
      <c r="Y17" s="288" t="s">
        <v>258</v>
      </c>
      <c r="Z17" s="156"/>
      <c r="AA17" s="156"/>
      <c r="AB17" s="156"/>
      <c r="AC17" s="156"/>
      <c r="AD17" s="156"/>
      <c r="AE17" s="156"/>
      <c r="AF17" s="156" t="s">
        <v>258</v>
      </c>
      <c r="AG17" s="156"/>
      <c r="AH17" s="156"/>
      <c r="AI17" s="156"/>
      <c r="AJ17" s="156"/>
      <c r="AK17" s="156"/>
      <c r="AL17" s="156"/>
      <c r="AM17" s="156" t="s">
        <v>258</v>
      </c>
      <c r="AN17" s="156"/>
      <c r="AO17" s="156"/>
      <c r="AP17" s="156"/>
      <c r="AQ17" s="156"/>
      <c r="AR17" s="156"/>
      <c r="AS17" s="156"/>
      <c r="AT17" s="156" t="s">
        <v>258</v>
      </c>
      <c r="AU17" s="156"/>
      <c r="AV17" s="156"/>
      <c r="AW17" s="156"/>
      <c r="AX17" s="156"/>
      <c r="AY17" s="156"/>
      <c r="AZ17" s="156"/>
      <c r="BA17" s="53"/>
      <c r="BB17" s="219" t="s">
        <v>74</v>
      </c>
      <c r="BC17" s="219"/>
      <c r="BD17" s="219"/>
      <c r="BE17" s="219"/>
      <c r="BF17" s="219"/>
      <c r="BG17" s="219"/>
      <c r="BH17" s="280"/>
      <c r="BI17" s="160">
        <f t="shared" si="0"/>
        <v>4</v>
      </c>
      <c r="BJ17" s="155"/>
      <c r="BK17" s="155"/>
      <c r="BL17" s="155"/>
      <c r="BM17" s="318" t="s">
        <v>258</v>
      </c>
      <c r="BN17" s="318"/>
      <c r="BO17" s="318"/>
      <c r="BP17" s="318">
        <v>1</v>
      </c>
      <c r="BQ17" s="318"/>
      <c r="BR17" s="318"/>
      <c r="BS17" s="318">
        <v>1</v>
      </c>
      <c r="BT17" s="318"/>
      <c r="BU17" s="318"/>
      <c r="BV17" s="318">
        <v>2</v>
      </c>
      <c r="BW17" s="318"/>
      <c r="BX17" s="318"/>
      <c r="BY17" s="318" t="s">
        <v>258</v>
      </c>
      <c r="BZ17" s="318"/>
      <c r="CA17" s="318"/>
      <c r="CB17" s="318" t="s">
        <v>258</v>
      </c>
      <c r="CC17" s="318"/>
      <c r="CD17" s="318"/>
      <c r="CE17" s="318" t="s">
        <v>258</v>
      </c>
      <c r="CF17" s="318"/>
      <c r="CG17" s="318"/>
      <c r="CH17" s="318" t="s">
        <v>258</v>
      </c>
      <c r="CI17" s="318"/>
      <c r="CJ17" s="318"/>
      <c r="CK17" s="318" t="s">
        <v>258</v>
      </c>
      <c r="CL17" s="318"/>
      <c r="CM17" s="318"/>
      <c r="CN17" s="318" t="s">
        <v>258</v>
      </c>
      <c r="CO17" s="318"/>
      <c r="CP17" s="318"/>
      <c r="CQ17" s="318" t="s">
        <v>258</v>
      </c>
      <c r="CR17" s="318"/>
      <c r="CS17" s="318"/>
      <c r="CT17" s="318" t="s">
        <v>258</v>
      </c>
      <c r="CU17" s="318"/>
      <c r="CV17" s="318"/>
    </row>
    <row r="18" spans="1:100" ht="14.25">
      <c r="A18" s="53"/>
      <c r="B18" s="53"/>
      <c r="C18" s="53"/>
      <c r="D18" s="53"/>
      <c r="E18" s="53"/>
      <c r="F18" s="53"/>
      <c r="G18" s="97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89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219" t="s">
        <v>75</v>
      </c>
      <c r="BC18" s="219"/>
      <c r="BD18" s="219"/>
      <c r="BE18" s="219"/>
      <c r="BF18" s="219"/>
      <c r="BG18" s="219"/>
      <c r="BH18" s="280"/>
      <c r="BI18" s="160">
        <f t="shared" si="0"/>
        <v>1</v>
      </c>
      <c r="BJ18" s="155"/>
      <c r="BK18" s="155"/>
      <c r="BL18" s="155"/>
      <c r="BM18" s="318" t="s">
        <v>258</v>
      </c>
      <c r="BN18" s="318"/>
      <c r="BO18" s="318"/>
      <c r="BP18" s="318" t="s">
        <v>258</v>
      </c>
      <c r="BQ18" s="318"/>
      <c r="BR18" s="318"/>
      <c r="BS18" s="318" t="s">
        <v>258</v>
      </c>
      <c r="BT18" s="318"/>
      <c r="BU18" s="318"/>
      <c r="BV18" s="318" t="s">
        <v>258</v>
      </c>
      <c r="BW18" s="318"/>
      <c r="BX18" s="318"/>
      <c r="BY18" s="318" t="s">
        <v>258</v>
      </c>
      <c r="BZ18" s="318"/>
      <c r="CA18" s="318"/>
      <c r="CB18" s="318" t="s">
        <v>258</v>
      </c>
      <c r="CC18" s="318"/>
      <c r="CD18" s="318"/>
      <c r="CE18" s="318" t="s">
        <v>258</v>
      </c>
      <c r="CF18" s="318"/>
      <c r="CG18" s="318"/>
      <c r="CH18" s="318" t="s">
        <v>258</v>
      </c>
      <c r="CI18" s="318"/>
      <c r="CJ18" s="318"/>
      <c r="CK18" s="318" t="s">
        <v>258</v>
      </c>
      <c r="CL18" s="318"/>
      <c r="CM18" s="318"/>
      <c r="CN18" s="318" t="s">
        <v>258</v>
      </c>
      <c r="CO18" s="318"/>
      <c r="CP18" s="318"/>
      <c r="CQ18" s="318" t="s">
        <v>258</v>
      </c>
      <c r="CR18" s="318"/>
      <c r="CS18" s="318"/>
      <c r="CT18" s="318">
        <v>1</v>
      </c>
      <c r="CU18" s="318"/>
      <c r="CV18" s="318"/>
    </row>
    <row r="19" spans="1:100" ht="14.25">
      <c r="A19" s="53">
        <v>6</v>
      </c>
      <c r="B19" s="53"/>
      <c r="C19" s="53"/>
      <c r="D19" s="53"/>
      <c r="E19" s="53"/>
      <c r="F19" s="53"/>
      <c r="G19" s="97"/>
      <c r="H19" s="275" t="s">
        <v>287</v>
      </c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89"/>
      <c r="Y19" s="288" t="s">
        <v>258</v>
      </c>
      <c r="Z19" s="156"/>
      <c r="AA19" s="156"/>
      <c r="AB19" s="156"/>
      <c r="AC19" s="156"/>
      <c r="AD19" s="156"/>
      <c r="AE19" s="156"/>
      <c r="AF19" s="156" t="s">
        <v>258</v>
      </c>
      <c r="AG19" s="156"/>
      <c r="AH19" s="156"/>
      <c r="AI19" s="156"/>
      <c r="AJ19" s="156"/>
      <c r="AK19" s="156"/>
      <c r="AL19" s="156"/>
      <c r="AM19" s="156" t="s">
        <v>258</v>
      </c>
      <c r="AN19" s="156"/>
      <c r="AO19" s="156"/>
      <c r="AP19" s="156"/>
      <c r="AQ19" s="156"/>
      <c r="AR19" s="156"/>
      <c r="AS19" s="156"/>
      <c r="AT19" s="156" t="s">
        <v>258</v>
      </c>
      <c r="AU19" s="156"/>
      <c r="AV19" s="156"/>
      <c r="AW19" s="156"/>
      <c r="AX19" s="156"/>
      <c r="AY19" s="156"/>
      <c r="AZ19" s="156"/>
      <c r="BA19" s="53"/>
      <c r="BB19" s="219" t="s">
        <v>76</v>
      </c>
      <c r="BC19" s="219"/>
      <c r="BD19" s="219"/>
      <c r="BE19" s="219"/>
      <c r="BF19" s="219"/>
      <c r="BG19" s="219"/>
      <c r="BH19" s="280"/>
      <c r="BI19" s="160">
        <f t="shared" si="0"/>
        <v>3</v>
      </c>
      <c r="BJ19" s="155"/>
      <c r="BK19" s="155"/>
      <c r="BL19" s="155"/>
      <c r="BM19" s="318" t="s">
        <v>258</v>
      </c>
      <c r="BN19" s="318"/>
      <c r="BO19" s="318"/>
      <c r="BP19" s="318" t="s">
        <v>258</v>
      </c>
      <c r="BQ19" s="318"/>
      <c r="BR19" s="318"/>
      <c r="BS19" s="318" t="s">
        <v>258</v>
      </c>
      <c r="BT19" s="318"/>
      <c r="BU19" s="318"/>
      <c r="BV19" s="318" t="s">
        <v>258</v>
      </c>
      <c r="BW19" s="318"/>
      <c r="BX19" s="318"/>
      <c r="BY19" s="318" t="s">
        <v>258</v>
      </c>
      <c r="BZ19" s="318"/>
      <c r="CA19" s="318"/>
      <c r="CB19" s="318" t="s">
        <v>258</v>
      </c>
      <c r="CC19" s="318"/>
      <c r="CD19" s="318"/>
      <c r="CE19" s="318" t="s">
        <v>258</v>
      </c>
      <c r="CF19" s="318"/>
      <c r="CG19" s="318"/>
      <c r="CH19" s="318">
        <v>2</v>
      </c>
      <c r="CI19" s="318"/>
      <c r="CJ19" s="318"/>
      <c r="CK19" s="318" t="s">
        <v>258</v>
      </c>
      <c r="CL19" s="318"/>
      <c r="CM19" s="318"/>
      <c r="CN19" s="318">
        <v>1</v>
      </c>
      <c r="CO19" s="318"/>
      <c r="CP19" s="318"/>
      <c r="CQ19" s="318" t="s">
        <v>258</v>
      </c>
      <c r="CR19" s="318"/>
      <c r="CS19" s="318"/>
      <c r="CT19" s="318" t="s">
        <v>258</v>
      </c>
      <c r="CU19" s="318"/>
      <c r="CV19" s="318"/>
    </row>
    <row r="20" spans="1:100" ht="14.25">
      <c r="A20" s="53">
        <v>7</v>
      </c>
      <c r="B20" s="53"/>
      <c r="C20" s="53"/>
      <c r="D20" s="53"/>
      <c r="E20" s="53"/>
      <c r="F20" s="53"/>
      <c r="G20" s="97"/>
      <c r="H20" s="275" t="s">
        <v>288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89"/>
      <c r="Y20" s="288" t="s">
        <v>258</v>
      </c>
      <c r="Z20" s="156"/>
      <c r="AA20" s="156"/>
      <c r="AB20" s="156"/>
      <c r="AC20" s="156"/>
      <c r="AD20" s="156"/>
      <c r="AE20" s="156"/>
      <c r="AF20" s="156" t="s">
        <v>258</v>
      </c>
      <c r="AG20" s="156"/>
      <c r="AH20" s="156"/>
      <c r="AI20" s="156"/>
      <c r="AJ20" s="156"/>
      <c r="AK20" s="156"/>
      <c r="AL20" s="156"/>
      <c r="AM20" s="156" t="s">
        <v>258</v>
      </c>
      <c r="AN20" s="156"/>
      <c r="AO20" s="156"/>
      <c r="AP20" s="156"/>
      <c r="AQ20" s="156"/>
      <c r="AR20" s="156"/>
      <c r="AS20" s="156"/>
      <c r="AT20" s="156" t="s">
        <v>258</v>
      </c>
      <c r="AU20" s="156"/>
      <c r="AV20" s="156"/>
      <c r="AW20" s="156"/>
      <c r="AX20" s="156"/>
      <c r="AY20" s="156"/>
      <c r="AZ20" s="156"/>
      <c r="BA20" s="53"/>
      <c r="BB20" s="75"/>
      <c r="BC20" s="75"/>
      <c r="BD20" s="75"/>
      <c r="BE20" s="75"/>
      <c r="BF20" s="75"/>
      <c r="BG20" s="75"/>
      <c r="BH20" s="102"/>
      <c r="BI20" s="68"/>
      <c r="BJ20" s="68"/>
      <c r="BK20" s="68"/>
      <c r="BL20" s="68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318" t="s">
        <v>258</v>
      </c>
      <c r="CL20" s="318"/>
      <c r="CM20" s="318"/>
      <c r="CN20" s="53"/>
      <c r="CO20" s="53"/>
      <c r="CP20" s="53"/>
      <c r="CQ20" s="53"/>
      <c r="CR20" s="53"/>
      <c r="CS20" s="53"/>
      <c r="CT20" s="53"/>
      <c r="CU20" s="53"/>
      <c r="CV20" s="53"/>
    </row>
    <row r="21" spans="1:100" ht="14.25">
      <c r="A21" s="53">
        <v>8</v>
      </c>
      <c r="B21" s="53"/>
      <c r="C21" s="53"/>
      <c r="D21" s="53"/>
      <c r="E21" s="53"/>
      <c r="F21" s="53"/>
      <c r="G21" s="97"/>
      <c r="H21" s="275" t="s">
        <v>289</v>
      </c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89"/>
      <c r="Y21" s="288" t="s">
        <v>258</v>
      </c>
      <c r="Z21" s="156"/>
      <c r="AA21" s="156"/>
      <c r="AB21" s="156"/>
      <c r="AC21" s="156"/>
      <c r="AD21" s="156"/>
      <c r="AE21" s="156"/>
      <c r="AF21" s="156" t="s">
        <v>258</v>
      </c>
      <c r="AG21" s="156"/>
      <c r="AH21" s="156"/>
      <c r="AI21" s="156"/>
      <c r="AJ21" s="156"/>
      <c r="AK21" s="156"/>
      <c r="AL21" s="156"/>
      <c r="AM21" s="156" t="s">
        <v>258</v>
      </c>
      <c r="AN21" s="156"/>
      <c r="AO21" s="156"/>
      <c r="AP21" s="156"/>
      <c r="AQ21" s="156"/>
      <c r="AR21" s="156"/>
      <c r="AS21" s="156"/>
      <c r="AT21" s="156" t="s">
        <v>258</v>
      </c>
      <c r="AU21" s="156"/>
      <c r="AV21" s="156"/>
      <c r="AW21" s="156"/>
      <c r="AX21" s="156"/>
      <c r="AY21" s="156"/>
      <c r="AZ21" s="156"/>
      <c r="BA21" s="53"/>
      <c r="BB21" s="219" t="s">
        <v>77</v>
      </c>
      <c r="BC21" s="219"/>
      <c r="BD21" s="219"/>
      <c r="BE21" s="219"/>
      <c r="BF21" s="219"/>
      <c r="BG21" s="219"/>
      <c r="BH21" s="280"/>
      <c r="BI21" s="160" t="s">
        <v>564</v>
      </c>
      <c r="BJ21" s="155"/>
      <c r="BK21" s="155"/>
      <c r="BL21" s="155"/>
      <c r="BM21" s="318" t="s">
        <v>258</v>
      </c>
      <c r="BN21" s="318"/>
      <c r="BO21" s="318"/>
      <c r="BP21" s="318" t="s">
        <v>258</v>
      </c>
      <c r="BQ21" s="318"/>
      <c r="BR21" s="318"/>
      <c r="BS21" s="318" t="s">
        <v>258</v>
      </c>
      <c r="BT21" s="318"/>
      <c r="BU21" s="318"/>
      <c r="BV21" s="318" t="s">
        <v>258</v>
      </c>
      <c r="BW21" s="318"/>
      <c r="BX21" s="318"/>
      <c r="BY21" s="318" t="s">
        <v>258</v>
      </c>
      <c r="BZ21" s="318"/>
      <c r="CA21" s="318"/>
      <c r="CB21" s="318" t="s">
        <v>258</v>
      </c>
      <c r="CC21" s="318"/>
      <c r="CD21" s="318"/>
      <c r="CE21" s="318" t="s">
        <v>258</v>
      </c>
      <c r="CF21" s="318"/>
      <c r="CG21" s="318"/>
      <c r="CH21" s="318" t="s">
        <v>258</v>
      </c>
      <c r="CI21" s="318"/>
      <c r="CJ21" s="318"/>
      <c r="CK21" s="318" t="s">
        <v>258</v>
      </c>
      <c r="CL21" s="318"/>
      <c r="CM21" s="318"/>
      <c r="CN21" s="318" t="s">
        <v>258</v>
      </c>
      <c r="CO21" s="318"/>
      <c r="CP21" s="318"/>
      <c r="CQ21" s="318" t="s">
        <v>258</v>
      </c>
      <c r="CR21" s="318"/>
      <c r="CS21" s="318"/>
      <c r="CT21" s="318" t="s">
        <v>258</v>
      </c>
      <c r="CU21" s="318"/>
      <c r="CV21" s="318"/>
    </row>
    <row r="22" spans="1:100" ht="14.25">
      <c r="A22" s="53">
        <v>9</v>
      </c>
      <c r="B22" s="53"/>
      <c r="C22" s="53"/>
      <c r="D22" s="53"/>
      <c r="E22" s="53"/>
      <c r="F22" s="53"/>
      <c r="G22" s="97"/>
      <c r="H22" s="275" t="s">
        <v>290</v>
      </c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89"/>
      <c r="Y22" s="288" t="s">
        <v>258</v>
      </c>
      <c r="Z22" s="156"/>
      <c r="AA22" s="156"/>
      <c r="AB22" s="156"/>
      <c r="AC22" s="156"/>
      <c r="AD22" s="156"/>
      <c r="AE22" s="156"/>
      <c r="AF22" s="156" t="s">
        <v>258</v>
      </c>
      <c r="AG22" s="156"/>
      <c r="AH22" s="156"/>
      <c r="AI22" s="156"/>
      <c r="AJ22" s="156"/>
      <c r="AK22" s="156"/>
      <c r="AL22" s="156"/>
      <c r="AM22" s="156" t="s">
        <v>258</v>
      </c>
      <c r="AN22" s="156"/>
      <c r="AO22" s="156"/>
      <c r="AP22" s="156"/>
      <c r="AQ22" s="156"/>
      <c r="AR22" s="156"/>
      <c r="AS22" s="156"/>
      <c r="AT22" s="156" t="s">
        <v>258</v>
      </c>
      <c r="AU22" s="156"/>
      <c r="AV22" s="156"/>
      <c r="AW22" s="156"/>
      <c r="AX22" s="156"/>
      <c r="AY22" s="156"/>
      <c r="AZ22" s="156"/>
      <c r="BA22" s="53"/>
      <c r="BB22" s="219" t="s">
        <v>78</v>
      </c>
      <c r="BC22" s="219"/>
      <c r="BD22" s="219"/>
      <c r="BE22" s="219"/>
      <c r="BF22" s="219"/>
      <c r="BG22" s="219"/>
      <c r="BH22" s="280"/>
      <c r="BI22" s="160">
        <f>SUM(BM22:CV22)</f>
        <v>1</v>
      </c>
      <c r="BJ22" s="155"/>
      <c r="BK22" s="155"/>
      <c r="BL22" s="155"/>
      <c r="BM22" s="318" t="s">
        <v>258</v>
      </c>
      <c r="BN22" s="318"/>
      <c r="BO22" s="318"/>
      <c r="BP22" s="318" t="s">
        <v>258</v>
      </c>
      <c r="BQ22" s="318"/>
      <c r="BR22" s="318"/>
      <c r="BS22" s="318" t="s">
        <v>258</v>
      </c>
      <c r="BT22" s="318"/>
      <c r="BU22" s="318"/>
      <c r="BV22" s="318" t="s">
        <v>258</v>
      </c>
      <c r="BW22" s="318"/>
      <c r="BX22" s="318"/>
      <c r="BY22" s="318" t="s">
        <v>258</v>
      </c>
      <c r="BZ22" s="318"/>
      <c r="CA22" s="318"/>
      <c r="CB22" s="318" t="s">
        <v>258</v>
      </c>
      <c r="CC22" s="318"/>
      <c r="CD22" s="318"/>
      <c r="CE22" s="318" t="s">
        <v>258</v>
      </c>
      <c r="CF22" s="318"/>
      <c r="CG22" s="318"/>
      <c r="CH22" s="318">
        <v>1</v>
      </c>
      <c r="CI22" s="318"/>
      <c r="CJ22" s="318"/>
      <c r="CK22" s="318" t="s">
        <v>258</v>
      </c>
      <c r="CL22" s="318"/>
      <c r="CM22" s="318"/>
      <c r="CN22" s="318" t="s">
        <v>258</v>
      </c>
      <c r="CO22" s="318"/>
      <c r="CP22" s="318"/>
      <c r="CQ22" s="318" t="s">
        <v>258</v>
      </c>
      <c r="CR22" s="318"/>
      <c r="CS22" s="318"/>
      <c r="CT22" s="318" t="s">
        <v>258</v>
      </c>
      <c r="CU22" s="318"/>
      <c r="CV22" s="318"/>
    </row>
    <row r="23" spans="1:100" ht="14.25">
      <c r="A23" s="53">
        <v>10</v>
      </c>
      <c r="B23" s="53"/>
      <c r="C23" s="53"/>
      <c r="D23" s="53"/>
      <c r="E23" s="53"/>
      <c r="F23" s="53"/>
      <c r="G23" s="97"/>
      <c r="H23" s="275" t="s">
        <v>65</v>
      </c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89"/>
      <c r="Y23" s="288" t="s">
        <v>258</v>
      </c>
      <c r="Z23" s="156"/>
      <c r="AA23" s="156"/>
      <c r="AB23" s="156"/>
      <c r="AC23" s="156"/>
      <c r="AD23" s="156"/>
      <c r="AE23" s="156"/>
      <c r="AF23" s="156" t="s">
        <v>258</v>
      </c>
      <c r="AG23" s="156"/>
      <c r="AH23" s="156"/>
      <c r="AI23" s="156"/>
      <c r="AJ23" s="156"/>
      <c r="AK23" s="156"/>
      <c r="AL23" s="156"/>
      <c r="AM23" s="156" t="s">
        <v>258</v>
      </c>
      <c r="AN23" s="156"/>
      <c r="AO23" s="156"/>
      <c r="AP23" s="156"/>
      <c r="AQ23" s="156"/>
      <c r="AR23" s="156"/>
      <c r="AS23" s="156"/>
      <c r="AT23" s="156" t="s">
        <v>258</v>
      </c>
      <c r="AU23" s="156"/>
      <c r="AV23" s="156"/>
      <c r="AW23" s="156"/>
      <c r="AX23" s="156"/>
      <c r="AY23" s="156"/>
      <c r="AZ23" s="156"/>
      <c r="BA23" s="53"/>
      <c r="BB23" s="219" t="s">
        <v>79</v>
      </c>
      <c r="BC23" s="219"/>
      <c r="BD23" s="219"/>
      <c r="BE23" s="219"/>
      <c r="BF23" s="219"/>
      <c r="BG23" s="219"/>
      <c r="BH23" s="280"/>
      <c r="BI23" s="160">
        <f>SUM(BM23:CV23)</f>
        <v>4</v>
      </c>
      <c r="BJ23" s="155"/>
      <c r="BK23" s="155"/>
      <c r="BL23" s="155"/>
      <c r="BM23" s="318" t="s">
        <v>258</v>
      </c>
      <c r="BN23" s="318"/>
      <c r="BO23" s="318"/>
      <c r="BP23" s="318" t="s">
        <v>258</v>
      </c>
      <c r="BQ23" s="318"/>
      <c r="BR23" s="318"/>
      <c r="BS23" s="318">
        <v>1</v>
      </c>
      <c r="BT23" s="318"/>
      <c r="BU23" s="318"/>
      <c r="BV23" s="318" t="s">
        <v>258</v>
      </c>
      <c r="BW23" s="318"/>
      <c r="BX23" s="318"/>
      <c r="BY23" s="318" t="s">
        <v>258</v>
      </c>
      <c r="BZ23" s="318"/>
      <c r="CA23" s="318"/>
      <c r="CB23" s="318">
        <v>1</v>
      </c>
      <c r="CC23" s="318"/>
      <c r="CD23" s="318"/>
      <c r="CE23" s="318" t="s">
        <v>258</v>
      </c>
      <c r="CF23" s="318"/>
      <c r="CG23" s="318"/>
      <c r="CH23" s="318" t="s">
        <v>258</v>
      </c>
      <c r="CI23" s="318"/>
      <c r="CJ23" s="318"/>
      <c r="CK23" s="318" t="s">
        <v>258</v>
      </c>
      <c r="CL23" s="318"/>
      <c r="CM23" s="318"/>
      <c r="CN23" s="318" t="s">
        <v>258</v>
      </c>
      <c r="CO23" s="318"/>
      <c r="CP23" s="318"/>
      <c r="CQ23" s="318" t="s">
        <v>258</v>
      </c>
      <c r="CR23" s="318"/>
      <c r="CS23" s="318"/>
      <c r="CT23" s="318">
        <v>2</v>
      </c>
      <c r="CU23" s="318"/>
      <c r="CV23" s="318"/>
    </row>
    <row r="24" spans="1:100" ht="14.25">
      <c r="A24" s="53"/>
      <c r="B24" s="53"/>
      <c r="C24" s="53"/>
      <c r="D24" s="53"/>
      <c r="E24" s="53"/>
      <c r="F24" s="53"/>
      <c r="G24" s="97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89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219" t="s">
        <v>80</v>
      </c>
      <c r="BC24" s="219"/>
      <c r="BD24" s="219"/>
      <c r="BE24" s="219"/>
      <c r="BF24" s="219"/>
      <c r="BG24" s="219"/>
      <c r="BH24" s="280"/>
      <c r="BI24" s="160">
        <f>SUM(BM24:CV24)</f>
        <v>1</v>
      </c>
      <c r="BJ24" s="155"/>
      <c r="BK24" s="155"/>
      <c r="BL24" s="155"/>
      <c r="BM24" s="318" t="s">
        <v>258</v>
      </c>
      <c r="BN24" s="318"/>
      <c r="BO24" s="318"/>
      <c r="BP24" s="318" t="s">
        <v>258</v>
      </c>
      <c r="BQ24" s="318"/>
      <c r="BR24" s="318"/>
      <c r="BS24" s="318" t="s">
        <v>258</v>
      </c>
      <c r="BT24" s="318"/>
      <c r="BU24" s="318"/>
      <c r="BV24" s="318" t="s">
        <v>258</v>
      </c>
      <c r="BW24" s="318"/>
      <c r="BX24" s="318"/>
      <c r="BY24" s="318" t="s">
        <v>258</v>
      </c>
      <c r="BZ24" s="318"/>
      <c r="CA24" s="318"/>
      <c r="CB24" s="318" t="s">
        <v>258</v>
      </c>
      <c r="CC24" s="318"/>
      <c r="CD24" s="318"/>
      <c r="CE24" s="318" t="s">
        <v>258</v>
      </c>
      <c r="CF24" s="318"/>
      <c r="CG24" s="318"/>
      <c r="CH24" s="318" t="s">
        <v>258</v>
      </c>
      <c r="CI24" s="318"/>
      <c r="CJ24" s="318"/>
      <c r="CK24" s="318" t="s">
        <v>258</v>
      </c>
      <c r="CL24" s="318"/>
      <c r="CM24" s="318"/>
      <c r="CN24" s="318" t="s">
        <v>258</v>
      </c>
      <c r="CO24" s="318"/>
      <c r="CP24" s="318"/>
      <c r="CQ24" s="318" t="s">
        <v>258</v>
      </c>
      <c r="CR24" s="318"/>
      <c r="CS24" s="318"/>
      <c r="CT24" s="318">
        <v>1</v>
      </c>
      <c r="CU24" s="318"/>
      <c r="CV24" s="318"/>
    </row>
    <row r="25" spans="1:100" ht="14.25">
      <c r="A25" s="53">
        <v>11</v>
      </c>
      <c r="B25" s="53"/>
      <c r="C25" s="53"/>
      <c r="D25" s="53"/>
      <c r="E25" s="53"/>
      <c r="F25" s="53"/>
      <c r="G25" s="97"/>
      <c r="H25" s="275" t="s">
        <v>131</v>
      </c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89"/>
      <c r="Y25" s="288" t="s">
        <v>258</v>
      </c>
      <c r="Z25" s="156"/>
      <c r="AA25" s="156"/>
      <c r="AB25" s="156"/>
      <c r="AC25" s="156"/>
      <c r="AD25" s="156"/>
      <c r="AE25" s="156"/>
      <c r="AF25" s="156" t="s">
        <v>258</v>
      </c>
      <c r="AG25" s="156"/>
      <c r="AH25" s="156"/>
      <c r="AI25" s="156"/>
      <c r="AJ25" s="156"/>
      <c r="AK25" s="156"/>
      <c r="AL25" s="156"/>
      <c r="AM25" s="156" t="s">
        <v>258</v>
      </c>
      <c r="AN25" s="156"/>
      <c r="AO25" s="156"/>
      <c r="AP25" s="156"/>
      <c r="AQ25" s="156"/>
      <c r="AR25" s="156"/>
      <c r="AS25" s="156"/>
      <c r="AT25" s="156" t="s">
        <v>258</v>
      </c>
      <c r="AU25" s="156"/>
      <c r="AV25" s="156"/>
      <c r="AW25" s="156"/>
      <c r="AX25" s="156"/>
      <c r="AY25" s="156"/>
      <c r="AZ25" s="156"/>
      <c r="BA25" s="53"/>
      <c r="BB25" s="219" t="s">
        <v>81</v>
      </c>
      <c r="BC25" s="219"/>
      <c r="BD25" s="219"/>
      <c r="BE25" s="219"/>
      <c r="BF25" s="219"/>
      <c r="BG25" s="219"/>
      <c r="BH25" s="280"/>
      <c r="BI25" s="160">
        <f>SUM(BM25:CV25)</f>
        <v>5</v>
      </c>
      <c r="BJ25" s="155"/>
      <c r="BK25" s="155"/>
      <c r="BL25" s="155"/>
      <c r="BM25" s="318" t="s">
        <v>258</v>
      </c>
      <c r="BN25" s="318"/>
      <c r="BO25" s="318"/>
      <c r="BP25" s="318" t="s">
        <v>258</v>
      </c>
      <c r="BQ25" s="318"/>
      <c r="BR25" s="318"/>
      <c r="BS25" s="318">
        <v>1</v>
      </c>
      <c r="BT25" s="318"/>
      <c r="BU25" s="318"/>
      <c r="BV25" s="318">
        <v>1</v>
      </c>
      <c r="BW25" s="318"/>
      <c r="BX25" s="318"/>
      <c r="BY25" s="318" t="s">
        <v>258</v>
      </c>
      <c r="BZ25" s="318"/>
      <c r="CA25" s="318"/>
      <c r="CB25" s="318" t="s">
        <v>258</v>
      </c>
      <c r="CC25" s="318"/>
      <c r="CD25" s="318"/>
      <c r="CE25" s="318" t="s">
        <v>258</v>
      </c>
      <c r="CF25" s="318"/>
      <c r="CG25" s="318"/>
      <c r="CH25" s="318">
        <v>3</v>
      </c>
      <c r="CI25" s="318"/>
      <c r="CJ25" s="318"/>
      <c r="CK25" s="318" t="s">
        <v>258</v>
      </c>
      <c r="CL25" s="318"/>
      <c r="CM25" s="318"/>
      <c r="CN25" s="318" t="s">
        <v>258</v>
      </c>
      <c r="CO25" s="318"/>
      <c r="CP25" s="318"/>
      <c r="CQ25" s="318" t="s">
        <v>258</v>
      </c>
      <c r="CR25" s="318"/>
      <c r="CS25" s="318"/>
      <c r="CT25" s="318" t="s">
        <v>258</v>
      </c>
      <c r="CU25" s="318"/>
      <c r="CV25" s="318"/>
    </row>
    <row r="26" spans="1:100" ht="14.25">
      <c r="A26" s="53">
        <v>12</v>
      </c>
      <c r="B26" s="53"/>
      <c r="C26" s="53"/>
      <c r="D26" s="53"/>
      <c r="E26" s="53"/>
      <c r="F26" s="53"/>
      <c r="G26" s="97"/>
      <c r="H26" s="275" t="s">
        <v>99</v>
      </c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89"/>
      <c r="Y26" s="288" t="s">
        <v>258</v>
      </c>
      <c r="Z26" s="156"/>
      <c r="AA26" s="156"/>
      <c r="AB26" s="156"/>
      <c r="AC26" s="156"/>
      <c r="AD26" s="156"/>
      <c r="AE26" s="156"/>
      <c r="AF26" s="156" t="s">
        <v>258</v>
      </c>
      <c r="AG26" s="156"/>
      <c r="AH26" s="156"/>
      <c r="AI26" s="156"/>
      <c r="AJ26" s="156"/>
      <c r="AK26" s="156"/>
      <c r="AL26" s="156"/>
      <c r="AM26" s="156" t="s">
        <v>258</v>
      </c>
      <c r="AN26" s="156"/>
      <c r="AO26" s="156"/>
      <c r="AP26" s="156"/>
      <c r="AQ26" s="156"/>
      <c r="AR26" s="156"/>
      <c r="AS26" s="156"/>
      <c r="AT26" s="156" t="s">
        <v>258</v>
      </c>
      <c r="AU26" s="156"/>
      <c r="AV26" s="156"/>
      <c r="AW26" s="156"/>
      <c r="AX26" s="156"/>
      <c r="AY26" s="156"/>
      <c r="AZ26" s="156"/>
      <c r="BA26" s="53"/>
      <c r="BB26" s="219" t="s">
        <v>82</v>
      </c>
      <c r="BC26" s="219"/>
      <c r="BD26" s="219"/>
      <c r="BE26" s="219"/>
      <c r="BF26" s="219"/>
      <c r="BG26" s="219"/>
      <c r="BH26" s="280"/>
      <c r="BI26" s="160" t="s">
        <v>570</v>
      </c>
      <c r="BJ26" s="155"/>
      <c r="BK26" s="155"/>
      <c r="BL26" s="155"/>
      <c r="BM26" s="318" t="s">
        <v>258</v>
      </c>
      <c r="BN26" s="318"/>
      <c r="BO26" s="318"/>
      <c r="BP26" s="318" t="s">
        <v>258</v>
      </c>
      <c r="BQ26" s="318"/>
      <c r="BR26" s="318"/>
      <c r="BS26" s="318" t="s">
        <v>258</v>
      </c>
      <c r="BT26" s="318"/>
      <c r="BU26" s="318"/>
      <c r="BV26" s="318" t="s">
        <v>258</v>
      </c>
      <c r="BW26" s="318"/>
      <c r="BX26" s="318"/>
      <c r="BY26" s="318" t="s">
        <v>258</v>
      </c>
      <c r="BZ26" s="318"/>
      <c r="CA26" s="318"/>
      <c r="CB26" s="318" t="s">
        <v>258</v>
      </c>
      <c r="CC26" s="318"/>
      <c r="CD26" s="318"/>
      <c r="CE26" s="318" t="s">
        <v>258</v>
      </c>
      <c r="CF26" s="318"/>
      <c r="CG26" s="318"/>
      <c r="CH26" s="318" t="s">
        <v>258</v>
      </c>
      <c r="CI26" s="318"/>
      <c r="CJ26" s="318"/>
      <c r="CK26" s="318" t="s">
        <v>258</v>
      </c>
      <c r="CL26" s="318"/>
      <c r="CM26" s="318"/>
      <c r="CN26" s="318" t="s">
        <v>258</v>
      </c>
      <c r="CO26" s="318"/>
      <c r="CP26" s="318"/>
      <c r="CQ26" s="318" t="s">
        <v>258</v>
      </c>
      <c r="CR26" s="318"/>
      <c r="CS26" s="318"/>
      <c r="CT26" s="318" t="s">
        <v>258</v>
      </c>
      <c r="CU26" s="318"/>
      <c r="CV26" s="318"/>
    </row>
    <row r="27" spans="1:100" ht="14.25">
      <c r="A27" s="53">
        <v>13</v>
      </c>
      <c r="B27" s="53"/>
      <c r="C27" s="53"/>
      <c r="D27" s="53"/>
      <c r="E27" s="53"/>
      <c r="F27" s="53"/>
      <c r="G27" s="97"/>
      <c r="H27" s="275" t="s">
        <v>291</v>
      </c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89"/>
      <c r="Y27" s="288" t="s">
        <v>258</v>
      </c>
      <c r="Z27" s="156"/>
      <c r="AA27" s="156"/>
      <c r="AB27" s="156"/>
      <c r="AC27" s="156"/>
      <c r="AD27" s="156"/>
      <c r="AE27" s="156"/>
      <c r="AF27" s="156" t="s">
        <v>258</v>
      </c>
      <c r="AG27" s="156"/>
      <c r="AH27" s="156"/>
      <c r="AI27" s="156"/>
      <c r="AJ27" s="156"/>
      <c r="AK27" s="156"/>
      <c r="AL27" s="156"/>
      <c r="AM27" s="156" t="s">
        <v>258</v>
      </c>
      <c r="AN27" s="156"/>
      <c r="AO27" s="156"/>
      <c r="AP27" s="156"/>
      <c r="AQ27" s="156"/>
      <c r="AR27" s="156"/>
      <c r="AS27" s="156"/>
      <c r="AT27" s="156" t="s">
        <v>258</v>
      </c>
      <c r="AU27" s="156"/>
      <c r="AV27" s="156"/>
      <c r="AW27" s="156"/>
      <c r="AX27" s="156"/>
      <c r="AY27" s="156"/>
      <c r="AZ27" s="156"/>
      <c r="BA27" s="53"/>
      <c r="BB27" s="219" t="s">
        <v>83</v>
      </c>
      <c r="BC27" s="219"/>
      <c r="BD27" s="219"/>
      <c r="BE27" s="219"/>
      <c r="BF27" s="219"/>
      <c r="BG27" s="219"/>
      <c r="BH27" s="280"/>
      <c r="BI27" s="160">
        <f>SUM(BM27:CV27)</f>
        <v>4</v>
      </c>
      <c r="BJ27" s="155"/>
      <c r="BK27" s="155"/>
      <c r="BL27" s="155"/>
      <c r="BM27" s="318" t="s">
        <v>258</v>
      </c>
      <c r="BN27" s="318"/>
      <c r="BO27" s="318"/>
      <c r="BP27" s="318" t="s">
        <v>258</v>
      </c>
      <c r="BQ27" s="318"/>
      <c r="BR27" s="318"/>
      <c r="BS27" s="318">
        <v>3</v>
      </c>
      <c r="BT27" s="318"/>
      <c r="BU27" s="318"/>
      <c r="BV27" s="318" t="s">
        <v>258</v>
      </c>
      <c r="BW27" s="318"/>
      <c r="BX27" s="318"/>
      <c r="BY27" s="318" t="s">
        <v>258</v>
      </c>
      <c r="BZ27" s="318"/>
      <c r="CA27" s="318"/>
      <c r="CB27" s="318" t="s">
        <v>258</v>
      </c>
      <c r="CC27" s="318"/>
      <c r="CD27" s="318"/>
      <c r="CE27" s="318" t="s">
        <v>258</v>
      </c>
      <c r="CF27" s="318"/>
      <c r="CG27" s="318"/>
      <c r="CH27" s="318">
        <v>1</v>
      </c>
      <c r="CI27" s="318"/>
      <c r="CJ27" s="318"/>
      <c r="CK27" s="318" t="s">
        <v>258</v>
      </c>
      <c r="CL27" s="318"/>
      <c r="CM27" s="318"/>
      <c r="CN27" s="318" t="s">
        <v>258</v>
      </c>
      <c r="CO27" s="318"/>
      <c r="CP27" s="318"/>
      <c r="CQ27" s="318" t="s">
        <v>258</v>
      </c>
      <c r="CR27" s="318"/>
      <c r="CS27" s="318"/>
      <c r="CT27" s="318" t="s">
        <v>258</v>
      </c>
      <c r="CU27" s="318"/>
      <c r="CV27" s="318"/>
    </row>
    <row r="28" spans="1:100" ht="14.25">
      <c r="A28" s="53">
        <v>15</v>
      </c>
      <c r="B28" s="53" t="s">
        <v>103</v>
      </c>
      <c r="C28" s="53">
        <v>16</v>
      </c>
      <c r="D28" s="53"/>
      <c r="E28" s="53"/>
      <c r="F28" s="53"/>
      <c r="G28" s="97"/>
      <c r="H28" s="275" t="s">
        <v>292</v>
      </c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89"/>
      <c r="Y28" s="288" t="s">
        <v>258</v>
      </c>
      <c r="Z28" s="156"/>
      <c r="AA28" s="156"/>
      <c r="AB28" s="156"/>
      <c r="AC28" s="156"/>
      <c r="AD28" s="156"/>
      <c r="AE28" s="156"/>
      <c r="AF28" s="156" t="s">
        <v>258</v>
      </c>
      <c r="AG28" s="156"/>
      <c r="AH28" s="156"/>
      <c r="AI28" s="156"/>
      <c r="AJ28" s="156"/>
      <c r="AK28" s="156"/>
      <c r="AL28" s="156"/>
      <c r="AM28" s="156" t="s">
        <v>258</v>
      </c>
      <c r="AN28" s="156"/>
      <c r="AO28" s="156"/>
      <c r="AP28" s="156"/>
      <c r="AQ28" s="156"/>
      <c r="AR28" s="156"/>
      <c r="AS28" s="156"/>
      <c r="AT28" s="156" t="s">
        <v>258</v>
      </c>
      <c r="AU28" s="156"/>
      <c r="AV28" s="156"/>
      <c r="AW28" s="156"/>
      <c r="AX28" s="156"/>
      <c r="AY28" s="156"/>
      <c r="AZ28" s="156"/>
      <c r="BA28" s="53"/>
      <c r="BB28" s="219" t="s">
        <v>84</v>
      </c>
      <c r="BC28" s="219"/>
      <c r="BD28" s="219"/>
      <c r="BE28" s="219"/>
      <c r="BF28" s="219"/>
      <c r="BG28" s="219"/>
      <c r="BH28" s="280"/>
      <c r="BI28" s="288" t="s">
        <v>258</v>
      </c>
      <c r="BJ28" s="156"/>
      <c r="BK28" s="156"/>
      <c r="BL28" s="156"/>
      <c r="BM28" s="318" t="s">
        <v>258</v>
      </c>
      <c r="BN28" s="318"/>
      <c r="BO28" s="318"/>
      <c r="BP28" s="318" t="s">
        <v>258</v>
      </c>
      <c r="BQ28" s="318"/>
      <c r="BR28" s="318"/>
      <c r="BS28" s="318" t="s">
        <v>258</v>
      </c>
      <c r="BT28" s="318"/>
      <c r="BU28" s="318"/>
      <c r="BV28" s="318" t="s">
        <v>258</v>
      </c>
      <c r="BW28" s="318"/>
      <c r="BX28" s="318"/>
      <c r="BY28" s="318" t="s">
        <v>258</v>
      </c>
      <c r="BZ28" s="318"/>
      <c r="CA28" s="318"/>
      <c r="CB28" s="318" t="s">
        <v>258</v>
      </c>
      <c r="CC28" s="318"/>
      <c r="CD28" s="318"/>
      <c r="CE28" s="318" t="s">
        <v>258</v>
      </c>
      <c r="CF28" s="318"/>
      <c r="CG28" s="318"/>
      <c r="CH28" s="318" t="s">
        <v>258</v>
      </c>
      <c r="CI28" s="318"/>
      <c r="CJ28" s="318"/>
      <c r="CK28" s="318" t="s">
        <v>258</v>
      </c>
      <c r="CL28" s="318"/>
      <c r="CM28" s="318"/>
      <c r="CN28" s="318" t="s">
        <v>258</v>
      </c>
      <c r="CO28" s="318"/>
      <c r="CP28" s="318"/>
      <c r="CQ28" s="318" t="s">
        <v>258</v>
      </c>
      <c r="CR28" s="318"/>
      <c r="CS28" s="318"/>
      <c r="CT28" s="318" t="s">
        <v>258</v>
      </c>
      <c r="CU28" s="318"/>
      <c r="CV28" s="318"/>
    </row>
    <row r="29" spans="1:100" ht="14.25">
      <c r="A29" s="53"/>
      <c r="B29" s="53"/>
      <c r="C29" s="53">
        <v>15</v>
      </c>
      <c r="D29" s="53"/>
      <c r="E29" s="53"/>
      <c r="F29" s="53"/>
      <c r="G29" s="97"/>
      <c r="H29" s="96"/>
      <c r="I29" s="96"/>
      <c r="J29" s="275" t="s">
        <v>293</v>
      </c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89"/>
      <c r="Y29" s="288" t="s">
        <v>258</v>
      </c>
      <c r="Z29" s="156"/>
      <c r="AA29" s="156"/>
      <c r="AB29" s="156"/>
      <c r="AC29" s="156"/>
      <c r="AD29" s="156"/>
      <c r="AE29" s="156"/>
      <c r="AF29" s="156" t="s">
        <v>258</v>
      </c>
      <c r="AG29" s="156"/>
      <c r="AH29" s="156"/>
      <c r="AI29" s="156"/>
      <c r="AJ29" s="156"/>
      <c r="AK29" s="156"/>
      <c r="AL29" s="156"/>
      <c r="AM29" s="156" t="s">
        <v>258</v>
      </c>
      <c r="AN29" s="156"/>
      <c r="AO29" s="156"/>
      <c r="AP29" s="156"/>
      <c r="AQ29" s="156"/>
      <c r="AR29" s="156"/>
      <c r="AS29" s="156"/>
      <c r="AT29" s="156" t="s">
        <v>258</v>
      </c>
      <c r="AU29" s="156"/>
      <c r="AV29" s="156"/>
      <c r="AW29" s="156"/>
      <c r="AX29" s="156"/>
      <c r="AY29" s="156"/>
      <c r="AZ29" s="156"/>
      <c r="BA29" s="53"/>
      <c r="BB29" s="94"/>
      <c r="BC29" s="94"/>
      <c r="BD29" s="94"/>
      <c r="BE29" s="94"/>
      <c r="BF29" s="94"/>
      <c r="BG29" s="94"/>
      <c r="BH29" s="92"/>
      <c r="BI29" s="93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</row>
    <row r="30" spans="1:100" ht="14.25">
      <c r="A30" s="53"/>
      <c r="B30" s="53"/>
      <c r="C30" s="53"/>
      <c r="D30" s="53"/>
      <c r="E30" s="53"/>
      <c r="F30" s="53"/>
      <c r="G30" s="97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89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 t="s">
        <v>320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</row>
    <row r="31" spans="1:100" ht="14.25">
      <c r="A31" s="53"/>
      <c r="B31" s="53"/>
      <c r="C31" s="53">
        <v>16</v>
      </c>
      <c r="D31" s="53"/>
      <c r="E31" s="53"/>
      <c r="F31" s="53"/>
      <c r="G31" s="97"/>
      <c r="H31" s="96"/>
      <c r="I31" s="96"/>
      <c r="J31" s="275" t="s">
        <v>44</v>
      </c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89"/>
      <c r="Y31" s="288" t="s">
        <v>258</v>
      </c>
      <c r="Z31" s="156"/>
      <c r="AA31" s="156"/>
      <c r="AB31" s="156"/>
      <c r="AC31" s="156"/>
      <c r="AD31" s="156"/>
      <c r="AE31" s="156"/>
      <c r="AF31" s="156" t="s">
        <v>258</v>
      </c>
      <c r="AG31" s="156"/>
      <c r="AH31" s="156"/>
      <c r="AI31" s="156"/>
      <c r="AJ31" s="156"/>
      <c r="AK31" s="156"/>
      <c r="AL31" s="156"/>
      <c r="AM31" s="156" t="s">
        <v>258</v>
      </c>
      <c r="AN31" s="156"/>
      <c r="AO31" s="156"/>
      <c r="AP31" s="156"/>
      <c r="AQ31" s="156"/>
      <c r="AR31" s="156"/>
      <c r="AS31" s="156"/>
      <c r="AT31" s="156" t="s">
        <v>258</v>
      </c>
      <c r="AU31" s="156"/>
      <c r="AV31" s="156"/>
      <c r="AW31" s="156"/>
      <c r="AX31" s="156"/>
      <c r="AY31" s="156"/>
      <c r="AZ31" s="156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</row>
    <row r="32" spans="1:100" ht="14.25">
      <c r="A32" s="53">
        <v>17</v>
      </c>
      <c r="B32" s="53"/>
      <c r="C32" s="53"/>
      <c r="D32" s="53"/>
      <c r="E32" s="53"/>
      <c r="F32" s="53"/>
      <c r="G32" s="97"/>
      <c r="H32" s="275" t="s">
        <v>59</v>
      </c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89"/>
      <c r="Y32" s="288">
        <v>2</v>
      </c>
      <c r="Z32" s="156"/>
      <c r="AA32" s="156"/>
      <c r="AB32" s="156"/>
      <c r="AC32" s="156"/>
      <c r="AD32" s="156"/>
      <c r="AE32" s="156"/>
      <c r="AF32" s="156">
        <v>1</v>
      </c>
      <c r="AG32" s="156"/>
      <c r="AH32" s="156"/>
      <c r="AI32" s="156"/>
      <c r="AJ32" s="156"/>
      <c r="AK32" s="156"/>
      <c r="AL32" s="156"/>
      <c r="AM32" s="314">
        <v>0.1</v>
      </c>
      <c r="AN32" s="314"/>
      <c r="AO32" s="314"/>
      <c r="AP32" s="314"/>
      <c r="AQ32" s="314"/>
      <c r="AR32" s="314"/>
      <c r="AS32" s="314"/>
      <c r="AT32" s="314">
        <v>0.1</v>
      </c>
      <c r="AU32" s="314"/>
      <c r="AV32" s="314"/>
      <c r="AW32" s="314"/>
      <c r="AX32" s="314"/>
      <c r="AY32" s="314"/>
      <c r="AZ32" s="314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</row>
    <row r="33" spans="1:100" ht="14.25">
      <c r="A33" s="53">
        <v>18</v>
      </c>
      <c r="B33" s="53"/>
      <c r="C33" s="53"/>
      <c r="D33" s="53"/>
      <c r="E33" s="53"/>
      <c r="F33" s="53"/>
      <c r="G33" s="97"/>
      <c r="H33" s="275" t="s">
        <v>294</v>
      </c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89"/>
      <c r="Y33" s="288">
        <v>1</v>
      </c>
      <c r="Z33" s="156"/>
      <c r="AA33" s="156"/>
      <c r="AB33" s="156"/>
      <c r="AC33" s="156"/>
      <c r="AD33" s="156"/>
      <c r="AE33" s="156"/>
      <c r="AF33" s="156" t="s">
        <v>258</v>
      </c>
      <c r="AG33" s="156"/>
      <c r="AH33" s="156"/>
      <c r="AI33" s="156"/>
      <c r="AJ33" s="156"/>
      <c r="AK33" s="156"/>
      <c r="AL33" s="156"/>
      <c r="AM33" s="314">
        <v>0.1</v>
      </c>
      <c r="AN33" s="314"/>
      <c r="AO33" s="314"/>
      <c r="AP33" s="314"/>
      <c r="AQ33" s="314"/>
      <c r="AR33" s="314"/>
      <c r="AS33" s="314"/>
      <c r="AT33" s="156" t="s">
        <v>258</v>
      </c>
      <c r="AU33" s="156"/>
      <c r="AV33" s="156"/>
      <c r="AW33" s="156"/>
      <c r="AX33" s="156"/>
      <c r="AY33" s="156"/>
      <c r="AZ33" s="156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</row>
    <row r="34" spans="1:100" ht="14.25">
      <c r="A34" s="53">
        <v>19</v>
      </c>
      <c r="B34" s="53"/>
      <c r="C34" s="53"/>
      <c r="D34" s="53"/>
      <c r="E34" s="53"/>
      <c r="F34" s="53"/>
      <c r="G34" s="97"/>
      <c r="H34" s="275" t="s">
        <v>63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89"/>
      <c r="Y34" s="288" t="s">
        <v>258</v>
      </c>
      <c r="Z34" s="156"/>
      <c r="AA34" s="156"/>
      <c r="AB34" s="156"/>
      <c r="AC34" s="156"/>
      <c r="AD34" s="156"/>
      <c r="AE34" s="156"/>
      <c r="AF34" s="156" t="s">
        <v>258</v>
      </c>
      <c r="AG34" s="156"/>
      <c r="AH34" s="156"/>
      <c r="AI34" s="156"/>
      <c r="AJ34" s="156"/>
      <c r="AK34" s="156"/>
      <c r="AL34" s="156"/>
      <c r="AM34" s="156" t="s">
        <v>258</v>
      </c>
      <c r="AN34" s="156"/>
      <c r="AO34" s="156"/>
      <c r="AP34" s="156"/>
      <c r="AQ34" s="156"/>
      <c r="AR34" s="156"/>
      <c r="AS34" s="156"/>
      <c r="AT34" s="156" t="s">
        <v>258</v>
      </c>
      <c r="AU34" s="156"/>
      <c r="AV34" s="156"/>
      <c r="AW34" s="156"/>
      <c r="AX34" s="156"/>
      <c r="AY34" s="156"/>
      <c r="AZ34" s="156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</row>
    <row r="35" spans="1:100" ht="14.25">
      <c r="A35" s="53">
        <v>20</v>
      </c>
      <c r="B35" s="53"/>
      <c r="C35" s="53"/>
      <c r="D35" s="53"/>
      <c r="E35" s="53"/>
      <c r="F35" s="53"/>
      <c r="G35" s="97"/>
      <c r="H35" s="275" t="s">
        <v>8</v>
      </c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89"/>
      <c r="Y35" s="288" t="s">
        <v>258</v>
      </c>
      <c r="Z35" s="156"/>
      <c r="AA35" s="156"/>
      <c r="AB35" s="156"/>
      <c r="AC35" s="156"/>
      <c r="AD35" s="156"/>
      <c r="AE35" s="156"/>
      <c r="AF35" s="156">
        <v>1</v>
      </c>
      <c r="AG35" s="156"/>
      <c r="AH35" s="156"/>
      <c r="AI35" s="156"/>
      <c r="AJ35" s="156"/>
      <c r="AK35" s="156"/>
      <c r="AL35" s="156"/>
      <c r="AM35" s="156" t="s">
        <v>258</v>
      </c>
      <c r="AN35" s="156"/>
      <c r="AO35" s="156"/>
      <c r="AP35" s="156"/>
      <c r="AQ35" s="156"/>
      <c r="AR35" s="156"/>
      <c r="AS35" s="156"/>
      <c r="AT35" s="314">
        <v>0.1</v>
      </c>
      <c r="AU35" s="314"/>
      <c r="AV35" s="314"/>
      <c r="AW35" s="314"/>
      <c r="AX35" s="314"/>
      <c r="AY35" s="314"/>
      <c r="AZ35" s="314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</row>
    <row r="36" spans="1:100" ht="11.25" customHeight="1">
      <c r="A36" s="53"/>
      <c r="B36" s="53"/>
      <c r="C36" s="53"/>
      <c r="D36" s="53"/>
      <c r="E36" s="53"/>
      <c r="F36" s="53"/>
      <c r="G36" s="97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89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</row>
    <row r="37" spans="1:100" ht="17.25">
      <c r="A37" s="53">
        <v>21</v>
      </c>
      <c r="B37" s="53"/>
      <c r="C37" s="53"/>
      <c r="D37" s="53"/>
      <c r="E37" s="53"/>
      <c r="F37" s="53"/>
      <c r="G37" s="97"/>
      <c r="H37" s="275" t="s">
        <v>54</v>
      </c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89"/>
      <c r="Y37" s="288">
        <v>5</v>
      </c>
      <c r="Z37" s="156"/>
      <c r="AA37" s="156"/>
      <c r="AB37" s="156"/>
      <c r="AC37" s="156"/>
      <c r="AD37" s="156"/>
      <c r="AE37" s="156"/>
      <c r="AF37" s="156">
        <v>2</v>
      </c>
      <c r="AG37" s="156"/>
      <c r="AH37" s="156"/>
      <c r="AI37" s="156"/>
      <c r="AJ37" s="156"/>
      <c r="AK37" s="156"/>
      <c r="AL37" s="156"/>
      <c r="AM37" s="314">
        <v>0.3</v>
      </c>
      <c r="AN37" s="314"/>
      <c r="AO37" s="314"/>
      <c r="AP37" s="314"/>
      <c r="AQ37" s="314"/>
      <c r="AR37" s="314"/>
      <c r="AS37" s="314"/>
      <c r="AT37" s="314">
        <v>0.2</v>
      </c>
      <c r="AU37" s="314"/>
      <c r="AV37" s="314"/>
      <c r="AW37" s="314"/>
      <c r="AX37" s="314"/>
      <c r="AY37" s="314"/>
      <c r="AZ37" s="314"/>
      <c r="BA37" s="53"/>
      <c r="BB37" s="132" t="s">
        <v>353</v>
      </c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</row>
    <row r="38" spans="1:100" ht="14.25">
      <c r="A38" s="53">
        <v>22</v>
      </c>
      <c r="B38" s="53"/>
      <c r="C38" s="53"/>
      <c r="D38" s="53"/>
      <c r="E38" s="53"/>
      <c r="F38" s="53"/>
      <c r="G38" s="97"/>
      <c r="H38" s="275" t="s">
        <v>10</v>
      </c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89"/>
      <c r="Y38" s="288">
        <v>1</v>
      </c>
      <c r="Z38" s="156"/>
      <c r="AA38" s="156"/>
      <c r="AB38" s="156"/>
      <c r="AC38" s="156"/>
      <c r="AD38" s="156"/>
      <c r="AE38" s="156"/>
      <c r="AF38" s="156">
        <v>1</v>
      </c>
      <c r="AG38" s="156"/>
      <c r="AH38" s="156"/>
      <c r="AI38" s="156"/>
      <c r="AJ38" s="156"/>
      <c r="AK38" s="156"/>
      <c r="AL38" s="156"/>
      <c r="AM38" s="314">
        <v>0.1</v>
      </c>
      <c r="AN38" s="314"/>
      <c r="AO38" s="314"/>
      <c r="AP38" s="314"/>
      <c r="AQ38" s="314"/>
      <c r="AR38" s="314"/>
      <c r="AS38" s="314"/>
      <c r="AT38" s="314">
        <v>0.1</v>
      </c>
      <c r="AU38" s="314"/>
      <c r="AV38" s="314"/>
      <c r="AW38" s="314"/>
      <c r="AX38" s="314"/>
      <c r="AY38" s="314"/>
      <c r="AZ38" s="314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</row>
    <row r="39" spans="1:100" ht="14.25">
      <c r="A39" s="53">
        <v>23</v>
      </c>
      <c r="B39" s="53"/>
      <c r="C39" s="53"/>
      <c r="D39" s="53"/>
      <c r="E39" s="53"/>
      <c r="F39" s="53"/>
      <c r="G39" s="97"/>
      <c r="H39" s="275" t="s">
        <v>133</v>
      </c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89"/>
      <c r="Y39" s="288" t="s">
        <v>258</v>
      </c>
      <c r="Z39" s="156"/>
      <c r="AA39" s="156"/>
      <c r="AB39" s="156"/>
      <c r="AC39" s="156"/>
      <c r="AD39" s="156"/>
      <c r="AE39" s="156"/>
      <c r="AF39" s="156" t="s">
        <v>258</v>
      </c>
      <c r="AG39" s="156"/>
      <c r="AH39" s="156"/>
      <c r="AI39" s="156"/>
      <c r="AJ39" s="156"/>
      <c r="AK39" s="156"/>
      <c r="AL39" s="156"/>
      <c r="AM39" s="156" t="s">
        <v>258</v>
      </c>
      <c r="AN39" s="156"/>
      <c r="AO39" s="156"/>
      <c r="AP39" s="156"/>
      <c r="AQ39" s="156"/>
      <c r="AR39" s="156"/>
      <c r="AS39" s="156"/>
      <c r="AT39" s="156" t="s">
        <v>258</v>
      </c>
      <c r="AU39" s="156"/>
      <c r="AV39" s="156"/>
      <c r="AW39" s="156"/>
      <c r="AX39" s="156"/>
      <c r="AY39" s="156"/>
      <c r="AZ39" s="156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</row>
    <row r="40" spans="1:100" ht="14.25">
      <c r="A40" s="53">
        <v>24</v>
      </c>
      <c r="B40" s="53"/>
      <c r="C40" s="53"/>
      <c r="D40" s="53"/>
      <c r="E40" s="53"/>
      <c r="F40" s="53"/>
      <c r="G40" s="97"/>
      <c r="H40" s="275" t="s">
        <v>9</v>
      </c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89"/>
      <c r="Y40" s="288" t="s">
        <v>258</v>
      </c>
      <c r="Z40" s="156"/>
      <c r="AA40" s="156"/>
      <c r="AB40" s="156"/>
      <c r="AC40" s="156"/>
      <c r="AD40" s="156"/>
      <c r="AE40" s="156"/>
      <c r="AF40" s="156" t="s">
        <v>258</v>
      </c>
      <c r="AG40" s="156"/>
      <c r="AH40" s="156"/>
      <c r="AI40" s="156"/>
      <c r="AJ40" s="156"/>
      <c r="AK40" s="156"/>
      <c r="AL40" s="156"/>
      <c r="AM40" s="156" t="s">
        <v>258</v>
      </c>
      <c r="AN40" s="156"/>
      <c r="AO40" s="156"/>
      <c r="AP40" s="156"/>
      <c r="AQ40" s="156"/>
      <c r="AR40" s="156"/>
      <c r="AS40" s="156"/>
      <c r="AT40" s="156" t="s">
        <v>258</v>
      </c>
      <c r="AU40" s="156"/>
      <c r="AV40" s="156"/>
      <c r="AW40" s="156"/>
      <c r="AX40" s="156"/>
      <c r="AY40" s="156"/>
      <c r="AZ40" s="156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</row>
    <row r="41" spans="1:100" ht="14.25">
      <c r="A41" s="53">
        <v>25</v>
      </c>
      <c r="B41" s="53"/>
      <c r="C41" s="53"/>
      <c r="D41" s="53"/>
      <c r="E41" s="53"/>
      <c r="F41" s="53"/>
      <c r="G41" s="97"/>
      <c r="H41" s="275" t="s">
        <v>295</v>
      </c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89"/>
      <c r="Y41" s="288" t="s">
        <v>258</v>
      </c>
      <c r="Z41" s="156"/>
      <c r="AA41" s="156"/>
      <c r="AB41" s="156"/>
      <c r="AC41" s="156"/>
      <c r="AD41" s="156"/>
      <c r="AE41" s="156"/>
      <c r="AF41" s="156" t="s">
        <v>258</v>
      </c>
      <c r="AG41" s="156"/>
      <c r="AH41" s="156"/>
      <c r="AI41" s="156"/>
      <c r="AJ41" s="156"/>
      <c r="AK41" s="156"/>
      <c r="AL41" s="156"/>
      <c r="AM41" s="156" t="s">
        <v>258</v>
      </c>
      <c r="AN41" s="156"/>
      <c r="AO41" s="156"/>
      <c r="AP41" s="156"/>
      <c r="AQ41" s="156"/>
      <c r="AR41" s="156"/>
      <c r="AS41" s="156"/>
      <c r="AT41" s="156" t="s">
        <v>258</v>
      </c>
      <c r="AU41" s="156"/>
      <c r="AV41" s="156"/>
      <c r="AW41" s="156"/>
      <c r="AX41" s="156"/>
      <c r="AY41" s="156"/>
      <c r="AZ41" s="156"/>
      <c r="BA41" s="53"/>
      <c r="BB41" s="319" t="s">
        <v>354</v>
      </c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</row>
    <row r="42" spans="1:100" ht="15" thickBot="1">
      <c r="A42" s="53"/>
      <c r="B42" s="53"/>
      <c r="C42" s="53"/>
      <c r="D42" s="53"/>
      <c r="E42" s="53"/>
      <c r="F42" s="53"/>
      <c r="G42" s="97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89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</row>
    <row r="43" spans="1:100" ht="14.25">
      <c r="A43" s="53">
        <v>26</v>
      </c>
      <c r="B43" s="53"/>
      <c r="C43" s="53"/>
      <c r="D43" s="53"/>
      <c r="E43" s="53"/>
      <c r="F43" s="53"/>
      <c r="G43" s="97"/>
      <c r="H43" s="275" t="s">
        <v>296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89"/>
      <c r="Y43" s="288" t="s">
        <v>258</v>
      </c>
      <c r="Z43" s="156"/>
      <c r="AA43" s="156"/>
      <c r="AB43" s="156"/>
      <c r="AC43" s="156"/>
      <c r="AD43" s="156"/>
      <c r="AE43" s="156"/>
      <c r="AF43" s="156" t="s">
        <v>258</v>
      </c>
      <c r="AG43" s="156"/>
      <c r="AH43" s="156"/>
      <c r="AI43" s="156"/>
      <c r="AJ43" s="156"/>
      <c r="AK43" s="156"/>
      <c r="AL43" s="156"/>
      <c r="AM43" s="156" t="s">
        <v>258</v>
      </c>
      <c r="AN43" s="156"/>
      <c r="AO43" s="156"/>
      <c r="AP43" s="156"/>
      <c r="AQ43" s="156"/>
      <c r="AR43" s="156"/>
      <c r="AS43" s="156"/>
      <c r="AT43" s="156" t="s">
        <v>258</v>
      </c>
      <c r="AU43" s="156"/>
      <c r="AV43" s="156"/>
      <c r="AW43" s="156"/>
      <c r="AX43" s="156"/>
      <c r="AY43" s="156"/>
      <c r="AZ43" s="156"/>
      <c r="BA43" s="53"/>
      <c r="BB43" s="282" t="s">
        <v>86</v>
      </c>
      <c r="BC43" s="237"/>
      <c r="BD43" s="237"/>
      <c r="BE43" s="237"/>
      <c r="BF43" s="237"/>
      <c r="BG43" s="237"/>
      <c r="BH43" s="237"/>
      <c r="BI43" s="237"/>
      <c r="BJ43" s="237"/>
      <c r="BK43" s="298" t="s">
        <v>345</v>
      </c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300"/>
      <c r="CT43" s="292" t="s">
        <v>90</v>
      </c>
      <c r="CU43" s="293"/>
      <c r="CV43" s="293"/>
    </row>
    <row r="44" spans="1:100" ht="14.25">
      <c r="A44" s="53">
        <v>28</v>
      </c>
      <c r="B44" s="53" t="s">
        <v>103</v>
      </c>
      <c r="C44" s="53">
        <v>32</v>
      </c>
      <c r="D44" s="53"/>
      <c r="E44" s="53"/>
      <c r="F44" s="53"/>
      <c r="G44" s="97"/>
      <c r="H44" s="275" t="s">
        <v>58</v>
      </c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89"/>
      <c r="Y44" s="288">
        <v>26</v>
      </c>
      <c r="Z44" s="156"/>
      <c r="AA44" s="156"/>
      <c r="AB44" s="156"/>
      <c r="AC44" s="156"/>
      <c r="AD44" s="156"/>
      <c r="AE44" s="156"/>
      <c r="AF44" s="156">
        <v>19</v>
      </c>
      <c r="AG44" s="156"/>
      <c r="AH44" s="156"/>
      <c r="AI44" s="156"/>
      <c r="AJ44" s="156"/>
      <c r="AK44" s="156"/>
      <c r="AL44" s="156"/>
      <c r="AM44" s="314">
        <v>1.8</v>
      </c>
      <c r="AN44" s="314"/>
      <c r="AO44" s="314"/>
      <c r="AP44" s="314"/>
      <c r="AQ44" s="314"/>
      <c r="AR44" s="314"/>
      <c r="AS44" s="314"/>
      <c r="AT44" s="314">
        <v>1.4</v>
      </c>
      <c r="AU44" s="314"/>
      <c r="AV44" s="314"/>
      <c r="AW44" s="314"/>
      <c r="AX44" s="314"/>
      <c r="AY44" s="314"/>
      <c r="AZ44" s="314"/>
      <c r="BA44" s="53"/>
      <c r="BB44" s="283"/>
      <c r="BC44" s="235"/>
      <c r="BD44" s="235"/>
      <c r="BE44" s="235"/>
      <c r="BF44" s="235"/>
      <c r="BG44" s="235"/>
      <c r="BH44" s="235"/>
      <c r="BI44" s="235"/>
      <c r="BJ44" s="235"/>
      <c r="BK44" s="301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3"/>
      <c r="CT44" s="294"/>
      <c r="CU44" s="295"/>
      <c r="CV44" s="295"/>
    </row>
    <row r="45" spans="1:100" ht="14.25">
      <c r="A45" s="53"/>
      <c r="B45" s="53"/>
      <c r="C45" s="53">
        <v>28</v>
      </c>
      <c r="D45" s="53"/>
      <c r="E45" s="53"/>
      <c r="F45" s="53"/>
      <c r="G45" s="97"/>
      <c r="H45" s="96"/>
      <c r="I45" s="96"/>
      <c r="J45" s="275" t="s">
        <v>297</v>
      </c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89"/>
      <c r="Y45" s="288">
        <v>3</v>
      </c>
      <c r="Z45" s="156"/>
      <c r="AA45" s="156"/>
      <c r="AB45" s="156"/>
      <c r="AC45" s="156"/>
      <c r="AD45" s="156"/>
      <c r="AE45" s="156"/>
      <c r="AF45" s="156">
        <v>2</v>
      </c>
      <c r="AG45" s="156"/>
      <c r="AH45" s="156"/>
      <c r="AI45" s="156"/>
      <c r="AJ45" s="156"/>
      <c r="AK45" s="156"/>
      <c r="AL45" s="156"/>
      <c r="AM45" s="156" t="s">
        <v>258</v>
      </c>
      <c r="AN45" s="156"/>
      <c r="AO45" s="156"/>
      <c r="AP45" s="156"/>
      <c r="AQ45" s="156"/>
      <c r="AR45" s="156"/>
      <c r="AS45" s="156"/>
      <c r="AT45" s="314">
        <v>0.2</v>
      </c>
      <c r="AU45" s="314"/>
      <c r="AV45" s="314"/>
      <c r="AW45" s="314"/>
      <c r="AX45" s="314"/>
      <c r="AY45" s="314"/>
      <c r="AZ45" s="314"/>
      <c r="BA45" s="53"/>
      <c r="BB45" s="283"/>
      <c r="BC45" s="235"/>
      <c r="BD45" s="235"/>
      <c r="BE45" s="235"/>
      <c r="BF45" s="235"/>
      <c r="BG45" s="235"/>
      <c r="BH45" s="235"/>
      <c r="BI45" s="235"/>
      <c r="BJ45" s="235"/>
      <c r="BK45" s="304" t="s">
        <v>42</v>
      </c>
      <c r="BL45" s="305"/>
      <c r="BM45" s="306"/>
      <c r="BN45" s="235" t="s">
        <v>87</v>
      </c>
      <c r="BO45" s="235"/>
      <c r="BP45" s="235"/>
      <c r="BQ45" s="235" t="s">
        <v>88</v>
      </c>
      <c r="BR45" s="235"/>
      <c r="BS45" s="235" t="s">
        <v>341</v>
      </c>
      <c r="BT45" s="235"/>
      <c r="BU45" s="232" t="s">
        <v>342</v>
      </c>
      <c r="BV45" s="284"/>
      <c r="BW45" s="232" t="s">
        <v>343</v>
      </c>
      <c r="BX45" s="284"/>
      <c r="BY45" s="235" t="s">
        <v>344</v>
      </c>
      <c r="BZ45" s="235"/>
      <c r="CA45" s="235"/>
      <c r="CB45" s="291" t="s">
        <v>346</v>
      </c>
      <c r="CC45" s="291"/>
      <c r="CD45" s="291"/>
      <c r="CE45" s="291" t="s">
        <v>347</v>
      </c>
      <c r="CF45" s="291"/>
      <c r="CG45" s="291"/>
      <c r="CH45" s="291" t="s">
        <v>348</v>
      </c>
      <c r="CI45" s="291"/>
      <c r="CJ45" s="291"/>
      <c r="CK45" s="291" t="s">
        <v>349</v>
      </c>
      <c r="CL45" s="291"/>
      <c r="CM45" s="291"/>
      <c r="CN45" s="235" t="s">
        <v>89</v>
      </c>
      <c r="CO45" s="235"/>
      <c r="CP45" s="235"/>
      <c r="CQ45" s="232" t="s">
        <v>350</v>
      </c>
      <c r="CR45" s="289"/>
      <c r="CS45" s="284"/>
      <c r="CT45" s="294"/>
      <c r="CU45" s="295"/>
      <c r="CV45" s="295"/>
    </row>
    <row r="46" spans="1:100" ht="14.25">
      <c r="A46" s="53"/>
      <c r="B46" s="53"/>
      <c r="C46" s="53">
        <v>29</v>
      </c>
      <c r="D46" s="53"/>
      <c r="E46" s="53"/>
      <c r="F46" s="53"/>
      <c r="G46" s="97"/>
      <c r="H46" s="96"/>
      <c r="I46" s="96"/>
      <c r="J46" s="275" t="s">
        <v>298</v>
      </c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89"/>
      <c r="Y46" s="288">
        <v>12</v>
      </c>
      <c r="Z46" s="156"/>
      <c r="AA46" s="156"/>
      <c r="AB46" s="156"/>
      <c r="AC46" s="156"/>
      <c r="AD46" s="156"/>
      <c r="AE46" s="156"/>
      <c r="AF46" s="156">
        <v>7</v>
      </c>
      <c r="AG46" s="156"/>
      <c r="AH46" s="156"/>
      <c r="AI46" s="156"/>
      <c r="AJ46" s="156"/>
      <c r="AK46" s="156"/>
      <c r="AL46" s="156"/>
      <c r="AM46" s="314">
        <v>0.8</v>
      </c>
      <c r="AN46" s="314"/>
      <c r="AO46" s="314"/>
      <c r="AP46" s="314"/>
      <c r="AQ46" s="314"/>
      <c r="AR46" s="314"/>
      <c r="AS46" s="314"/>
      <c r="AT46" s="314">
        <v>0.5</v>
      </c>
      <c r="AU46" s="314"/>
      <c r="AV46" s="314"/>
      <c r="AW46" s="314"/>
      <c r="AX46" s="314"/>
      <c r="AY46" s="314"/>
      <c r="AZ46" s="314"/>
      <c r="BA46" s="53"/>
      <c r="BB46" s="283"/>
      <c r="BC46" s="235"/>
      <c r="BD46" s="235"/>
      <c r="BE46" s="235"/>
      <c r="BF46" s="235"/>
      <c r="BG46" s="235"/>
      <c r="BH46" s="235"/>
      <c r="BI46" s="235"/>
      <c r="BJ46" s="235"/>
      <c r="BK46" s="307"/>
      <c r="BL46" s="219"/>
      <c r="BM46" s="280"/>
      <c r="BN46" s="235"/>
      <c r="BO46" s="235"/>
      <c r="BP46" s="235"/>
      <c r="BQ46" s="235"/>
      <c r="BR46" s="235"/>
      <c r="BS46" s="235"/>
      <c r="BT46" s="235"/>
      <c r="BU46" s="285"/>
      <c r="BV46" s="286"/>
      <c r="BW46" s="285"/>
      <c r="BX46" s="286"/>
      <c r="BY46" s="235"/>
      <c r="BZ46" s="235"/>
      <c r="CA46" s="235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35"/>
      <c r="CO46" s="235"/>
      <c r="CP46" s="235"/>
      <c r="CQ46" s="285"/>
      <c r="CR46" s="290"/>
      <c r="CS46" s="286"/>
      <c r="CT46" s="294"/>
      <c r="CU46" s="295"/>
      <c r="CV46" s="295"/>
    </row>
    <row r="47" spans="1:100" ht="14.25">
      <c r="A47" s="53"/>
      <c r="B47" s="53"/>
      <c r="C47" s="53">
        <v>30</v>
      </c>
      <c r="D47" s="53"/>
      <c r="E47" s="53"/>
      <c r="F47" s="53"/>
      <c r="G47" s="97"/>
      <c r="H47" s="96"/>
      <c r="I47" s="96"/>
      <c r="J47" s="275" t="s">
        <v>301</v>
      </c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89"/>
      <c r="Y47" s="288">
        <v>5</v>
      </c>
      <c r="Z47" s="156"/>
      <c r="AA47" s="156"/>
      <c r="AB47" s="156"/>
      <c r="AC47" s="156"/>
      <c r="AD47" s="156"/>
      <c r="AE47" s="156"/>
      <c r="AF47" s="156">
        <v>5</v>
      </c>
      <c r="AG47" s="156"/>
      <c r="AH47" s="156"/>
      <c r="AI47" s="156"/>
      <c r="AJ47" s="156"/>
      <c r="AK47" s="156"/>
      <c r="AL47" s="156"/>
      <c r="AM47" s="314">
        <v>0.3</v>
      </c>
      <c r="AN47" s="314"/>
      <c r="AO47" s="314"/>
      <c r="AP47" s="314"/>
      <c r="AQ47" s="314"/>
      <c r="AR47" s="314"/>
      <c r="AS47" s="314"/>
      <c r="AT47" s="314">
        <v>0.4</v>
      </c>
      <c r="AU47" s="314"/>
      <c r="AV47" s="314"/>
      <c r="AW47" s="314"/>
      <c r="AX47" s="314"/>
      <c r="AY47" s="314"/>
      <c r="AZ47" s="314"/>
      <c r="BA47" s="53"/>
      <c r="BB47" s="283"/>
      <c r="BC47" s="235"/>
      <c r="BD47" s="235"/>
      <c r="BE47" s="235"/>
      <c r="BF47" s="235"/>
      <c r="BG47" s="235"/>
      <c r="BH47" s="235"/>
      <c r="BI47" s="235"/>
      <c r="BJ47" s="235"/>
      <c r="BK47" s="307"/>
      <c r="BL47" s="219"/>
      <c r="BM47" s="280"/>
      <c r="BN47" s="235"/>
      <c r="BO47" s="235"/>
      <c r="BP47" s="235"/>
      <c r="BQ47" s="235"/>
      <c r="BR47" s="235"/>
      <c r="BS47" s="235"/>
      <c r="BT47" s="235"/>
      <c r="BU47" s="285"/>
      <c r="BV47" s="286"/>
      <c r="BW47" s="285"/>
      <c r="BX47" s="286"/>
      <c r="BY47" s="235"/>
      <c r="BZ47" s="235"/>
      <c r="CA47" s="235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35"/>
      <c r="CO47" s="235"/>
      <c r="CP47" s="235"/>
      <c r="CQ47" s="285"/>
      <c r="CR47" s="290"/>
      <c r="CS47" s="286"/>
      <c r="CT47" s="294"/>
      <c r="CU47" s="295"/>
      <c r="CV47" s="295"/>
    </row>
    <row r="48" spans="1:100" ht="14.25">
      <c r="A48" s="53"/>
      <c r="B48" s="53"/>
      <c r="C48" s="53"/>
      <c r="D48" s="53"/>
      <c r="E48" s="53"/>
      <c r="F48" s="53"/>
      <c r="G48" s="97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89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283"/>
      <c r="BC48" s="235"/>
      <c r="BD48" s="235"/>
      <c r="BE48" s="235"/>
      <c r="BF48" s="235"/>
      <c r="BG48" s="235"/>
      <c r="BH48" s="235"/>
      <c r="BI48" s="235"/>
      <c r="BJ48" s="235"/>
      <c r="BK48" s="308"/>
      <c r="BL48" s="270"/>
      <c r="BM48" s="309"/>
      <c r="BN48" s="235"/>
      <c r="BO48" s="235"/>
      <c r="BP48" s="235"/>
      <c r="BQ48" s="235"/>
      <c r="BR48" s="235"/>
      <c r="BS48" s="235"/>
      <c r="BT48" s="235"/>
      <c r="BU48" s="287"/>
      <c r="BV48" s="269"/>
      <c r="BW48" s="287"/>
      <c r="BX48" s="269"/>
      <c r="BY48" s="235"/>
      <c r="BZ48" s="235"/>
      <c r="CA48" s="235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35"/>
      <c r="CO48" s="235"/>
      <c r="CP48" s="235"/>
      <c r="CQ48" s="287"/>
      <c r="CR48" s="268"/>
      <c r="CS48" s="269"/>
      <c r="CT48" s="296"/>
      <c r="CU48" s="297"/>
      <c r="CV48" s="297"/>
    </row>
    <row r="49" spans="1:100" ht="14.25">
      <c r="A49" s="53"/>
      <c r="B49" s="53"/>
      <c r="C49" s="53">
        <v>31</v>
      </c>
      <c r="D49" s="53"/>
      <c r="E49" s="53"/>
      <c r="F49" s="53"/>
      <c r="G49" s="97"/>
      <c r="H49" s="96"/>
      <c r="I49" s="96"/>
      <c r="J49" s="275" t="s">
        <v>300</v>
      </c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89"/>
      <c r="Y49" s="288" t="s">
        <v>258</v>
      </c>
      <c r="Z49" s="156"/>
      <c r="AA49" s="156"/>
      <c r="AB49" s="156"/>
      <c r="AC49" s="156"/>
      <c r="AD49" s="156"/>
      <c r="AE49" s="156"/>
      <c r="AF49" s="156">
        <v>2</v>
      </c>
      <c r="AG49" s="156"/>
      <c r="AH49" s="156"/>
      <c r="AI49" s="156"/>
      <c r="AJ49" s="156"/>
      <c r="AK49" s="156"/>
      <c r="AL49" s="156"/>
      <c r="AM49" s="156" t="s">
        <v>258</v>
      </c>
      <c r="AN49" s="156"/>
      <c r="AO49" s="156"/>
      <c r="AP49" s="156"/>
      <c r="AQ49" s="156"/>
      <c r="AR49" s="156"/>
      <c r="AS49" s="156"/>
      <c r="AT49" s="314">
        <v>0.2</v>
      </c>
      <c r="AU49" s="314"/>
      <c r="AV49" s="314"/>
      <c r="AW49" s="314"/>
      <c r="AX49" s="314"/>
      <c r="AY49" s="314"/>
      <c r="AZ49" s="314"/>
      <c r="BA49" s="53"/>
      <c r="BB49" s="101"/>
      <c r="BC49" s="101"/>
      <c r="BD49" s="101"/>
      <c r="BE49" s="101"/>
      <c r="BF49" s="101"/>
      <c r="BG49" s="101"/>
      <c r="BH49" s="101"/>
      <c r="BI49" s="101"/>
      <c r="BJ49" s="100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</row>
    <row r="50" spans="1:100" ht="14.25">
      <c r="A50" s="53"/>
      <c r="B50" s="53"/>
      <c r="C50" s="53">
        <v>32</v>
      </c>
      <c r="D50" s="53"/>
      <c r="E50" s="53"/>
      <c r="F50" s="53"/>
      <c r="G50" s="97"/>
      <c r="H50" s="96"/>
      <c r="I50" s="96"/>
      <c r="J50" s="275" t="s">
        <v>299</v>
      </c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89"/>
      <c r="Y50" s="288">
        <v>6</v>
      </c>
      <c r="Z50" s="156"/>
      <c r="AA50" s="156"/>
      <c r="AB50" s="156"/>
      <c r="AC50" s="156"/>
      <c r="AD50" s="156"/>
      <c r="AE50" s="156"/>
      <c r="AF50" s="156">
        <v>3</v>
      </c>
      <c r="AG50" s="156"/>
      <c r="AH50" s="156"/>
      <c r="AI50" s="156"/>
      <c r="AJ50" s="156"/>
      <c r="AK50" s="156"/>
      <c r="AL50" s="156"/>
      <c r="AM50" s="314">
        <v>0.4</v>
      </c>
      <c r="AN50" s="314"/>
      <c r="AO50" s="314"/>
      <c r="AP50" s="314"/>
      <c r="AQ50" s="314"/>
      <c r="AR50" s="314"/>
      <c r="AS50" s="314"/>
      <c r="AT50" s="314">
        <v>0.2</v>
      </c>
      <c r="AU50" s="314"/>
      <c r="AV50" s="314"/>
      <c r="AW50" s="314"/>
      <c r="AX50" s="314"/>
      <c r="AY50" s="314"/>
      <c r="AZ50" s="314"/>
      <c r="BA50" s="53"/>
      <c r="BB50" s="88"/>
      <c r="BC50" s="275" t="s">
        <v>202</v>
      </c>
      <c r="BD50" s="275"/>
      <c r="BE50" s="275"/>
      <c r="BF50" s="275"/>
      <c r="BG50" s="275"/>
      <c r="BH50" s="275"/>
      <c r="BI50" s="275"/>
      <c r="BJ50" s="89"/>
      <c r="BK50" s="288">
        <f>SUM(BN50:CS50)</f>
        <v>9</v>
      </c>
      <c r="BL50" s="156"/>
      <c r="BM50" s="156"/>
      <c r="BN50" s="156" t="s">
        <v>258</v>
      </c>
      <c r="BO50" s="156"/>
      <c r="BP50" s="156"/>
      <c r="BQ50" s="318">
        <v>3</v>
      </c>
      <c r="BR50" s="318"/>
      <c r="BS50" s="318" t="s">
        <v>258</v>
      </c>
      <c r="BT50" s="318"/>
      <c r="BU50" s="318">
        <v>6</v>
      </c>
      <c r="BV50" s="318"/>
      <c r="BW50" s="318" t="s">
        <v>258</v>
      </c>
      <c r="BX50" s="318"/>
      <c r="BY50" s="156" t="s">
        <v>258</v>
      </c>
      <c r="BZ50" s="156"/>
      <c r="CA50" s="156"/>
      <c r="CB50" s="156" t="s">
        <v>258</v>
      </c>
      <c r="CC50" s="156"/>
      <c r="CD50" s="156"/>
      <c r="CE50" s="156" t="s">
        <v>258</v>
      </c>
      <c r="CF50" s="156"/>
      <c r="CG50" s="156"/>
      <c r="CH50" s="156" t="s">
        <v>258</v>
      </c>
      <c r="CI50" s="156"/>
      <c r="CJ50" s="156"/>
      <c r="CK50" s="156" t="s">
        <v>258</v>
      </c>
      <c r="CL50" s="156"/>
      <c r="CM50" s="156"/>
      <c r="CN50" s="156" t="s">
        <v>258</v>
      </c>
      <c r="CO50" s="156"/>
      <c r="CP50" s="156"/>
      <c r="CQ50" s="156" t="s">
        <v>258</v>
      </c>
      <c r="CR50" s="156"/>
      <c r="CS50" s="156"/>
      <c r="CT50" s="156">
        <v>784</v>
      </c>
      <c r="CU50" s="156"/>
      <c r="CV50" s="156"/>
    </row>
    <row r="51" spans="1:100" ht="14.25">
      <c r="A51" s="53">
        <v>33</v>
      </c>
      <c r="B51" s="53"/>
      <c r="C51" s="53"/>
      <c r="D51" s="53"/>
      <c r="E51" s="53"/>
      <c r="F51" s="53"/>
      <c r="G51" s="97"/>
      <c r="H51" s="275" t="s">
        <v>166</v>
      </c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89"/>
      <c r="Y51" s="288" t="s">
        <v>258</v>
      </c>
      <c r="Z51" s="156"/>
      <c r="AA51" s="156"/>
      <c r="AB51" s="156"/>
      <c r="AC51" s="156"/>
      <c r="AD51" s="156"/>
      <c r="AE51" s="156"/>
      <c r="AF51" s="156" t="s">
        <v>258</v>
      </c>
      <c r="AG51" s="156"/>
      <c r="AH51" s="156"/>
      <c r="AI51" s="156"/>
      <c r="AJ51" s="156"/>
      <c r="AK51" s="156"/>
      <c r="AL51" s="156"/>
      <c r="AM51" s="156" t="s">
        <v>258</v>
      </c>
      <c r="AN51" s="156"/>
      <c r="AO51" s="156"/>
      <c r="AP51" s="156"/>
      <c r="AQ51" s="156"/>
      <c r="AR51" s="156"/>
      <c r="AS51" s="156"/>
      <c r="AT51" s="156" t="s">
        <v>258</v>
      </c>
      <c r="AU51" s="156"/>
      <c r="AV51" s="156"/>
      <c r="AW51" s="156"/>
      <c r="AX51" s="156"/>
      <c r="AY51" s="156"/>
      <c r="AZ51" s="156"/>
      <c r="BA51" s="53"/>
      <c r="BB51" s="88"/>
      <c r="BC51" s="275" t="s">
        <v>338</v>
      </c>
      <c r="BD51" s="275"/>
      <c r="BE51" s="275"/>
      <c r="BF51" s="275"/>
      <c r="BG51" s="275"/>
      <c r="BH51" s="275"/>
      <c r="BI51" s="275"/>
      <c r="BJ51" s="89"/>
      <c r="BK51" s="160">
        <f>SUM(BN51:CS51)</f>
        <v>9</v>
      </c>
      <c r="BL51" s="155"/>
      <c r="BM51" s="155"/>
      <c r="BN51" s="156" t="s">
        <v>258</v>
      </c>
      <c r="BO51" s="156"/>
      <c r="BP51" s="156"/>
      <c r="BQ51" s="318">
        <v>5</v>
      </c>
      <c r="BR51" s="318"/>
      <c r="BS51" s="318" t="s">
        <v>258</v>
      </c>
      <c r="BT51" s="318"/>
      <c r="BU51" s="318" t="s">
        <v>258</v>
      </c>
      <c r="BV51" s="318"/>
      <c r="BW51" s="318">
        <v>3</v>
      </c>
      <c r="BX51" s="318"/>
      <c r="BY51" s="156" t="s">
        <v>258</v>
      </c>
      <c r="BZ51" s="156"/>
      <c r="CA51" s="156"/>
      <c r="CB51" s="156" t="s">
        <v>258</v>
      </c>
      <c r="CC51" s="156"/>
      <c r="CD51" s="156"/>
      <c r="CE51" s="156" t="s">
        <v>258</v>
      </c>
      <c r="CF51" s="156"/>
      <c r="CG51" s="156"/>
      <c r="CH51" s="156" t="s">
        <v>258</v>
      </c>
      <c r="CI51" s="156"/>
      <c r="CJ51" s="156"/>
      <c r="CK51" s="156" t="s">
        <v>258</v>
      </c>
      <c r="CL51" s="156"/>
      <c r="CM51" s="156"/>
      <c r="CN51" s="156" t="s">
        <v>258</v>
      </c>
      <c r="CO51" s="156"/>
      <c r="CP51" s="156"/>
      <c r="CQ51" s="156">
        <v>1</v>
      </c>
      <c r="CR51" s="156"/>
      <c r="CS51" s="156"/>
      <c r="CT51" s="156">
        <v>272</v>
      </c>
      <c r="CU51" s="156"/>
      <c r="CV51" s="156"/>
    </row>
    <row r="52" spans="1:100" ht="14.25">
      <c r="A52" s="53">
        <v>34</v>
      </c>
      <c r="B52" s="53"/>
      <c r="C52" s="53"/>
      <c r="D52" s="53"/>
      <c r="E52" s="53"/>
      <c r="F52" s="53"/>
      <c r="G52" s="97"/>
      <c r="H52" s="275" t="s">
        <v>302</v>
      </c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89"/>
      <c r="Y52" s="288" t="s">
        <v>258</v>
      </c>
      <c r="Z52" s="156"/>
      <c r="AA52" s="156"/>
      <c r="AB52" s="156"/>
      <c r="AC52" s="156"/>
      <c r="AD52" s="156"/>
      <c r="AE52" s="156"/>
      <c r="AF52" s="156" t="s">
        <v>258</v>
      </c>
      <c r="AG52" s="156"/>
      <c r="AH52" s="156"/>
      <c r="AI52" s="156"/>
      <c r="AJ52" s="156"/>
      <c r="AK52" s="156"/>
      <c r="AL52" s="156"/>
      <c r="AM52" s="156" t="s">
        <v>258</v>
      </c>
      <c r="AN52" s="156"/>
      <c r="AO52" s="156"/>
      <c r="AP52" s="156"/>
      <c r="AQ52" s="156"/>
      <c r="AR52" s="156"/>
      <c r="AS52" s="156"/>
      <c r="AT52" s="156" t="s">
        <v>258</v>
      </c>
      <c r="AU52" s="156"/>
      <c r="AV52" s="156"/>
      <c r="AW52" s="156"/>
      <c r="AX52" s="156"/>
      <c r="AY52" s="156"/>
      <c r="AZ52" s="156"/>
      <c r="BA52" s="53"/>
      <c r="BB52" s="88"/>
      <c r="BC52" s="275" t="s">
        <v>339</v>
      </c>
      <c r="BD52" s="275"/>
      <c r="BE52" s="275"/>
      <c r="BF52" s="275"/>
      <c r="BG52" s="275"/>
      <c r="BH52" s="275"/>
      <c r="BI52" s="275"/>
      <c r="BJ52" s="89"/>
      <c r="BK52" s="160">
        <f>SUM(BN52:CS52)</f>
        <v>14</v>
      </c>
      <c r="BL52" s="155"/>
      <c r="BM52" s="155"/>
      <c r="BN52" s="156" t="s">
        <v>258</v>
      </c>
      <c r="BO52" s="156"/>
      <c r="BP52" s="156"/>
      <c r="BQ52" s="318">
        <v>8</v>
      </c>
      <c r="BR52" s="318"/>
      <c r="BS52" s="318" t="s">
        <v>258</v>
      </c>
      <c r="BT52" s="318"/>
      <c r="BU52" s="318">
        <v>4</v>
      </c>
      <c r="BV52" s="318"/>
      <c r="BW52" s="318">
        <v>2</v>
      </c>
      <c r="BX52" s="318"/>
      <c r="BY52" s="156" t="s">
        <v>258</v>
      </c>
      <c r="BZ52" s="156"/>
      <c r="CA52" s="156"/>
      <c r="CB52" s="156" t="s">
        <v>258</v>
      </c>
      <c r="CC52" s="156"/>
      <c r="CD52" s="156"/>
      <c r="CE52" s="156" t="s">
        <v>258</v>
      </c>
      <c r="CF52" s="156"/>
      <c r="CG52" s="156"/>
      <c r="CH52" s="156" t="s">
        <v>258</v>
      </c>
      <c r="CI52" s="156"/>
      <c r="CJ52" s="156"/>
      <c r="CK52" s="156" t="s">
        <v>258</v>
      </c>
      <c r="CL52" s="156"/>
      <c r="CM52" s="156"/>
      <c r="CN52" s="156" t="s">
        <v>258</v>
      </c>
      <c r="CO52" s="156"/>
      <c r="CP52" s="156"/>
      <c r="CQ52" s="156" t="s">
        <v>258</v>
      </c>
      <c r="CR52" s="156"/>
      <c r="CS52" s="156"/>
      <c r="CT52" s="156">
        <v>529</v>
      </c>
      <c r="CU52" s="156"/>
      <c r="CV52" s="156"/>
    </row>
    <row r="53" spans="1:100" ht="14.25">
      <c r="A53" s="53">
        <v>35</v>
      </c>
      <c r="B53" s="53"/>
      <c r="C53" s="53"/>
      <c r="D53" s="53"/>
      <c r="E53" s="53"/>
      <c r="F53" s="53"/>
      <c r="G53" s="97"/>
      <c r="H53" s="135" t="s">
        <v>303</v>
      </c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89"/>
      <c r="Y53" s="288" t="s">
        <v>258</v>
      </c>
      <c r="Z53" s="156"/>
      <c r="AA53" s="156"/>
      <c r="AB53" s="156"/>
      <c r="AC53" s="156"/>
      <c r="AD53" s="156"/>
      <c r="AE53" s="156"/>
      <c r="AF53" s="156" t="s">
        <v>258</v>
      </c>
      <c r="AG53" s="156"/>
      <c r="AH53" s="156"/>
      <c r="AI53" s="156"/>
      <c r="AJ53" s="156"/>
      <c r="AK53" s="156"/>
      <c r="AL53" s="156"/>
      <c r="AM53" s="156" t="s">
        <v>258</v>
      </c>
      <c r="AN53" s="156"/>
      <c r="AO53" s="156"/>
      <c r="AP53" s="156"/>
      <c r="AQ53" s="156"/>
      <c r="AR53" s="156"/>
      <c r="AS53" s="156"/>
      <c r="AT53" s="156" t="s">
        <v>258</v>
      </c>
      <c r="AU53" s="156"/>
      <c r="AV53" s="156"/>
      <c r="AW53" s="156"/>
      <c r="AX53" s="156"/>
      <c r="AY53" s="156"/>
      <c r="AZ53" s="156"/>
      <c r="BA53" s="53"/>
      <c r="BB53" s="88"/>
      <c r="BC53" s="275" t="s">
        <v>340</v>
      </c>
      <c r="BD53" s="275"/>
      <c r="BE53" s="275"/>
      <c r="BF53" s="275"/>
      <c r="BG53" s="275"/>
      <c r="BH53" s="275"/>
      <c r="BI53" s="275"/>
      <c r="BJ53" s="89"/>
      <c r="BK53" s="160">
        <f>SUM(BN53:CS53)</f>
        <v>12</v>
      </c>
      <c r="BL53" s="155"/>
      <c r="BM53" s="155"/>
      <c r="BN53" s="156" t="s">
        <v>258</v>
      </c>
      <c r="BO53" s="156"/>
      <c r="BP53" s="156"/>
      <c r="BQ53" s="318">
        <v>7</v>
      </c>
      <c r="BR53" s="318"/>
      <c r="BS53" s="318" t="s">
        <v>258</v>
      </c>
      <c r="BT53" s="318"/>
      <c r="BU53" s="318">
        <v>3</v>
      </c>
      <c r="BV53" s="318"/>
      <c r="BW53" s="318">
        <v>2</v>
      </c>
      <c r="BX53" s="318"/>
      <c r="BY53" s="156" t="s">
        <v>258</v>
      </c>
      <c r="BZ53" s="156"/>
      <c r="CA53" s="156"/>
      <c r="CB53" s="156" t="s">
        <v>258</v>
      </c>
      <c r="CC53" s="156"/>
      <c r="CD53" s="156"/>
      <c r="CE53" s="156" t="s">
        <v>258</v>
      </c>
      <c r="CF53" s="156"/>
      <c r="CG53" s="156"/>
      <c r="CH53" s="156" t="s">
        <v>258</v>
      </c>
      <c r="CI53" s="156"/>
      <c r="CJ53" s="156"/>
      <c r="CK53" s="156" t="s">
        <v>258</v>
      </c>
      <c r="CL53" s="156"/>
      <c r="CM53" s="156"/>
      <c r="CN53" s="156" t="s">
        <v>258</v>
      </c>
      <c r="CO53" s="156"/>
      <c r="CP53" s="156"/>
      <c r="CQ53" s="156" t="s">
        <v>258</v>
      </c>
      <c r="CR53" s="156"/>
      <c r="CS53" s="156"/>
      <c r="CT53" s="156">
        <v>488</v>
      </c>
      <c r="CU53" s="156"/>
      <c r="CV53" s="156"/>
    </row>
    <row r="54" spans="1:100" ht="14.25">
      <c r="A54" s="53"/>
      <c r="B54" s="53"/>
      <c r="C54" s="53"/>
      <c r="D54" s="53"/>
      <c r="E54" s="53"/>
      <c r="F54" s="53"/>
      <c r="G54" s="97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89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88"/>
      <c r="BC54" s="199" t="s">
        <v>352</v>
      </c>
      <c r="BD54" s="199"/>
      <c r="BE54" s="199"/>
      <c r="BF54" s="199"/>
      <c r="BG54" s="199"/>
      <c r="BH54" s="199"/>
      <c r="BI54" s="199"/>
      <c r="BJ54" s="99"/>
      <c r="BK54" s="161">
        <f>SUM(BK56:BM72)</f>
        <v>15</v>
      </c>
      <c r="BL54" s="130"/>
      <c r="BM54" s="130"/>
      <c r="BN54" s="154" t="s">
        <v>258</v>
      </c>
      <c r="BO54" s="154"/>
      <c r="BP54" s="154"/>
      <c r="BQ54" s="130">
        <f>SUM(BQ56:BR72)</f>
        <v>4</v>
      </c>
      <c r="BR54" s="130"/>
      <c r="BS54" s="130" t="s">
        <v>258</v>
      </c>
      <c r="BT54" s="130"/>
      <c r="BU54" s="130">
        <f>SUM(BU56:BV72)</f>
        <v>2</v>
      </c>
      <c r="BV54" s="130"/>
      <c r="BW54" s="130">
        <f>SUM(BW56:BX72)</f>
        <v>7</v>
      </c>
      <c r="BX54" s="130"/>
      <c r="BY54" s="154" t="s">
        <v>570</v>
      </c>
      <c r="BZ54" s="154"/>
      <c r="CA54" s="154"/>
      <c r="CB54" s="154" t="s">
        <v>570</v>
      </c>
      <c r="CC54" s="154"/>
      <c r="CD54" s="154"/>
      <c r="CE54" s="154" t="s">
        <v>570</v>
      </c>
      <c r="CF54" s="154"/>
      <c r="CG54" s="154"/>
      <c r="CH54" s="154" t="s">
        <v>564</v>
      </c>
      <c r="CI54" s="154"/>
      <c r="CJ54" s="154"/>
      <c r="CK54" s="154" t="s">
        <v>570</v>
      </c>
      <c r="CL54" s="154"/>
      <c r="CM54" s="154"/>
      <c r="CN54" s="154" t="s">
        <v>570</v>
      </c>
      <c r="CO54" s="154"/>
      <c r="CP54" s="154"/>
      <c r="CQ54" s="154">
        <f>SUM(CQ56:CS72)</f>
        <v>2</v>
      </c>
      <c r="CR54" s="154"/>
      <c r="CS54" s="154"/>
      <c r="CT54" s="154">
        <f>SUM(CT56:CV72)</f>
        <v>609</v>
      </c>
      <c r="CU54" s="154"/>
      <c r="CV54" s="154"/>
    </row>
    <row r="55" spans="1:100" ht="14.25">
      <c r="A55" s="53">
        <v>36</v>
      </c>
      <c r="B55" s="53"/>
      <c r="C55" s="53"/>
      <c r="D55" s="53"/>
      <c r="E55" s="53"/>
      <c r="F55" s="53"/>
      <c r="G55" s="97"/>
      <c r="H55" s="275" t="s">
        <v>11</v>
      </c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89"/>
      <c r="Y55" s="288" t="s">
        <v>258</v>
      </c>
      <c r="Z55" s="156"/>
      <c r="AA55" s="156"/>
      <c r="AB55" s="156"/>
      <c r="AC55" s="156"/>
      <c r="AD55" s="156"/>
      <c r="AE55" s="156"/>
      <c r="AF55" s="156" t="s">
        <v>258</v>
      </c>
      <c r="AG55" s="156"/>
      <c r="AH55" s="156"/>
      <c r="AI55" s="156"/>
      <c r="AJ55" s="156"/>
      <c r="AK55" s="156"/>
      <c r="AL55" s="156"/>
      <c r="AM55" s="156" t="s">
        <v>258</v>
      </c>
      <c r="AN55" s="156"/>
      <c r="AO55" s="156"/>
      <c r="AP55" s="156"/>
      <c r="AQ55" s="156"/>
      <c r="AR55" s="156"/>
      <c r="AS55" s="156"/>
      <c r="AT55" s="156" t="s">
        <v>258</v>
      </c>
      <c r="AU55" s="156"/>
      <c r="AV55" s="156"/>
      <c r="AW55" s="156"/>
      <c r="AX55" s="156"/>
      <c r="AY55" s="156"/>
      <c r="AZ55" s="156"/>
      <c r="BA55" s="53"/>
      <c r="BB55" s="88"/>
      <c r="BC55" s="96"/>
      <c r="BD55" s="96"/>
      <c r="BE55" s="96"/>
      <c r="BF55" s="96"/>
      <c r="BG55" s="96"/>
      <c r="BH55" s="96"/>
      <c r="BI55" s="96"/>
      <c r="BJ55" s="89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</row>
    <row r="56" spans="1:100" ht="14.25">
      <c r="A56" s="53">
        <v>38</v>
      </c>
      <c r="B56" s="53" t="s">
        <v>103</v>
      </c>
      <c r="C56" s="53">
        <v>39</v>
      </c>
      <c r="D56" s="53"/>
      <c r="E56" s="53"/>
      <c r="F56" s="53"/>
      <c r="G56" s="97"/>
      <c r="H56" s="275" t="s">
        <v>12</v>
      </c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89"/>
      <c r="Y56" s="288">
        <v>3</v>
      </c>
      <c r="Z56" s="156"/>
      <c r="AA56" s="156"/>
      <c r="AB56" s="156"/>
      <c r="AC56" s="156"/>
      <c r="AD56" s="156"/>
      <c r="AE56" s="156"/>
      <c r="AF56" s="156">
        <v>2</v>
      </c>
      <c r="AG56" s="156"/>
      <c r="AH56" s="156"/>
      <c r="AI56" s="156"/>
      <c r="AJ56" s="156"/>
      <c r="AK56" s="156"/>
      <c r="AL56" s="156"/>
      <c r="AM56" s="314">
        <v>0.2</v>
      </c>
      <c r="AN56" s="314"/>
      <c r="AO56" s="314"/>
      <c r="AP56" s="314"/>
      <c r="AQ56" s="314"/>
      <c r="AR56" s="314"/>
      <c r="AS56" s="314"/>
      <c r="AT56" s="314">
        <v>0.2</v>
      </c>
      <c r="AU56" s="314"/>
      <c r="AV56" s="314"/>
      <c r="AW56" s="314"/>
      <c r="AX56" s="314"/>
      <c r="AY56" s="314"/>
      <c r="AZ56" s="314"/>
      <c r="BA56" s="53"/>
      <c r="BB56" s="88"/>
      <c r="BC56" s="275" t="s">
        <v>69</v>
      </c>
      <c r="BD56" s="275"/>
      <c r="BE56" s="275"/>
      <c r="BF56" s="275"/>
      <c r="BG56" s="275"/>
      <c r="BH56" s="275"/>
      <c r="BI56" s="275"/>
      <c r="BJ56" s="89"/>
      <c r="BK56" s="160">
        <f>SUM(BN56:CS56)</f>
        <v>5</v>
      </c>
      <c r="BL56" s="155"/>
      <c r="BM56" s="155"/>
      <c r="BN56" s="156" t="s">
        <v>258</v>
      </c>
      <c r="BO56" s="156"/>
      <c r="BP56" s="156"/>
      <c r="BQ56" s="318">
        <v>2</v>
      </c>
      <c r="BR56" s="318"/>
      <c r="BS56" s="318" t="s">
        <v>258</v>
      </c>
      <c r="BT56" s="318"/>
      <c r="BU56" s="318">
        <v>1</v>
      </c>
      <c r="BV56" s="318"/>
      <c r="BW56" s="318">
        <v>1</v>
      </c>
      <c r="BX56" s="318"/>
      <c r="BY56" s="156" t="s">
        <v>258</v>
      </c>
      <c r="BZ56" s="156"/>
      <c r="CA56" s="156"/>
      <c r="CB56" s="156" t="s">
        <v>258</v>
      </c>
      <c r="CC56" s="156"/>
      <c r="CD56" s="156"/>
      <c r="CE56" s="156" t="s">
        <v>258</v>
      </c>
      <c r="CF56" s="156"/>
      <c r="CG56" s="156"/>
      <c r="CH56" s="156" t="s">
        <v>258</v>
      </c>
      <c r="CI56" s="156"/>
      <c r="CJ56" s="156"/>
      <c r="CK56" s="156" t="s">
        <v>258</v>
      </c>
      <c r="CL56" s="156"/>
      <c r="CM56" s="156"/>
      <c r="CN56" s="156" t="s">
        <v>258</v>
      </c>
      <c r="CO56" s="156"/>
      <c r="CP56" s="156"/>
      <c r="CQ56" s="156">
        <v>1</v>
      </c>
      <c r="CR56" s="156"/>
      <c r="CS56" s="156"/>
      <c r="CT56" s="156">
        <v>239</v>
      </c>
      <c r="CU56" s="156"/>
      <c r="CV56" s="156"/>
    </row>
    <row r="57" spans="1:100" ht="14.25">
      <c r="A57" s="53"/>
      <c r="B57" s="53"/>
      <c r="C57" s="53">
        <v>38</v>
      </c>
      <c r="D57" s="53"/>
      <c r="E57" s="53"/>
      <c r="F57" s="53"/>
      <c r="G57" s="97"/>
      <c r="H57" s="96"/>
      <c r="I57" s="96"/>
      <c r="J57" s="275" t="s">
        <v>304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89"/>
      <c r="Y57" s="288">
        <v>3</v>
      </c>
      <c r="Z57" s="156"/>
      <c r="AA57" s="156"/>
      <c r="AB57" s="156"/>
      <c r="AC57" s="156"/>
      <c r="AD57" s="156"/>
      <c r="AE57" s="156"/>
      <c r="AF57" s="156">
        <v>2</v>
      </c>
      <c r="AG57" s="156"/>
      <c r="AH57" s="156"/>
      <c r="AI57" s="156"/>
      <c r="AJ57" s="156"/>
      <c r="AK57" s="156"/>
      <c r="AL57" s="156"/>
      <c r="AM57" s="314">
        <v>0.2</v>
      </c>
      <c r="AN57" s="314"/>
      <c r="AO57" s="314"/>
      <c r="AP57" s="314"/>
      <c r="AQ57" s="314"/>
      <c r="AR57" s="314"/>
      <c r="AS57" s="314"/>
      <c r="AT57" s="314">
        <v>0.2</v>
      </c>
      <c r="AU57" s="314"/>
      <c r="AV57" s="314"/>
      <c r="AW57" s="314"/>
      <c r="AX57" s="314"/>
      <c r="AY57" s="314"/>
      <c r="AZ57" s="314"/>
      <c r="BA57" s="53"/>
      <c r="BB57" s="88"/>
      <c r="BC57" s="275" t="s">
        <v>70</v>
      </c>
      <c r="BD57" s="275"/>
      <c r="BE57" s="275"/>
      <c r="BF57" s="275"/>
      <c r="BG57" s="275"/>
      <c r="BH57" s="275"/>
      <c r="BI57" s="275"/>
      <c r="BJ57" s="89"/>
      <c r="BK57" s="160" t="s">
        <v>571</v>
      </c>
      <c r="BL57" s="155"/>
      <c r="BM57" s="155"/>
      <c r="BN57" s="156" t="s">
        <v>258</v>
      </c>
      <c r="BO57" s="156"/>
      <c r="BP57" s="156"/>
      <c r="BQ57" s="318" t="s">
        <v>258</v>
      </c>
      <c r="BR57" s="318"/>
      <c r="BS57" s="318" t="s">
        <v>258</v>
      </c>
      <c r="BT57" s="318"/>
      <c r="BU57" s="318" t="s">
        <v>258</v>
      </c>
      <c r="BV57" s="318"/>
      <c r="BW57" s="318" t="s">
        <v>258</v>
      </c>
      <c r="BX57" s="318"/>
      <c r="BY57" s="156" t="s">
        <v>258</v>
      </c>
      <c r="BZ57" s="156"/>
      <c r="CA57" s="156"/>
      <c r="CB57" s="156" t="s">
        <v>258</v>
      </c>
      <c r="CC57" s="156"/>
      <c r="CD57" s="156"/>
      <c r="CE57" s="156" t="s">
        <v>258</v>
      </c>
      <c r="CF57" s="156"/>
      <c r="CG57" s="156"/>
      <c r="CH57" s="156" t="s">
        <v>258</v>
      </c>
      <c r="CI57" s="156"/>
      <c r="CJ57" s="156"/>
      <c r="CK57" s="156" t="s">
        <v>258</v>
      </c>
      <c r="CL57" s="156"/>
      <c r="CM57" s="156"/>
      <c r="CN57" s="156" t="s">
        <v>258</v>
      </c>
      <c r="CO57" s="156"/>
      <c r="CP57" s="156"/>
      <c r="CQ57" s="156" t="s">
        <v>258</v>
      </c>
      <c r="CR57" s="156"/>
      <c r="CS57" s="156"/>
      <c r="CT57" s="156">
        <v>16</v>
      </c>
      <c r="CU57" s="156"/>
      <c r="CV57" s="156"/>
    </row>
    <row r="58" spans="1:100" ht="14.25">
      <c r="A58" s="53"/>
      <c r="B58" s="53"/>
      <c r="C58" s="53">
        <v>39</v>
      </c>
      <c r="D58" s="53"/>
      <c r="E58" s="53"/>
      <c r="F58" s="53"/>
      <c r="G58" s="97"/>
      <c r="H58" s="96"/>
      <c r="I58" s="96"/>
      <c r="J58" s="275" t="s">
        <v>305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89"/>
      <c r="Y58" s="288" t="s">
        <v>258</v>
      </c>
      <c r="Z58" s="156"/>
      <c r="AA58" s="156"/>
      <c r="AB58" s="156"/>
      <c r="AC58" s="156"/>
      <c r="AD58" s="156"/>
      <c r="AE58" s="156"/>
      <c r="AF58" s="156" t="s">
        <v>258</v>
      </c>
      <c r="AG58" s="156"/>
      <c r="AH58" s="156"/>
      <c r="AI58" s="156"/>
      <c r="AJ58" s="156"/>
      <c r="AK58" s="156"/>
      <c r="AL58" s="156"/>
      <c r="AM58" s="156" t="s">
        <v>258</v>
      </c>
      <c r="AN58" s="156"/>
      <c r="AO58" s="156"/>
      <c r="AP58" s="156"/>
      <c r="AQ58" s="156"/>
      <c r="AR58" s="156"/>
      <c r="AS58" s="156"/>
      <c r="AT58" s="156" t="s">
        <v>258</v>
      </c>
      <c r="AU58" s="156"/>
      <c r="AV58" s="156"/>
      <c r="AW58" s="156"/>
      <c r="AX58" s="156"/>
      <c r="AY58" s="156"/>
      <c r="AZ58" s="156"/>
      <c r="BA58" s="53"/>
      <c r="BB58" s="88"/>
      <c r="BC58" s="275" t="s">
        <v>71</v>
      </c>
      <c r="BD58" s="275"/>
      <c r="BE58" s="275"/>
      <c r="BF58" s="275"/>
      <c r="BG58" s="275"/>
      <c r="BH58" s="275"/>
      <c r="BI58" s="275"/>
      <c r="BJ58" s="89"/>
      <c r="BK58" s="160" t="s">
        <v>564</v>
      </c>
      <c r="BL58" s="155"/>
      <c r="BM58" s="155"/>
      <c r="BN58" s="156" t="s">
        <v>258</v>
      </c>
      <c r="BO58" s="156"/>
      <c r="BP58" s="156"/>
      <c r="BQ58" s="318" t="s">
        <v>258</v>
      </c>
      <c r="BR58" s="318"/>
      <c r="BS58" s="318" t="s">
        <v>258</v>
      </c>
      <c r="BT58" s="318"/>
      <c r="BU58" s="318" t="s">
        <v>258</v>
      </c>
      <c r="BV58" s="318"/>
      <c r="BW58" s="318" t="s">
        <v>258</v>
      </c>
      <c r="BX58" s="318"/>
      <c r="BY58" s="156" t="s">
        <v>258</v>
      </c>
      <c r="BZ58" s="156"/>
      <c r="CA58" s="156"/>
      <c r="CB58" s="156" t="s">
        <v>258</v>
      </c>
      <c r="CC58" s="156"/>
      <c r="CD58" s="156"/>
      <c r="CE58" s="156" t="s">
        <v>258</v>
      </c>
      <c r="CF58" s="156"/>
      <c r="CG58" s="156"/>
      <c r="CH58" s="156" t="s">
        <v>258</v>
      </c>
      <c r="CI58" s="156"/>
      <c r="CJ58" s="156"/>
      <c r="CK58" s="156" t="s">
        <v>258</v>
      </c>
      <c r="CL58" s="156"/>
      <c r="CM58" s="156"/>
      <c r="CN58" s="156" t="s">
        <v>258</v>
      </c>
      <c r="CO58" s="156"/>
      <c r="CP58" s="156"/>
      <c r="CQ58" s="156" t="s">
        <v>258</v>
      </c>
      <c r="CR58" s="156"/>
      <c r="CS58" s="156"/>
      <c r="CT58" s="156">
        <v>1</v>
      </c>
      <c r="CU58" s="156"/>
      <c r="CV58" s="156"/>
    </row>
    <row r="59" spans="1:100" ht="14.25">
      <c r="A59" s="53">
        <v>40</v>
      </c>
      <c r="B59" s="53"/>
      <c r="C59" s="53"/>
      <c r="D59" s="53"/>
      <c r="E59" s="53"/>
      <c r="F59" s="53"/>
      <c r="G59" s="97"/>
      <c r="H59" s="275" t="s">
        <v>13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89"/>
      <c r="Y59" s="288">
        <v>19</v>
      </c>
      <c r="Z59" s="156"/>
      <c r="AA59" s="156"/>
      <c r="AB59" s="156"/>
      <c r="AC59" s="156"/>
      <c r="AD59" s="156"/>
      <c r="AE59" s="156"/>
      <c r="AF59" s="156">
        <v>17</v>
      </c>
      <c r="AG59" s="156"/>
      <c r="AH59" s="156"/>
      <c r="AI59" s="156"/>
      <c r="AJ59" s="156"/>
      <c r="AK59" s="156"/>
      <c r="AL59" s="156"/>
      <c r="AM59" s="314">
        <v>1.3</v>
      </c>
      <c r="AN59" s="314"/>
      <c r="AO59" s="314"/>
      <c r="AP59" s="314"/>
      <c r="AQ59" s="314"/>
      <c r="AR59" s="314"/>
      <c r="AS59" s="314"/>
      <c r="AT59" s="314">
        <v>1.3</v>
      </c>
      <c r="AU59" s="314"/>
      <c r="AV59" s="314"/>
      <c r="AW59" s="314"/>
      <c r="AX59" s="314"/>
      <c r="AY59" s="314"/>
      <c r="AZ59" s="314"/>
      <c r="BA59" s="53"/>
      <c r="BB59" s="88"/>
      <c r="BC59" s="275" t="s">
        <v>72</v>
      </c>
      <c r="BD59" s="275"/>
      <c r="BE59" s="275"/>
      <c r="BF59" s="275"/>
      <c r="BG59" s="275"/>
      <c r="BH59" s="275"/>
      <c r="BI59" s="275"/>
      <c r="BJ59" s="89"/>
      <c r="BK59" s="160">
        <f>SUM(BN59:CS59)</f>
        <v>3</v>
      </c>
      <c r="BL59" s="155"/>
      <c r="BM59" s="155"/>
      <c r="BN59" s="156" t="s">
        <v>258</v>
      </c>
      <c r="BO59" s="156"/>
      <c r="BP59" s="156"/>
      <c r="BQ59" s="318" t="s">
        <v>258</v>
      </c>
      <c r="BR59" s="318"/>
      <c r="BS59" s="318" t="s">
        <v>258</v>
      </c>
      <c r="BT59" s="318"/>
      <c r="BU59" s="318" t="s">
        <v>258</v>
      </c>
      <c r="BV59" s="318"/>
      <c r="BW59" s="318">
        <v>3</v>
      </c>
      <c r="BX59" s="318"/>
      <c r="BY59" s="156" t="s">
        <v>258</v>
      </c>
      <c r="BZ59" s="156"/>
      <c r="CA59" s="156"/>
      <c r="CB59" s="156" t="s">
        <v>258</v>
      </c>
      <c r="CC59" s="156"/>
      <c r="CD59" s="156"/>
      <c r="CE59" s="156" t="s">
        <v>258</v>
      </c>
      <c r="CF59" s="156"/>
      <c r="CG59" s="156"/>
      <c r="CH59" s="156" t="s">
        <v>258</v>
      </c>
      <c r="CI59" s="156"/>
      <c r="CJ59" s="156"/>
      <c r="CK59" s="156" t="s">
        <v>258</v>
      </c>
      <c r="CL59" s="156"/>
      <c r="CM59" s="156"/>
      <c r="CN59" s="156" t="s">
        <v>258</v>
      </c>
      <c r="CO59" s="156"/>
      <c r="CP59" s="156"/>
      <c r="CQ59" s="156" t="s">
        <v>258</v>
      </c>
      <c r="CR59" s="156"/>
      <c r="CS59" s="156"/>
      <c r="CT59" s="156">
        <v>134</v>
      </c>
      <c r="CU59" s="156"/>
      <c r="CV59" s="156"/>
    </row>
    <row r="60" spans="1:100" ht="14.25">
      <c r="A60" s="53"/>
      <c r="B60" s="53"/>
      <c r="C60" s="53"/>
      <c r="D60" s="53"/>
      <c r="E60" s="53"/>
      <c r="F60" s="53"/>
      <c r="G60" s="97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89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88"/>
      <c r="BC60" s="275" t="s">
        <v>73</v>
      </c>
      <c r="BD60" s="275"/>
      <c r="BE60" s="275"/>
      <c r="BF60" s="275"/>
      <c r="BG60" s="275"/>
      <c r="BH60" s="275"/>
      <c r="BI60" s="275"/>
      <c r="BJ60" s="89"/>
      <c r="BK60" s="160" t="s">
        <v>570</v>
      </c>
      <c r="BL60" s="155"/>
      <c r="BM60" s="155"/>
      <c r="BN60" s="156" t="s">
        <v>258</v>
      </c>
      <c r="BO60" s="156"/>
      <c r="BP60" s="156"/>
      <c r="BQ60" s="318" t="s">
        <v>258</v>
      </c>
      <c r="BR60" s="318"/>
      <c r="BS60" s="318" t="s">
        <v>258</v>
      </c>
      <c r="BT60" s="318"/>
      <c r="BU60" s="318" t="s">
        <v>258</v>
      </c>
      <c r="BV60" s="318"/>
      <c r="BW60" s="318" t="s">
        <v>258</v>
      </c>
      <c r="BX60" s="318"/>
      <c r="BY60" s="156" t="s">
        <v>258</v>
      </c>
      <c r="BZ60" s="156"/>
      <c r="CA60" s="156"/>
      <c r="CB60" s="156" t="s">
        <v>258</v>
      </c>
      <c r="CC60" s="156"/>
      <c r="CD60" s="156"/>
      <c r="CE60" s="156" t="s">
        <v>258</v>
      </c>
      <c r="CF60" s="156"/>
      <c r="CG60" s="156"/>
      <c r="CH60" s="156" t="s">
        <v>258</v>
      </c>
      <c r="CI60" s="156"/>
      <c r="CJ60" s="156"/>
      <c r="CK60" s="156" t="s">
        <v>258</v>
      </c>
      <c r="CL60" s="156"/>
      <c r="CM60" s="156"/>
      <c r="CN60" s="156" t="s">
        <v>258</v>
      </c>
      <c r="CO60" s="156"/>
      <c r="CP60" s="156"/>
      <c r="CQ60" s="156" t="s">
        <v>258</v>
      </c>
      <c r="CR60" s="156"/>
      <c r="CS60" s="156"/>
      <c r="CT60" s="156" t="s">
        <v>258</v>
      </c>
      <c r="CU60" s="156"/>
      <c r="CV60" s="156"/>
    </row>
    <row r="61" spans="1:100" ht="14.25">
      <c r="A61" s="53">
        <v>41</v>
      </c>
      <c r="B61" s="53"/>
      <c r="C61" s="53"/>
      <c r="D61" s="53"/>
      <c r="E61" s="53"/>
      <c r="F61" s="53"/>
      <c r="G61" s="97"/>
      <c r="H61" s="275" t="s">
        <v>67</v>
      </c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89"/>
      <c r="Y61" s="288">
        <v>4</v>
      </c>
      <c r="Z61" s="156"/>
      <c r="AA61" s="156"/>
      <c r="AB61" s="156"/>
      <c r="AC61" s="156"/>
      <c r="AD61" s="156"/>
      <c r="AE61" s="156"/>
      <c r="AF61" s="156">
        <v>5</v>
      </c>
      <c r="AG61" s="156"/>
      <c r="AH61" s="156"/>
      <c r="AI61" s="156"/>
      <c r="AJ61" s="156"/>
      <c r="AK61" s="156"/>
      <c r="AL61" s="156"/>
      <c r="AM61" s="314">
        <v>2.8</v>
      </c>
      <c r="AN61" s="314"/>
      <c r="AO61" s="314"/>
      <c r="AP61" s="314"/>
      <c r="AQ61" s="314"/>
      <c r="AR61" s="314"/>
      <c r="AS61" s="314"/>
      <c r="AT61" s="314">
        <v>0.4</v>
      </c>
      <c r="AU61" s="314"/>
      <c r="AV61" s="314"/>
      <c r="AW61" s="314"/>
      <c r="AX61" s="314"/>
      <c r="AY61" s="314"/>
      <c r="AZ61" s="314"/>
      <c r="BA61" s="53"/>
      <c r="BB61" s="88"/>
      <c r="BC61" s="275" t="s">
        <v>74</v>
      </c>
      <c r="BD61" s="275"/>
      <c r="BE61" s="275"/>
      <c r="BF61" s="275"/>
      <c r="BG61" s="275"/>
      <c r="BH61" s="275"/>
      <c r="BI61" s="275"/>
      <c r="BJ61" s="89"/>
      <c r="BK61" s="160" t="s">
        <v>570</v>
      </c>
      <c r="BL61" s="155"/>
      <c r="BM61" s="155"/>
      <c r="BN61" s="156" t="s">
        <v>258</v>
      </c>
      <c r="BO61" s="156"/>
      <c r="BP61" s="156"/>
      <c r="BQ61" s="318" t="s">
        <v>258</v>
      </c>
      <c r="BR61" s="318"/>
      <c r="BS61" s="318" t="s">
        <v>258</v>
      </c>
      <c r="BT61" s="318"/>
      <c r="BU61" s="318" t="s">
        <v>258</v>
      </c>
      <c r="BV61" s="318"/>
      <c r="BW61" s="318" t="s">
        <v>258</v>
      </c>
      <c r="BX61" s="318"/>
      <c r="BY61" s="156" t="s">
        <v>258</v>
      </c>
      <c r="BZ61" s="156"/>
      <c r="CA61" s="156"/>
      <c r="CB61" s="156" t="s">
        <v>258</v>
      </c>
      <c r="CC61" s="156"/>
      <c r="CD61" s="156"/>
      <c r="CE61" s="156" t="s">
        <v>258</v>
      </c>
      <c r="CF61" s="156"/>
      <c r="CG61" s="156"/>
      <c r="CH61" s="156" t="s">
        <v>258</v>
      </c>
      <c r="CI61" s="156"/>
      <c r="CJ61" s="156"/>
      <c r="CK61" s="156" t="s">
        <v>258</v>
      </c>
      <c r="CL61" s="156"/>
      <c r="CM61" s="156"/>
      <c r="CN61" s="156" t="s">
        <v>258</v>
      </c>
      <c r="CO61" s="156"/>
      <c r="CP61" s="156"/>
      <c r="CQ61" s="156" t="s">
        <v>258</v>
      </c>
      <c r="CR61" s="156"/>
      <c r="CS61" s="156"/>
      <c r="CT61" s="156">
        <v>34</v>
      </c>
      <c r="CU61" s="156"/>
      <c r="CV61" s="156"/>
    </row>
    <row r="62" spans="1:100" ht="14.25">
      <c r="A62" s="53">
        <v>42</v>
      </c>
      <c r="B62" s="53"/>
      <c r="C62" s="53"/>
      <c r="D62" s="53"/>
      <c r="E62" s="53"/>
      <c r="F62" s="53"/>
      <c r="G62" s="97"/>
      <c r="H62" s="275" t="s">
        <v>14</v>
      </c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89"/>
      <c r="Y62" s="288" t="s">
        <v>258</v>
      </c>
      <c r="Z62" s="156"/>
      <c r="AA62" s="156"/>
      <c r="AB62" s="156"/>
      <c r="AC62" s="156"/>
      <c r="AD62" s="156"/>
      <c r="AE62" s="156"/>
      <c r="AF62" s="156">
        <v>1</v>
      </c>
      <c r="AG62" s="156"/>
      <c r="AH62" s="156"/>
      <c r="AI62" s="156"/>
      <c r="AJ62" s="156"/>
      <c r="AK62" s="156"/>
      <c r="AL62" s="156"/>
      <c r="AM62" s="156" t="s">
        <v>258</v>
      </c>
      <c r="AN62" s="156"/>
      <c r="AO62" s="156"/>
      <c r="AP62" s="156"/>
      <c r="AQ62" s="156"/>
      <c r="AR62" s="156"/>
      <c r="AS62" s="156"/>
      <c r="AT62" s="314">
        <v>0.1</v>
      </c>
      <c r="AU62" s="314"/>
      <c r="AV62" s="314"/>
      <c r="AW62" s="314"/>
      <c r="AX62" s="314"/>
      <c r="AY62" s="314"/>
      <c r="AZ62" s="314"/>
      <c r="BA62" s="53"/>
      <c r="BB62" s="88"/>
      <c r="BC62" s="275" t="s">
        <v>75</v>
      </c>
      <c r="BD62" s="275"/>
      <c r="BE62" s="275"/>
      <c r="BF62" s="275"/>
      <c r="BG62" s="275"/>
      <c r="BH62" s="275"/>
      <c r="BI62" s="275"/>
      <c r="BJ62" s="89"/>
      <c r="BK62" s="160">
        <f>SUM(BN62:CS62)</f>
        <v>1</v>
      </c>
      <c r="BL62" s="155"/>
      <c r="BM62" s="155"/>
      <c r="BN62" s="156" t="s">
        <v>258</v>
      </c>
      <c r="BO62" s="156"/>
      <c r="BP62" s="156"/>
      <c r="BQ62" s="318" t="s">
        <v>258</v>
      </c>
      <c r="BR62" s="318"/>
      <c r="BS62" s="318" t="s">
        <v>258</v>
      </c>
      <c r="BT62" s="318"/>
      <c r="BU62" s="318" t="s">
        <v>258</v>
      </c>
      <c r="BV62" s="318"/>
      <c r="BW62" s="318">
        <v>1</v>
      </c>
      <c r="BX62" s="318"/>
      <c r="BY62" s="156" t="s">
        <v>258</v>
      </c>
      <c r="BZ62" s="156"/>
      <c r="CA62" s="156"/>
      <c r="CB62" s="156" t="s">
        <v>258</v>
      </c>
      <c r="CC62" s="156"/>
      <c r="CD62" s="156"/>
      <c r="CE62" s="156" t="s">
        <v>258</v>
      </c>
      <c r="CF62" s="156"/>
      <c r="CG62" s="156"/>
      <c r="CH62" s="156" t="s">
        <v>258</v>
      </c>
      <c r="CI62" s="156"/>
      <c r="CJ62" s="156"/>
      <c r="CK62" s="156" t="s">
        <v>258</v>
      </c>
      <c r="CL62" s="156"/>
      <c r="CM62" s="156"/>
      <c r="CN62" s="156" t="s">
        <v>258</v>
      </c>
      <c r="CO62" s="156"/>
      <c r="CP62" s="156"/>
      <c r="CQ62" s="156" t="s">
        <v>258</v>
      </c>
      <c r="CR62" s="156"/>
      <c r="CS62" s="156"/>
      <c r="CT62" s="156" t="s">
        <v>258</v>
      </c>
      <c r="CU62" s="156"/>
      <c r="CV62" s="156"/>
    </row>
    <row r="63" spans="1:100" ht="14.25">
      <c r="A63" s="53">
        <v>43</v>
      </c>
      <c r="B63" s="53"/>
      <c r="C63" s="53"/>
      <c r="D63" s="53"/>
      <c r="E63" s="53"/>
      <c r="F63" s="53"/>
      <c r="G63" s="97"/>
      <c r="H63" s="275" t="s">
        <v>306</v>
      </c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89"/>
      <c r="Y63" s="288">
        <v>1</v>
      </c>
      <c r="Z63" s="156"/>
      <c r="AA63" s="156"/>
      <c r="AB63" s="156"/>
      <c r="AC63" s="156"/>
      <c r="AD63" s="156"/>
      <c r="AE63" s="156"/>
      <c r="AF63" s="156">
        <v>1</v>
      </c>
      <c r="AG63" s="156"/>
      <c r="AH63" s="156"/>
      <c r="AI63" s="156"/>
      <c r="AJ63" s="156"/>
      <c r="AK63" s="156"/>
      <c r="AL63" s="156"/>
      <c r="AM63" s="314">
        <v>0.1</v>
      </c>
      <c r="AN63" s="314"/>
      <c r="AO63" s="314"/>
      <c r="AP63" s="314"/>
      <c r="AQ63" s="314"/>
      <c r="AR63" s="314"/>
      <c r="AS63" s="314"/>
      <c r="AT63" s="314">
        <v>0.1</v>
      </c>
      <c r="AU63" s="314"/>
      <c r="AV63" s="314"/>
      <c r="AW63" s="314"/>
      <c r="AX63" s="314"/>
      <c r="AY63" s="314"/>
      <c r="AZ63" s="314"/>
      <c r="BA63" s="53"/>
      <c r="BB63" s="88"/>
      <c r="BC63" s="275" t="s">
        <v>76</v>
      </c>
      <c r="BD63" s="275"/>
      <c r="BE63" s="275"/>
      <c r="BF63" s="275"/>
      <c r="BG63" s="275"/>
      <c r="BH63" s="275"/>
      <c r="BI63" s="275"/>
      <c r="BJ63" s="89"/>
      <c r="BK63" s="160" t="s">
        <v>563</v>
      </c>
      <c r="BL63" s="155"/>
      <c r="BM63" s="155"/>
      <c r="BN63" s="156" t="s">
        <v>258</v>
      </c>
      <c r="BO63" s="156"/>
      <c r="BP63" s="156"/>
      <c r="BQ63" s="318" t="s">
        <v>258</v>
      </c>
      <c r="BR63" s="318"/>
      <c r="BS63" s="318" t="s">
        <v>258</v>
      </c>
      <c r="BT63" s="318"/>
      <c r="BU63" s="318" t="s">
        <v>258</v>
      </c>
      <c r="BV63" s="318"/>
      <c r="BW63" s="318" t="s">
        <v>258</v>
      </c>
      <c r="BX63" s="318"/>
      <c r="BY63" s="156" t="s">
        <v>258</v>
      </c>
      <c r="BZ63" s="156"/>
      <c r="CA63" s="156"/>
      <c r="CB63" s="156" t="s">
        <v>258</v>
      </c>
      <c r="CC63" s="156"/>
      <c r="CD63" s="156"/>
      <c r="CE63" s="156" t="s">
        <v>258</v>
      </c>
      <c r="CF63" s="156"/>
      <c r="CG63" s="156"/>
      <c r="CH63" s="156" t="s">
        <v>258</v>
      </c>
      <c r="CI63" s="156"/>
      <c r="CJ63" s="156"/>
      <c r="CK63" s="156" t="s">
        <v>258</v>
      </c>
      <c r="CL63" s="156"/>
      <c r="CM63" s="156"/>
      <c r="CN63" s="156" t="s">
        <v>258</v>
      </c>
      <c r="CO63" s="156"/>
      <c r="CP63" s="156"/>
      <c r="CQ63" s="156" t="s">
        <v>258</v>
      </c>
      <c r="CR63" s="156"/>
      <c r="CS63" s="156"/>
      <c r="CT63" s="156" t="s">
        <v>258</v>
      </c>
      <c r="CU63" s="156"/>
      <c r="CV63" s="156"/>
    </row>
    <row r="64" spans="1:100" ht="14.25">
      <c r="A64" s="53">
        <v>44</v>
      </c>
      <c r="B64" s="53"/>
      <c r="C64" s="53"/>
      <c r="D64" s="53"/>
      <c r="E64" s="53"/>
      <c r="F64" s="53"/>
      <c r="G64" s="97"/>
      <c r="H64" s="275" t="s">
        <v>15</v>
      </c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89"/>
      <c r="Y64" s="288">
        <v>1</v>
      </c>
      <c r="Z64" s="156"/>
      <c r="AA64" s="156"/>
      <c r="AB64" s="156"/>
      <c r="AC64" s="156"/>
      <c r="AD64" s="156"/>
      <c r="AE64" s="156"/>
      <c r="AF64" s="156" t="s">
        <v>258</v>
      </c>
      <c r="AG64" s="156"/>
      <c r="AH64" s="156"/>
      <c r="AI64" s="156"/>
      <c r="AJ64" s="156"/>
      <c r="AK64" s="156"/>
      <c r="AL64" s="156"/>
      <c r="AM64" s="314">
        <v>0.1</v>
      </c>
      <c r="AN64" s="314"/>
      <c r="AO64" s="314"/>
      <c r="AP64" s="314"/>
      <c r="AQ64" s="314"/>
      <c r="AR64" s="314"/>
      <c r="AS64" s="314"/>
      <c r="AT64" s="156" t="s">
        <v>258</v>
      </c>
      <c r="AU64" s="156"/>
      <c r="AV64" s="156"/>
      <c r="AW64" s="156"/>
      <c r="AX64" s="156"/>
      <c r="AY64" s="156"/>
      <c r="AZ64" s="156"/>
      <c r="BA64" s="53"/>
      <c r="BB64" s="88"/>
      <c r="BC64" s="96"/>
      <c r="BD64" s="96"/>
      <c r="BE64" s="96"/>
      <c r="BF64" s="96"/>
      <c r="BG64" s="96"/>
      <c r="BH64" s="96"/>
      <c r="BI64" s="96"/>
      <c r="BJ64" s="89"/>
      <c r="BK64" s="68"/>
      <c r="BL64" s="68"/>
      <c r="BM64" s="68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</row>
    <row r="65" spans="1:100" ht="14.25">
      <c r="A65" s="53">
        <v>45</v>
      </c>
      <c r="B65" s="53"/>
      <c r="C65" s="53"/>
      <c r="D65" s="53"/>
      <c r="E65" s="53"/>
      <c r="F65" s="53"/>
      <c r="G65" s="97"/>
      <c r="H65" s="275" t="s">
        <v>307</v>
      </c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89"/>
      <c r="Y65" s="288" t="s">
        <v>258</v>
      </c>
      <c r="Z65" s="156"/>
      <c r="AA65" s="156"/>
      <c r="AB65" s="156"/>
      <c r="AC65" s="156"/>
      <c r="AD65" s="156"/>
      <c r="AE65" s="156"/>
      <c r="AF65" s="156" t="s">
        <v>258</v>
      </c>
      <c r="AG65" s="156"/>
      <c r="AH65" s="156"/>
      <c r="AI65" s="156"/>
      <c r="AJ65" s="156"/>
      <c r="AK65" s="156"/>
      <c r="AL65" s="156"/>
      <c r="AM65" s="156" t="s">
        <v>258</v>
      </c>
      <c r="AN65" s="156"/>
      <c r="AO65" s="156"/>
      <c r="AP65" s="156"/>
      <c r="AQ65" s="156"/>
      <c r="AR65" s="156"/>
      <c r="AS65" s="156"/>
      <c r="AT65" s="156" t="s">
        <v>258</v>
      </c>
      <c r="AU65" s="156"/>
      <c r="AV65" s="156"/>
      <c r="AW65" s="156"/>
      <c r="AX65" s="156"/>
      <c r="AY65" s="156"/>
      <c r="AZ65" s="156"/>
      <c r="BA65" s="53"/>
      <c r="BB65" s="88"/>
      <c r="BC65" s="275" t="s">
        <v>77</v>
      </c>
      <c r="BD65" s="275"/>
      <c r="BE65" s="275"/>
      <c r="BF65" s="275"/>
      <c r="BG65" s="275"/>
      <c r="BH65" s="275"/>
      <c r="BI65" s="275"/>
      <c r="BJ65" s="89"/>
      <c r="BK65" s="160" t="s">
        <v>570</v>
      </c>
      <c r="BL65" s="155"/>
      <c r="BM65" s="155"/>
      <c r="BN65" s="156" t="s">
        <v>258</v>
      </c>
      <c r="BO65" s="156"/>
      <c r="BP65" s="156"/>
      <c r="BQ65" s="318" t="s">
        <v>258</v>
      </c>
      <c r="BR65" s="318"/>
      <c r="BS65" s="318" t="s">
        <v>258</v>
      </c>
      <c r="BT65" s="318"/>
      <c r="BU65" s="318" t="s">
        <v>258</v>
      </c>
      <c r="BV65" s="318"/>
      <c r="BW65" s="318" t="s">
        <v>258</v>
      </c>
      <c r="BX65" s="318"/>
      <c r="BY65" s="156" t="s">
        <v>258</v>
      </c>
      <c r="BZ65" s="156"/>
      <c r="CA65" s="156"/>
      <c r="CB65" s="156" t="s">
        <v>258</v>
      </c>
      <c r="CC65" s="156"/>
      <c r="CD65" s="156"/>
      <c r="CE65" s="156" t="s">
        <v>258</v>
      </c>
      <c r="CF65" s="156"/>
      <c r="CG65" s="156"/>
      <c r="CH65" s="156" t="s">
        <v>258</v>
      </c>
      <c r="CI65" s="156"/>
      <c r="CJ65" s="156"/>
      <c r="CK65" s="156" t="s">
        <v>258</v>
      </c>
      <c r="CL65" s="156"/>
      <c r="CM65" s="156"/>
      <c r="CN65" s="156" t="s">
        <v>258</v>
      </c>
      <c r="CO65" s="156"/>
      <c r="CP65" s="156"/>
      <c r="CQ65" s="156" t="s">
        <v>258</v>
      </c>
      <c r="CR65" s="156"/>
      <c r="CS65" s="156"/>
      <c r="CT65" s="156">
        <v>36</v>
      </c>
      <c r="CU65" s="156"/>
      <c r="CV65" s="156"/>
    </row>
    <row r="66" spans="1:100" ht="14.25">
      <c r="A66" s="53"/>
      <c r="B66" s="53"/>
      <c r="C66" s="53"/>
      <c r="D66" s="53"/>
      <c r="E66" s="53"/>
      <c r="F66" s="53"/>
      <c r="G66" s="97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89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88"/>
      <c r="BC66" s="275" t="s">
        <v>78</v>
      </c>
      <c r="BD66" s="275"/>
      <c r="BE66" s="275"/>
      <c r="BF66" s="275"/>
      <c r="BG66" s="275"/>
      <c r="BH66" s="275"/>
      <c r="BI66" s="275"/>
      <c r="BJ66" s="89"/>
      <c r="BK66" s="160" t="s">
        <v>572</v>
      </c>
      <c r="BL66" s="155"/>
      <c r="BM66" s="155"/>
      <c r="BN66" s="156" t="s">
        <v>258</v>
      </c>
      <c r="BO66" s="156"/>
      <c r="BP66" s="156"/>
      <c r="BQ66" s="318" t="s">
        <v>258</v>
      </c>
      <c r="BR66" s="318"/>
      <c r="BS66" s="318" t="s">
        <v>258</v>
      </c>
      <c r="BT66" s="318"/>
      <c r="BU66" s="318" t="s">
        <v>258</v>
      </c>
      <c r="BV66" s="318"/>
      <c r="BW66" s="318" t="s">
        <v>258</v>
      </c>
      <c r="BX66" s="318"/>
      <c r="BY66" s="156" t="s">
        <v>258</v>
      </c>
      <c r="BZ66" s="156"/>
      <c r="CA66" s="156"/>
      <c r="CB66" s="156" t="s">
        <v>258</v>
      </c>
      <c r="CC66" s="156"/>
      <c r="CD66" s="156"/>
      <c r="CE66" s="156" t="s">
        <v>258</v>
      </c>
      <c r="CF66" s="156"/>
      <c r="CG66" s="156"/>
      <c r="CH66" s="156" t="s">
        <v>258</v>
      </c>
      <c r="CI66" s="156"/>
      <c r="CJ66" s="156"/>
      <c r="CK66" s="156" t="s">
        <v>258</v>
      </c>
      <c r="CL66" s="156"/>
      <c r="CM66" s="156"/>
      <c r="CN66" s="156" t="s">
        <v>258</v>
      </c>
      <c r="CO66" s="156"/>
      <c r="CP66" s="156"/>
      <c r="CQ66" s="156" t="s">
        <v>258</v>
      </c>
      <c r="CR66" s="156"/>
      <c r="CS66" s="156"/>
      <c r="CT66" s="156" t="s">
        <v>258</v>
      </c>
      <c r="CU66" s="156"/>
      <c r="CV66" s="156"/>
    </row>
    <row r="67" spans="1:100" ht="14.25">
      <c r="A67" s="53">
        <v>46</v>
      </c>
      <c r="B67" s="53"/>
      <c r="C67" s="53"/>
      <c r="D67" s="53"/>
      <c r="E67" s="53"/>
      <c r="F67" s="53"/>
      <c r="G67" s="97"/>
      <c r="H67" s="275" t="s">
        <v>308</v>
      </c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89"/>
      <c r="Y67" s="288">
        <v>10</v>
      </c>
      <c r="Z67" s="156"/>
      <c r="AA67" s="156"/>
      <c r="AB67" s="156"/>
      <c r="AC67" s="156"/>
      <c r="AD67" s="156"/>
      <c r="AE67" s="156"/>
      <c r="AF67" s="156">
        <v>2</v>
      </c>
      <c r="AG67" s="156"/>
      <c r="AH67" s="156"/>
      <c r="AI67" s="156"/>
      <c r="AJ67" s="156"/>
      <c r="AK67" s="156"/>
      <c r="AL67" s="156"/>
      <c r="AM67" s="314">
        <v>0.7</v>
      </c>
      <c r="AN67" s="314"/>
      <c r="AO67" s="314"/>
      <c r="AP67" s="314"/>
      <c r="AQ67" s="314"/>
      <c r="AR67" s="314"/>
      <c r="AS67" s="314"/>
      <c r="AT67" s="314">
        <v>0.2</v>
      </c>
      <c r="AU67" s="314"/>
      <c r="AV67" s="314"/>
      <c r="AW67" s="314"/>
      <c r="AX67" s="314"/>
      <c r="AY67" s="314"/>
      <c r="AZ67" s="314"/>
      <c r="BA67" s="53"/>
      <c r="BB67" s="88"/>
      <c r="BC67" s="275" t="s">
        <v>79</v>
      </c>
      <c r="BD67" s="275"/>
      <c r="BE67" s="275"/>
      <c r="BF67" s="275"/>
      <c r="BG67" s="275"/>
      <c r="BH67" s="275"/>
      <c r="BI67" s="275"/>
      <c r="BJ67" s="89"/>
      <c r="BK67" s="160" t="s">
        <v>564</v>
      </c>
      <c r="BL67" s="155"/>
      <c r="BM67" s="155"/>
      <c r="BN67" s="156" t="s">
        <v>258</v>
      </c>
      <c r="BO67" s="156"/>
      <c r="BP67" s="156"/>
      <c r="BQ67" s="318" t="s">
        <v>258</v>
      </c>
      <c r="BR67" s="318"/>
      <c r="BS67" s="318" t="s">
        <v>258</v>
      </c>
      <c r="BT67" s="318"/>
      <c r="BU67" s="318" t="s">
        <v>258</v>
      </c>
      <c r="BV67" s="318"/>
      <c r="BW67" s="318" t="s">
        <v>258</v>
      </c>
      <c r="BX67" s="318"/>
      <c r="BY67" s="156" t="s">
        <v>258</v>
      </c>
      <c r="BZ67" s="156"/>
      <c r="CA67" s="156"/>
      <c r="CB67" s="156" t="s">
        <v>258</v>
      </c>
      <c r="CC67" s="156"/>
      <c r="CD67" s="156"/>
      <c r="CE67" s="156" t="s">
        <v>258</v>
      </c>
      <c r="CF67" s="156"/>
      <c r="CG67" s="156"/>
      <c r="CH67" s="156" t="s">
        <v>258</v>
      </c>
      <c r="CI67" s="156"/>
      <c r="CJ67" s="156"/>
      <c r="CK67" s="156" t="s">
        <v>258</v>
      </c>
      <c r="CL67" s="156"/>
      <c r="CM67" s="156"/>
      <c r="CN67" s="156" t="s">
        <v>258</v>
      </c>
      <c r="CO67" s="156"/>
      <c r="CP67" s="156"/>
      <c r="CQ67" s="156" t="s">
        <v>258</v>
      </c>
      <c r="CR67" s="156"/>
      <c r="CS67" s="156"/>
      <c r="CT67" s="156">
        <v>78</v>
      </c>
      <c r="CU67" s="156"/>
      <c r="CV67" s="156"/>
    </row>
    <row r="68" spans="1:100" ht="14.25">
      <c r="A68" s="53"/>
      <c r="B68" s="53"/>
      <c r="C68" s="53"/>
      <c r="D68" s="53"/>
      <c r="E68" s="53"/>
      <c r="F68" s="53"/>
      <c r="G68" s="97"/>
      <c r="H68" s="276" t="s">
        <v>309</v>
      </c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89"/>
      <c r="Y68" s="288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53"/>
      <c r="BB68" s="88"/>
      <c r="BC68" s="275" t="s">
        <v>80</v>
      </c>
      <c r="BD68" s="275"/>
      <c r="BE68" s="275"/>
      <c r="BF68" s="275"/>
      <c r="BG68" s="275"/>
      <c r="BH68" s="275"/>
      <c r="BI68" s="275"/>
      <c r="BJ68" s="89"/>
      <c r="BK68" s="160">
        <f>SUM(BN68:CS68)</f>
        <v>2</v>
      </c>
      <c r="BL68" s="155"/>
      <c r="BM68" s="155"/>
      <c r="BN68" s="156" t="s">
        <v>258</v>
      </c>
      <c r="BO68" s="156"/>
      <c r="BP68" s="156"/>
      <c r="BQ68" s="318">
        <v>1</v>
      </c>
      <c r="BR68" s="318"/>
      <c r="BS68" s="318" t="s">
        <v>258</v>
      </c>
      <c r="BT68" s="318"/>
      <c r="BU68" s="318" t="s">
        <v>258</v>
      </c>
      <c r="BV68" s="318"/>
      <c r="BW68" s="318">
        <v>1</v>
      </c>
      <c r="BX68" s="318"/>
      <c r="BY68" s="156" t="s">
        <v>258</v>
      </c>
      <c r="BZ68" s="156"/>
      <c r="CA68" s="156"/>
      <c r="CB68" s="156" t="s">
        <v>258</v>
      </c>
      <c r="CC68" s="156"/>
      <c r="CD68" s="156"/>
      <c r="CE68" s="156" t="s">
        <v>258</v>
      </c>
      <c r="CF68" s="156"/>
      <c r="CG68" s="156"/>
      <c r="CH68" s="156" t="s">
        <v>258</v>
      </c>
      <c r="CI68" s="156"/>
      <c r="CJ68" s="156"/>
      <c r="CK68" s="156" t="s">
        <v>258</v>
      </c>
      <c r="CL68" s="156"/>
      <c r="CM68" s="156"/>
      <c r="CN68" s="156" t="s">
        <v>258</v>
      </c>
      <c r="CO68" s="156"/>
      <c r="CP68" s="156"/>
      <c r="CQ68" s="156" t="s">
        <v>258</v>
      </c>
      <c r="CR68" s="156"/>
      <c r="CS68" s="156"/>
      <c r="CT68" s="156">
        <v>27</v>
      </c>
      <c r="CU68" s="156"/>
      <c r="CV68" s="156"/>
    </row>
    <row r="69" spans="1:100" ht="14.25">
      <c r="A69" s="53">
        <v>47</v>
      </c>
      <c r="B69" s="53"/>
      <c r="C69" s="53"/>
      <c r="D69" s="53"/>
      <c r="E69" s="53"/>
      <c r="F69" s="53"/>
      <c r="G69" s="97"/>
      <c r="H69" s="275" t="s">
        <v>310</v>
      </c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89"/>
      <c r="Y69" s="288">
        <v>6</v>
      </c>
      <c r="Z69" s="156"/>
      <c r="AA69" s="156"/>
      <c r="AB69" s="156"/>
      <c r="AC69" s="156"/>
      <c r="AD69" s="156"/>
      <c r="AE69" s="156"/>
      <c r="AF69" s="156">
        <v>5</v>
      </c>
      <c r="AG69" s="156"/>
      <c r="AH69" s="156"/>
      <c r="AI69" s="156"/>
      <c r="AJ69" s="156"/>
      <c r="AK69" s="156"/>
      <c r="AL69" s="156"/>
      <c r="AM69" s="314">
        <v>0.4</v>
      </c>
      <c r="AN69" s="314"/>
      <c r="AO69" s="314"/>
      <c r="AP69" s="314"/>
      <c r="AQ69" s="314"/>
      <c r="AR69" s="314"/>
      <c r="AS69" s="314"/>
      <c r="AT69" s="314">
        <v>0.4</v>
      </c>
      <c r="AU69" s="314"/>
      <c r="AV69" s="314"/>
      <c r="AW69" s="314"/>
      <c r="AX69" s="314"/>
      <c r="AY69" s="314"/>
      <c r="AZ69" s="314"/>
      <c r="BA69" s="53"/>
      <c r="BB69" s="88"/>
      <c r="BC69" s="275" t="s">
        <v>81</v>
      </c>
      <c r="BD69" s="275"/>
      <c r="BE69" s="275"/>
      <c r="BF69" s="275"/>
      <c r="BG69" s="275"/>
      <c r="BH69" s="275"/>
      <c r="BI69" s="275"/>
      <c r="BJ69" s="89"/>
      <c r="BK69" s="160" t="s">
        <v>571</v>
      </c>
      <c r="BL69" s="155"/>
      <c r="BM69" s="155"/>
      <c r="BN69" s="156" t="s">
        <v>258</v>
      </c>
      <c r="BO69" s="156"/>
      <c r="BP69" s="156"/>
      <c r="BQ69" s="318" t="s">
        <v>258</v>
      </c>
      <c r="BR69" s="318"/>
      <c r="BS69" s="318" t="s">
        <v>258</v>
      </c>
      <c r="BT69" s="318"/>
      <c r="BU69" s="318" t="s">
        <v>258</v>
      </c>
      <c r="BV69" s="318"/>
      <c r="BW69" s="318" t="s">
        <v>258</v>
      </c>
      <c r="BX69" s="318"/>
      <c r="BY69" s="156" t="s">
        <v>258</v>
      </c>
      <c r="BZ69" s="156"/>
      <c r="CA69" s="156"/>
      <c r="CB69" s="156" t="s">
        <v>258</v>
      </c>
      <c r="CC69" s="156"/>
      <c r="CD69" s="156"/>
      <c r="CE69" s="156" t="s">
        <v>258</v>
      </c>
      <c r="CF69" s="156"/>
      <c r="CG69" s="156"/>
      <c r="CH69" s="156" t="s">
        <v>258</v>
      </c>
      <c r="CI69" s="156"/>
      <c r="CJ69" s="156"/>
      <c r="CK69" s="156" t="s">
        <v>258</v>
      </c>
      <c r="CL69" s="156"/>
      <c r="CM69" s="156"/>
      <c r="CN69" s="156" t="s">
        <v>258</v>
      </c>
      <c r="CO69" s="156"/>
      <c r="CP69" s="156"/>
      <c r="CQ69" s="156" t="s">
        <v>258</v>
      </c>
      <c r="CR69" s="156"/>
      <c r="CS69" s="156"/>
      <c r="CT69" s="156">
        <v>24</v>
      </c>
      <c r="CU69" s="156"/>
      <c r="CV69" s="156"/>
    </row>
    <row r="70" spans="1:100" ht="14.25">
      <c r="A70" s="53">
        <v>48</v>
      </c>
      <c r="B70" s="53"/>
      <c r="C70" s="53"/>
      <c r="D70" s="53"/>
      <c r="E70" s="53"/>
      <c r="F70" s="53"/>
      <c r="G70" s="97"/>
      <c r="H70" s="275" t="s">
        <v>17</v>
      </c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89"/>
      <c r="Y70" s="288">
        <v>15</v>
      </c>
      <c r="Z70" s="156"/>
      <c r="AA70" s="156"/>
      <c r="AB70" s="156"/>
      <c r="AC70" s="156"/>
      <c r="AD70" s="156"/>
      <c r="AE70" s="156"/>
      <c r="AF70" s="156">
        <v>9</v>
      </c>
      <c r="AG70" s="156"/>
      <c r="AH70" s="156"/>
      <c r="AI70" s="156"/>
      <c r="AJ70" s="156"/>
      <c r="AK70" s="156"/>
      <c r="AL70" s="156"/>
      <c r="AM70" s="314">
        <v>1</v>
      </c>
      <c r="AN70" s="314"/>
      <c r="AO70" s="314"/>
      <c r="AP70" s="314"/>
      <c r="AQ70" s="314"/>
      <c r="AR70" s="314"/>
      <c r="AS70" s="314"/>
      <c r="AT70" s="314">
        <v>0.7</v>
      </c>
      <c r="AU70" s="314"/>
      <c r="AV70" s="314"/>
      <c r="AW70" s="314"/>
      <c r="AX70" s="314"/>
      <c r="AY70" s="314"/>
      <c r="AZ70" s="314"/>
      <c r="BA70" s="53"/>
      <c r="BB70" s="88"/>
      <c r="BC70" s="275" t="s">
        <v>82</v>
      </c>
      <c r="BD70" s="275"/>
      <c r="BE70" s="275"/>
      <c r="BF70" s="275"/>
      <c r="BG70" s="275"/>
      <c r="BH70" s="275"/>
      <c r="BI70" s="275"/>
      <c r="BJ70" s="89"/>
      <c r="BK70" s="160" t="s">
        <v>571</v>
      </c>
      <c r="BL70" s="155"/>
      <c r="BM70" s="155"/>
      <c r="BN70" s="156" t="s">
        <v>258</v>
      </c>
      <c r="BO70" s="156"/>
      <c r="BP70" s="156"/>
      <c r="BQ70" s="318" t="s">
        <v>258</v>
      </c>
      <c r="BR70" s="318"/>
      <c r="BS70" s="318" t="s">
        <v>258</v>
      </c>
      <c r="BT70" s="318"/>
      <c r="BU70" s="318" t="s">
        <v>258</v>
      </c>
      <c r="BV70" s="318"/>
      <c r="BW70" s="318" t="s">
        <v>258</v>
      </c>
      <c r="BX70" s="318"/>
      <c r="BY70" s="156" t="s">
        <v>258</v>
      </c>
      <c r="BZ70" s="156"/>
      <c r="CA70" s="156"/>
      <c r="CB70" s="156" t="s">
        <v>258</v>
      </c>
      <c r="CC70" s="156"/>
      <c r="CD70" s="156"/>
      <c r="CE70" s="156" t="s">
        <v>258</v>
      </c>
      <c r="CF70" s="156"/>
      <c r="CG70" s="156"/>
      <c r="CH70" s="156" t="s">
        <v>258</v>
      </c>
      <c r="CI70" s="156"/>
      <c r="CJ70" s="156"/>
      <c r="CK70" s="156" t="s">
        <v>258</v>
      </c>
      <c r="CL70" s="156"/>
      <c r="CM70" s="156"/>
      <c r="CN70" s="156" t="s">
        <v>258</v>
      </c>
      <c r="CO70" s="156"/>
      <c r="CP70" s="156"/>
      <c r="CQ70" s="156" t="s">
        <v>258</v>
      </c>
      <c r="CR70" s="156"/>
      <c r="CS70" s="156"/>
      <c r="CT70" s="156" t="s">
        <v>258</v>
      </c>
      <c r="CU70" s="156"/>
      <c r="CV70" s="156"/>
    </row>
    <row r="71" spans="1:100" ht="14.25">
      <c r="A71" s="53"/>
      <c r="B71" s="53"/>
      <c r="C71" s="53"/>
      <c r="D71" s="53"/>
      <c r="E71" s="53"/>
      <c r="F71" s="53"/>
      <c r="G71" s="97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89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88"/>
      <c r="BC71" s="275" t="s">
        <v>83</v>
      </c>
      <c r="BD71" s="275"/>
      <c r="BE71" s="275"/>
      <c r="BF71" s="275"/>
      <c r="BG71" s="275"/>
      <c r="BH71" s="275"/>
      <c r="BI71" s="275"/>
      <c r="BJ71" s="89"/>
      <c r="BK71" s="160">
        <f>SUM(BN71:CS71)</f>
        <v>4</v>
      </c>
      <c r="BL71" s="155"/>
      <c r="BM71" s="155"/>
      <c r="BN71" s="156" t="s">
        <v>258</v>
      </c>
      <c r="BO71" s="156"/>
      <c r="BP71" s="156"/>
      <c r="BQ71" s="318">
        <v>1</v>
      </c>
      <c r="BR71" s="318"/>
      <c r="BS71" s="318" t="s">
        <v>258</v>
      </c>
      <c r="BT71" s="318"/>
      <c r="BU71" s="318">
        <v>1</v>
      </c>
      <c r="BV71" s="318"/>
      <c r="BW71" s="318">
        <v>1</v>
      </c>
      <c r="BX71" s="318"/>
      <c r="BY71" s="156" t="s">
        <v>258</v>
      </c>
      <c r="BZ71" s="156"/>
      <c r="CA71" s="156"/>
      <c r="CB71" s="156" t="s">
        <v>258</v>
      </c>
      <c r="CC71" s="156"/>
      <c r="CD71" s="156"/>
      <c r="CE71" s="156" t="s">
        <v>258</v>
      </c>
      <c r="CF71" s="156"/>
      <c r="CG71" s="156"/>
      <c r="CH71" s="156" t="s">
        <v>258</v>
      </c>
      <c r="CI71" s="156"/>
      <c r="CJ71" s="156"/>
      <c r="CK71" s="156" t="s">
        <v>258</v>
      </c>
      <c r="CL71" s="156"/>
      <c r="CM71" s="156"/>
      <c r="CN71" s="156" t="s">
        <v>258</v>
      </c>
      <c r="CO71" s="156"/>
      <c r="CP71" s="156"/>
      <c r="CQ71" s="156">
        <v>1</v>
      </c>
      <c r="CR71" s="156"/>
      <c r="CS71" s="156"/>
      <c r="CT71" s="156">
        <v>20</v>
      </c>
      <c r="CU71" s="156"/>
      <c r="CV71" s="156"/>
    </row>
    <row r="72" spans="1:100" ht="14.25">
      <c r="A72" s="98" t="s">
        <v>314</v>
      </c>
      <c r="B72" s="53">
        <v>51</v>
      </c>
      <c r="C72" s="53" t="s">
        <v>103</v>
      </c>
      <c r="D72" s="98" t="s">
        <v>314</v>
      </c>
      <c r="E72" s="53">
        <v>54</v>
      </c>
      <c r="F72" s="53"/>
      <c r="G72" s="97"/>
      <c r="H72" s="275" t="s">
        <v>16</v>
      </c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89"/>
      <c r="Y72" s="288">
        <v>15</v>
      </c>
      <c r="Z72" s="156"/>
      <c r="AA72" s="156"/>
      <c r="AB72" s="156"/>
      <c r="AC72" s="156"/>
      <c r="AD72" s="156"/>
      <c r="AE72" s="156"/>
      <c r="AF72" s="156">
        <v>9</v>
      </c>
      <c r="AG72" s="156"/>
      <c r="AH72" s="156"/>
      <c r="AI72" s="156"/>
      <c r="AJ72" s="156"/>
      <c r="AK72" s="156"/>
      <c r="AL72" s="156"/>
      <c r="AM72" s="314">
        <v>1</v>
      </c>
      <c r="AN72" s="314"/>
      <c r="AO72" s="314"/>
      <c r="AP72" s="314"/>
      <c r="AQ72" s="314"/>
      <c r="AR72" s="314"/>
      <c r="AS72" s="314"/>
      <c r="AT72" s="314">
        <v>0.7</v>
      </c>
      <c r="AU72" s="314"/>
      <c r="AV72" s="314"/>
      <c r="AW72" s="314"/>
      <c r="AX72" s="314"/>
      <c r="AY72" s="314"/>
      <c r="AZ72" s="314"/>
      <c r="BA72" s="53"/>
      <c r="BB72" s="88"/>
      <c r="BC72" s="275" t="s">
        <v>84</v>
      </c>
      <c r="BD72" s="275"/>
      <c r="BE72" s="275"/>
      <c r="BF72" s="275"/>
      <c r="BG72" s="275"/>
      <c r="BH72" s="275"/>
      <c r="BI72" s="275"/>
      <c r="BJ72" s="89"/>
      <c r="BK72" s="288" t="s">
        <v>258</v>
      </c>
      <c r="BL72" s="318"/>
      <c r="BM72" s="318"/>
      <c r="BN72" s="156" t="s">
        <v>258</v>
      </c>
      <c r="BO72" s="156"/>
      <c r="BP72" s="156"/>
      <c r="BQ72" s="318" t="s">
        <v>258</v>
      </c>
      <c r="BR72" s="318"/>
      <c r="BS72" s="318" t="s">
        <v>258</v>
      </c>
      <c r="BT72" s="318"/>
      <c r="BU72" s="318" t="s">
        <v>258</v>
      </c>
      <c r="BV72" s="318"/>
      <c r="BW72" s="318" t="s">
        <v>258</v>
      </c>
      <c r="BX72" s="318"/>
      <c r="BY72" s="156" t="s">
        <v>258</v>
      </c>
      <c r="BZ72" s="156"/>
      <c r="CA72" s="156"/>
      <c r="CB72" s="156" t="s">
        <v>258</v>
      </c>
      <c r="CC72" s="156"/>
      <c r="CD72" s="156"/>
      <c r="CE72" s="156" t="s">
        <v>258</v>
      </c>
      <c r="CF72" s="156"/>
      <c r="CG72" s="156"/>
      <c r="CH72" s="156" t="s">
        <v>258</v>
      </c>
      <c r="CI72" s="156"/>
      <c r="CJ72" s="156"/>
      <c r="CK72" s="156" t="s">
        <v>258</v>
      </c>
      <c r="CL72" s="156"/>
      <c r="CM72" s="156"/>
      <c r="CN72" s="156" t="s">
        <v>258</v>
      </c>
      <c r="CO72" s="156"/>
      <c r="CP72" s="156"/>
      <c r="CQ72" s="156" t="s">
        <v>258</v>
      </c>
      <c r="CR72" s="156"/>
      <c r="CS72" s="156"/>
      <c r="CT72" s="156" t="s">
        <v>258</v>
      </c>
      <c r="CU72" s="156"/>
      <c r="CV72" s="156"/>
    </row>
    <row r="73" spans="1:100" ht="14.25">
      <c r="A73" s="98" t="s">
        <v>314</v>
      </c>
      <c r="B73" s="53">
        <v>51</v>
      </c>
      <c r="C73" s="53" t="s">
        <v>103</v>
      </c>
      <c r="D73" s="98" t="s">
        <v>314</v>
      </c>
      <c r="E73" s="53">
        <v>53</v>
      </c>
      <c r="F73" s="53"/>
      <c r="G73" s="97"/>
      <c r="H73" s="96"/>
      <c r="I73" s="96"/>
      <c r="J73" s="275" t="s">
        <v>311</v>
      </c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89"/>
      <c r="Y73" s="288">
        <v>10</v>
      </c>
      <c r="Z73" s="156"/>
      <c r="AA73" s="156"/>
      <c r="AB73" s="156"/>
      <c r="AC73" s="156"/>
      <c r="AD73" s="156"/>
      <c r="AE73" s="156"/>
      <c r="AF73" s="156">
        <v>8</v>
      </c>
      <c r="AG73" s="156"/>
      <c r="AH73" s="156"/>
      <c r="AI73" s="156"/>
      <c r="AJ73" s="156"/>
      <c r="AK73" s="156"/>
      <c r="AL73" s="156"/>
      <c r="AM73" s="314">
        <v>0.7</v>
      </c>
      <c r="AN73" s="314"/>
      <c r="AO73" s="314"/>
      <c r="AP73" s="314"/>
      <c r="AQ73" s="314"/>
      <c r="AR73" s="314"/>
      <c r="AS73" s="314"/>
      <c r="AT73" s="314">
        <v>0.6</v>
      </c>
      <c r="AU73" s="314"/>
      <c r="AV73" s="314"/>
      <c r="AW73" s="314"/>
      <c r="AX73" s="314"/>
      <c r="AY73" s="314"/>
      <c r="AZ73" s="314"/>
      <c r="BA73" s="53"/>
      <c r="BB73" s="94"/>
      <c r="BC73" s="94"/>
      <c r="BD73" s="94"/>
      <c r="BE73" s="94"/>
      <c r="BF73" s="94"/>
      <c r="BG73" s="94"/>
      <c r="BH73" s="94"/>
      <c r="BI73" s="94"/>
      <c r="BJ73" s="92"/>
      <c r="BK73" s="93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</row>
    <row r="74" spans="1:100" ht="14.25">
      <c r="A74" s="53"/>
      <c r="B74" s="53"/>
      <c r="C74" s="53"/>
      <c r="D74" s="98" t="s">
        <v>314</v>
      </c>
      <c r="E74" s="53">
        <v>51</v>
      </c>
      <c r="F74" s="53"/>
      <c r="G74" s="97"/>
      <c r="H74" s="96"/>
      <c r="I74" s="96"/>
      <c r="J74" s="275" t="s">
        <v>312</v>
      </c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89"/>
      <c r="Y74" s="288">
        <v>3</v>
      </c>
      <c r="Z74" s="156"/>
      <c r="AA74" s="156"/>
      <c r="AB74" s="156"/>
      <c r="AC74" s="156"/>
      <c r="AD74" s="156"/>
      <c r="AE74" s="156"/>
      <c r="AF74" s="156">
        <v>1</v>
      </c>
      <c r="AG74" s="156"/>
      <c r="AH74" s="156"/>
      <c r="AI74" s="156"/>
      <c r="AJ74" s="156"/>
      <c r="AK74" s="156"/>
      <c r="AL74" s="156"/>
      <c r="AM74" s="314">
        <v>0.2</v>
      </c>
      <c r="AN74" s="314"/>
      <c r="AO74" s="314"/>
      <c r="AP74" s="314"/>
      <c r="AQ74" s="314"/>
      <c r="AR74" s="314"/>
      <c r="AS74" s="314"/>
      <c r="AT74" s="314">
        <v>0.1</v>
      </c>
      <c r="AU74" s="314"/>
      <c r="AV74" s="314"/>
      <c r="AW74" s="314"/>
      <c r="AX74" s="314"/>
      <c r="AY74" s="314"/>
      <c r="AZ74" s="314"/>
      <c r="BA74" s="53"/>
      <c r="BB74" s="10" t="s">
        <v>321</v>
      </c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10" t="s">
        <v>324</v>
      </c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</row>
    <row r="75" spans="1:100" ht="14.25">
      <c r="A75" s="53"/>
      <c r="B75" s="53"/>
      <c r="C75" s="53"/>
      <c r="D75" s="98" t="s">
        <v>314</v>
      </c>
      <c r="E75" s="53">
        <v>52</v>
      </c>
      <c r="F75" s="53"/>
      <c r="G75" s="97"/>
      <c r="H75" s="96"/>
      <c r="I75" s="96"/>
      <c r="J75" s="275" t="s">
        <v>313</v>
      </c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89"/>
      <c r="Y75" s="288">
        <v>5</v>
      </c>
      <c r="Z75" s="156"/>
      <c r="AA75" s="156"/>
      <c r="AB75" s="156"/>
      <c r="AC75" s="156"/>
      <c r="AD75" s="156"/>
      <c r="AE75" s="156"/>
      <c r="AF75" s="156">
        <v>6</v>
      </c>
      <c r="AG75" s="156"/>
      <c r="AH75" s="156"/>
      <c r="AI75" s="156"/>
      <c r="AJ75" s="156"/>
      <c r="AK75" s="156"/>
      <c r="AL75" s="156"/>
      <c r="AM75" s="314">
        <v>0.3</v>
      </c>
      <c r="AN75" s="314"/>
      <c r="AO75" s="314"/>
      <c r="AP75" s="314"/>
      <c r="AQ75" s="314"/>
      <c r="AR75" s="314"/>
      <c r="AS75" s="314"/>
      <c r="AT75" s="314">
        <v>0.5</v>
      </c>
      <c r="AU75" s="314"/>
      <c r="AV75" s="314"/>
      <c r="AW75" s="314"/>
      <c r="AX75" s="314"/>
      <c r="AY75" s="314"/>
      <c r="AZ75" s="314"/>
      <c r="BA75" s="53"/>
      <c r="BB75" s="10" t="s">
        <v>322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</row>
    <row r="76" spans="1:100" ht="14.25">
      <c r="A76" s="53"/>
      <c r="B76" s="53"/>
      <c r="C76" s="53"/>
      <c r="D76" s="98" t="s">
        <v>314</v>
      </c>
      <c r="E76" s="53">
        <v>53</v>
      </c>
      <c r="F76" s="53"/>
      <c r="G76" s="97"/>
      <c r="H76" s="96"/>
      <c r="I76" s="96"/>
      <c r="J76" s="275" t="s">
        <v>44</v>
      </c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89"/>
      <c r="Y76" s="288">
        <v>2</v>
      </c>
      <c r="Z76" s="156"/>
      <c r="AA76" s="156"/>
      <c r="AB76" s="156"/>
      <c r="AC76" s="156"/>
      <c r="AD76" s="156"/>
      <c r="AE76" s="156"/>
      <c r="AF76" s="156">
        <v>1</v>
      </c>
      <c r="AG76" s="156"/>
      <c r="AH76" s="156"/>
      <c r="AI76" s="156"/>
      <c r="AJ76" s="156"/>
      <c r="AK76" s="156"/>
      <c r="AL76" s="156"/>
      <c r="AM76" s="314">
        <v>0.1</v>
      </c>
      <c r="AN76" s="314"/>
      <c r="AO76" s="314"/>
      <c r="AP76" s="314"/>
      <c r="AQ76" s="314"/>
      <c r="AR76" s="314"/>
      <c r="AS76" s="314"/>
      <c r="AT76" s="314">
        <v>0.1</v>
      </c>
      <c r="AU76" s="314"/>
      <c r="AV76" s="314"/>
      <c r="AW76" s="314"/>
      <c r="AX76" s="314"/>
      <c r="AY76" s="314"/>
      <c r="AZ76" s="314"/>
      <c r="BA76" s="53"/>
      <c r="BB76" s="53" t="s">
        <v>323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</row>
    <row r="77" spans="1:100" ht="14.25">
      <c r="A77" s="95" t="s">
        <v>314</v>
      </c>
      <c r="B77" s="94">
        <v>54</v>
      </c>
      <c r="C77" s="94"/>
      <c r="D77" s="94"/>
      <c r="E77" s="94"/>
      <c r="F77" s="92"/>
      <c r="G77" s="93"/>
      <c r="H77" s="277" t="s">
        <v>130</v>
      </c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92"/>
      <c r="Y77" s="315">
        <v>5</v>
      </c>
      <c r="Z77" s="316"/>
      <c r="AA77" s="316"/>
      <c r="AB77" s="316"/>
      <c r="AC77" s="316"/>
      <c r="AD77" s="316"/>
      <c r="AE77" s="316"/>
      <c r="AF77" s="316">
        <v>1</v>
      </c>
      <c r="AG77" s="316"/>
      <c r="AH77" s="316"/>
      <c r="AI77" s="316"/>
      <c r="AJ77" s="316"/>
      <c r="AK77" s="316"/>
      <c r="AL77" s="316"/>
      <c r="AM77" s="317">
        <v>0.3</v>
      </c>
      <c r="AN77" s="317"/>
      <c r="AO77" s="317"/>
      <c r="AP77" s="317"/>
      <c r="AQ77" s="317"/>
      <c r="AR77" s="317"/>
      <c r="AS77" s="317"/>
      <c r="AT77" s="317">
        <v>0.1</v>
      </c>
      <c r="AU77" s="317"/>
      <c r="AV77" s="317"/>
      <c r="AW77" s="317"/>
      <c r="AX77" s="317"/>
      <c r="AY77" s="317"/>
      <c r="AZ77" s="317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</row>
    <row r="78" spans="1:100" ht="14.25">
      <c r="A78" s="10" t="s">
        <v>319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</row>
    <row r="79" spans="1:100" ht="14.25">
      <c r="A79" s="53" t="s">
        <v>320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</row>
    <row r="80" spans="1:100" ht="14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</row>
    <row r="81" spans="1:100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</row>
    <row r="82" spans="1:100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</row>
    <row r="83" spans="1:100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</row>
    <row r="85" spans="1:100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</row>
    <row r="86" spans="1:100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</row>
    <row r="87" spans="1:100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</row>
    <row r="88" spans="1:100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</row>
    <row r="89" spans="1:100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</row>
    <row r="90" spans="1:100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</row>
    <row r="91" spans="1:100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</row>
    <row r="92" spans="1:100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</row>
    <row r="93" spans="1:100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</row>
    <row r="94" spans="1:100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</row>
    <row r="95" spans="1:100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</row>
    <row r="96" spans="1:100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</row>
    <row r="97" spans="1:100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</row>
    <row r="98" spans="1:100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</row>
    <row r="99" spans="1:100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</row>
    <row r="100" spans="1:100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</row>
    <row r="101" spans="1:100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</row>
    <row r="102" spans="1:100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</row>
    <row r="103" spans="1:100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</row>
    <row r="104" spans="1:100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</row>
    <row r="105" spans="1:100" ht="14.25">
      <c r="A105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</row>
  </sheetData>
  <sheetProtection/>
  <mergeCells count="877">
    <mergeCell ref="CK20:CM20"/>
    <mergeCell ref="BB41:CV41"/>
    <mergeCell ref="BB37:CV37"/>
    <mergeCell ref="BB7:CV7"/>
    <mergeCell ref="A5:AZ5"/>
    <mergeCell ref="A7:AZ7"/>
    <mergeCell ref="CH28:CJ28"/>
    <mergeCell ref="CK28:CM28"/>
    <mergeCell ref="CN28:CP28"/>
    <mergeCell ref="CQ28:CS28"/>
    <mergeCell ref="BQ72:BR72"/>
    <mergeCell ref="BS72:BT72"/>
    <mergeCell ref="BU72:BV72"/>
    <mergeCell ref="BW72:BX72"/>
    <mergeCell ref="BQ70:BR70"/>
    <mergeCell ref="BS70:BT70"/>
    <mergeCell ref="BU70:BV70"/>
    <mergeCell ref="BW70:BX70"/>
    <mergeCell ref="BQ71:BR71"/>
    <mergeCell ref="BS71:BT71"/>
    <mergeCell ref="BU71:BV71"/>
    <mergeCell ref="BW71:BX71"/>
    <mergeCell ref="BQ68:BR68"/>
    <mergeCell ref="BS68:BT68"/>
    <mergeCell ref="BU68:BV68"/>
    <mergeCell ref="BW68:BX68"/>
    <mergeCell ref="BQ69:BR69"/>
    <mergeCell ref="BS69:BT69"/>
    <mergeCell ref="BU69:BV69"/>
    <mergeCell ref="BW69:BX69"/>
    <mergeCell ref="BQ66:BR66"/>
    <mergeCell ref="BS66:BT66"/>
    <mergeCell ref="BU66:BV66"/>
    <mergeCell ref="BW66:BX66"/>
    <mergeCell ref="BQ67:BR67"/>
    <mergeCell ref="BS67:BT67"/>
    <mergeCell ref="BU67:BV67"/>
    <mergeCell ref="BW67:BX67"/>
    <mergeCell ref="BQ63:BR63"/>
    <mergeCell ref="BS63:BT63"/>
    <mergeCell ref="BU63:BV63"/>
    <mergeCell ref="BW63:BX63"/>
    <mergeCell ref="BQ65:BR65"/>
    <mergeCell ref="BS65:BT65"/>
    <mergeCell ref="BU65:BV65"/>
    <mergeCell ref="BW65:BX65"/>
    <mergeCell ref="BQ61:BR61"/>
    <mergeCell ref="BS61:BT61"/>
    <mergeCell ref="BU61:BV61"/>
    <mergeCell ref="BW61:BX61"/>
    <mergeCell ref="BQ62:BR62"/>
    <mergeCell ref="BS62:BT62"/>
    <mergeCell ref="BU62:BV62"/>
    <mergeCell ref="BW62:BX62"/>
    <mergeCell ref="BQ59:BR59"/>
    <mergeCell ref="BS59:BT59"/>
    <mergeCell ref="BU59:BV59"/>
    <mergeCell ref="BW59:BX59"/>
    <mergeCell ref="BQ60:BR60"/>
    <mergeCell ref="BS60:BT60"/>
    <mergeCell ref="BU60:BV60"/>
    <mergeCell ref="BW60:BX60"/>
    <mergeCell ref="BQ57:BR57"/>
    <mergeCell ref="BS57:BT57"/>
    <mergeCell ref="BU57:BV57"/>
    <mergeCell ref="BW57:BX57"/>
    <mergeCell ref="BQ58:BR58"/>
    <mergeCell ref="BS58:BT58"/>
    <mergeCell ref="BU58:BV58"/>
    <mergeCell ref="BW58:BX58"/>
    <mergeCell ref="BQ54:BR54"/>
    <mergeCell ref="BS54:BT54"/>
    <mergeCell ref="BU54:BV54"/>
    <mergeCell ref="BW54:BX54"/>
    <mergeCell ref="BQ56:BR56"/>
    <mergeCell ref="BS56:BT56"/>
    <mergeCell ref="BU56:BV56"/>
    <mergeCell ref="BW56:BX56"/>
    <mergeCell ref="BQ52:BR52"/>
    <mergeCell ref="BS52:BT52"/>
    <mergeCell ref="BU52:BV52"/>
    <mergeCell ref="BW52:BX52"/>
    <mergeCell ref="BQ53:BR53"/>
    <mergeCell ref="BS53:BT53"/>
    <mergeCell ref="BU53:BV53"/>
    <mergeCell ref="BW53:BX53"/>
    <mergeCell ref="CQ72:CS72"/>
    <mergeCell ref="CT72:CV72"/>
    <mergeCell ref="BQ50:BR50"/>
    <mergeCell ref="BS50:BT50"/>
    <mergeCell ref="BU50:BV50"/>
    <mergeCell ref="BW50:BX50"/>
    <mergeCell ref="BQ51:BR51"/>
    <mergeCell ref="BS51:BT51"/>
    <mergeCell ref="BU51:BV51"/>
    <mergeCell ref="BW51:BX51"/>
    <mergeCell ref="BY72:CA72"/>
    <mergeCell ref="CB72:CD72"/>
    <mergeCell ref="CE72:CG72"/>
    <mergeCell ref="CH72:CJ72"/>
    <mergeCell ref="CK72:CM72"/>
    <mergeCell ref="CN72:CP72"/>
    <mergeCell ref="CQ70:CS70"/>
    <mergeCell ref="CT70:CV70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BY70:CA70"/>
    <mergeCell ref="CB70:CD70"/>
    <mergeCell ref="CE70:CG70"/>
    <mergeCell ref="CH70:CJ70"/>
    <mergeCell ref="CK70:CM70"/>
    <mergeCell ref="CN70:CP70"/>
    <mergeCell ref="CQ68:CS68"/>
    <mergeCell ref="CT68:CV68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BY68:CA68"/>
    <mergeCell ref="CB68:CD68"/>
    <mergeCell ref="CE68:CG68"/>
    <mergeCell ref="CH68:CJ68"/>
    <mergeCell ref="CK68:CM68"/>
    <mergeCell ref="CN68:CP68"/>
    <mergeCell ref="CQ66:CS66"/>
    <mergeCell ref="CT66:CV66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BY66:CA66"/>
    <mergeCell ref="CB66:CD66"/>
    <mergeCell ref="CE66:CG66"/>
    <mergeCell ref="CH66:CJ66"/>
    <mergeCell ref="CK66:CM66"/>
    <mergeCell ref="CN66:CP66"/>
    <mergeCell ref="CQ63:CS63"/>
    <mergeCell ref="CT63:CV63"/>
    <mergeCell ref="BY65:CA65"/>
    <mergeCell ref="CB65:CD65"/>
    <mergeCell ref="CE65:CG65"/>
    <mergeCell ref="CH65:CJ65"/>
    <mergeCell ref="CK65:CM65"/>
    <mergeCell ref="CN65:CP65"/>
    <mergeCell ref="CQ65:CS65"/>
    <mergeCell ref="CT65:CV65"/>
    <mergeCell ref="BY63:CA63"/>
    <mergeCell ref="CB63:CD63"/>
    <mergeCell ref="CE63:CG63"/>
    <mergeCell ref="CH63:CJ63"/>
    <mergeCell ref="CK63:CM63"/>
    <mergeCell ref="CN63:CP63"/>
    <mergeCell ref="CQ61:CS61"/>
    <mergeCell ref="CT61:CV61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BY61:CA61"/>
    <mergeCell ref="CB61:CD61"/>
    <mergeCell ref="CE61:CG61"/>
    <mergeCell ref="CH61:CJ61"/>
    <mergeCell ref="CK61:CM61"/>
    <mergeCell ref="CN61:CP61"/>
    <mergeCell ref="CQ59:CS59"/>
    <mergeCell ref="CT59:CV59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BY59:CA59"/>
    <mergeCell ref="CB59:CD59"/>
    <mergeCell ref="CE59:CG59"/>
    <mergeCell ref="CH59:CJ59"/>
    <mergeCell ref="CK59:CM59"/>
    <mergeCell ref="CN59:CP59"/>
    <mergeCell ref="CQ57:CS57"/>
    <mergeCell ref="CT57:CV57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BY57:CA57"/>
    <mergeCell ref="CB57:CD57"/>
    <mergeCell ref="CE57:CG57"/>
    <mergeCell ref="CH57:CJ57"/>
    <mergeCell ref="CK57:CM57"/>
    <mergeCell ref="CN57:CP57"/>
    <mergeCell ref="CQ54:CS54"/>
    <mergeCell ref="CT54:CV54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BY54:CA54"/>
    <mergeCell ref="CB54:CD54"/>
    <mergeCell ref="CE54:CG54"/>
    <mergeCell ref="CH54:CJ54"/>
    <mergeCell ref="CK54:CM54"/>
    <mergeCell ref="CN54:CP54"/>
    <mergeCell ref="CQ52:CS52"/>
    <mergeCell ref="CT52:CV52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K51:CM51"/>
    <mergeCell ref="CN51:CP51"/>
    <mergeCell ref="CQ51:CS51"/>
    <mergeCell ref="CT51:CV51"/>
    <mergeCell ref="BY52:CA52"/>
    <mergeCell ref="CB52:CD52"/>
    <mergeCell ref="CE52:CG52"/>
    <mergeCell ref="CH52:CJ52"/>
    <mergeCell ref="CK52:CM52"/>
    <mergeCell ref="CN52:CP52"/>
    <mergeCell ref="BN72:BP72"/>
    <mergeCell ref="BY50:CA50"/>
    <mergeCell ref="CB50:CD50"/>
    <mergeCell ref="CE50:CG50"/>
    <mergeCell ref="CH50:CJ50"/>
    <mergeCell ref="CK50:CM50"/>
    <mergeCell ref="BY51:CA51"/>
    <mergeCell ref="CB51:CD51"/>
    <mergeCell ref="CE51:CG51"/>
    <mergeCell ref="CH51:CJ51"/>
    <mergeCell ref="BN66:BP66"/>
    <mergeCell ref="BN67:BP67"/>
    <mergeCell ref="BN68:BP68"/>
    <mergeCell ref="BN69:BP69"/>
    <mergeCell ref="BN70:BP70"/>
    <mergeCell ref="BN71:BP71"/>
    <mergeCell ref="BN59:BP59"/>
    <mergeCell ref="BN60:BP60"/>
    <mergeCell ref="BN61:BP61"/>
    <mergeCell ref="BN62:BP62"/>
    <mergeCell ref="BN63:BP63"/>
    <mergeCell ref="BN65:BP65"/>
    <mergeCell ref="BK71:BM71"/>
    <mergeCell ref="BK72:BM72"/>
    <mergeCell ref="BN50:BP50"/>
    <mergeCell ref="BN51:BP51"/>
    <mergeCell ref="BN52:BP52"/>
    <mergeCell ref="BN53:BP53"/>
    <mergeCell ref="BN54:BP54"/>
    <mergeCell ref="BN56:BP56"/>
    <mergeCell ref="BN57:BP57"/>
    <mergeCell ref="BN58:BP58"/>
    <mergeCell ref="BK65:BM65"/>
    <mergeCell ref="BK66:BM66"/>
    <mergeCell ref="BK67:BM67"/>
    <mergeCell ref="BK68:BM68"/>
    <mergeCell ref="BK69:BM69"/>
    <mergeCell ref="BK70:BM70"/>
    <mergeCell ref="BK58:BM58"/>
    <mergeCell ref="BK59:BM59"/>
    <mergeCell ref="BK60:BM60"/>
    <mergeCell ref="BK61:BM61"/>
    <mergeCell ref="BK62:BM62"/>
    <mergeCell ref="BK63:BM63"/>
    <mergeCell ref="BK51:BM51"/>
    <mergeCell ref="BK52:BM52"/>
    <mergeCell ref="BK53:BM53"/>
    <mergeCell ref="BK54:BM54"/>
    <mergeCell ref="BK56:BM56"/>
    <mergeCell ref="BK57:BM57"/>
    <mergeCell ref="BK50:BM50"/>
    <mergeCell ref="CN50:CP50"/>
    <mergeCell ref="CQ50:CS50"/>
    <mergeCell ref="CT50:CV50"/>
    <mergeCell ref="CN27:CP27"/>
    <mergeCell ref="CQ27:CS27"/>
    <mergeCell ref="CT27:CV27"/>
    <mergeCell ref="BM28:BO28"/>
    <mergeCell ref="BP28:BR28"/>
    <mergeCell ref="BS28:BU28"/>
    <mergeCell ref="CT26:CV26"/>
    <mergeCell ref="CE27:CG27"/>
    <mergeCell ref="CH27:CJ27"/>
    <mergeCell ref="CK27:CM27"/>
    <mergeCell ref="CB26:CD26"/>
    <mergeCell ref="CT28:CV28"/>
    <mergeCell ref="CB27:CD27"/>
    <mergeCell ref="CE26:CG26"/>
    <mergeCell ref="CH26:CJ26"/>
    <mergeCell ref="CK26:CM26"/>
    <mergeCell ref="BV28:BX28"/>
    <mergeCell ref="BY28:CA28"/>
    <mergeCell ref="CB28:CD28"/>
    <mergeCell ref="CE28:CG28"/>
    <mergeCell ref="CQ26:CS26"/>
    <mergeCell ref="CH25:CJ25"/>
    <mergeCell ref="CK25:CM25"/>
    <mergeCell ref="CN25:CP25"/>
    <mergeCell ref="CQ25:CS25"/>
    <mergeCell ref="BY26:CA26"/>
    <mergeCell ref="BM27:BO27"/>
    <mergeCell ref="BP27:BR27"/>
    <mergeCell ref="BS27:BU27"/>
    <mergeCell ref="BV27:BX27"/>
    <mergeCell ref="BY27:CA27"/>
    <mergeCell ref="CT25:CV25"/>
    <mergeCell ref="BM26:BO26"/>
    <mergeCell ref="BP26:BR26"/>
    <mergeCell ref="BS26:BU26"/>
    <mergeCell ref="BV26:BX26"/>
    <mergeCell ref="CN26:CP26"/>
    <mergeCell ref="CN24:CP24"/>
    <mergeCell ref="CQ24:CS24"/>
    <mergeCell ref="CT24:CV24"/>
    <mergeCell ref="BM25:BO25"/>
    <mergeCell ref="BP25:BR25"/>
    <mergeCell ref="BS25:BU25"/>
    <mergeCell ref="BV25:BX25"/>
    <mergeCell ref="BY25:CA25"/>
    <mergeCell ref="CB25:CD25"/>
    <mergeCell ref="CE25:CG25"/>
    <mergeCell ref="CT23:CV23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B23:CD23"/>
    <mergeCell ref="CE23:CG23"/>
    <mergeCell ref="CH23:CJ23"/>
    <mergeCell ref="CK23:CM23"/>
    <mergeCell ref="CN23:CP23"/>
    <mergeCell ref="CQ23:CS23"/>
    <mergeCell ref="CH22:CJ22"/>
    <mergeCell ref="CK22:CM22"/>
    <mergeCell ref="CN22:CP22"/>
    <mergeCell ref="CQ22:CS22"/>
    <mergeCell ref="CT22:CV22"/>
    <mergeCell ref="BM23:BO23"/>
    <mergeCell ref="BP23:BR23"/>
    <mergeCell ref="BS23:BU23"/>
    <mergeCell ref="BV23:BX23"/>
    <mergeCell ref="BY23:CA23"/>
    <mergeCell ref="CN21:CP21"/>
    <mergeCell ref="CQ21:CS21"/>
    <mergeCell ref="CT21:CV21"/>
    <mergeCell ref="BM22:BO22"/>
    <mergeCell ref="BP22:BR22"/>
    <mergeCell ref="BS22:BU22"/>
    <mergeCell ref="BV22:BX22"/>
    <mergeCell ref="BY22:CA22"/>
    <mergeCell ref="CB22:CD22"/>
    <mergeCell ref="CE22:CG22"/>
    <mergeCell ref="CT19:CV19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B19:CD19"/>
    <mergeCell ref="CE19:CG19"/>
    <mergeCell ref="CH19:CJ19"/>
    <mergeCell ref="CK19:CM19"/>
    <mergeCell ref="CN19:CP19"/>
    <mergeCell ref="CQ19:CS19"/>
    <mergeCell ref="CH18:CJ18"/>
    <mergeCell ref="CK18:CM18"/>
    <mergeCell ref="CN18:CP18"/>
    <mergeCell ref="CQ18:CS18"/>
    <mergeCell ref="CT18:CV18"/>
    <mergeCell ref="BM19:BO19"/>
    <mergeCell ref="BP19:BR19"/>
    <mergeCell ref="BS19:BU19"/>
    <mergeCell ref="BV19:BX19"/>
    <mergeCell ref="BY19:CA19"/>
    <mergeCell ref="CN17:CP17"/>
    <mergeCell ref="CQ17:CS17"/>
    <mergeCell ref="CT17:CV17"/>
    <mergeCell ref="BM18:BO18"/>
    <mergeCell ref="BP18:BR18"/>
    <mergeCell ref="BS18:BU18"/>
    <mergeCell ref="BV18:BX18"/>
    <mergeCell ref="BY18:CA18"/>
    <mergeCell ref="CB18:CD18"/>
    <mergeCell ref="CE18:CG18"/>
    <mergeCell ref="CT16:CV16"/>
    <mergeCell ref="BM17:BO17"/>
    <mergeCell ref="BP17:BR17"/>
    <mergeCell ref="BS17:BU17"/>
    <mergeCell ref="BV17:BX17"/>
    <mergeCell ref="BY17:CA17"/>
    <mergeCell ref="CB17:CD17"/>
    <mergeCell ref="CE17:CG17"/>
    <mergeCell ref="CH17:CJ17"/>
    <mergeCell ref="CK17:CM17"/>
    <mergeCell ref="CB16:CD16"/>
    <mergeCell ref="CE16:CG16"/>
    <mergeCell ref="CH16:CJ16"/>
    <mergeCell ref="CK16:CM16"/>
    <mergeCell ref="CN16:CP16"/>
    <mergeCell ref="CQ16:CS16"/>
    <mergeCell ref="CH15:CJ15"/>
    <mergeCell ref="CK15:CM15"/>
    <mergeCell ref="CN15:CP15"/>
    <mergeCell ref="CQ15:CS15"/>
    <mergeCell ref="CT15:CV15"/>
    <mergeCell ref="BM16:BO16"/>
    <mergeCell ref="BP16:BR16"/>
    <mergeCell ref="BS16:BU16"/>
    <mergeCell ref="BV16:BX16"/>
    <mergeCell ref="BY16:CA16"/>
    <mergeCell ref="CN14:CP14"/>
    <mergeCell ref="CQ14:CS14"/>
    <mergeCell ref="CT14:CV14"/>
    <mergeCell ref="BM15:BO15"/>
    <mergeCell ref="BP15:BR15"/>
    <mergeCell ref="BS15:BU15"/>
    <mergeCell ref="BV15:BX15"/>
    <mergeCell ref="BY15:CA15"/>
    <mergeCell ref="CB15:CD15"/>
    <mergeCell ref="CE15:CG15"/>
    <mergeCell ref="CT13:CV13"/>
    <mergeCell ref="BM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B13:CD13"/>
    <mergeCell ref="CE13:CG13"/>
    <mergeCell ref="CH13:CJ13"/>
    <mergeCell ref="CK13:CM13"/>
    <mergeCell ref="CN13:CP13"/>
    <mergeCell ref="CQ13:CS13"/>
    <mergeCell ref="CH12:CJ12"/>
    <mergeCell ref="CK12:CM12"/>
    <mergeCell ref="CN12:CP12"/>
    <mergeCell ref="CQ12:CS12"/>
    <mergeCell ref="CT12:CV12"/>
    <mergeCell ref="BM13:BO13"/>
    <mergeCell ref="BP13:BR13"/>
    <mergeCell ref="BS13:BU13"/>
    <mergeCell ref="BV13:BX13"/>
    <mergeCell ref="BY13:CA13"/>
    <mergeCell ref="CN10:CP10"/>
    <mergeCell ref="CQ10:CS10"/>
    <mergeCell ref="CT10:CV10"/>
    <mergeCell ref="BM12:BO12"/>
    <mergeCell ref="BP12:BR12"/>
    <mergeCell ref="BS12:BU12"/>
    <mergeCell ref="BV12:BX12"/>
    <mergeCell ref="BY12:CA12"/>
    <mergeCell ref="CB12:CD12"/>
    <mergeCell ref="CE12:CG12"/>
    <mergeCell ref="BI28:BL28"/>
    <mergeCell ref="BM10:BO10"/>
    <mergeCell ref="BP10:BR10"/>
    <mergeCell ref="BS10:BU10"/>
    <mergeCell ref="BV10:BX10"/>
    <mergeCell ref="BY10:CA10"/>
    <mergeCell ref="BI17:BL17"/>
    <mergeCell ref="BI18:BL18"/>
    <mergeCell ref="BI19:BL19"/>
    <mergeCell ref="BI21:BL21"/>
    <mergeCell ref="BI22:BL22"/>
    <mergeCell ref="BI23:BL23"/>
    <mergeCell ref="Y77:AE77"/>
    <mergeCell ref="AF77:AL77"/>
    <mergeCell ref="AM77:AS77"/>
    <mergeCell ref="AT77:AZ77"/>
    <mergeCell ref="Y75:AE75"/>
    <mergeCell ref="AF75:AL75"/>
    <mergeCell ref="AM75:AS75"/>
    <mergeCell ref="AT75:AZ75"/>
    <mergeCell ref="BI10:BL10"/>
    <mergeCell ref="BI12:BL12"/>
    <mergeCell ref="BI13:BL13"/>
    <mergeCell ref="BI14:BL14"/>
    <mergeCell ref="BI15:BL15"/>
    <mergeCell ref="BI16:BL16"/>
    <mergeCell ref="Y76:AE76"/>
    <mergeCell ref="AF76:AL76"/>
    <mergeCell ref="AM76:AS76"/>
    <mergeCell ref="AT76:AZ76"/>
    <mergeCell ref="Y73:AE73"/>
    <mergeCell ref="AF73:AL73"/>
    <mergeCell ref="AM73:AS73"/>
    <mergeCell ref="AT73:AZ73"/>
    <mergeCell ref="Y74:AE74"/>
    <mergeCell ref="AF74:AL74"/>
    <mergeCell ref="AM74:AS74"/>
    <mergeCell ref="AT74:AZ74"/>
    <mergeCell ref="Y70:AE70"/>
    <mergeCell ref="AF70:AL70"/>
    <mergeCell ref="AM70:AS70"/>
    <mergeCell ref="AT70:AZ70"/>
    <mergeCell ref="Y72:AE72"/>
    <mergeCell ref="AF72:AL72"/>
    <mergeCell ref="AM72:AS72"/>
    <mergeCell ref="AT72:AZ72"/>
    <mergeCell ref="Y68:AE68"/>
    <mergeCell ref="AF68:AL68"/>
    <mergeCell ref="AM68:AS68"/>
    <mergeCell ref="AT68:AZ68"/>
    <mergeCell ref="Y69:AE69"/>
    <mergeCell ref="AF69:AL69"/>
    <mergeCell ref="AM69:AS69"/>
    <mergeCell ref="AT69:AZ69"/>
    <mergeCell ref="Y65:AE65"/>
    <mergeCell ref="AF65:AL65"/>
    <mergeCell ref="AM65:AS65"/>
    <mergeCell ref="AT65:AZ65"/>
    <mergeCell ref="Y67:AE67"/>
    <mergeCell ref="AF67:AL67"/>
    <mergeCell ref="AM67:AS67"/>
    <mergeCell ref="AT67:AZ67"/>
    <mergeCell ref="Y63:AE63"/>
    <mergeCell ref="AF63:AL63"/>
    <mergeCell ref="AM63:AS63"/>
    <mergeCell ref="AT63:AZ63"/>
    <mergeCell ref="Y64:AE64"/>
    <mergeCell ref="AF64:AL64"/>
    <mergeCell ref="AM64:AS64"/>
    <mergeCell ref="AT64:AZ64"/>
    <mergeCell ref="Y61:AE61"/>
    <mergeCell ref="AF61:AL61"/>
    <mergeCell ref="AM61:AS61"/>
    <mergeCell ref="AT61:AZ61"/>
    <mergeCell ref="Y62:AE62"/>
    <mergeCell ref="AF62:AL62"/>
    <mergeCell ref="AM62:AS62"/>
    <mergeCell ref="AT62:AZ62"/>
    <mergeCell ref="Y58:AE58"/>
    <mergeCell ref="AF58:AL58"/>
    <mergeCell ref="AM58:AS58"/>
    <mergeCell ref="AT58:AZ58"/>
    <mergeCell ref="Y59:AE59"/>
    <mergeCell ref="AF59:AL59"/>
    <mergeCell ref="AM59:AS59"/>
    <mergeCell ref="AT59:AZ59"/>
    <mergeCell ref="Y56:AE56"/>
    <mergeCell ref="AF56:AL56"/>
    <mergeCell ref="AM56:AS56"/>
    <mergeCell ref="AT56:AZ56"/>
    <mergeCell ref="Y57:AE57"/>
    <mergeCell ref="AF57:AL57"/>
    <mergeCell ref="AM57:AS57"/>
    <mergeCell ref="AT57:AZ57"/>
    <mergeCell ref="Y53:AE53"/>
    <mergeCell ref="AF53:AL53"/>
    <mergeCell ref="AM53:AS53"/>
    <mergeCell ref="AT53:AZ53"/>
    <mergeCell ref="Y55:AE55"/>
    <mergeCell ref="AF55:AL55"/>
    <mergeCell ref="AM55:AS55"/>
    <mergeCell ref="AT55:AZ55"/>
    <mergeCell ref="Y51:AE51"/>
    <mergeCell ref="AF51:AL51"/>
    <mergeCell ref="AM51:AS51"/>
    <mergeCell ref="AT51:AZ51"/>
    <mergeCell ref="Y52:AE52"/>
    <mergeCell ref="AF52:AL52"/>
    <mergeCell ref="AM52:AS52"/>
    <mergeCell ref="AT52:AZ52"/>
    <mergeCell ref="Y49:AE49"/>
    <mergeCell ref="AF49:AL49"/>
    <mergeCell ref="AM49:AS49"/>
    <mergeCell ref="AT49:AZ49"/>
    <mergeCell ref="Y50:AE50"/>
    <mergeCell ref="AF50:AL50"/>
    <mergeCell ref="AM50:AS50"/>
    <mergeCell ref="AT50:AZ50"/>
    <mergeCell ref="Y46:AE46"/>
    <mergeCell ref="AF46:AL46"/>
    <mergeCell ref="AM46:AS46"/>
    <mergeCell ref="AT46:AZ46"/>
    <mergeCell ref="Y47:AE47"/>
    <mergeCell ref="AF47:AL47"/>
    <mergeCell ref="AM47:AS47"/>
    <mergeCell ref="AT47:AZ47"/>
    <mergeCell ref="Y44:AE44"/>
    <mergeCell ref="AF44:AL44"/>
    <mergeCell ref="AM44:AS44"/>
    <mergeCell ref="AT44:AZ44"/>
    <mergeCell ref="Y45:AE45"/>
    <mergeCell ref="AF45:AL45"/>
    <mergeCell ref="AM45:AS45"/>
    <mergeCell ref="AT45:AZ45"/>
    <mergeCell ref="Y41:AE41"/>
    <mergeCell ref="AF41:AL41"/>
    <mergeCell ref="AM41:AS41"/>
    <mergeCell ref="AT41:AZ41"/>
    <mergeCell ref="Y43:AE43"/>
    <mergeCell ref="AF43:AL43"/>
    <mergeCell ref="AM43:AS43"/>
    <mergeCell ref="AT43:AZ43"/>
    <mergeCell ref="Y39:AE39"/>
    <mergeCell ref="AF39:AL39"/>
    <mergeCell ref="AM39:AS39"/>
    <mergeCell ref="AT39:AZ39"/>
    <mergeCell ref="Y40:AE40"/>
    <mergeCell ref="AF40:AL40"/>
    <mergeCell ref="AM40:AS40"/>
    <mergeCell ref="AT40:AZ40"/>
    <mergeCell ref="Y37:AE37"/>
    <mergeCell ref="AF37:AL37"/>
    <mergeCell ref="AM37:AS37"/>
    <mergeCell ref="AT37:AZ37"/>
    <mergeCell ref="Y38:AE38"/>
    <mergeCell ref="AF38:AL38"/>
    <mergeCell ref="AM38:AS38"/>
    <mergeCell ref="AT38:AZ38"/>
    <mergeCell ref="Y34:AE34"/>
    <mergeCell ref="AF34:AL34"/>
    <mergeCell ref="AM34:AS34"/>
    <mergeCell ref="AT34:AZ34"/>
    <mergeCell ref="Y35:AE35"/>
    <mergeCell ref="AF35:AL35"/>
    <mergeCell ref="AM35:AS35"/>
    <mergeCell ref="AT35:AZ35"/>
    <mergeCell ref="Y32:AE32"/>
    <mergeCell ref="AF32:AL32"/>
    <mergeCell ref="AM32:AS32"/>
    <mergeCell ref="AT32:AZ32"/>
    <mergeCell ref="Y33:AE33"/>
    <mergeCell ref="AF33:AL33"/>
    <mergeCell ref="AM33:AS33"/>
    <mergeCell ref="AT33:AZ33"/>
    <mergeCell ref="Y29:AE29"/>
    <mergeCell ref="AF29:AL29"/>
    <mergeCell ref="AM29:AS29"/>
    <mergeCell ref="AT29:AZ29"/>
    <mergeCell ref="Y31:AE31"/>
    <mergeCell ref="AF31:AL31"/>
    <mergeCell ref="AM31:AS31"/>
    <mergeCell ref="AT31:AZ31"/>
    <mergeCell ref="Y27:AE27"/>
    <mergeCell ref="AF27:AL27"/>
    <mergeCell ref="AM27:AS27"/>
    <mergeCell ref="AT27:AZ27"/>
    <mergeCell ref="Y28:AE28"/>
    <mergeCell ref="AF28:AL28"/>
    <mergeCell ref="AM28:AS28"/>
    <mergeCell ref="AT28:AZ28"/>
    <mergeCell ref="Y25:AE25"/>
    <mergeCell ref="AF25:AL25"/>
    <mergeCell ref="AM25:AS25"/>
    <mergeCell ref="AT25:AZ25"/>
    <mergeCell ref="Y26:AE26"/>
    <mergeCell ref="AF26:AL26"/>
    <mergeCell ref="AM26:AS26"/>
    <mergeCell ref="AT26:AZ26"/>
    <mergeCell ref="Y22:AE22"/>
    <mergeCell ref="AF22:AL22"/>
    <mergeCell ref="AM22:AS22"/>
    <mergeCell ref="AT22:AZ22"/>
    <mergeCell ref="Y23:AE23"/>
    <mergeCell ref="AF23:AL23"/>
    <mergeCell ref="AM23:AS23"/>
    <mergeCell ref="AT23:AZ23"/>
    <mergeCell ref="Y20:AE20"/>
    <mergeCell ref="AF20:AL20"/>
    <mergeCell ref="AM20:AS20"/>
    <mergeCell ref="AT20:AZ20"/>
    <mergeCell ref="Y21:AE21"/>
    <mergeCell ref="AF21:AL21"/>
    <mergeCell ref="AM21:AS21"/>
    <mergeCell ref="AT21:AZ21"/>
    <mergeCell ref="Y17:AE17"/>
    <mergeCell ref="AF17:AL17"/>
    <mergeCell ref="AM17:AS17"/>
    <mergeCell ref="AT17:AZ17"/>
    <mergeCell ref="Y19:AE19"/>
    <mergeCell ref="AF19:AL19"/>
    <mergeCell ref="AM19:AS19"/>
    <mergeCell ref="AT19:AZ19"/>
    <mergeCell ref="AM15:AS15"/>
    <mergeCell ref="AT15:AZ15"/>
    <mergeCell ref="Y16:AE16"/>
    <mergeCell ref="AF16:AL16"/>
    <mergeCell ref="AM16:AS16"/>
    <mergeCell ref="AT16:AZ16"/>
    <mergeCell ref="Y15:AE15"/>
    <mergeCell ref="BC70:BI70"/>
    <mergeCell ref="BC71:BI71"/>
    <mergeCell ref="BC72:BI72"/>
    <mergeCell ref="BB10:BH10"/>
    <mergeCell ref="Y11:AE11"/>
    <mergeCell ref="AF11:AL11"/>
    <mergeCell ref="AM11:AS11"/>
    <mergeCell ref="AT11:AZ11"/>
    <mergeCell ref="Y13:AE13"/>
    <mergeCell ref="AF13:AL13"/>
    <mergeCell ref="BC63:BI63"/>
    <mergeCell ref="BC65:BI65"/>
    <mergeCell ref="BC66:BI66"/>
    <mergeCell ref="BC67:BI67"/>
    <mergeCell ref="BC68:BI68"/>
    <mergeCell ref="BC69:BI69"/>
    <mergeCell ref="BC57:BI57"/>
    <mergeCell ref="BC58:BI58"/>
    <mergeCell ref="BC59:BI59"/>
    <mergeCell ref="BC60:BI60"/>
    <mergeCell ref="BC61:BI61"/>
    <mergeCell ref="BC62:BI62"/>
    <mergeCell ref="BC50:BI50"/>
    <mergeCell ref="BC51:BI51"/>
    <mergeCell ref="BC52:BI52"/>
    <mergeCell ref="BC53:BI53"/>
    <mergeCell ref="BC54:BI54"/>
    <mergeCell ref="BC56:BI56"/>
    <mergeCell ref="CQ45:CS48"/>
    <mergeCell ref="CB45:CD48"/>
    <mergeCell ref="CE45:CG48"/>
    <mergeCell ref="CH45:CJ48"/>
    <mergeCell ref="CT43:CV48"/>
    <mergeCell ref="BK43:CS44"/>
    <mergeCell ref="BY45:CA48"/>
    <mergeCell ref="CK45:CM48"/>
    <mergeCell ref="CN45:CP48"/>
    <mergeCell ref="BK45:BM48"/>
    <mergeCell ref="AM13:AS13"/>
    <mergeCell ref="AT13:AZ13"/>
    <mergeCell ref="Y14:AE14"/>
    <mergeCell ref="AF14:AL14"/>
    <mergeCell ref="AM14:AS14"/>
    <mergeCell ref="AT14:AZ14"/>
    <mergeCell ref="BN45:BP48"/>
    <mergeCell ref="BQ45:BR48"/>
    <mergeCell ref="BS45:BT48"/>
    <mergeCell ref="BU45:BV48"/>
    <mergeCell ref="BW45:BX48"/>
    <mergeCell ref="BB24:BH24"/>
    <mergeCell ref="BB25:BH25"/>
    <mergeCell ref="BB26:BH26"/>
    <mergeCell ref="BB27:BH27"/>
    <mergeCell ref="BB28:BH28"/>
    <mergeCell ref="BB43:BJ48"/>
    <mergeCell ref="BI24:BL24"/>
    <mergeCell ref="BI25:BL25"/>
    <mergeCell ref="BI26:BL26"/>
    <mergeCell ref="BI27:BL27"/>
    <mergeCell ref="BB17:BH17"/>
    <mergeCell ref="BB18:BH18"/>
    <mergeCell ref="BB19:BH19"/>
    <mergeCell ref="BB21:BH21"/>
    <mergeCell ref="BB22:BH22"/>
    <mergeCell ref="BB23:BH23"/>
    <mergeCell ref="CH9:CJ9"/>
    <mergeCell ref="CK9:CM9"/>
    <mergeCell ref="CN9:CP9"/>
    <mergeCell ref="CQ9:CS9"/>
    <mergeCell ref="CT9:CV9"/>
    <mergeCell ref="BB12:BH12"/>
    <mergeCell ref="CB10:CD10"/>
    <mergeCell ref="CE10:CG10"/>
    <mergeCell ref="CH10:CJ10"/>
    <mergeCell ref="CK10:CM10"/>
    <mergeCell ref="BP9:BR9"/>
    <mergeCell ref="BS9:BU9"/>
    <mergeCell ref="BV9:BX9"/>
    <mergeCell ref="BY9:CA9"/>
    <mergeCell ref="CB9:CD9"/>
    <mergeCell ref="CE9:CG9"/>
    <mergeCell ref="J76:W76"/>
    <mergeCell ref="H77:W77"/>
    <mergeCell ref="BB9:BH9"/>
    <mergeCell ref="BI9:BL9"/>
    <mergeCell ref="BM9:BO9"/>
    <mergeCell ref="BB13:BH13"/>
    <mergeCell ref="BB14:BH14"/>
    <mergeCell ref="BB15:BH15"/>
    <mergeCell ref="BB16:BH16"/>
    <mergeCell ref="AF15:AL15"/>
    <mergeCell ref="H69:W69"/>
    <mergeCell ref="H70:W70"/>
    <mergeCell ref="H72:W72"/>
    <mergeCell ref="J73:W73"/>
    <mergeCell ref="J74:W74"/>
    <mergeCell ref="J75:W75"/>
    <mergeCell ref="H62:W62"/>
    <mergeCell ref="H63:W63"/>
    <mergeCell ref="H64:W64"/>
    <mergeCell ref="H65:W65"/>
    <mergeCell ref="H67:W67"/>
    <mergeCell ref="H68:W68"/>
    <mergeCell ref="H55:W55"/>
    <mergeCell ref="H56:W56"/>
    <mergeCell ref="J57:W57"/>
    <mergeCell ref="J58:W58"/>
    <mergeCell ref="H59:W59"/>
    <mergeCell ref="H61:W61"/>
    <mergeCell ref="J47:W47"/>
    <mergeCell ref="J49:W49"/>
    <mergeCell ref="J50:W50"/>
    <mergeCell ref="H51:W51"/>
    <mergeCell ref="H52:W52"/>
    <mergeCell ref="H53:W53"/>
    <mergeCell ref="H40:W40"/>
    <mergeCell ref="H41:W41"/>
    <mergeCell ref="H43:W43"/>
    <mergeCell ref="H44:W44"/>
    <mergeCell ref="J45:W45"/>
    <mergeCell ref="J46:W46"/>
    <mergeCell ref="H33:W33"/>
    <mergeCell ref="H34:W34"/>
    <mergeCell ref="H35:W35"/>
    <mergeCell ref="H37:W37"/>
    <mergeCell ref="H38:W38"/>
    <mergeCell ref="H39:W39"/>
    <mergeCell ref="H26:W26"/>
    <mergeCell ref="H27:W27"/>
    <mergeCell ref="H28:W28"/>
    <mergeCell ref="J29:W29"/>
    <mergeCell ref="J31:W31"/>
    <mergeCell ref="H32:W32"/>
    <mergeCell ref="H19:W19"/>
    <mergeCell ref="H20:W20"/>
    <mergeCell ref="H21:W21"/>
    <mergeCell ref="H22:W22"/>
    <mergeCell ref="H23:W23"/>
    <mergeCell ref="H25:W25"/>
    <mergeCell ref="H11:W11"/>
    <mergeCell ref="H13:W13"/>
    <mergeCell ref="H14:W14"/>
    <mergeCell ref="H15:W15"/>
    <mergeCell ref="H16:W16"/>
    <mergeCell ref="H17:W17"/>
    <mergeCell ref="A9:F10"/>
    <mergeCell ref="H9:W10"/>
    <mergeCell ref="Y10:AE10"/>
    <mergeCell ref="AF10:AL10"/>
    <mergeCell ref="AM10:AS10"/>
    <mergeCell ref="AT10:AZ10"/>
    <mergeCell ref="Y9:AL9"/>
    <mergeCell ref="AM9:AZ9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05"/>
  <sheetViews>
    <sheetView zoomScalePageLayoutView="0" workbookViewId="0" topLeftCell="W57">
      <selection activeCell="BF74" sqref="BF74:BJ74"/>
    </sheetView>
  </sheetViews>
  <sheetFormatPr defaultColWidth="8.796875" defaultRowHeight="15"/>
  <cols>
    <col min="1" max="57" width="2.59765625" style="36" customWidth="1"/>
    <col min="58" max="93" width="3" style="36" customWidth="1"/>
    <col min="94" max="127" width="2.59765625" style="36" customWidth="1"/>
    <col min="128" max="16384" width="9" style="36" customWidth="1"/>
  </cols>
  <sheetData>
    <row r="1" spans="1:93" ht="14.25">
      <c r="A1" s="1" t="s">
        <v>358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3" t="s">
        <v>389</v>
      </c>
    </row>
    <row r="2" spans="1:93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</row>
    <row r="3" spans="1:93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</row>
    <row r="4" spans="1:93" ht="17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132" t="s">
        <v>392</v>
      </c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</row>
    <row r="5" spans="1:93" ht="14.25">
      <c r="A5" s="319" t="s">
        <v>390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</row>
    <row r="6" spans="1:93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319" t="s">
        <v>393</v>
      </c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</row>
    <row r="7" spans="1:93" ht="1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</row>
    <row r="8" spans="1:93" ht="4.5" customHeight="1">
      <c r="A8" s="266" t="s">
        <v>367</v>
      </c>
      <c r="B8" s="266"/>
      <c r="C8" s="266"/>
      <c r="D8" s="267"/>
      <c r="E8" s="322" t="s">
        <v>42</v>
      </c>
      <c r="F8" s="323"/>
      <c r="G8" s="324"/>
      <c r="H8" s="106"/>
      <c r="I8" s="105"/>
      <c r="J8" s="106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05"/>
      <c r="AN8" s="106"/>
      <c r="AO8" s="113"/>
      <c r="AP8" s="105"/>
      <c r="AQ8" s="106"/>
      <c r="AR8" s="113"/>
      <c r="AS8" s="113"/>
      <c r="AT8" s="113"/>
      <c r="AU8" s="113"/>
      <c r="AV8" s="113"/>
      <c r="AW8" s="53"/>
      <c r="AX8" s="201" t="s">
        <v>45</v>
      </c>
      <c r="AY8" s="201"/>
      <c r="AZ8" s="201"/>
      <c r="BA8" s="201"/>
      <c r="BB8" s="201"/>
      <c r="BC8" s="201"/>
      <c r="BD8" s="201"/>
      <c r="BE8" s="202"/>
      <c r="BF8" s="336" t="s">
        <v>42</v>
      </c>
      <c r="BG8" s="337"/>
      <c r="BH8" s="195">
        <v>0</v>
      </c>
      <c r="BI8" s="195"/>
      <c r="BJ8" s="195">
        <v>5</v>
      </c>
      <c r="BK8" s="195"/>
      <c r="BL8" s="195">
        <v>10</v>
      </c>
      <c r="BM8" s="195"/>
      <c r="BN8" s="195">
        <v>15</v>
      </c>
      <c r="BO8" s="195"/>
      <c r="BP8" s="195">
        <v>20</v>
      </c>
      <c r="BQ8" s="195"/>
      <c r="BR8" s="195">
        <v>25</v>
      </c>
      <c r="BS8" s="195"/>
      <c r="BT8" s="195">
        <v>30</v>
      </c>
      <c r="BU8" s="195"/>
      <c r="BV8" s="195">
        <v>35</v>
      </c>
      <c r="BW8" s="195"/>
      <c r="BX8" s="195">
        <v>40</v>
      </c>
      <c r="BY8" s="195"/>
      <c r="BZ8" s="195">
        <v>45</v>
      </c>
      <c r="CA8" s="195"/>
      <c r="CB8" s="195">
        <v>50</v>
      </c>
      <c r="CC8" s="195"/>
      <c r="CD8" s="195">
        <v>55</v>
      </c>
      <c r="CE8" s="195"/>
      <c r="CF8" s="195">
        <v>60</v>
      </c>
      <c r="CG8" s="195"/>
      <c r="CH8" s="195">
        <v>65</v>
      </c>
      <c r="CI8" s="195"/>
      <c r="CJ8" s="195">
        <v>70</v>
      </c>
      <c r="CK8" s="195"/>
      <c r="CL8" s="195">
        <v>75</v>
      </c>
      <c r="CM8" s="195"/>
      <c r="CN8" s="195">
        <v>80</v>
      </c>
      <c r="CO8" s="322"/>
    </row>
    <row r="9" spans="1:93" ht="14.25">
      <c r="A9" s="290"/>
      <c r="B9" s="290"/>
      <c r="C9" s="290"/>
      <c r="D9" s="286"/>
      <c r="E9" s="325"/>
      <c r="F9" s="135"/>
      <c r="G9" s="326"/>
      <c r="H9" s="320" t="s">
        <v>7</v>
      </c>
      <c r="I9" s="321"/>
      <c r="J9" s="307" t="s">
        <v>97</v>
      </c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80"/>
      <c r="AN9" s="320" t="s">
        <v>95</v>
      </c>
      <c r="AO9" s="332"/>
      <c r="AP9" s="321"/>
      <c r="AQ9" s="307" t="s">
        <v>376</v>
      </c>
      <c r="AR9" s="219"/>
      <c r="AS9" s="219"/>
      <c r="AT9" s="219"/>
      <c r="AU9" s="219"/>
      <c r="AV9" s="219"/>
      <c r="AW9" s="53"/>
      <c r="AX9" s="219"/>
      <c r="AY9" s="219"/>
      <c r="AZ9" s="219"/>
      <c r="BA9" s="219"/>
      <c r="BB9" s="219"/>
      <c r="BC9" s="219"/>
      <c r="BD9" s="219"/>
      <c r="BE9" s="280"/>
      <c r="BF9" s="320"/>
      <c r="BG9" s="321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325"/>
    </row>
    <row r="10" spans="1:93" ht="14.25">
      <c r="A10" s="290"/>
      <c r="B10" s="290"/>
      <c r="C10" s="290"/>
      <c r="D10" s="286"/>
      <c r="E10" s="325"/>
      <c r="F10" s="135"/>
      <c r="G10" s="326"/>
      <c r="H10" s="320"/>
      <c r="I10" s="321"/>
      <c r="J10" s="308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309"/>
      <c r="AN10" s="320"/>
      <c r="AO10" s="332"/>
      <c r="AP10" s="321"/>
      <c r="AQ10" s="307"/>
      <c r="AR10" s="219"/>
      <c r="AS10" s="219"/>
      <c r="AT10" s="219"/>
      <c r="AU10" s="219"/>
      <c r="AV10" s="219"/>
      <c r="AW10" s="53"/>
      <c r="AX10" s="219"/>
      <c r="AY10" s="219"/>
      <c r="AZ10" s="219"/>
      <c r="BA10" s="219"/>
      <c r="BB10" s="219"/>
      <c r="BC10" s="219"/>
      <c r="BD10" s="219"/>
      <c r="BE10" s="280"/>
      <c r="BF10" s="320"/>
      <c r="BG10" s="321"/>
      <c r="BH10" s="217" t="s">
        <v>102</v>
      </c>
      <c r="BI10" s="217"/>
      <c r="BJ10" s="340" t="s">
        <v>103</v>
      </c>
      <c r="BK10" s="341"/>
      <c r="BL10" s="340" t="s">
        <v>103</v>
      </c>
      <c r="BM10" s="341"/>
      <c r="BN10" s="340" t="s">
        <v>103</v>
      </c>
      <c r="BO10" s="341"/>
      <c r="BP10" s="340" t="s">
        <v>103</v>
      </c>
      <c r="BQ10" s="341"/>
      <c r="BR10" s="340" t="s">
        <v>103</v>
      </c>
      <c r="BS10" s="341"/>
      <c r="BT10" s="340" t="s">
        <v>103</v>
      </c>
      <c r="BU10" s="341"/>
      <c r="BV10" s="340" t="s">
        <v>103</v>
      </c>
      <c r="BW10" s="341"/>
      <c r="BX10" s="340" t="s">
        <v>103</v>
      </c>
      <c r="BY10" s="341"/>
      <c r="BZ10" s="340" t="s">
        <v>103</v>
      </c>
      <c r="CA10" s="341"/>
      <c r="CB10" s="340" t="s">
        <v>103</v>
      </c>
      <c r="CC10" s="341"/>
      <c r="CD10" s="340" t="s">
        <v>103</v>
      </c>
      <c r="CE10" s="341"/>
      <c r="CF10" s="340" t="s">
        <v>103</v>
      </c>
      <c r="CG10" s="341"/>
      <c r="CH10" s="340" t="s">
        <v>103</v>
      </c>
      <c r="CI10" s="341"/>
      <c r="CJ10" s="340" t="s">
        <v>103</v>
      </c>
      <c r="CK10" s="341"/>
      <c r="CL10" s="340" t="s">
        <v>103</v>
      </c>
      <c r="CM10" s="341"/>
      <c r="CN10" s="325" t="s">
        <v>102</v>
      </c>
      <c r="CO10" s="135"/>
    </row>
    <row r="11" spans="1:93" ht="3.75" customHeight="1">
      <c r="A11" s="290"/>
      <c r="B11" s="290"/>
      <c r="C11" s="290"/>
      <c r="D11" s="286"/>
      <c r="E11" s="325"/>
      <c r="F11" s="135"/>
      <c r="G11" s="326"/>
      <c r="H11" s="320"/>
      <c r="I11" s="321"/>
      <c r="J11" s="104"/>
      <c r="K11" s="101"/>
      <c r="L11" s="104"/>
      <c r="M11" s="100"/>
      <c r="N11" s="101"/>
      <c r="O11" s="101"/>
      <c r="P11" s="104"/>
      <c r="Q11" s="101"/>
      <c r="R11" s="100"/>
      <c r="S11" s="104"/>
      <c r="T11" s="100"/>
      <c r="U11" s="101"/>
      <c r="V11" s="101"/>
      <c r="W11" s="104"/>
      <c r="X11" s="100"/>
      <c r="Y11" s="101"/>
      <c r="Z11" s="101"/>
      <c r="AA11" s="104"/>
      <c r="AB11" s="101"/>
      <c r="AC11" s="100"/>
      <c r="AD11" s="101"/>
      <c r="AE11" s="101"/>
      <c r="AF11" s="346" t="s">
        <v>372</v>
      </c>
      <c r="AG11" s="347"/>
      <c r="AH11" s="101"/>
      <c r="AI11" s="101"/>
      <c r="AJ11" s="104"/>
      <c r="AK11" s="100"/>
      <c r="AL11" s="101"/>
      <c r="AM11" s="100"/>
      <c r="AN11" s="320"/>
      <c r="AO11" s="332"/>
      <c r="AP11" s="321"/>
      <c r="AQ11" s="97"/>
      <c r="AR11" s="88"/>
      <c r="AS11" s="89"/>
      <c r="AT11" s="112"/>
      <c r="AU11" s="111"/>
      <c r="AV11" s="111"/>
      <c r="AW11" s="53"/>
      <c r="AX11" s="219"/>
      <c r="AY11" s="219"/>
      <c r="AZ11" s="219"/>
      <c r="BA11" s="219"/>
      <c r="BB11" s="219"/>
      <c r="BC11" s="219"/>
      <c r="BD11" s="219"/>
      <c r="BE11" s="280"/>
      <c r="BF11" s="320"/>
      <c r="BG11" s="321"/>
      <c r="BH11" s="217"/>
      <c r="BI11" s="217"/>
      <c r="BJ11" s="340"/>
      <c r="BK11" s="341"/>
      <c r="BL11" s="340"/>
      <c r="BM11" s="341"/>
      <c r="BN11" s="340"/>
      <c r="BO11" s="341"/>
      <c r="BP11" s="340"/>
      <c r="BQ11" s="341"/>
      <c r="BR11" s="340"/>
      <c r="BS11" s="341"/>
      <c r="BT11" s="340"/>
      <c r="BU11" s="341"/>
      <c r="BV11" s="340"/>
      <c r="BW11" s="341"/>
      <c r="BX11" s="340"/>
      <c r="BY11" s="341"/>
      <c r="BZ11" s="340"/>
      <c r="CA11" s="341"/>
      <c r="CB11" s="340"/>
      <c r="CC11" s="341"/>
      <c r="CD11" s="340"/>
      <c r="CE11" s="341"/>
      <c r="CF11" s="340"/>
      <c r="CG11" s="341"/>
      <c r="CH11" s="340"/>
      <c r="CI11" s="341"/>
      <c r="CJ11" s="340"/>
      <c r="CK11" s="341"/>
      <c r="CL11" s="340"/>
      <c r="CM11" s="341"/>
      <c r="CN11" s="325"/>
      <c r="CO11" s="135"/>
    </row>
    <row r="12" spans="1:93" ht="14.25" customHeight="1">
      <c r="A12" s="290"/>
      <c r="B12" s="290"/>
      <c r="C12" s="290"/>
      <c r="D12" s="286"/>
      <c r="E12" s="325"/>
      <c r="F12" s="135"/>
      <c r="G12" s="326"/>
      <c r="H12" s="320"/>
      <c r="I12" s="321"/>
      <c r="J12" s="320" t="s">
        <v>167</v>
      </c>
      <c r="K12" s="321"/>
      <c r="L12" s="320" t="s">
        <v>290</v>
      </c>
      <c r="M12" s="321"/>
      <c r="N12" s="320" t="s">
        <v>91</v>
      </c>
      <c r="O12" s="321"/>
      <c r="P12" s="330" t="s">
        <v>368</v>
      </c>
      <c r="Q12" s="331"/>
      <c r="R12" s="333"/>
      <c r="S12" s="320" t="s">
        <v>369</v>
      </c>
      <c r="T12" s="321"/>
      <c r="U12" s="320" t="s">
        <v>64</v>
      </c>
      <c r="V12" s="321"/>
      <c r="W12" s="320" t="s">
        <v>92</v>
      </c>
      <c r="X12" s="321"/>
      <c r="Y12" s="320" t="s">
        <v>370</v>
      </c>
      <c r="Z12" s="321"/>
      <c r="AA12" s="330" t="s">
        <v>371</v>
      </c>
      <c r="AB12" s="331"/>
      <c r="AC12" s="333"/>
      <c r="AD12" s="320" t="s">
        <v>93</v>
      </c>
      <c r="AE12" s="321"/>
      <c r="AF12" s="320"/>
      <c r="AG12" s="321"/>
      <c r="AH12" s="320" t="s">
        <v>94</v>
      </c>
      <c r="AI12" s="321"/>
      <c r="AJ12" s="320" t="s">
        <v>373</v>
      </c>
      <c r="AK12" s="321"/>
      <c r="AL12" s="320" t="s">
        <v>374</v>
      </c>
      <c r="AM12" s="321"/>
      <c r="AN12" s="320"/>
      <c r="AO12" s="332"/>
      <c r="AP12" s="321"/>
      <c r="AQ12" s="320" t="s">
        <v>154</v>
      </c>
      <c r="AR12" s="332"/>
      <c r="AS12" s="321"/>
      <c r="AT12" s="330" t="s">
        <v>375</v>
      </c>
      <c r="AU12" s="331"/>
      <c r="AV12" s="331"/>
      <c r="AW12" s="53"/>
      <c r="AX12" s="219"/>
      <c r="AY12" s="219"/>
      <c r="AZ12" s="219"/>
      <c r="BA12" s="219"/>
      <c r="BB12" s="219"/>
      <c r="BC12" s="219"/>
      <c r="BD12" s="219"/>
      <c r="BE12" s="280"/>
      <c r="BF12" s="320"/>
      <c r="BG12" s="321"/>
      <c r="BH12" s="340" t="s">
        <v>379</v>
      </c>
      <c r="BI12" s="341"/>
      <c r="BJ12" s="340"/>
      <c r="BK12" s="341"/>
      <c r="BL12" s="340"/>
      <c r="BM12" s="341"/>
      <c r="BN12" s="340"/>
      <c r="BO12" s="341"/>
      <c r="BP12" s="340"/>
      <c r="BQ12" s="341"/>
      <c r="BR12" s="340"/>
      <c r="BS12" s="341"/>
      <c r="BT12" s="340"/>
      <c r="BU12" s="341"/>
      <c r="BV12" s="340"/>
      <c r="BW12" s="341"/>
      <c r="BX12" s="340"/>
      <c r="BY12" s="341"/>
      <c r="BZ12" s="340"/>
      <c r="CA12" s="341"/>
      <c r="CB12" s="340"/>
      <c r="CC12" s="341"/>
      <c r="CD12" s="340"/>
      <c r="CE12" s="341"/>
      <c r="CF12" s="340"/>
      <c r="CG12" s="341"/>
      <c r="CH12" s="340"/>
      <c r="CI12" s="341"/>
      <c r="CJ12" s="340"/>
      <c r="CK12" s="341"/>
      <c r="CL12" s="340"/>
      <c r="CM12" s="341"/>
      <c r="CN12" s="325" t="s">
        <v>104</v>
      </c>
      <c r="CO12" s="135"/>
    </row>
    <row r="13" spans="1:93" ht="14.25">
      <c r="A13" s="290"/>
      <c r="B13" s="290"/>
      <c r="C13" s="290"/>
      <c r="D13" s="286"/>
      <c r="E13" s="325"/>
      <c r="F13" s="135"/>
      <c r="G13" s="326"/>
      <c r="H13" s="320"/>
      <c r="I13" s="321"/>
      <c r="J13" s="320"/>
      <c r="K13" s="321"/>
      <c r="L13" s="320"/>
      <c r="M13" s="321"/>
      <c r="N13" s="320"/>
      <c r="O13" s="321"/>
      <c r="P13" s="330"/>
      <c r="Q13" s="331"/>
      <c r="R13" s="333"/>
      <c r="S13" s="320"/>
      <c r="T13" s="321"/>
      <c r="U13" s="320"/>
      <c r="V13" s="321"/>
      <c r="W13" s="320"/>
      <c r="X13" s="321"/>
      <c r="Y13" s="320"/>
      <c r="Z13" s="321"/>
      <c r="AA13" s="330"/>
      <c r="AB13" s="331"/>
      <c r="AC13" s="333"/>
      <c r="AD13" s="320"/>
      <c r="AE13" s="321"/>
      <c r="AF13" s="320"/>
      <c r="AG13" s="321"/>
      <c r="AH13" s="320"/>
      <c r="AI13" s="321"/>
      <c r="AJ13" s="320"/>
      <c r="AK13" s="321"/>
      <c r="AL13" s="320"/>
      <c r="AM13" s="321"/>
      <c r="AN13" s="320"/>
      <c r="AO13" s="332"/>
      <c r="AP13" s="321"/>
      <c r="AQ13" s="320"/>
      <c r="AR13" s="332"/>
      <c r="AS13" s="321"/>
      <c r="AT13" s="330"/>
      <c r="AU13" s="331"/>
      <c r="AV13" s="331"/>
      <c r="AW13" s="53"/>
      <c r="AX13" s="270"/>
      <c r="AY13" s="270"/>
      <c r="AZ13" s="270"/>
      <c r="BA13" s="270"/>
      <c r="BB13" s="270"/>
      <c r="BC13" s="270"/>
      <c r="BD13" s="270"/>
      <c r="BE13" s="309"/>
      <c r="BF13" s="338"/>
      <c r="BG13" s="339"/>
      <c r="BH13" s="218">
        <v>4</v>
      </c>
      <c r="BI13" s="218"/>
      <c r="BJ13" s="218">
        <v>9</v>
      </c>
      <c r="BK13" s="218"/>
      <c r="BL13" s="218">
        <v>14</v>
      </c>
      <c r="BM13" s="218"/>
      <c r="BN13" s="218">
        <v>19</v>
      </c>
      <c r="BO13" s="218"/>
      <c r="BP13" s="218">
        <v>24</v>
      </c>
      <c r="BQ13" s="218"/>
      <c r="BR13" s="218">
        <v>29</v>
      </c>
      <c r="BS13" s="218"/>
      <c r="BT13" s="218">
        <v>34</v>
      </c>
      <c r="BU13" s="218"/>
      <c r="BV13" s="218">
        <v>39</v>
      </c>
      <c r="BW13" s="218"/>
      <c r="BX13" s="218">
        <v>44</v>
      </c>
      <c r="BY13" s="218"/>
      <c r="BZ13" s="218">
        <v>49</v>
      </c>
      <c r="CA13" s="218"/>
      <c r="CB13" s="218">
        <v>54</v>
      </c>
      <c r="CC13" s="218"/>
      <c r="CD13" s="218">
        <v>59</v>
      </c>
      <c r="CE13" s="218"/>
      <c r="CF13" s="218">
        <v>64</v>
      </c>
      <c r="CG13" s="218"/>
      <c r="CH13" s="218">
        <v>69</v>
      </c>
      <c r="CI13" s="218"/>
      <c r="CJ13" s="218">
        <v>74</v>
      </c>
      <c r="CK13" s="218"/>
      <c r="CL13" s="218">
        <v>79</v>
      </c>
      <c r="CM13" s="218"/>
      <c r="CN13" s="218" t="s">
        <v>105</v>
      </c>
      <c r="CO13" s="327"/>
    </row>
    <row r="14" spans="1:93" ht="14.25">
      <c r="A14" s="290"/>
      <c r="B14" s="290"/>
      <c r="C14" s="290"/>
      <c r="D14" s="286"/>
      <c r="E14" s="325"/>
      <c r="F14" s="135"/>
      <c r="G14" s="326"/>
      <c r="H14" s="320"/>
      <c r="I14" s="321"/>
      <c r="J14" s="320"/>
      <c r="K14" s="321"/>
      <c r="L14" s="320"/>
      <c r="M14" s="321"/>
      <c r="N14" s="320"/>
      <c r="O14" s="321"/>
      <c r="P14" s="330"/>
      <c r="Q14" s="331"/>
      <c r="R14" s="333"/>
      <c r="S14" s="320"/>
      <c r="T14" s="321"/>
      <c r="U14" s="320"/>
      <c r="V14" s="321"/>
      <c r="W14" s="320"/>
      <c r="X14" s="321"/>
      <c r="Y14" s="320"/>
      <c r="Z14" s="321"/>
      <c r="AA14" s="330"/>
      <c r="AB14" s="331"/>
      <c r="AC14" s="333"/>
      <c r="AD14" s="320"/>
      <c r="AE14" s="321"/>
      <c r="AF14" s="320"/>
      <c r="AG14" s="321"/>
      <c r="AH14" s="320"/>
      <c r="AI14" s="321"/>
      <c r="AJ14" s="320"/>
      <c r="AK14" s="321"/>
      <c r="AL14" s="320"/>
      <c r="AM14" s="321"/>
      <c r="AN14" s="320"/>
      <c r="AO14" s="332"/>
      <c r="AP14" s="321"/>
      <c r="AQ14" s="320"/>
      <c r="AR14" s="332"/>
      <c r="AS14" s="321"/>
      <c r="AT14" s="330"/>
      <c r="AU14" s="331"/>
      <c r="AV14" s="331"/>
      <c r="AW14" s="53"/>
      <c r="AX14" s="101"/>
      <c r="AY14" s="101"/>
      <c r="AZ14" s="101"/>
      <c r="BA14" s="101"/>
      <c r="BB14" s="101"/>
      <c r="BC14" s="101"/>
      <c r="BD14" s="101"/>
      <c r="BE14" s="100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</row>
    <row r="15" spans="1:93" ht="14.25">
      <c r="A15" s="290"/>
      <c r="B15" s="290"/>
      <c r="C15" s="290"/>
      <c r="D15" s="286"/>
      <c r="E15" s="325"/>
      <c r="F15" s="135"/>
      <c r="G15" s="326"/>
      <c r="H15" s="320"/>
      <c r="I15" s="321"/>
      <c r="J15" s="320"/>
      <c r="K15" s="321"/>
      <c r="L15" s="320"/>
      <c r="M15" s="321"/>
      <c r="N15" s="320"/>
      <c r="O15" s="321"/>
      <c r="P15" s="330"/>
      <c r="Q15" s="331"/>
      <c r="R15" s="333"/>
      <c r="S15" s="320"/>
      <c r="T15" s="321"/>
      <c r="U15" s="320"/>
      <c r="V15" s="321"/>
      <c r="W15" s="320"/>
      <c r="X15" s="321"/>
      <c r="Y15" s="320"/>
      <c r="Z15" s="321"/>
      <c r="AA15" s="330"/>
      <c r="AB15" s="331"/>
      <c r="AC15" s="333"/>
      <c r="AD15" s="320"/>
      <c r="AE15" s="321"/>
      <c r="AF15" s="320"/>
      <c r="AG15" s="321"/>
      <c r="AH15" s="320"/>
      <c r="AI15" s="321"/>
      <c r="AJ15" s="320"/>
      <c r="AK15" s="321"/>
      <c r="AL15" s="320"/>
      <c r="AM15" s="321"/>
      <c r="AN15" s="320"/>
      <c r="AO15" s="332"/>
      <c r="AP15" s="321"/>
      <c r="AQ15" s="320"/>
      <c r="AR15" s="332"/>
      <c r="AS15" s="321"/>
      <c r="AT15" s="330"/>
      <c r="AU15" s="331"/>
      <c r="AV15" s="331"/>
      <c r="AW15" s="53"/>
      <c r="AX15" s="275" t="s">
        <v>202</v>
      </c>
      <c r="AY15" s="275"/>
      <c r="AZ15" s="275"/>
      <c r="BA15" s="275"/>
      <c r="BB15" s="275"/>
      <c r="BC15" s="275"/>
      <c r="BD15" s="275"/>
      <c r="BE15" s="335"/>
      <c r="BF15" s="139">
        <f>SUM(BH15:CO15)</f>
        <v>45</v>
      </c>
      <c r="BG15" s="140"/>
      <c r="BH15" s="141" t="s">
        <v>258</v>
      </c>
      <c r="BI15" s="141"/>
      <c r="BJ15" s="141" t="s">
        <v>258</v>
      </c>
      <c r="BK15" s="141"/>
      <c r="BL15" s="141" t="s">
        <v>258</v>
      </c>
      <c r="BM15" s="141"/>
      <c r="BN15" s="141" t="s">
        <v>258</v>
      </c>
      <c r="BO15" s="141"/>
      <c r="BP15" s="141" t="s">
        <v>258</v>
      </c>
      <c r="BQ15" s="141"/>
      <c r="BR15" s="141" t="s">
        <v>258</v>
      </c>
      <c r="BS15" s="141"/>
      <c r="BT15" s="141" t="s">
        <v>258</v>
      </c>
      <c r="BU15" s="141"/>
      <c r="BV15" s="141" t="s">
        <v>258</v>
      </c>
      <c r="BW15" s="141"/>
      <c r="BX15" s="141">
        <v>1</v>
      </c>
      <c r="BY15" s="141"/>
      <c r="BZ15" s="141" t="s">
        <v>258</v>
      </c>
      <c r="CA15" s="141"/>
      <c r="CB15" s="141">
        <v>4</v>
      </c>
      <c r="CC15" s="141"/>
      <c r="CD15" s="141">
        <v>2</v>
      </c>
      <c r="CE15" s="141"/>
      <c r="CF15" s="141">
        <v>4</v>
      </c>
      <c r="CG15" s="141"/>
      <c r="CH15" s="141">
        <v>9</v>
      </c>
      <c r="CI15" s="141"/>
      <c r="CJ15" s="141">
        <v>6</v>
      </c>
      <c r="CK15" s="141"/>
      <c r="CL15" s="141">
        <v>6</v>
      </c>
      <c r="CM15" s="141"/>
      <c r="CN15" s="141">
        <v>13</v>
      </c>
      <c r="CO15" s="141"/>
    </row>
    <row r="16" spans="1:93" ht="14.25">
      <c r="A16" s="290"/>
      <c r="B16" s="290"/>
      <c r="C16" s="290"/>
      <c r="D16" s="286"/>
      <c r="E16" s="325"/>
      <c r="F16" s="135"/>
      <c r="G16" s="326"/>
      <c r="H16" s="320"/>
      <c r="I16" s="321"/>
      <c r="J16" s="320"/>
      <c r="K16" s="321"/>
      <c r="L16" s="320"/>
      <c r="M16" s="321"/>
      <c r="N16" s="320"/>
      <c r="O16" s="321"/>
      <c r="P16" s="330"/>
      <c r="Q16" s="331"/>
      <c r="R16" s="333"/>
      <c r="S16" s="320"/>
      <c r="T16" s="321"/>
      <c r="U16" s="320"/>
      <c r="V16" s="321"/>
      <c r="W16" s="320"/>
      <c r="X16" s="321"/>
      <c r="Y16" s="320"/>
      <c r="Z16" s="321"/>
      <c r="AA16" s="330"/>
      <c r="AB16" s="331"/>
      <c r="AC16" s="333"/>
      <c r="AD16" s="320"/>
      <c r="AE16" s="321"/>
      <c r="AF16" s="320"/>
      <c r="AG16" s="321"/>
      <c r="AH16" s="320"/>
      <c r="AI16" s="321"/>
      <c r="AJ16" s="320"/>
      <c r="AK16" s="321"/>
      <c r="AL16" s="320"/>
      <c r="AM16" s="321"/>
      <c r="AN16" s="320"/>
      <c r="AO16" s="332"/>
      <c r="AP16" s="321"/>
      <c r="AQ16" s="320"/>
      <c r="AR16" s="332"/>
      <c r="AS16" s="321"/>
      <c r="AT16" s="330"/>
      <c r="AU16" s="331"/>
      <c r="AV16" s="331"/>
      <c r="AW16" s="53"/>
      <c r="AX16" s="275" t="s">
        <v>338</v>
      </c>
      <c r="AY16" s="275"/>
      <c r="AZ16" s="275"/>
      <c r="BA16" s="275"/>
      <c r="BB16" s="275"/>
      <c r="BC16" s="275"/>
      <c r="BD16" s="275"/>
      <c r="BE16" s="335"/>
      <c r="BF16" s="139">
        <f>SUM(BH16:CO16)</f>
        <v>60</v>
      </c>
      <c r="BG16" s="140"/>
      <c r="BH16" s="141" t="s">
        <v>258</v>
      </c>
      <c r="BI16" s="141"/>
      <c r="BJ16" s="141" t="s">
        <v>258</v>
      </c>
      <c r="BK16" s="141"/>
      <c r="BL16" s="141" t="s">
        <v>258</v>
      </c>
      <c r="BM16" s="141"/>
      <c r="BN16" s="141" t="s">
        <v>258</v>
      </c>
      <c r="BO16" s="141"/>
      <c r="BP16" s="141" t="s">
        <v>258</v>
      </c>
      <c r="BQ16" s="141"/>
      <c r="BR16" s="141" t="s">
        <v>258</v>
      </c>
      <c r="BS16" s="141"/>
      <c r="BT16" s="141" t="s">
        <v>258</v>
      </c>
      <c r="BU16" s="141"/>
      <c r="BV16" s="141">
        <v>1</v>
      </c>
      <c r="BW16" s="141"/>
      <c r="BX16" s="141">
        <v>3</v>
      </c>
      <c r="BY16" s="141"/>
      <c r="BZ16" s="141">
        <v>2</v>
      </c>
      <c r="CA16" s="141"/>
      <c r="CB16" s="141">
        <v>3</v>
      </c>
      <c r="CC16" s="141"/>
      <c r="CD16" s="141">
        <v>6</v>
      </c>
      <c r="CE16" s="141"/>
      <c r="CF16" s="141">
        <v>7</v>
      </c>
      <c r="CG16" s="141"/>
      <c r="CH16" s="141">
        <v>11</v>
      </c>
      <c r="CI16" s="141"/>
      <c r="CJ16" s="141">
        <v>16</v>
      </c>
      <c r="CK16" s="141"/>
      <c r="CL16" s="141">
        <v>2</v>
      </c>
      <c r="CM16" s="141"/>
      <c r="CN16" s="141">
        <v>9</v>
      </c>
      <c r="CO16" s="141"/>
    </row>
    <row r="17" spans="1:93" ht="14.25">
      <c r="A17" s="290"/>
      <c r="B17" s="290"/>
      <c r="C17" s="290"/>
      <c r="D17" s="286"/>
      <c r="E17" s="325"/>
      <c r="F17" s="135"/>
      <c r="G17" s="326"/>
      <c r="H17" s="320"/>
      <c r="I17" s="321"/>
      <c r="J17" s="320"/>
      <c r="K17" s="321"/>
      <c r="L17" s="320"/>
      <c r="M17" s="321"/>
      <c r="N17" s="320"/>
      <c r="O17" s="321"/>
      <c r="P17" s="330"/>
      <c r="Q17" s="331"/>
      <c r="R17" s="333"/>
      <c r="S17" s="320"/>
      <c r="T17" s="321"/>
      <c r="U17" s="320"/>
      <c r="V17" s="321"/>
      <c r="W17" s="320"/>
      <c r="X17" s="321"/>
      <c r="Y17" s="320"/>
      <c r="Z17" s="321"/>
      <c r="AA17" s="330"/>
      <c r="AB17" s="331"/>
      <c r="AC17" s="333"/>
      <c r="AD17" s="320"/>
      <c r="AE17" s="321"/>
      <c r="AF17" s="320"/>
      <c r="AG17" s="321"/>
      <c r="AH17" s="320"/>
      <c r="AI17" s="321"/>
      <c r="AJ17" s="320"/>
      <c r="AK17" s="321"/>
      <c r="AL17" s="320"/>
      <c r="AM17" s="321"/>
      <c r="AN17" s="320"/>
      <c r="AO17" s="332"/>
      <c r="AP17" s="321"/>
      <c r="AQ17" s="320"/>
      <c r="AR17" s="332"/>
      <c r="AS17" s="321"/>
      <c r="AT17" s="330"/>
      <c r="AU17" s="331"/>
      <c r="AV17" s="331"/>
      <c r="AW17" s="53"/>
      <c r="AX17" s="275" t="s">
        <v>339</v>
      </c>
      <c r="AY17" s="275"/>
      <c r="AZ17" s="275"/>
      <c r="BA17" s="275"/>
      <c r="BB17" s="275"/>
      <c r="BC17" s="275"/>
      <c r="BD17" s="275"/>
      <c r="BE17" s="335"/>
      <c r="BF17" s="139">
        <f>SUM(BH17:CO17)</f>
        <v>37</v>
      </c>
      <c r="BG17" s="140"/>
      <c r="BH17" s="141" t="s">
        <v>258</v>
      </c>
      <c r="BI17" s="141"/>
      <c r="BJ17" s="141" t="s">
        <v>258</v>
      </c>
      <c r="BK17" s="141"/>
      <c r="BL17" s="141" t="s">
        <v>258</v>
      </c>
      <c r="BM17" s="141"/>
      <c r="BN17" s="141" t="s">
        <v>258</v>
      </c>
      <c r="BO17" s="141"/>
      <c r="BP17" s="141" t="s">
        <v>258</v>
      </c>
      <c r="BQ17" s="141"/>
      <c r="BR17" s="141" t="s">
        <v>258</v>
      </c>
      <c r="BS17" s="141"/>
      <c r="BT17" s="141" t="s">
        <v>258</v>
      </c>
      <c r="BU17" s="141"/>
      <c r="BV17" s="141" t="s">
        <v>258</v>
      </c>
      <c r="BW17" s="141"/>
      <c r="BX17" s="141" t="s">
        <v>258</v>
      </c>
      <c r="BY17" s="141"/>
      <c r="BZ17" s="141">
        <v>1</v>
      </c>
      <c r="CA17" s="141"/>
      <c r="CB17" s="141">
        <v>2</v>
      </c>
      <c r="CC17" s="141"/>
      <c r="CD17" s="141">
        <v>2</v>
      </c>
      <c r="CE17" s="141"/>
      <c r="CF17" s="141">
        <v>3</v>
      </c>
      <c r="CG17" s="141"/>
      <c r="CH17" s="141">
        <v>6</v>
      </c>
      <c r="CI17" s="141"/>
      <c r="CJ17" s="141">
        <v>7</v>
      </c>
      <c r="CK17" s="141"/>
      <c r="CL17" s="141">
        <v>8</v>
      </c>
      <c r="CM17" s="141"/>
      <c r="CN17" s="141">
        <v>8</v>
      </c>
      <c r="CO17" s="141"/>
    </row>
    <row r="18" spans="1:93" ht="3.75" customHeight="1">
      <c r="A18" s="268"/>
      <c r="B18" s="268"/>
      <c r="C18" s="268"/>
      <c r="D18" s="269"/>
      <c r="E18" s="327"/>
      <c r="F18" s="328"/>
      <c r="G18" s="329"/>
      <c r="H18" s="93"/>
      <c r="I18" s="92"/>
      <c r="J18" s="93"/>
      <c r="K18" s="94"/>
      <c r="L18" s="93"/>
      <c r="M18" s="92"/>
      <c r="N18" s="94"/>
      <c r="O18" s="94"/>
      <c r="P18" s="93"/>
      <c r="Q18" s="94"/>
      <c r="R18" s="92"/>
      <c r="S18" s="94"/>
      <c r="T18" s="94"/>
      <c r="U18" s="93"/>
      <c r="V18" s="92"/>
      <c r="W18" s="94"/>
      <c r="X18" s="94"/>
      <c r="Y18" s="93"/>
      <c r="Z18" s="92"/>
      <c r="AA18" s="94"/>
      <c r="AB18" s="94"/>
      <c r="AC18" s="94"/>
      <c r="AD18" s="93"/>
      <c r="AE18" s="92"/>
      <c r="AF18" s="338"/>
      <c r="AG18" s="339"/>
      <c r="AH18" s="93"/>
      <c r="AI18" s="92"/>
      <c r="AJ18" s="94"/>
      <c r="AK18" s="94"/>
      <c r="AL18" s="93"/>
      <c r="AM18" s="92"/>
      <c r="AN18" s="93"/>
      <c r="AO18" s="94"/>
      <c r="AP18" s="92"/>
      <c r="AQ18" s="93"/>
      <c r="AR18" s="94"/>
      <c r="AS18" s="92"/>
      <c r="AT18" s="110"/>
      <c r="AU18" s="109"/>
      <c r="AV18" s="109"/>
      <c r="AW18" s="53"/>
      <c r="AX18" s="96"/>
      <c r="AY18" s="96"/>
      <c r="AZ18" s="96"/>
      <c r="BA18" s="96"/>
      <c r="BB18" s="96"/>
      <c r="BC18" s="96"/>
      <c r="BD18" s="96"/>
      <c r="BE18" s="108"/>
      <c r="BF18" s="68"/>
      <c r="BG18" s="68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</row>
    <row r="19" spans="1:93" ht="14.25">
      <c r="A19" s="101"/>
      <c r="B19" s="101"/>
      <c r="C19" s="101"/>
      <c r="D19" s="10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275" t="s">
        <v>340</v>
      </c>
      <c r="AY19" s="275"/>
      <c r="AZ19" s="275"/>
      <c r="BA19" s="275"/>
      <c r="BB19" s="275"/>
      <c r="BC19" s="275"/>
      <c r="BD19" s="275"/>
      <c r="BE19" s="335"/>
      <c r="BF19" s="139">
        <f>SUM(BH19:CO19)</f>
        <v>49</v>
      </c>
      <c r="BG19" s="140"/>
      <c r="BH19" s="141" t="s">
        <v>258</v>
      </c>
      <c r="BI19" s="141"/>
      <c r="BJ19" s="141" t="s">
        <v>258</v>
      </c>
      <c r="BK19" s="141"/>
      <c r="BL19" s="141" t="s">
        <v>258</v>
      </c>
      <c r="BM19" s="141"/>
      <c r="BN19" s="141" t="s">
        <v>258</v>
      </c>
      <c r="BO19" s="141"/>
      <c r="BP19" s="141" t="s">
        <v>258</v>
      </c>
      <c r="BQ19" s="141"/>
      <c r="BR19" s="141">
        <v>1</v>
      </c>
      <c r="BS19" s="141"/>
      <c r="BT19" s="141" t="s">
        <v>258</v>
      </c>
      <c r="BU19" s="141"/>
      <c r="BV19" s="141">
        <v>1</v>
      </c>
      <c r="BW19" s="141"/>
      <c r="BX19" s="141" t="s">
        <v>258</v>
      </c>
      <c r="BY19" s="141"/>
      <c r="BZ19" s="141" t="s">
        <v>258</v>
      </c>
      <c r="CA19" s="141"/>
      <c r="CB19" s="141">
        <v>3</v>
      </c>
      <c r="CC19" s="141"/>
      <c r="CD19" s="141">
        <v>2</v>
      </c>
      <c r="CE19" s="141"/>
      <c r="CF19" s="141">
        <v>4</v>
      </c>
      <c r="CG19" s="141"/>
      <c r="CH19" s="141">
        <v>5</v>
      </c>
      <c r="CI19" s="141"/>
      <c r="CJ19" s="141">
        <v>9</v>
      </c>
      <c r="CK19" s="141"/>
      <c r="CL19" s="141">
        <v>10</v>
      </c>
      <c r="CM19" s="141"/>
      <c r="CN19" s="141">
        <v>14</v>
      </c>
      <c r="CO19" s="141"/>
    </row>
    <row r="20" spans="1:93" ht="14.25">
      <c r="A20" s="135" t="s">
        <v>202</v>
      </c>
      <c r="B20" s="135"/>
      <c r="C20" s="135"/>
      <c r="D20" s="326"/>
      <c r="E20" s="160">
        <f>SUM(H20:AS20)</f>
        <v>795</v>
      </c>
      <c r="F20" s="155"/>
      <c r="G20" s="155"/>
      <c r="H20" s="133" t="s">
        <v>258</v>
      </c>
      <c r="I20" s="133"/>
      <c r="J20" s="133" t="s">
        <v>258</v>
      </c>
      <c r="K20" s="133"/>
      <c r="L20" s="133">
        <v>246</v>
      </c>
      <c r="M20" s="133"/>
      <c r="N20" s="133">
        <v>27</v>
      </c>
      <c r="O20" s="133"/>
      <c r="P20" s="156">
        <v>5</v>
      </c>
      <c r="Q20" s="156"/>
      <c r="R20" s="156"/>
      <c r="S20" s="133" t="s">
        <v>258</v>
      </c>
      <c r="T20" s="133"/>
      <c r="U20" s="133" t="s">
        <v>258</v>
      </c>
      <c r="V20" s="133"/>
      <c r="W20" s="133" t="s">
        <v>258</v>
      </c>
      <c r="X20" s="133"/>
      <c r="Y20" s="133" t="s">
        <v>258</v>
      </c>
      <c r="Z20" s="133"/>
      <c r="AA20" s="156" t="s">
        <v>258</v>
      </c>
      <c r="AB20" s="156"/>
      <c r="AC20" s="156"/>
      <c r="AD20" s="133" t="s">
        <v>258</v>
      </c>
      <c r="AE20" s="133"/>
      <c r="AF20" s="133" t="s">
        <v>258</v>
      </c>
      <c r="AG20" s="133"/>
      <c r="AH20" s="133" t="s">
        <v>258</v>
      </c>
      <c r="AI20" s="133"/>
      <c r="AJ20" s="133" t="s">
        <v>258</v>
      </c>
      <c r="AK20" s="133"/>
      <c r="AL20" s="133" t="s">
        <v>258</v>
      </c>
      <c r="AM20" s="133"/>
      <c r="AN20" s="156" t="s">
        <v>258</v>
      </c>
      <c r="AO20" s="156"/>
      <c r="AP20" s="156"/>
      <c r="AQ20" s="156">
        <v>517</v>
      </c>
      <c r="AR20" s="156"/>
      <c r="AS20" s="156"/>
      <c r="AT20" s="156">
        <v>460</v>
      </c>
      <c r="AU20" s="156"/>
      <c r="AV20" s="156"/>
      <c r="AW20" s="53"/>
      <c r="AX20" s="199" t="s">
        <v>352</v>
      </c>
      <c r="AY20" s="199"/>
      <c r="AZ20" s="199"/>
      <c r="BA20" s="199"/>
      <c r="BB20" s="199"/>
      <c r="BC20" s="199"/>
      <c r="BD20" s="199"/>
      <c r="BE20" s="200"/>
      <c r="BF20" s="159">
        <f>SUM(BH20:CO20)</f>
        <v>65</v>
      </c>
      <c r="BG20" s="158"/>
      <c r="BH20" s="158" t="s">
        <v>258</v>
      </c>
      <c r="BI20" s="158"/>
      <c r="BJ20" s="158" t="s">
        <v>258</v>
      </c>
      <c r="BK20" s="158"/>
      <c r="BL20" s="158" t="s">
        <v>258</v>
      </c>
      <c r="BM20" s="158"/>
      <c r="BN20" s="158" t="s">
        <v>258</v>
      </c>
      <c r="BO20" s="158"/>
      <c r="BP20" s="158" t="s">
        <v>258</v>
      </c>
      <c r="BQ20" s="158"/>
      <c r="BR20" s="158" t="s">
        <v>258</v>
      </c>
      <c r="BS20" s="158"/>
      <c r="BT20" s="158">
        <v>1</v>
      </c>
      <c r="BU20" s="158"/>
      <c r="BV20" s="158" t="s">
        <v>258</v>
      </c>
      <c r="BW20" s="158"/>
      <c r="BX20" s="158">
        <v>1</v>
      </c>
      <c r="BY20" s="158"/>
      <c r="BZ20" s="158">
        <v>1</v>
      </c>
      <c r="CA20" s="158"/>
      <c r="CB20" s="158">
        <v>3</v>
      </c>
      <c r="CC20" s="158"/>
      <c r="CD20" s="158">
        <v>6</v>
      </c>
      <c r="CE20" s="158"/>
      <c r="CF20" s="158">
        <v>1</v>
      </c>
      <c r="CG20" s="158"/>
      <c r="CH20" s="158">
        <v>11</v>
      </c>
      <c r="CI20" s="158"/>
      <c r="CJ20" s="158">
        <v>9</v>
      </c>
      <c r="CK20" s="158"/>
      <c r="CL20" s="158">
        <v>17</v>
      </c>
      <c r="CM20" s="158"/>
      <c r="CN20" s="158">
        <v>15</v>
      </c>
      <c r="CO20" s="158"/>
    </row>
    <row r="21" spans="1:93" ht="14.25">
      <c r="A21" s="135" t="s">
        <v>338</v>
      </c>
      <c r="B21" s="135"/>
      <c r="C21" s="135"/>
      <c r="D21" s="326"/>
      <c r="E21" s="160">
        <f>SUM(H21:AS21)</f>
        <v>1787</v>
      </c>
      <c r="F21" s="155"/>
      <c r="G21" s="155"/>
      <c r="H21" s="133" t="s">
        <v>258</v>
      </c>
      <c r="I21" s="133"/>
      <c r="J21" s="133" t="s">
        <v>258</v>
      </c>
      <c r="K21" s="133"/>
      <c r="L21" s="133">
        <v>203</v>
      </c>
      <c r="M21" s="133"/>
      <c r="N21" s="133">
        <v>75</v>
      </c>
      <c r="O21" s="133"/>
      <c r="P21" s="156">
        <v>906</v>
      </c>
      <c r="Q21" s="156"/>
      <c r="R21" s="156"/>
      <c r="S21" s="133" t="s">
        <v>258</v>
      </c>
      <c r="T21" s="133"/>
      <c r="U21" s="133" t="s">
        <v>258</v>
      </c>
      <c r="V21" s="133"/>
      <c r="W21" s="133" t="s">
        <v>258</v>
      </c>
      <c r="X21" s="133"/>
      <c r="Y21" s="133" t="s">
        <v>258</v>
      </c>
      <c r="Z21" s="133"/>
      <c r="AA21" s="156" t="s">
        <v>258</v>
      </c>
      <c r="AB21" s="156"/>
      <c r="AC21" s="156"/>
      <c r="AD21" s="133">
        <v>1</v>
      </c>
      <c r="AE21" s="133"/>
      <c r="AF21" s="133" t="s">
        <v>258</v>
      </c>
      <c r="AG21" s="133"/>
      <c r="AH21" s="133" t="s">
        <v>258</v>
      </c>
      <c r="AI21" s="133"/>
      <c r="AJ21" s="133" t="s">
        <v>258</v>
      </c>
      <c r="AK21" s="133"/>
      <c r="AL21" s="133" t="s">
        <v>258</v>
      </c>
      <c r="AM21" s="133"/>
      <c r="AN21" s="156" t="s">
        <v>258</v>
      </c>
      <c r="AO21" s="156"/>
      <c r="AP21" s="156"/>
      <c r="AQ21" s="156">
        <v>602</v>
      </c>
      <c r="AR21" s="156"/>
      <c r="AS21" s="156"/>
      <c r="AT21" s="156">
        <v>533</v>
      </c>
      <c r="AU21" s="156"/>
      <c r="AV21" s="156"/>
      <c r="AW21" s="53"/>
      <c r="AX21" s="94"/>
      <c r="AY21" s="94"/>
      <c r="AZ21" s="94"/>
      <c r="BA21" s="94"/>
      <c r="BB21" s="94"/>
      <c r="BC21" s="94"/>
      <c r="BD21" s="94"/>
      <c r="BE21" s="92"/>
      <c r="BF21" s="93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</row>
    <row r="22" spans="1:93" ht="14.25">
      <c r="A22" s="135" t="s">
        <v>339</v>
      </c>
      <c r="B22" s="135"/>
      <c r="C22" s="135"/>
      <c r="D22" s="326"/>
      <c r="E22" s="160">
        <f>SUM(H22:AS22)</f>
        <v>925</v>
      </c>
      <c r="F22" s="155"/>
      <c r="G22" s="155"/>
      <c r="H22" s="133" t="s">
        <v>258</v>
      </c>
      <c r="I22" s="133"/>
      <c r="J22" s="133" t="s">
        <v>258</v>
      </c>
      <c r="K22" s="133"/>
      <c r="L22" s="133">
        <v>16</v>
      </c>
      <c r="M22" s="133"/>
      <c r="N22" s="133">
        <v>21</v>
      </c>
      <c r="O22" s="133"/>
      <c r="P22" s="156">
        <v>341</v>
      </c>
      <c r="Q22" s="156"/>
      <c r="R22" s="156"/>
      <c r="S22" s="133" t="s">
        <v>258</v>
      </c>
      <c r="T22" s="133"/>
      <c r="U22" s="133">
        <v>1</v>
      </c>
      <c r="V22" s="133"/>
      <c r="W22" s="133" t="s">
        <v>258</v>
      </c>
      <c r="X22" s="133"/>
      <c r="Y22" s="133" t="s">
        <v>258</v>
      </c>
      <c r="Z22" s="133"/>
      <c r="AA22" s="156" t="s">
        <v>258</v>
      </c>
      <c r="AB22" s="156"/>
      <c r="AC22" s="156"/>
      <c r="AD22" s="133" t="s">
        <v>258</v>
      </c>
      <c r="AE22" s="133"/>
      <c r="AF22" s="133" t="s">
        <v>258</v>
      </c>
      <c r="AG22" s="133"/>
      <c r="AH22" s="133" t="s">
        <v>258</v>
      </c>
      <c r="AI22" s="133"/>
      <c r="AJ22" s="133" t="s">
        <v>258</v>
      </c>
      <c r="AK22" s="133"/>
      <c r="AL22" s="133" t="s">
        <v>258</v>
      </c>
      <c r="AM22" s="133"/>
      <c r="AN22" s="156" t="s">
        <v>258</v>
      </c>
      <c r="AO22" s="156"/>
      <c r="AP22" s="156"/>
      <c r="AQ22" s="156">
        <v>546</v>
      </c>
      <c r="AR22" s="156"/>
      <c r="AS22" s="156"/>
      <c r="AT22" s="156">
        <v>511</v>
      </c>
      <c r="AU22" s="156"/>
      <c r="AV22" s="156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</row>
    <row r="23" spans="1:93" ht="14.25">
      <c r="A23" s="135" t="s">
        <v>340</v>
      </c>
      <c r="B23" s="135"/>
      <c r="C23" s="135"/>
      <c r="D23" s="326"/>
      <c r="E23" s="160">
        <f>SUM(H23:AS23)</f>
        <v>960</v>
      </c>
      <c r="F23" s="155"/>
      <c r="G23" s="155"/>
      <c r="H23" s="133" t="s">
        <v>258</v>
      </c>
      <c r="I23" s="133"/>
      <c r="J23" s="133" t="s">
        <v>258</v>
      </c>
      <c r="K23" s="133"/>
      <c r="L23" s="133">
        <v>52</v>
      </c>
      <c r="M23" s="133"/>
      <c r="N23" s="133" t="s">
        <v>258</v>
      </c>
      <c r="O23" s="133"/>
      <c r="P23" s="156">
        <v>357</v>
      </c>
      <c r="Q23" s="156"/>
      <c r="R23" s="156"/>
      <c r="S23" s="133" t="s">
        <v>258</v>
      </c>
      <c r="T23" s="133"/>
      <c r="U23" s="133">
        <v>1</v>
      </c>
      <c r="V23" s="133"/>
      <c r="W23" s="133" t="s">
        <v>258</v>
      </c>
      <c r="X23" s="133"/>
      <c r="Y23" s="133" t="s">
        <v>258</v>
      </c>
      <c r="Z23" s="133"/>
      <c r="AA23" s="156" t="s">
        <v>258</v>
      </c>
      <c r="AB23" s="156"/>
      <c r="AC23" s="156"/>
      <c r="AD23" s="133" t="s">
        <v>258</v>
      </c>
      <c r="AE23" s="133"/>
      <c r="AF23" s="133" t="s">
        <v>258</v>
      </c>
      <c r="AG23" s="133"/>
      <c r="AH23" s="133" t="s">
        <v>258</v>
      </c>
      <c r="AI23" s="133"/>
      <c r="AJ23" s="133" t="s">
        <v>258</v>
      </c>
      <c r="AK23" s="133"/>
      <c r="AL23" s="133" t="s">
        <v>258</v>
      </c>
      <c r="AM23" s="133"/>
      <c r="AN23" s="156" t="s">
        <v>258</v>
      </c>
      <c r="AO23" s="156"/>
      <c r="AP23" s="156"/>
      <c r="AQ23" s="156">
        <v>550</v>
      </c>
      <c r="AR23" s="156"/>
      <c r="AS23" s="156"/>
      <c r="AT23" s="156">
        <v>497</v>
      </c>
      <c r="AU23" s="156"/>
      <c r="AV23" s="156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</row>
    <row r="24" spans="1:93" ht="14.25">
      <c r="A24" s="193" t="s">
        <v>352</v>
      </c>
      <c r="B24" s="193"/>
      <c r="C24" s="193"/>
      <c r="D24" s="194"/>
      <c r="E24" s="161">
        <f>SUM(E26:G33,E35:G42)</f>
        <v>1396</v>
      </c>
      <c r="F24" s="154"/>
      <c r="G24" s="154"/>
      <c r="H24" s="157" t="s">
        <v>571</v>
      </c>
      <c r="I24" s="157"/>
      <c r="J24" s="157" t="s">
        <v>573</v>
      </c>
      <c r="K24" s="157"/>
      <c r="L24" s="157">
        <f>SUM(L26:N33,L35:N42)</f>
        <v>72</v>
      </c>
      <c r="M24" s="157"/>
      <c r="N24" s="157" t="s">
        <v>564</v>
      </c>
      <c r="O24" s="157"/>
      <c r="P24" s="154">
        <f>SUM(P26:R33,P35:R42)</f>
        <v>819</v>
      </c>
      <c r="Q24" s="154"/>
      <c r="R24" s="154"/>
      <c r="S24" s="157" t="s">
        <v>571</v>
      </c>
      <c r="T24" s="157"/>
      <c r="U24" s="157" t="s">
        <v>571</v>
      </c>
      <c r="V24" s="157"/>
      <c r="W24" s="157" t="s">
        <v>571</v>
      </c>
      <c r="X24" s="157"/>
      <c r="Y24" s="157" t="s">
        <v>572</v>
      </c>
      <c r="Z24" s="157"/>
      <c r="AA24" s="154" t="s">
        <v>571</v>
      </c>
      <c r="AB24" s="154"/>
      <c r="AC24" s="154"/>
      <c r="AD24" s="157" t="s">
        <v>571</v>
      </c>
      <c r="AE24" s="157"/>
      <c r="AF24" s="157" t="s">
        <v>573</v>
      </c>
      <c r="AG24" s="157"/>
      <c r="AH24" s="157" t="s">
        <v>571</v>
      </c>
      <c r="AI24" s="157"/>
      <c r="AJ24" s="157" t="s">
        <v>572</v>
      </c>
      <c r="AK24" s="157"/>
      <c r="AL24" s="157" t="s">
        <v>571</v>
      </c>
      <c r="AM24" s="157"/>
      <c r="AN24" s="154" t="s">
        <v>571</v>
      </c>
      <c r="AO24" s="154"/>
      <c r="AP24" s="154"/>
      <c r="AQ24" s="154">
        <f>SUM(AQ26:AS33,AQ35:AS42)</f>
        <v>505</v>
      </c>
      <c r="AR24" s="154"/>
      <c r="AS24" s="154"/>
      <c r="AT24" s="154">
        <f>SUM(AT26:AV33,AT35:AV42)</f>
        <v>442</v>
      </c>
      <c r="AU24" s="154"/>
      <c r="AV24" s="154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</row>
    <row r="25" spans="1:93" ht="14.25">
      <c r="A25" s="88"/>
      <c r="B25" s="88"/>
      <c r="C25" s="88"/>
      <c r="D25" s="8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319" t="s">
        <v>394</v>
      </c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</row>
    <row r="26" spans="1:93" ht="15" thickBot="1">
      <c r="A26" s="219" t="s">
        <v>69</v>
      </c>
      <c r="B26" s="219"/>
      <c r="C26" s="219"/>
      <c r="D26" s="280"/>
      <c r="E26" s="160">
        <f aca="true" t="shared" si="0" ref="E26:E33">SUM(H26:AS26)</f>
        <v>167</v>
      </c>
      <c r="F26" s="155"/>
      <c r="G26" s="155"/>
      <c r="H26" s="133" t="s">
        <v>258</v>
      </c>
      <c r="I26" s="133"/>
      <c r="J26" s="133" t="s">
        <v>258</v>
      </c>
      <c r="K26" s="133"/>
      <c r="L26" s="133" t="s">
        <v>258</v>
      </c>
      <c r="M26" s="133"/>
      <c r="N26" s="133" t="s">
        <v>258</v>
      </c>
      <c r="O26" s="133"/>
      <c r="P26" s="156">
        <v>3</v>
      </c>
      <c r="Q26" s="156"/>
      <c r="R26" s="156"/>
      <c r="S26" s="133" t="s">
        <v>258</v>
      </c>
      <c r="T26" s="133"/>
      <c r="U26" s="133" t="s">
        <v>258</v>
      </c>
      <c r="V26" s="133"/>
      <c r="W26" s="133" t="s">
        <v>258</v>
      </c>
      <c r="X26" s="133"/>
      <c r="Y26" s="133" t="s">
        <v>258</v>
      </c>
      <c r="Z26" s="133"/>
      <c r="AA26" s="156" t="s">
        <v>258</v>
      </c>
      <c r="AB26" s="156"/>
      <c r="AC26" s="156"/>
      <c r="AD26" s="133" t="s">
        <v>258</v>
      </c>
      <c r="AE26" s="133"/>
      <c r="AF26" s="133" t="s">
        <v>258</v>
      </c>
      <c r="AG26" s="133"/>
      <c r="AH26" s="133" t="s">
        <v>258</v>
      </c>
      <c r="AI26" s="133"/>
      <c r="AJ26" s="133" t="s">
        <v>258</v>
      </c>
      <c r="AK26" s="133"/>
      <c r="AL26" s="133" t="s">
        <v>258</v>
      </c>
      <c r="AM26" s="133"/>
      <c r="AN26" s="156" t="s">
        <v>258</v>
      </c>
      <c r="AO26" s="156"/>
      <c r="AP26" s="156"/>
      <c r="AQ26" s="156">
        <v>164</v>
      </c>
      <c r="AR26" s="156"/>
      <c r="AS26" s="156"/>
      <c r="AT26" s="156">
        <v>145</v>
      </c>
      <c r="AU26" s="156"/>
      <c r="AV26" s="156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</row>
    <row r="27" spans="1:93" ht="14.25">
      <c r="A27" s="219" t="s">
        <v>70</v>
      </c>
      <c r="B27" s="219"/>
      <c r="C27" s="219"/>
      <c r="D27" s="280"/>
      <c r="E27" s="160">
        <f t="shared" si="0"/>
        <v>25</v>
      </c>
      <c r="F27" s="155"/>
      <c r="G27" s="155"/>
      <c r="H27" s="133" t="s">
        <v>258</v>
      </c>
      <c r="I27" s="133"/>
      <c r="J27" s="133" t="s">
        <v>258</v>
      </c>
      <c r="K27" s="133"/>
      <c r="L27" s="133" t="s">
        <v>258</v>
      </c>
      <c r="M27" s="133"/>
      <c r="N27" s="133" t="s">
        <v>258</v>
      </c>
      <c r="O27" s="133"/>
      <c r="P27" s="156" t="s">
        <v>258</v>
      </c>
      <c r="Q27" s="156"/>
      <c r="R27" s="156"/>
      <c r="S27" s="133" t="s">
        <v>258</v>
      </c>
      <c r="T27" s="133"/>
      <c r="U27" s="133" t="s">
        <v>258</v>
      </c>
      <c r="V27" s="133"/>
      <c r="W27" s="133" t="s">
        <v>258</v>
      </c>
      <c r="X27" s="133"/>
      <c r="Y27" s="133" t="s">
        <v>258</v>
      </c>
      <c r="Z27" s="133"/>
      <c r="AA27" s="156" t="s">
        <v>258</v>
      </c>
      <c r="AB27" s="156"/>
      <c r="AC27" s="156"/>
      <c r="AD27" s="133" t="s">
        <v>258</v>
      </c>
      <c r="AE27" s="133"/>
      <c r="AF27" s="133" t="s">
        <v>258</v>
      </c>
      <c r="AG27" s="133"/>
      <c r="AH27" s="133" t="s">
        <v>258</v>
      </c>
      <c r="AI27" s="133"/>
      <c r="AJ27" s="133" t="s">
        <v>258</v>
      </c>
      <c r="AK27" s="133"/>
      <c r="AL27" s="133" t="s">
        <v>258</v>
      </c>
      <c r="AM27" s="133"/>
      <c r="AN27" s="156" t="s">
        <v>258</v>
      </c>
      <c r="AO27" s="156"/>
      <c r="AP27" s="156"/>
      <c r="AQ27" s="156">
        <v>25</v>
      </c>
      <c r="AR27" s="156"/>
      <c r="AS27" s="156"/>
      <c r="AT27" s="156">
        <v>18</v>
      </c>
      <c r="AU27" s="156"/>
      <c r="AV27" s="156"/>
      <c r="AW27" s="53"/>
      <c r="AX27" s="201" t="s">
        <v>68</v>
      </c>
      <c r="AY27" s="201"/>
      <c r="AZ27" s="201"/>
      <c r="BA27" s="201"/>
      <c r="BB27" s="201"/>
      <c r="BC27" s="201"/>
      <c r="BD27" s="201"/>
      <c r="BE27" s="202"/>
      <c r="BF27" s="183" t="s">
        <v>380</v>
      </c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2"/>
      <c r="BX27" s="183" t="s">
        <v>383</v>
      </c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</row>
    <row r="28" spans="1:93" ht="14.25">
      <c r="A28" s="219" t="s">
        <v>71</v>
      </c>
      <c r="B28" s="219"/>
      <c r="C28" s="219"/>
      <c r="D28" s="280"/>
      <c r="E28" s="160">
        <f t="shared" si="0"/>
        <v>140</v>
      </c>
      <c r="F28" s="155"/>
      <c r="G28" s="155"/>
      <c r="H28" s="133" t="s">
        <v>258</v>
      </c>
      <c r="I28" s="133"/>
      <c r="J28" s="133" t="s">
        <v>258</v>
      </c>
      <c r="K28" s="133"/>
      <c r="L28" s="133">
        <v>70</v>
      </c>
      <c r="M28" s="133"/>
      <c r="N28" s="133" t="s">
        <v>258</v>
      </c>
      <c r="O28" s="133"/>
      <c r="P28" s="156" t="s">
        <v>258</v>
      </c>
      <c r="Q28" s="156"/>
      <c r="R28" s="156"/>
      <c r="S28" s="133" t="s">
        <v>258</v>
      </c>
      <c r="T28" s="133"/>
      <c r="U28" s="133" t="s">
        <v>258</v>
      </c>
      <c r="V28" s="133"/>
      <c r="W28" s="133" t="s">
        <v>258</v>
      </c>
      <c r="X28" s="133"/>
      <c r="Y28" s="133" t="s">
        <v>258</v>
      </c>
      <c r="Z28" s="133"/>
      <c r="AA28" s="156" t="s">
        <v>258</v>
      </c>
      <c r="AB28" s="156"/>
      <c r="AC28" s="156"/>
      <c r="AD28" s="133" t="s">
        <v>258</v>
      </c>
      <c r="AE28" s="133"/>
      <c r="AF28" s="133" t="s">
        <v>258</v>
      </c>
      <c r="AG28" s="133"/>
      <c r="AH28" s="133" t="s">
        <v>258</v>
      </c>
      <c r="AI28" s="133"/>
      <c r="AJ28" s="133" t="s">
        <v>258</v>
      </c>
      <c r="AK28" s="133"/>
      <c r="AL28" s="133" t="s">
        <v>258</v>
      </c>
      <c r="AM28" s="133"/>
      <c r="AN28" s="156" t="s">
        <v>258</v>
      </c>
      <c r="AO28" s="156"/>
      <c r="AP28" s="156"/>
      <c r="AQ28" s="156">
        <v>70</v>
      </c>
      <c r="AR28" s="156"/>
      <c r="AS28" s="156"/>
      <c r="AT28" s="156">
        <v>63</v>
      </c>
      <c r="AU28" s="156"/>
      <c r="AV28" s="156"/>
      <c r="AW28" s="53"/>
      <c r="AX28" s="219"/>
      <c r="AY28" s="219"/>
      <c r="AZ28" s="219"/>
      <c r="BA28" s="219"/>
      <c r="BB28" s="219"/>
      <c r="BC28" s="219"/>
      <c r="BD28" s="219"/>
      <c r="BE28" s="280"/>
      <c r="BF28" s="308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309"/>
      <c r="BX28" s="308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</row>
    <row r="29" spans="1:93" ht="14.25">
      <c r="A29" s="219" t="s">
        <v>72</v>
      </c>
      <c r="B29" s="219"/>
      <c r="C29" s="219"/>
      <c r="D29" s="280"/>
      <c r="E29" s="160">
        <f t="shared" si="0"/>
        <v>21</v>
      </c>
      <c r="F29" s="155"/>
      <c r="G29" s="155"/>
      <c r="H29" s="133" t="s">
        <v>258</v>
      </c>
      <c r="I29" s="133"/>
      <c r="J29" s="133" t="s">
        <v>258</v>
      </c>
      <c r="K29" s="133"/>
      <c r="L29" s="133" t="s">
        <v>258</v>
      </c>
      <c r="M29" s="133"/>
      <c r="N29" s="133" t="s">
        <v>258</v>
      </c>
      <c r="O29" s="133"/>
      <c r="P29" s="156" t="s">
        <v>258</v>
      </c>
      <c r="Q29" s="156"/>
      <c r="R29" s="156"/>
      <c r="S29" s="133" t="s">
        <v>258</v>
      </c>
      <c r="T29" s="133"/>
      <c r="U29" s="133" t="s">
        <v>258</v>
      </c>
      <c r="V29" s="133"/>
      <c r="W29" s="133" t="s">
        <v>258</v>
      </c>
      <c r="X29" s="133"/>
      <c r="Y29" s="133" t="s">
        <v>258</v>
      </c>
      <c r="Z29" s="133"/>
      <c r="AA29" s="156" t="s">
        <v>258</v>
      </c>
      <c r="AB29" s="156"/>
      <c r="AC29" s="156"/>
      <c r="AD29" s="133" t="s">
        <v>258</v>
      </c>
      <c r="AE29" s="133"/>
      <c r="AF29" s="133" t="s">
        <v>258</v>
      </c>
      <c r="AG29" s="133"/>
      <c r="AH29" s="133" t="s">
        <v>258</v>
      </c>
      <c r="AI29" s="133"/>
      <c r="AJ29" s="133" t="s">
        <v>258</v>
      </c>
      <c r="AK29" s="133"/>
      <c r="AL29" s="133" t="s">
        <v>258</v>
      </c>
      <c r="AM29" s="133"/>
      <c r="AN29" s="156" t="s">
        <v>258</v>
      </c>
      <c r="AO29" s="156"/>
      <c r="AP29" s="156"/>
      <c r="AQ29" s="156">
        <v>21</v>
      </c>
      <c r="AR29" s="156"/>
      <c r="AS29" s="156"/>
      <c r="AT29" s="156">
        <v>20</v>
      </c>
      <c r="AU29" s="156"/>
      <c r="AV29" s="156"/>
      <c r="AW29" s="53"/>
      <c r="AX29" s="219"/>
      <c r="AY29" s="219"/>
      <c r="AZ29" s="219"/>
      <c r="BA29" s="219"/>
      <c r="BB29" s="219"/>
      <c r="BC29" s="219"/>
      <c r="BD29" s="219"/>
      <c r="BE29" s="280"/>
      <c r="BF29" s="304" t="s">
        <v>381</v>
      </c>
      <c r="BG29" s="305"/>
      <c r="BH29" s="305"/>
      <c r="BI29" s="305"/>
      <c r="BJ29" s="305"/>
      <c r="BK29" s="305"/>
      <c r="BL29" s="305"/>
      <c r="BM29" s="305"/>
      <c r="BN29" s="305"/>
      <c r="BO29" s="342" t="s">
        <v>382</v>
      </c>
      <c r="BP29" s="342"/>
      <c r="BQ29" s="342"/>
      <c r="BR29" s="342"/>
      <c r="BS29" s="342"/>
      <c r="BT29" s="342"/>
      <c r="BU29" s="342"/>
      <c r="BV29" s="342"/>
      <c r="BW29" s="342"/>
      <c r="BX29" s="342" t="s">
        <v>381</v>
      </c>
      <c r="BY29" s="342"/>
      <c r="BZ29" s="342"/>
      <c r="CA29" s="342"/>
      <c r="CB29" s="342"/>
      <c r="CC29" s="342"/>
      <c r="CD29" s="342"/>
      <c r="CE29" s="342"/>
      <c r="CF29" s="342"/>
      <c r="CG29" s="305" t="s">
        <v>382</v>
      </c>
      <c r="CH29" s="305"/>
      <c r="CI29" s="305"/>
      <c r="CJ29" s="305"/>
      <c r="CK29" s="305"/>
      <c r="CL29" s="305"/>
      <c r="CM29" s="305"/>
      <c r="CN29" s="305"/>
      <c r="CO29" s="305"/>
    </row>
    <row r="30" spans="1:93" ht="14.25">
      <c r="A30" s="219" t="s">
        <v>73</v>
      </c>
      <c r="B30" s="219"/>
      <c r="C30" s="219"/>
      <c r="D30" s="280"/>
      <c r="E30" s="160">
        <f t="shared" si="0"/>
        <v>16</v>
      </c>
      <c r="F30" s="155"/>
      <c r="G30" s="155"/>
      <c r="H30" s="133" t="s">
        <v>258</v>
      </c>
      <c r="I30" s="133"/>
      <c r="J30" s="133" t="s">
        <v>258</v>
      </c>
      <c r="K30" s="133"/>
      <c r="L30" s="133" t="s">
        <v>258</v>
      </c>
      <c r="M30" s="133"/>
      <c r="N30" s="133" t="s">
        <v>258</v>
      </c>
      <c r="O30" s="133"/>
      <c r="P30" s="156" t="s">
        <v>258</v>
      </c>
      <c r="Q30" s="156"/>
      <c r="R30" s="156"/>
      <c r="S30" s="133" t="s">
        <v>258</v>
      </c>
      <c r="T30" s="133"/>
      <c r="U30" s="133" t="s">
        <v>258</v>
      </c>
      <c r="V30" s="133"/>
      <c r="W30" s="133" t="s">
        <v>258</v>
      </c>
      <c r="X30" s="133"/>
      <c r="Y30" s="133" t="s">
        <v>258</v>
      </c>
      <c r="Z30" s="133"/>
      <c r="AA30" s="156" t="s">
        <v>258</v>
      </c>
      <c r="AB30" s="156"/>
      <c r="AC30" s="156"/>
      <c r="AD30" s="133" t="s">
        <v>258</v>
      </c>
      <c r="AE30" s="133"/>
      <c r="AF30" s="133" t="s">
        <v>258</v>
      </c>
      <c r="AG30" s="133"/>
      <c r="AH30" s="133" t="s">
        <v>258</v>
      </c>
      <c r="AI30" s="133"/>
      <c r="AJ30" s="133" t="s">
        <v>258</v>
      </c>
      <c r="AK30" s="133"/>
      <c r="AL30" s="133" t="s">
        <v>258</v>
      </c>
      <c r="AM30" s="133"/>
      <c r="AN30" s="156" t="s">
        <v>258</v>
      </c>
      <c r="AO30" s="156"/>
      <c r="AP30" s="156"/>
      <c r="AQ30" s="156">
        <v>16</v>
      </c>
      <c r="AR30" s="156"/>
      <c r="AS30" s="156"/>
      <c r="AT30" s="156">
        <v>15</v>
      </c>
      <c r="AU30" s="156"/>
      <c r="AV30" s="156"/>
      <c r="AW30" s="53"/>
      <c r="AX30" s="270"/>
      <c r="AY30" s="270"/>
      <c r="AZ30" s="270"/>
      <c r="BA30" s="270"/>
      <c r="BB30" s="270"/>
      <c r="BC30" s="270"/>
      <c r="BD30" s="270"/>
      <c r="BE30" s="309"/>
      <c r="BF30" s="308"/>
      <c r="BG30" s="270"/>
      <c r="BH30" s="270"/>
      <c r="BI30" s="270"/>
      <c r="BJ30" s="270"/>
      <c r="BK30" s="270"/>
      <c r="BL30" s="270"/>
      <c r="BM30" s="270"/>
      <c r="BN30" s="270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270"/>
      <c r="CH30" s="270"/>
      <c r="CI30" s="270"/>
      <c r="CJ30" s="270"/>
      <c r="CK30" s="270"/>
      <c r="CL30" s="270"/>
      <c r="CM30" s="270"/>
      <c r="CN30" s="270"/>
      <c r="CO30" s="270"/>
    </row>
    <row r="31" spans="1:93" ht="14.25">
      <c r="A31" s="219" t="s">
        <v>74</v>
      </c>
      <c r="B31" s="219"/>
      <c r="C31" s="219"/>
      <c r="D31" s="280"/>
      <c r="E31" s="160">
        <f t="shared" si="0"/>
        <v>31</v>
      </c>
      <c r="F31" s="155"/>
      <c r="G31" s="155"/>
      <c r="H31" s="133" t="s">
        <v>258</v>
      </c>
      <c r="I31" s="133"/>
      <c r="J31" s="133" t="s">
        <v>258</v>
      </c>
      <c r="K31" s="133"/>
      <c r="L31" s="133" t="s">
        <v>258</v>
      </c>
      <c r="M31" s="133"/>
      <c r="N31" s="133" t="s">
        <v>258</v>
      </c>
      <c r="O31" s="133"/>
      <c r="P31" s="156" t="s">
        <v>258</v>
      </c>
      <c r="Q31" s="156"/>
      <c r="R31" s="156"/>
      <c r="S31" s="133" t="s">
        <v>258</v>
      </c>
      <c r="T31" s="133"/>
      <c r="U31" s="133" t="s">
        <v>258</v>
      </c>
      <c r="V31" s="133"/>
      <c r="W31" s="133" t="s">
        <v>258</v>
      </c>
      <c r="X31" s="133"/>
      <c r="Y31" s="133" t="s">
        <v>258</v>
      </c>
      <c r="Z31" s="133"/>
      <c r="AA31" s="156" t="s">
        <v>258</v>
      </c>
      <c r="AB31" s="156"/>
      <c r="AC31" s="156"/>
      <c r="AD31" s="133" t="s">
        <v>258</v>
      </c>
      <c r="AE31" s="133"/>
      <c r="AF31" s="133" t="s">
        <v>258</v>
      </c>
      <c r="AG31" s="133"/>
      <c r="AH31" s="133" t="s">
        <v>258</v>
      </c>
      <c r="AI31" s="133"/>
      <c r="AJ31" s="133" t="s">
        <v>258</v>
      </c>
      <c r="AK31" s="133"/>
      <c r="AL31" s="133" t="s">
        <v>258</v>
      </c>
      <c r="AM31" s="133"/>
      <c r="AN31" s="156" t="s">
        <v>258</v>
      </c>
      <c r="AO31" s="156"/>
      <c r="AP31" s="156"/>
      <c r="AQ31" s="156">
        <v>31</v>
      </c>
      <c r="AR31" s="156"/>
      <c r="AS31" s="156"/>
      <c r="AT31" s="156">
        <v>26</v>
      </c>
      <c r="AU31" s="156"/>
      <c r="AV31" s="156"/>
      <c r="AW31" s="53"/>
      <c r="AX31" s="101"/>
      <c r="AY31" s="101"/>
      <c r="AZ31" s="101"/>
      <c r="BA31" s="101"/>
      <c r="BB31" s="101"/>
      <c r="BC31" s="101"/>
      <c r="BD31" s="101"/>
      <c r="BE31" s="100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</row>
    <row r="32" spans="1:93" ht="14.25">
      <c r="A32" s="219" t="s">
        <v>75</v>
      </c>
      <c r="B32" s="219"/>
      <c r="C32" s="219"/>
      <c r="D32" s="280"/>
      <c r="E32" s="160">
        <f t="shared" si="0"/>
        <v>61</v>
      </c>
      <c r="F32" s="155"/>
      <c r="G32" s="155"/>
      <c r="H32" s="133" t="s">
        <v>258</v>
      </c>
      <c r="I32" s="133"/>
      <c r="J32" s="133" t="s">
        <v>258</v>
      </c>
      <c r="K32" s="133"/>
      <c r="L32" s="133" t="s">
        <v>258</v>
      </c>
      <c r="M32" s="133"/>
      <c r="N32" s="133" t="s">
        <v>258</v>
      </c>
      <c r="O32" s="133"/>
      <c r="P32" s="156">
        <v>41</v>
      </c>
      <c r="Q32" s="156"/>
      <c r="R32" s="156"/>
      <c r="S32" s="133" t="s">
        <v>258</v>
      </c>
      <c r="T32" s="133"/>
      <c r="U32" s="133" t="s">
        <v>258</v>
      </c>
      <c r="V32" s="133"/>
      <c r="W32" s="133" t="s">
        <v>258</v>
      </c>
      <c r="X32" s="133"/>
      <c r="Y32" s="133" t="s">
        <v>258</v>
      </c>
      <c r="Z32" s="133"/>
      <c r="AA32" s="156" t="s">
        <v>258</v>
      </c>
      <c r="AB32" s="156"/>
      <c r="AC32" s="156"/>
      <c r="AD32" s="133" t="s">
        <v>258</v>
      </c>
      <c r="AE32" s="133"/>
      <c r="AF32" s="133" t="s">
        <v>258</v>
      </c>
      <c r="AG32" s="133"/>
      <c r="AH32" s="133" t="s">
        <v>258</v>
      </c>
      <c r="AI32" s="133"/>
      <c r="AJ32" s="133" t="s">
        <v>258</v>
      </c>
      <c r="AK32" s="133"/>
      <c r="AL32" s="133" t="s">
        <v>258</v>
      </c>
      <c r="AM32" s="133"/>
      <c r="AN32" s="156" t="s">
        <v>258</v>
      </c>
      <c r="AO32" s="156"/>
      <c r="AP32" s="156"/>
      <c r="AQ32" s="156">
        <v>20</v>
      </c>
      <c r="AR32" s="156"/>
      <c r="AS32" s="156"/>
      <c r="AT32" s="156">
        <v>19</v>
      </c>
      <c r="AU32" s="156"/>
      <c r="AV32" s="156"/>
      <c r="AW32" s="53"/>
      <c r="AX32" s="199" t="s">
        <v>42</v>
      </c>
      <c r="AY32" s="199"/>
      <c r="AZ32" s="199"/>
      <c r="BA32" s="199"/>
      <c r="BB32" s="199"/>
      <c r="BC32" s="199"/>
      <c r="BD32" s="199"/>
      <c r="BE32" s="200"/>
      <c r="BF32" s="161">
        <f>SUM(BF34:BN50)</f>
        <v>7657</v>
      </c>
      <c r="BG32" s="130"/>
      <c r="BH32" s="130"/>
      <c r="BI32" s="130"/>
      <c r="BJ32" s="130"/>
      <c r="BK32" s="130"/>
      <c r="BL32" s="130"/>
      <c r="BM32" s="130"/>
      <c r="BN32" s="130"/>
      <c r="BO32" s="154">
        <f>SUM(BO34:BW50)</f>
        <v>65</v>
      </c>
      <c r="BP32" s="154"/>
      <c r="BQ32" s="154"/>
      <c r="BR32" s="154"/>
      <c r="BS32" s="154"/>
      <c r="BT32" s="154"/>
      <c r="BU32" s="154"/>
      <c r="BV32" s="154"/>
      <c r="BW32" s="154"/>
      <c r="BX32" s="349">
        <v>664.5</v>
      </c>
      <c r="BY32" s="349"/>
      <c r="BZ32" s="349"/>
      <c r="CA32" s="349"/>
      <c r="CB32" s="349"/>
      <c r="CC32" s="349"/>
      <c r="CD32" s="349"/>
      <c r="CE32" s="349"/>
      <c r="CF32" s="349"/>
      <c r="CG32" s="348">
        <v>5.6</v>
      </c>
      <c r="CH32" s="348"/>
      <c r="CI32" s="348"/>
      <c r="CJ32" s="348"/>
      <c r="CK32" s="348"/>
      <c r="CL32" s="348"/>
      <c r="CM32" s="348"/>
      <c r="CN32" s="348"/>
      <c r="CO32" s="348"/>
    </row>
    <row r="33" spans="1:93" ht="14.25">
      <c r="A33" s="219" t="s">
        <v>76</v>
      </c>
      <c r="B33" s="219"/>
      <c r="C33" s="219"/>
      <c r="D33" s="280"/>
      <c r="E33" s="160">
        <f t="shared" si="0"/>
        <v>792</v>
      </c>
      <c r="F33" s="155"/>
      <c r="G33" s="155"/>
      <c r="H33" s="133" t="s">
        <v>258</v>
      </c>
      <c r="I33" s="133"/>
      <c r="J33" s="133" t="s">
        <v>258</v>
      </c>
      <c r="K33" s="133"/>
      <c r="L33" s="133">
        <v>1</v>
      </c>
      <c r="M33" s="133"/>
      <c r="N33" s="133" t="s">
        <v>258</v>
      </c>
      <c r="O33" s="133"/>
      <c r="P33" s="156">
        <v>775</v>
      </c>
      <c r="Q33" s="156"/>
      <c r="R33" s="156"/>
      <c r="S33" s="133" t="s">
        <v>258</v>
      </c>
      <c r="T33" s="133"/>
      <c r="U33" s="133" t="s">
        <v>258</v>
      </c>
      <c r="V33" s="133"/>
      <c r="W33" s="133" t="s">
        <v>258</v>
      </c>
      <c r="X33" s="133"/>
      <c r="Y33" s="133" t="s">
        <v>258</v>
      </c>
      <c r="Z33" s="133"/>
      <c r="AA33" s="156" t="s">
        <v>258</v>
      </c>
      <c r="AB33" s="156"/>
      <c r="AC33" s="156"/>
      <c r="AD33" s="133" t="s">
        <v>258</v>
      </c>
      <c r="AE33" s="133"/>
      <c r="AF33" s="133" t="s">
        <v>258</v>
      </c>
      <c r="AG33" s="133"/>
      <c r="AH33" s="133" t="s">
        <v>258</v>
      </c>
      <c r="AI33" s="133"/>
      <c r="AJ33" s="133" t="s">
        <v>258</v>
      </c>
      <c r="AK33" s="133"/>
      <c r="AL33" s="133" t="s">
        <v>258</v>
      </c>
      <c r="AM33" s="133"/>
      <c r="AN33" s="156" t="s">
        <v>258</v>
      </c>
      <c r="AO33" s="156"/>
      <c r="AP33" s="156"/>
      <c r="AQ33" s="156">
        <v>16</v>
      </c>
      <c r="AR33" s="156"/>
      <c r="AS33" s="156"/>
      <c r="AT33" s="156">
        <v>15</v>
      </c>
      <c r="AU33" s="156"/>
      <c r="AV33" s="156"/>
      <c r="AW33" s="53"/>
      <c r="AX33" s="96"/>
      <c r="AY33" s="96"/>
      <c r="AZ33" s="96"/>
      <c r="BA33" s="96"/>
      <c r="BB33" s="96"/>
      <c r="BC33" s="96"/>
      <c r="BD33" s="96"/>
      <c r="BE33" s="108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spans="1:93" ht="14.25">
      <c r="A34" s="75"/>
      <c r="B34" s="75"/>
      <c r="C34" s="75"/>
      <c r="D34" s="102"/>
      <c r="E34" s="68"/>
      <c r="F34" s="68"/>
      <c r="G34" s="68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275" t="s">
        <v>69</v>
      </c>
      <c r="AY34" s="275"/>
      <c r="AZ34" s="275"/>
      <c r="BA34" s="275"/>
      <c r="BB34" s="275"/>
      <c r="BC34" s="275"/>
      <c r="BD34" s="275"/>
      <c r="BE34" s="335"/>
      <c r="BF34" s="288">
        <v>2443</v>
      </c>
      <c r="BG34" s="318"/>
      <c r="BH34" s="318"/>
      <c r="BI34" s="318"/>
      <c r="BJ34" s="318"/>
      <c r="BK34" s="318"/>
      <c r="BL34" s="318"/>
      <c r="BM34" s="318"/>
      <c r="BN34" s="318"/>
      <c r="BO34" s="156">
        <v>17</v>
      </c>
      <c r="BP34" s="156"/>
      <c r="BQ34" s="156"/>
      <c r="BR34" s="156"/>
      <c r="BS34" s="156"/>
      <c r="BT34" s="156"/>
      <c r="BU34" s="156"/>
      <c r="BV34" s="156"/>
      <c r="BW34" s="156"/>
      <c r="BX34" s="350">
        <v>567.5</v>
      </c>
      <c r="BY34" s="350"/>
      <c r="BZ34" s="350"/>
      <c r="CA34" s="350"/>
      <c r="CB34" s="350"/>
      <c r="CC34" s="350"/>
      <c r="CD34" s="350"/>
      <c r="CE34" s="350"/>
      <c r="CF34" s="350"/>
      <c r="CG34" s="351">
        <v>3.9</v>
      </c>
      <c r="CH34" s="351"/>
      <c r="CI34" s="351"/>
      <c r="CJ34" s="351"/>
      <c r="CK34" s="351"/>
      <c r="CL34" s="351"/>
      <c r="CM34" s="351"/>
      <c r="CN34" s="351"/>
      <c r="CO34" s="351"/>
    </row>
    <row r="35" spans="1:93" ht="14.25">
      <c r="A35" s="219" t="s">
        <v>77</v>
      </c>
      <c r="B35" s="219"/>
      <c r="C35" s="219"/>
      <c r="D35" s="280"/>
      <c r="E35" s="160">
        <f aca="true" t="shared" si="1" ref="E35:E42">SUM(H35:AS35)</f>
        <v>5</v>
      </c>
      <c r="F35" s="155"/>
      <c r="G35" s="155"/>
      <c r="H35" s="133" t="s">
        <v>258</v>
      </c>
      <c r="I35" s="133"/>
      <c r="J35" s="133" t="s">
        <v>258</v>
      </c>
      <c r="K35" s="133"/>
      <c r="L35" s="133" t="s">
        <v>258</v>
      </c>
      <c r="M35" s="133"/>
      <c r="N35" s="133" t="s">
        <v>258</v>
      </c>
      <c r="O35" s="133"/>
      <c r="P35" s="156" t="s">
        <v>258</v>
      </c>
      <c r="Q35" s="156"/>
      <c r="R35" s="156"/>
      <c r="S35" s="133" t="s">
        <v>258</v>
      </c>
      <c r="T35" s="133"/>
      <c r="U35" s="133" t="s">
        <v>258</v>
      </c>
      <c r="V35" s="133"/>
      <c r="W35" s="133" t="s">
        <v>258</v>
      </c>
      <c r="X35" s="133"/>
      <c r="Y35" s="133" t="s">
        <v>258</v>
      </c>
      <c r="Z35" s="133"/>
      <c r="AA35" s="156" t="s">
        <v>258</v>
      </c>
      <c r="AB35" s="156"/>
      <c r="AC35" s="156"/>
      <c r="AD35" s="133" t="s">
        <v>258</v>
      </c>
      <c r="AE35" s="133"/>
      <c r="AF35" s="133" t="s">
        <v>258</v>
      </c>
      <c r="AG35" s="133"/>
      <c r="AH35" s="133" t="s">
        <v>258</v>
      </c>
      <c r="AI35" s="133"/>
      <c r="AJ35" s="133" t="s">
        <v>258</v>
      </c>
      <c r="AK35" s="133"/>
      <c r="AL35" s="133" t="s">
        <v>258</v>
      </c>
      <c r="AM35" s="133"/>
      <c r="AN35" s="156" t="s">
        <v>258</v>
      </c>
      <c r="AO35" s="156"/>
      <c r="AP35" s="156"/>
      <c r="AQ35" s="156">
        <v>5</v>
      </c>
      <c r="AR35" s="156"/>
      <c r="AS35" s="156"/>
      <c r="AT35" s="156">
        <v>4</v>
      </c>
      <c r="AU35" s="156"/>
      <c r="AV35" s="156"/>
      <c r="AW35" s="53"/>
      <c r="AX35" s="275" t="s">
        <v>70</v>
      </c>
      <c r="AY35" s="275"/>
      <c r="AZ35" s="275"/>
      <c r="BA35" s="275"/>
      <c r="BB35" s="275"/>
      <c r="BC35" s="275"/>
      <c r="BD35" s="275"/>
      <c r="BE35" s="335"/>
      <c r="BF35" s="288">
        <v>388</v>
      </c>
      <c r="BG35" s="318"/>
      <c r="BH35" s="318"/>
      <c r="BI35" s="318"/>
      <c r="BJ35" s="318"/>
      <c r="BK35" s="318"/>
      <c r="BL35" s="318"/>
      <c r="BM35" s="318"/>
      <c r="BN35" s="318"/>
      <c r="BO35" s="156">
        <v>3</v>
      </c>
      <c r="BP35" s="156"/>
      <c r="BQ35" s="156"/>
      <c r="BR35" s="156"/>
      <c r="BS35" s="156"/>
      <c r="BT35" s="156"/>
      <c r="BU35" s="156"/>
      <c r="BV35" s="156"/>
      <c r="BW35" s="156"/>
      <c r="BX35" s="350">
        <v>767.1</v>
      </c>
      <c r="BY35" s="350"/>
      <c r="BZ35" s="350"/>
      <c r="CA35" s="350"/>
      <c r="CB35" s="350"/>
      <c r="CC35" s="350"/>
      <c r="CD35" s="350"/>
      <c r="CE35" s="350"/>
      <c r="CF35" s="350"/>
      <c r="CG35" s="351">
        <v>5.9</v>
      </c>
      <c r="CH35" s="351"/>
      <c r="CI35" s="351"/>
      <c r="CJ35" s="351"/>
      <c r="CK35" s="351"/>
      <c r="CL35" s="351"/>
      <c r="CM35" s="351"/>
      <c r="CN35" s="351"/>
      <c r="CO35" s="351"/>
    </row>
    <row r="36" spans="1:93" ht="14.25">
      <c r="A36" s="219" t="s">
        <v>78</v>
      </c>
      <c r="B36" s="219"/>
      <c r="C36" s="219"/>
      <c r="D36" s="280"/>
      <c r="E36" s="160">
        <f t="shared" si="1"/>
        <v>18</v>
      </c>
      <c r="F36" s="155"/>
      <c r="G36" s="155"/>
      <c r="H36" s="133" t="s">
        <v>258</v>
      </c>
      <c r="I36" s="133"/>
      <c r="J36" s="133" t="s">
        <v>258</v>
      </c>
      <c r="K36" s="133"/>
      <c r="L36" s="133">
        <v>1</v>
      </c>
      <c r="M36" s="133"/>
      <c r="N36" s="133" t="s">
        <v>258</v>
      </c>
      <c r="O36" s="133"/>
      <c r="P36" s="156" t="s">
        <v>258</v>
      </c>
      <c r="Q36" s="156"/>
      <c r="R36" s="156"/>
      <c r="S36" s="133" t="s">
        <v>258</v>
      </c>
      <c r="T36" s="133"/>
      <c r="U36" s="133" t="s">
        <v>258</v>
      </c>
      <c r="V36" s="133"/>
      <c r="W36" s="133" t="s">
        <v>258</v>
      </c>
      <c r="X36" s="133"/>
      <c r="Y36" s="133" t="s">
        <v>258</v>
      </c>
      <c r="Z36" s="133"/>
      <c r="AA36" s="156" t="s">
        <v>258</v>
      </c>
      <c r="AB36" s="156"/>
      <c r="AC36" s="156"/>
      <c r="AD36" s="133" t="s">
        <v>258</v>
      </c>
      <c r="AE36" s="133"/>
      <c r="AF36" s="133" t="s">
        <v>258</v>
      </c>
      <c r="AG36" s="133"/>
      <c r="AH36" s="133" t="s">
        <v>258</v>
      </c>
      <c r="AI36" s="133"/>
      <c r="AJ36" s="133" t="s">
        <v>258</v>
      </c>
      <c r="AK36" s="133"/>
      <c r="AL36" s="133" t="s">
        <v>258</v>
      </c>
      <c r="AM36" s="133"/>
      <c r="AN36" s="156" t="s">
        <v>258</v>
      </c>
      <c r="AO36" s="156"/>
      <c r="AP36" s="156"/>
      <c r="AQ36" s="156">
        <v>17</v>
      </c>
      <c r="AR36" s="156"/>
      <c r="AS36" s="156"/>
      <c r="AT36" s="156">
        <v>16</v>
      </c>
      <c r="AU36" s="156"/>
      <c r="AV36" s="156"/>
      <c r="AW36" s="53"/>
      <c r="AX36" s="275" t="s">
        <v>71</v>
      </c>
      <c r="AY36" s="275"/>
      <c r="AZ36" s="275"/>
      <c r="BA36" s="275"/>
      <c r="BB36" s="275"/>
      <c r="BC36" s="275"/>
      <c r="BD36" s="275"/>
      <c r="BE36" s="335"/>
      <c r="BF36" s="288">
        <v>660</v>
      </c>
      <c r="BG36" s="318"/>
      <c r="BH36" s="318"/>
      <c r="BI36" s="318"/>
      <c r="BJ36" s="318"/>
      <c r="BK36" s="318"/>
      <c r="BL36" s="318"/>
      <c r="BM36" s="318"/>
      <c r="BN36" s="318"/>
      <c r="BO36" s="156">
        <v>12</v>
      </c>
      <c r="BP36" s="156"/>
      <c r="BQ36" s="156"/>
      <c r="BR36" s="156"/>
      <c r="BS36" s="156"/>
      <c r="BT36" s="156"/>
      <c r="BU36" s="156"/>
      <c r="BV36" s="156"/>
      <c r="BW36" s="156"/>
      <c r="BX36" s="350">
        <v>622.4</v>
      </c>
      <c r="BY36" s="350"/>
      <c r="BZ36" s="350"/>
      <c r="CA36" s="350"/>
      <c r="CB36" s="350"/>
      <c r="CC36" s="350"/>
      <c r="CD36" s="350"/>
      <c r="CE36" s="350"/>
      <c r="CF36" s="350"/>
      <c r="CG36" s="351">
        <v>11.3</v>
      </c>
      <c r="CH36" s="351"/>
      <c r="CI36" s="351"/>
      <c r="CJ36" s="351"/>
      <c r="CK36" s="351"/>
      <c r="CL36" s="351"/>
      <c r="CM36" s="351"/>
      <c r="CN36" s="351"/>
      <c r="CO36" s="351"/>
    </row>
    <row r="37" spans="1:93" ht="14.25">
      <c r="A37" s="219" t="s">
        <v>79</v>
      </c>
      <c r="B37" s="219"/>
      <c r="C37" s="219"/>
      <c r="D37" s="280"/>
      <c r="E37" s="160">
        <f t="shared" si="1"/>
        <v>23</v>
      </c>
      <c r="F37" s="155"/>
      <c r="G37" s="155"/>
      <c r="H37" s="133" t="s">
        <v>258</v>
      </c>
      <c r="I37" s="133"/>
      <c r="J37" s="133" t="s">
        <v>258</v>
      </c>
      <c r="K37" s="133"/>
      <c r="L37" s="133" t="s">
        <v>258</v>
      </c>
      <c r="M37" s="133"/>
      <c r="N37" s="133" t="s">
        <v>258</v>
      </c>
      <c r="O37" s="133"/>
      <c r="P37" s="156" t="s">
        <v>258</v>
      </c>
      <c r="Q37" s="156"/>
      <c r="R37" s="156"/>
      <c r="S37" s="133" t="s">
        <v>258</v>
      </c>
      <c r="T37" s="133"/>
      <c r="U37" s="133" t="s">
        <v>258</v>
      </c>
      <c r="V37" s="133"/>
      <c r="W37" s="133" t="s">
        <v>258</v>
      </c>
      <c r="X37" s="133"/>
      <c r="Y37" s="133" t="s">
        <v>258</v>
      </c>
      <c r="Z37" s="133"/>
      <c r="AA37" s="156" t="s">
        <v>258</v>
      </c>
      <c r="AB37" s="156"/>
      <c r="AC37" s="156"/>
      <c r="AD37" s="133" t="s">
        <v>258</v>
      </c>
      <c r="AE37" s="133"/>
      <c r="AF37" s="133" t="s">
        <v>258</v>
      </c>
      <c r="AG37" s="133"/>
      <c r="AH37" s="133" t="s">
        <v>258</v>
      </c>
      <c r="AI37" s="133"/>
      <c r="AJ37" s="133" t="s">
        <v>258</v>
      </c>
      <c r="AK37" s="133"/>
      <c r="AL37" s="133" t="s">
        <v>258</v>
      </c>
      <c r="AM37" s="133"/>
      <c r="AN37" s="156" t="s">
        <v>258</v>
      </c>
      <c r="AO37" s="156"/>
      <c r="AP37" s="156"/>
      <c r="AQ37" s="156">
        <v>23</v>
      </c>
      <c r="AR37" s="156"/>
      <c r="AS37" s="156"/>
      <c r="AT37" s="156">
        <v>21</v>
      </c>
      <c r="AU37" s="156"/>
      <c r="AV37" s="156"/>
      <c r="AW37" s="53"/>
      <c r="AX37" s="275" t="s">
        <v>72</v>
      </c>
      <c r="AY37" s="275"/>
      <c r="AZ37" s="275"/>
      <c r="BA37" s="275"/>
      <c r="BB37" s="275"/>
      <c r="BC37" s="275"/>
      <c r="BD37" s="275"/>
      <c r="BE37" s="335"/>
      <c r="BF37" s="288">
        <v>306</v>
      </c>
      <c r="BG37" s="318"/>
      <c r="BH37" s="318"/>
      <c r="BI37" s="318"/>
      <c r="BJ37" s="318"/>
      <c r="BK37" s="318"/>
      <c r="BL37" s="318"/>
      <c r="BM37" s="318"/>
      <c r="BN37" s="318"/>
      <c r="BO37" s="156">
        <v>3</v>
      </c>
      <c r="BP37" s="156"/>
      <c r="BQ37" s="156"/>
      <c r="BR37" s="156"/>
      <c r="BS37" s="156"/>
      <c r="BT37" s="156"/>
      <c r="BU37" s="156"/>
      <c r="BV37" s="156"/>
      <c r="BW37" s="156"/>
      <c r="BX37" s="350">
        <v>961</v>
      </c>
      <c r="BY37" s="350"/>
      <c r="BZ37" s="350"/>
      <c r="CA37" s="350"/>
      <c r="CB37" s="350"/>
      <c r="CC37" s="350"/>
      <c r="CD37" s="350"/>
      <c r="CE37" s="350"/>
      <c r="CF37" s="350"/>
      <c r="CG37" s="351">
        <v>9.4</v>
      </c>
      <c r="CH37" s="351"/>
      <c r="CI37" s="351"/>
      <c r="CJ37" s="351"/>
      <c r="CK37" s="351"/>
      <c r="CL37" s="351"/>
      <c r="CM37" s="351"/>
      <c r="CN37" s="351"/>
      <c r="CO37" s="351"/>
    </row>
    <row r="38" spans="1:93" ht="14.25">
      <c r="A38" s="219" t="s">
        <v>80</v>
      </c>
      <c r="B38" s="219"/>
      <c r="C38" s="219"/>
      <c r="D38" s="280"/>
      <c r="E38" s="160">
        <f t="shared" si="1"/>
        <v>39</v>
      </c>
      <c r="F38" s="155"/>
      <c r="G38" s="155"/>
      <c r="H38" s="133" t="s">
        <v>258</v>
      </c>
      <c r="I38" s="133"/>
      <c r="J38" s="133" t="s">
        <v>258</v>
      </c>
      <c r="K38" s="133"/>
      <c r="L38" s="133" t="s">
        <v>258</v>
      </c>
      <c r="M38" s="133"/>
      <c r="N38" s="133" t="s">
        <v>258</v>
      </c>
      <c r="O38" s="133"/>
      <c r="P38" s="156" t="s">
        <v>258</v>
      </c>
      <c r="Q38" s="156"/>
      <c r="R38" s="156"/>
      <c r="S38" s="133" t="s">
        <v>258</v>
      </c>
      <c r="T38" s="133"/>
      <c r="U38" s="133" t="s">
        <v>258</v>
      </c>
      <c r="V38" s="133"/>
      <c r="W38" s="133" t="s">
        <v>258</v>
      </c>
      <c r="X38" s="133"/>
      <c r="Y38" s="133" t="s">
        <v>258</v>
      </c>
      <c r="Z38" s="133"/>
      <c r="AA38" s="156" t="s">
        <v>258</v>
      </c>
      <c r="AB38" s="156"/>
      <c r="AC38" s="156"/>
      <c r="AD38" s="133" t="s">
        <v>258</v>
      </c>
      <c r="AE38" s="133"/>
      <c r="AF38" s="133" t="s">
        <v>258</v>
      </c>
      <c r="AG38" s="133"/>
      <c r="AH38" s="133" t="s">
        <v>258</v>
      </c>
      <c r="AI38" s="133"/>
      <c r="AJ38" s="133" t="s">
        <v>258</v>
      </c>
      <c r="AK38" s="133"/>
      <c r="AL38" s="133" t="s">
        <v>258</v>
      </c>
      <c r="AM38" s="133"/>
      <c r="AN38" s="156" t="s">
        <v>258</v>
      </c>
      <c r="AO38" s="156"/>
      <c r="AP38" s="156"/>
      <c r="AQ38" s="156">
        <v>39</v>
      </c>
      <c r="AR38" s="156"/>
      <c r="AS38" s="156"/>
      <c r="AT38" s="156">
        <v>33</v>
      </c>
      <c r="AU38" s="156"/>
      <c r="AV38" s="156"/>
      <c r="AW38" s="53"/>
      <c r="AX38" s="275" t="s">
        <v>73</v>
      </c>
      <c r="AY38" s="275"/>
      <c r="AZ38" s="275"/>
      <c r="BA38" s="275"/>
      <c r="BB38" s="275"/>
      <c r="BC38" s="275"/>
      <c r="BD38" s="275"/>
      <c r="BE38" s="335"/>
      <c r="BF38" s="288">
        <v>283</v>
      </c>
      <c r="BG38" s="318"/>
      <c r="BH38" s="318"/>
      <c r="BI38" s="318"/>
      <c r="BJ38" s="318"/>
      <c r="BK38" s="318"/>
      <c r="BL38" s="318"/>
      <c r="BM38" s="318"/>
      <c r="BN38" s="318"/>
      <c r="BO38" s="156" t="s">
        <v>258</v>
      </c>
      <c r="BP38" s="156"/>
      <c r="BQ38" s="156"/>
      <c r="BR38" s="156"/>
      <c r="BS38" s="156"/>
      <c r="BT38" s="156"/>
      <c r="BU38" s="156"/>
      <c r="BV38" s="156"/>
      <c r="BW38" s="156"/>
      <c r="BX38" s="350">
        <v>1094.4</v>
      </c>
      <c r="BY38" s="350"/>
      <c r="BZ38" s="350"/>
      <c r="CA38" s="350"/>
      <c r="CB38" s="350"/>
      <c r="CC38" s="350"/>
      <c r="CD38" s="350"/>
      <c r="CE38" s="350"/>
      <c r="CF38" s="350"/>
      <c r="CG38" s="156" t="s">
        <v>258</v>
      </c>
      <c r="CH38" s="156"/>
      <c r="CI38" s="156"/>
      <c r="CJ38" s="156"/>
      <c r="CK38" s="156"/>
      <c r="CL38" s="156"/>
      <c r="CM38" s="156"/>
      <c r="CN38" s="156"/>
      <c r="CO38" s="156"/>
    </row>
    <row r="39" spans="1:93" ht="14.25">
      <c r="A39" s="219" t="s">
        <v>81</v>
      </c>
      <c r="B39" s="219"/>
      <c r="C39" s="219"/>
      <c r="D39" s="280"/>
      <c r="E39" s="160">
        <f t="shared" si="1"/>
        <v>20</v>
      </c>
      <c r="F39" s="155"/>
      <c r="G39" s="155"/>
      <c r="H39" s="133" t="s">
        <v>258</v>
      </c>
      <c r="I39" s="133"/>
      <c r="J39" s="133" t="s">
        <v>258</v>
      </c>
      <c r="K39" s="133"/>
      <c r="L39" s="133" t="s">
        <v>258</v>
      </c>
      <c r="M39" s="133"/>
      <c r="N39" s="133" t="s">
        <v>258</v>
      </c>
      <c r="O39" s="133"/>
      <c r="P39" s="156" t="s">
        <v>258</v>
      </c>
      <c r="Q39" s="156"/>
      <c r="R39" s="156"/>
      <c r="S39" s="133" t="s">
        <v>258</v>
      </c>
      <c r="T39" s="133"/>
      <c r="U39" s="133" t="s">
        <v>258</v>
      </c>
      <c r="V39" s="133"/>
      <c r="W39" s="133" t="s">
        <v>258</v>
      </c>
      <c r="X39" s="133"/>
      <c r="Y39" s="133" t="s">
        <v>258</v>
      </c>
      <c r="Z39" s="133"/>
      <c r="AA39" s="156" t="s">
        <v>258</v>
      </c>
      <c r="AB39" s="156"/>
      <c r="AC39" s="156"/>
      <c r="AD39" s="133" t="s">
        <v>258</v>
      </c>
      <c r="AE39" s="133"/>
      <c r="AF39" s="133" t="s">
        <v>258</v>
      </c>
      <c r="AG39" s="133"/>
      <c r="AH39" s="133" t="s">
        <v>258</v>
      </c>
      <c r="AI39" s="133"/>
      <c r="AJ39" s="133" t="s">
        <v>258</v>
      </c>
      <c r="AK39" s="133"/>
      <c r="AL39" s="133" t="s">
        <v>258</v>
      </c>
      <c r="AM39" s="133"/>
      <c r="AN39" s="156" t="s">
        <v>258</v>
      </c>
      <c r="AO39" s="156"/>
      <c r="AP39" s="156"/>
      <c r="AQ39" s="156">
        <v>20</v>
      </c>
      <c r="AR39" s="156"/>
      <c r="AS39" s="156"/>
      <c r="AT39" s="156">
        <v>18</v>
      </c>
      <c r="AU39" s="156"/>
      <c r="AV39" s="156"/>
      <c r="AW39" s="53"/>
      <c r="AX39" s="275" t="s">
        <v>74</v>
      </c>
      <c r="AY39" s="275"/>
      <c r="AZ39" s="275"/>
      <c r="BA39" s="275"/>
      <c r="BB39" s="275"/>
      <c r="BC39" s="275"/>
      <c r="BD39" s="275"/>
      <c r="BE39" s="335"/>
      <c r="BF39" s="288">
        <v>471</v>
      </c>
      <c r="BG39" s="318"/>
      <c r="BH39" s="318"/>
      <c r="BI39" s="318"/>
      <c r="BJ39" s="318"/>
      <c r="BK39" s="318"/>
      <c r="BL39" s="318"/>
      <c r="BM39" s="318"/>
      <c r="BN39" s="318"/>
      <c r="BO39" s="156">
        <v>6</v>
      </c>
      <c r="BP39" s="156"/>
      <c r="BQ39" s="156"/>
      <c r="BR39" s="156"/>
      <c r="BS39" s="156"/>
      <c r="BT39" s="156"/>
      <c r="BU39" s="156"/>
      <c r="BV39" s="156"/>
      <c r="BW39" s="156"/>
      <c r="BX39" s="350">
        <v>686.3</v>
      </c>
      <c r="BY39" s="350"/>
      <c r="BZ39" s="350"/>
      <c r="CA39" s="350"/>
      <c r="CB39" s="350"/>
      <c r="CC39" s="350"/>
      <c r="CD39" s="350"/>
      <c r="CE39" s="350"/>
      <c r="CF39" s="350"/>
      <c r="CG39" s="351">
        <v>8.7</v>
      </c>
      <c r="CH39" s="351"/>
      <c r="CI39" s="351"/>
      <c r="CJ39" s="351"/>
      <c r="CK39" s="351"/>
      <c r="CL39" s="351"/>
      <c r="CM39" s="351"/>
      <c r="CN39" s="351"/>
      <c r="CO39" s="351"/>
    </row>
    <row r="40" spans="1:93" ht="14.25">
      <c r="A40" s="219" t="s">
        <v>82</v>
      </c>
      <c r="B40" s="219"/>
      <c r="C40" s="219"/>
      <c r="D40" s="280"/>
      <c r="E40" s="160">
        <f t="shared" si="1"/>
        <v>15</v>
      </c>
      <c r="F40" s="155"/>
      <c r="G40" s="155"/>
      <c r="H40" s="133" t="s">
        <v>258</v>
      </c>
      <c r="I40" s="133"/>
      <c r="J40" s="133" t="s">
        <v>258</v>
      </c>
      <c r="K40" s="133"/>
      <c r="L40" s="133" t="s">
        <v>258</v>
      </c>
      <c r="M40" s="133"/>
      <c r="N40" s="133" t="s">
        <v>258</v>
      </c>
      <c r="O40" s="133"/>
      <c r="P40" s="156" t="s">
        <v>258</v>
      </c>
      <c r="Q40" s="156"/>
      <c r="R40" s="156"/>
      <c r="S40" s="133" t="s">
        <v>258</v>
      </c>
      <c r="T40" s="133"/>
      <c r="U40" s="133" t="s">
        <v>258</v>
      </c>
      <c r="V40" s="133"/>
      <c r="W40" s="133" t="s">
        <v>258</v>
      </c>
      <c r="X40" s="133"/>
      <c r="Y40" s="133" t="s">
        <v>258</v>
      </c>
      <c r="Z40" s="133"/>
      <c r="AA40" s="156" t="s">
        <v>258</v>
      </c>
      <c r="AB40" s="156"/>
      <c r="AC40" s="156"/>
      <c r="AD40" s="133" t="s">
        <v>258</v>
      </c>
      <c r="AE40" s="133"/>
      <c r="AF40" s="133" t="s">
        <v>258</v>
      </c>
      <c r="AG40" s="133"/>
      <c r="AH40" s="133" t="s">
        <v>258</v>
      </c>
      <c r="AI40" s="133"/>
      <c r="AJ40" s="133" t="s">
        <v>258</v>
      </c>
      <c r="AK40" s="133"/>
      <c r="AL40" s="133" t="s">
        <v>258</v>
      </c>
      <c r="AM40" s="133"/>
      <c r="AN40" s="156" t="s">
        <v>258</v>
      </c>
      <c r="AO40" s="156"/>
      <c r="AP40" s="156"/>
      <c r="AQ40" s="156">
        <v>15</v>
      </c>
      <c r="AR40" s="156"/>
      <c r="AS40" s="156"/>
      <c r="AT40" s="156">
        <v>9</v>
      </c>
      <c r="AU40" s="156"/>
      <c r="AV40" s="156"/>
      <c r="AW40" s="53"/>
      <c r="AX40" s="275" t="s">
        <v>75</v>
      </c>
      <c r="AY40" s="275"/>
      <c r="AZ40" s="275"/>
      <c r="BA40" s="275"/>
      <c r="BB40" s="275"/>
      <c r="BC40" s="275"/>
      <c r="BD40" s="275"/>
      <c r="BE40" s="335"/>
      <c r="BF40" s="288">
        <v>252</v>
      </c>
      <c r="BG40" s="318"/>
      <c r="BH40" s="318"/>
      <c r="BI40" s="318"/>
      <c r="BJ40" s="318"/>
      <c r="BK40" s="318"/>
      <c r="BL40" s="318"/>
      <c r="BM40" s="318"/>
      <c r="BN40" s="318"/>
      <c r="BO40" s="156">
        <v>1</v>
      </c>
      <c r="BP40" s="156"/>
      <c r="BQ40" s="156"/>
      <c r="BR40" s="156"/>
      <c r="BS40" s="156"/>
      <c r="BT40" s="156"/>
      <c r="BU40" s="156"/>
      <c r="BV40" s="156"/>
      <c r="BW40" s="156"/>
      <c r="BX40" s="350">
        <v>875.3</v>
      </c>
      <c r="BY40" s="350"/>
      <c r="BZ40" s="350"/>
      <c r="CA40" s="350"/>
      <c r="CB40" s="350"/>
      <c r="CC40" s="350"/>
      <c r="CD40" s="350"/>
      <c r="CE40" s="350"/>
      <c r="CF40" s="350"/>
      <c r="CG40" s="351">
        <v>3.5</v>
      </c>
      <c r="CH40" s="351"/>
      <c r="CI40" s="351"/>
      <c r="CJ40" s="351"/>
      <c r="CK40" s="351"/>
      <c r="CL40" s="351"/>
      <c r="CM40" s="351"/>
      <c r="CN40" s="351"/>
      <c r="CO40" s="351"/>
    </row>
    <row r="41" spans="1:93" ht="14.25">
      <c r="A41" s="219" t="s">
        <v>83</v>
      </c>
      <c r="B41" s="219"/>
      <c r="C41" s="219"/>
      <c r="D41" s="280"/>
      <c r="E41" s="160">
        <f t="shared" si="1"/>
        <v>20</v>
      </c>
      <c r="F41" s="155"/>
      <c r="G41" s="155"/>
      <c r="H41" s="133" t="s">
        <v>258</v>
      </c>
      <c r="I41" s="133"/>
      <c r="J41" s="133" t="s">
        <v>258</v>
      </c>
      <c r="K41" s="133"/>
      <c r="L41" s="133" t="s">
        <v>258</v>
      </c>
      <c r="M41" s="133"/>
      <c r="N41" s="133" t="s">
        <v>258</v>
      </c>
      <c r="O41" s="133"/>
      <c r="P41" s="156" t="s">
        <v>258</v>
      </c>
      <c r="Q41" s="156"/>
      <c r="R41" s="156"/>
      <c r="S41" s="133" t="s">
        <v>258</v>
      </c>
      <c r="T41" s="133"/>
      <c r="U41" s="133" t="s">
        <v>258</v>
      </c>
      <c r="V41" s="133"/>
      <c r="W41" s="133" t="s">
        <v>258</v>
      </c>
      <c r="X41" s="133"/>
      <c r="Y41" s="133" t="s">
        <v>258</v>
      </c>
      <c r="Z41" s="133"/>
      <c r="AA41" s="156" t="s">
        <v>258</v>
      </c>
      <c r="AB41" s="156"/>
      <c r="AC41" s="156"/>
      <c r="AD41" s="133" t="s">
        <v>258</v>
      </c>
      <c r="AE41" s="133"/>
      <c r="AF41" s="133" t="s">
        <v>258</v>
      </c>
      <c r="AG41" s="133"/>
      <c r="AH41" s="133" t="s">
        <v>258</v>
      </c>
      <c r="AI41" s="133"/>
      <c r="AJ41" s="133" t="s">
        <v>258</v>
      </c>
      <c r="AK41" s="133"/>
      <c r="AL41" s="133" t="s">
        <v>258</v>
      </c>
      <c r="AM41" s="133"/>
      <c r="AN41" s="156" t="s">
        <v>258</v>
      </c>
      <c r="AO41" s="156"/>
      <c r="AP41" s="156"/>
      <c r="AQ41" s="156">
        <v>20</v>
      </c>
      <c r="AR41" s="156"/>
      <c r="AS41" s="156"/>
      <c r="AT41" s="156">
        <v>17</v>
      </c>
      <c r="AU41" s="156"/>
      <c r="AV41" s="156"/>
      <c r="AW41" s="53"/>
      <c r="AX41" s="275" t="s">
        <v>76</v>
      </c>
      <c r="AY41" s="275"/>
      <c r="AZ41" s="275"/>
      <c r="BA41" s="275"/>
      <c r="BB41" s="275"/>
      <c r="BC41" s="275"/>
      <c r="BD41" s="275"/>
      <c r="BE41" s="335"/>
      <c r="BF41" s="288">
        <v>296</v>
      </c>
      <c r="BG41" s="318"/>
      <c r="BH41" s="318"/>
      <c r="BI41" s="318"/>
      <c r="BJ41" s="318"/>
      <c r="BK41" s="318"/>
      <c r="BL41" s="318"/>
      <c r="BM41" s="318"/>
      <c r="BN41" s="318"/>
      <c r="BO41" s="156">
        <v>2</v>
      </c>
      <c r="BP41" s="156"/>
      <c r="BQ41" s="156"/>
      <c r="BR41" s="156"/>
      <c r="BS41" s="156"/>
      <c r="BT41" s="156"/>
      <c r="BU41" s="156"/>
      <c r="BV41" s="156"/>
      <c r="BW41" s="156"/>
      <c r="BX41" s="350">
        <v>562.9</v>
      </c>
      <c r="BY41" s="350"/>
      <c r="BZ41" s="350"/>
      <c r="CA41" s="350"/>
      <c r="CB41" s="350"/>
      <c r="CC41" s="350"/>
      <c r="CD41" s="350"/>
      <c r="CE41" s="350"/>
      <c r="CF41" s="350"/>
      <c r="CG41" s="351">
        <v>3.8</v>
      </c>
      <c r="CH41" s="351"/>
      <c r="CI41" s="351"/>
      <c r="CJ41" s="351"/>
      <c r="CK41" s="351"/>
      <c r="CL41" s="351"/>
      <c r="CM41" s="351"/>
      <c r="CN41" s="351"/>
      <c r="CO41" s="351"/>
    </row>
    <row r="42" spans="1:93" ht="14.25">
      <c r="A42" s="219" t="s">
        <v>84</v>
      </c>
      <c r="B42" s="219"/>
      <c r="C42" s="219"/>
      <c r="D42" s="280"/>
      <c r="E42" s="160">
        <f t="shared" si="1"/>
        <v>3</v>
      </c>
      <c r="F42" s="155"/>
      <c r="G42" s="155"/>
      <c r="H42" s="133" t="s">
        <v>258</v>
      </c>
      <c r="I42" s="133"/>
      <c r="J42" s="133" t="s">
        <v>258</v>
      </c>
      <c r="K42" s="133"/>
      <c r="L42" s="133" t="s">
        <v>258</v>
      </c>
      <c r="M42" s="133"/>
      <c r="N42" s="133" t="s">
        <v>258</v>
      </c>
      <c r="O42" s="133"/>
      <c r="P42" s="156" t="s">
        <v>258</v>
      </c>
      <c r="Q42" s="156"/>
      <c r="R42" s="156"/>
      <c r="S42" s="133" t="s">
        <v>258</v>
      </c>
      <c r="T42" s="133"/>
      <c r="U42" s="133" t="s">
        <v>258</v>
      </c>
      <c r="V42" s="133"/>
      <c r="W42" s="133" t="s">
        <v>258</v>
      </c>
      <c r="X42" s="133"/>
      <c r="Y42" s="133" t="s">
        <v>258</v>
      </c>
      <c r="Z42" s="133"/>
      <c r="AA42" s="156" t="s">
        <v>258</v>
      </c>
      <c r="AB42" s="156"/>
      <c r="AC42" s="156"/>
      <c r="AD42" s="133" t="s">
        <v>258</v>
      </c>
      <c r="AE42" s="133"/>
      <c r="AF42" s="133" t="s">
        <v>258</v>
      </c>
      <c r="AG42" s="133"/>
      <c r="AH42" s="133" t="s">
        <v>258</v>
      </c>
      <c r="AI42" s="133"/>
      <c r="AJ42" s="133" t="s">
        <v>258</v>
      </c>
      <c r="AK42" s="133"/>
      <c r="AL42" s="133" t="s">
        <v>258</v>
      </c>
      <c r="AM42" s="133"/>
      <c r="AN42" s="156" t="s">
        <v>258</v>
      </c>
      <c r="AO42" s="156"/>
      <c r="AP42" s="156"/>
      <c r="AQ42" s="156">
        <v>3</v>
      </c>
      <c r="AR42" s="156"/>
      <c r="AS42" s="156"/>
      <c r="AT42" s="156">
        <v>3</v>
      </c>
      <c r="AU42" s="156"/>
      <c r="AV42" s="156"/>
      <c r="AW42" s="53"/>
      <c r="AX42" s="96"/>
      <c r="AY42" s="96"/>
      <c r="AZ42" s="96"/>
      <c r="BA42" s="96"/>
      <c r="BB42" s="96"/>
      <c r="BC42" s="96"/>
      <c r="BD42" s="96"/>
      <c r="BE42" s="108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</row>
    <row r="43" spans="1:93" ht="14.25">
      <c r="A43" s="94"/>
      <c r="B43" s="94"/>
      <c r="C43" s="94"/>
      <c r="D43" s="92"/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53"/>
      <c r="AX43" s="275" t="s">
        <v>77</v>
      </c>
      <c r="AY43" s="275"/>
      <c r="AZ43" s="275"/>
      <c r="BA43" s="275"/>
      <c r="BB43" s="275"/>
      <c r="BC43" s="275"/>
      <c r="BD43" s="275"/>
      <c r="BE43" s="335"/>
      <c r="BF43" s="288">
        <v>88</v>
      </c>
      <c r="BG43" s="318"/>
      <c r="BH43" s="318"/>
      <c r="BI43" s="318"/>
      <c r="BJ43" s="318"/>
      <c r="BK43" s="318"/>
      <c r="BL43" s="318"/>
      <c r="BM43" s="318"/>
      <c r="BN43" s="318"/>
      <c r="BO43" s="156" t="s">
        <v>258</v>
      </c>
      <c r="BP43" s="156"/>
      <c r="BQ43" s="156"/>
      <c r="BR43" s="156"/>
      <c r="BS43" s="156"/>
      <c r="BT43" s="156"/>
      <c r="BU43" s="156"/>
      <c r="BV43" s="156"/>
      <c r="BW43" s="156"/>
      <c r="BX43" s="350">
        <v>718.5</v>
      </c>
      <c r="BY43" s="350"/>
      <c r="BZ43" s="350"/>
      <c r="CA43" s="350"/>
      <c r="CB43" s="350"/>
      <c r="CC43" s="350"/>
      <c r="CD43" s="350"/>
      <c r="CE43" s="350"/>
      <c r="CF43" s="350"/>
      <c r="CG43" s="156" t="s">
        <v>258</v>
      </c>
      <c r="CH43" s="156"/>
      <c r="CI43" s="156"/>
      <c r="CJ43" s="156"/>
      <c r="CK43" s="156"/>
      <c r="CL43" s="156"/>
      <c r="CM43" s="156"/>
      <c r="CN43" s="156"/>
      <c r="CO43" s="156"/>
    </row>
    <row r="44" spans="1:93" ht="14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275" t="s">
        <v>78</v>
      </c>
      <c r="AY44" s="275"/>
      <c r="AZ44" s="275"/>
      <c r="BA44" s="275"/>
      <c r="BB44" s="275"/>
      <c r="BC44" s="275"/>
      <c r="BD44" s="275"/>
      <c r="BE44" s="335"/>
      <c r="BF44" s="288">
        <v>261</v>
      </c>
      <c r="BG44" s="318"/>
      <c r="BH44" s="318"/>
      <c r="BI44" s="318"/>
      <c r="BJ44" s="318"/>
      <c r="BK44" s="318"/>
      <c r="BL44" s="318"/>
      <c r="BM44" s="318"/>
      <c r="BN44" s="318"/>
      <c r="BO44" s="156">
        <v>3</v>
      </c>
      <c r="BP44" s="156"/>
      <c r="BQ44" s="156"/>
      <c r="BR44" s="156"/>
      <c r="BS44" s="156"/>
      <c r="BT44" s="156"/>
      <c r="BU44" s="156"/>
      <c r="BV44" s="156"/>
      <c r="BW44" s="156"/>
      <c r="BX44" s="350">
        <v>602.3</v>
      </c>
      <c r="BY44" s="350"/>
      <c r="BZ44" s="350"/>
      <c r="CA44" s="350"/>
      <c r="CB44" s="350"/>
      <c r="CC44" s="350"/>
      <c r="CD44" s="350"/>
      <c r="CE44" s="350"/>
      <c r="CF44" s="350"/>
      <c r="CG44" s="351">
        <v>6.9</v>
      </c>
      <c r="CH44" s="351"/>
      <c r="CI44" s="351"/>
      <c r="CJ44" s="351"/>
      <c r="CK44" s="351"/>
      <c r="CL44" s="351"/>
      <c r="CM44" s="351"/>
      <c r="CN44" s="351"/>
      <c r="CO44" s="351"/>
    </row>
    <row r="45" spans="1:93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275" t="s">
        <v>79</v>
      </c>
      <c r="AY45" s="275"/>
      <c r="AZ45" s="275"/>
      <c r="BA45" s="275"/>
      <c r="BB45" s="275"/>
      <c r="BC45" s="275"/>
      <c r="BD45" s="275"/>
      <c r="BE45" s="335"/>
      <c r="BF45" s="288">
        <v>379</v>
      </c>
      <c r="BG45" s="318"/>
      <c r="BH45" s="318"/>
      <c r="BI45" s="318"/>
      <c r="BJ45" s="318"/>
      <c r="BK45" s="318"/>
      <c r="BL45" s="318"/>
      <c r="BM45" s="318"/>
      <c r="BN45" s="318"/>
      <c r="BO45" s="156">
        <v>5</v>
      </c>
      <c r="BP45" s="156"/>
      <c r="BQ45" s="156"/>
      <c r="BR45" s="156"/>
      <c r="BS45" s="156"/>
      <c r="BT45" s="156"/>
      <c r="BU45" s="156"/>
      <c r="BV45" s="156"/>
      <c r="BW45" s="156"/>
      <c r="BX45" s="350">
        <v>499.8</v>
      </c>
      <c r="BY45" s="350"/>
      <c r="BZ45" s="350"/>
      <c r="CA45" s="350"/>
      <c r="CB45" s="350"/>
      <c r="CC45" s="350"/>
      <c r="CD45" s="350"/>
      <c r="CE45" s="350"/>
      <c r="CF45" s="350"/>
      <c r="CG45" s="351">
        <v>6.6</v>
      </c>
      <c r="CH45" s="351"/>
      <c r="CI45" s="351"/>
      <c r="CJ45" s="351"/>
      <c r="CK45" s="351"/>
      <c r="CL45" s="351"/>
      <c r="CM45" s="351"/>
      <c r="CN45" s="351"/>
      <c r="CO45" s="351"/>
    </row>
    <row r="46" spans="1:93" ht="14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275" t="s">
        <v>80</v>
      </c>
      <c r="AY46" s="275"/>
      <c r="AZ46" s="275"/>
      <c r="BA46" s="275"/>
      <c r="BB46" s="275"/>
      <c r="BC46" s="275"/>
      <c r="BD46" s="275"/>
      <c r="BE46" s="335"/>
      <c r="BF46" s="288">
        <v>509</v>
      </c>
      <c r="BG46" s="318"/>
      <c r="BH46" s="318"/>
      <c r="BI46" s="318"/>
      <c r="BJ46" s="318"/>
      <c r="BK46" s="318"/>
      <c r="BL46" s="318"/>
      <c r="BM46" s="318"/>
      <c r="BN46" s="318"/>
      <c r="BO46" s="156">
        <v>5</v>
      </c>
      <c r="BP46" s="156"/>
      <c r="BQ46" s="156"/>
      <c r="BR46" s="156"/>
      <c r="BS46" s="156"/>
      <c r="BT46" s="156"/>
      <c r="BU46" s="156"/>
      <c r="BV46" s="156"/>
      <c r="BW46" s="156"/>
      <c r="BX46" s="350">
        <v>618.8</v>
      </c>
      <c r="BY46" s="350"/>
      <c r="BZ46" s="350"/>
      <c r="CA46" s="350"/>
      <c r="CB46" s="350"/>
      <c r="CC46" s="350"/>
      <c r="CD46" s="350"/>
      <c r="CE46" s="350"/>
      <c r="CF46" s="350"/>
      <c r="CG46" s="351">
        <v>6.1</v>
      </c>
      <c r="CH46" s="351"/>
      <c r="CI46" s="351"/>
      <c r="CJ46" s="351"/>
      <c r="CK46" s="351"/>
      <c r="CL46" s="351"/>
      <c r="CM46" s="351"/>
      <c r="CN46" s="351"/>
      <c r="CO46" s="351"/>
    </row>
    <row r="47" spans="1:93" ht="14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275" t="s">
        <v>81</v>
      </c>
      <c r="AY47" s="275"/>
      <c r="AZ47" s="275"/>
      <c r="BA47" s="275"/>
      <c r="BB47" s="275"/>
      <c r="BC47" s="275"/>
      <c r="BD47" s="275"/>
      <c r="BE47" s="335"/>
      <c r="BF47" s="288">
        <v>402</v>
      </c>
      <c r="BG47" s="318"/>
      <c r="BH47" s="318"/>
      <c r="BI47" s="318"/>
      <c r="BJ47" s="318"/>
      <c r="BK47" s="318"/>
      <c r="BL47" s="318"/>
      <c r="BM47" s="318"/>
      <c r="BN47" s="318"/>
      <c r="BO47" s="156">
        <v>5</v>
      </c>
      <c r="BP47" s="156"/>
      <c r="BQ47" s="156"/>
      <c r="BR47" s="156"/>
      <c r="BS47" s="156"/>
      <c r="BT47" s="156"/>
      <c r="BU47" s="156"/>
      <c r="BV47" s="156"/>
      <c r="BW47" s="156"/>
      <c r="BX47" s="350">
        <v>852.9</v>
      </c>
      <c r="BY47" s="350"/>
      <c r="BZ47" s="350"/>
      <c r="CA47" s="350"/>
      <c r="CB47" s="350"/>
      <c r="CC47" s="350"/>
      <c r="CD47" s="350"/>
      <c r="CE47" s="350"/>
      <c r="CF47" s="350"/>
      <c r="CG47" s="351">
        <v>10.6</v>
      </c>
      <c r="CH47" s="351"/>
      <c r="CI47" s="351"/>
      <c r="CJ47" s="351"/>
      <c r="CK47" s="351"/>
      <c r="CL47" s="351"/>
      <c r="CM47" s="351"/>
      <c r="CN47" s="351"/>
      <c r="CO47" s="351"/>
    </row>
    <row r="48" spans="1:93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275" t="s">
        <v>82</v>
      </c>
      <c r="AY48" s="275"/>
      <c r="AZ48" s="275"/>
      <c r="BA48" s="275"/>
      <c r="BB48" s="275"/>
      <c r="BC48" s="275"/>
      <c r="BD48" s="275"/>
      <c r="BE48" s="335"/>
      <c r="BF48" s="288">
        <v>388</v>
      </c>
      <c r="BG48" s="318"/>
      <c r="BH48" s="318"/>
      <c r="BI48" s="318"/>
      <c r="BJ48" s="318"/>
      <c r="BK48" s="318"/>
      <c r="BL48" s="318"/>
      <c r="BM48" s="318"/>
      <c r="BN48" s="318"/>
      <c r="BO48" s="156">
        <v>2</v>
      </c>
      <c r="BP48" s="156"/>
      <c r="BQ48" s="156"/>
      <c r="BR48" s="156"/>
      <c r="BS48" s="156"/>
      <c r="BT48" s="156"/>
      <c r="BU48" s="156"/>
      <c r="BV48" s="156"/>
      <c r="BW48" s="156"/>
      <c r="BX48" s="350">
        <v>937.4</v>
      </c>
      <c r="BY48" s="350"/>
      <c r="BZ48" s="350"/>
      <c r="CA48" s="350"/>
      <c r="CB48" s="350"/>
      <c r="CC48" s="350"/>
      <c r="CD48" s="350"/>
      <c r="CE48" s="350"/>
      <c r="CF48" s="350"/>
      <c r="CG48" s="351">
        <v>4.8</v>
      </c>
      <c r="CH48" s="351"/>
      <c r="CI48" s="351"/>
      <c r="CJ48" s="351"/>
      <c r="CK48" s="351"/>
      <c r="CL48" s="351"/>
      <c r="CM48" s="351"/>
      <c r="CN48" s="351"/>
      <c r="CO48" s="351"/>
    </row>
    <row r="49" spans="1:93" ht="14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275" t="s">
        <v>83</v>
      </c>
      <c r="AY49" s="275"/>
      <c r="AZ49" s="275"/>
      <c r="BA49" s="275"/>
      <c r="BB49" s="275"/>
      <c r="BC49" s="275"/>
      <c r="BD49" s="275"/>
      <c r="BE49" s="335"/>
      <c r="BF49" s="288">
        <v>446</v>
      </c>
      <c r="BG49" s="318"/>
      <c r="BH49" s="318"/>
      <c r="BI49" s="318"/>
      <c r="BJ49" s="318"/>
      <c r="BK49" s="318"/>
      <c r="BL49" s="318"/>
      <c r="BM49" s="318"/>
      <c r="BN49" s="318"/>
      <c r="BO49" s="156">
        <v>1</v>
      </c>
      <c r="BP49" s="156"/>
      <c r="BQ49" s="156"/>
      <c r="BR49" s="156"/>
      <c r="BS49" s="156"/>
      <c r="BT49" s="156"/>
      <c r="BU49" s="156"/>
      <c r="BV49" s="156"/>
      <c r="BW49" s="156"/>
      <c r="BX49" s="350">
        <v>982.5</v>
      </c>
      <c r="BY49" s="350"/>
      <c r="BZ49" s="350"/>
      <c r="CA49" s="350"/>
      <c r="CB49" s="350"/>
      <c r="CC49" s="350"/>
      <c r="CD49" s="350"/>
      <c r="CE49" s="350"/>
      <c r="CF49" s="350"/>
      <c r="CG49" s="351">
        <v>2.2</v>
      </c>
      <c r="CH49" s="351"/>
      <c r="CI49" s="351"/>
      <c r="CJ49" s="351"/>
      <c r="CK49" s="351"/>
      <c r="CL49" s="351"/>
      <c r="CM49" s="351"/>
      <c r="CN49" s="351"/>
      <c r="CO49" s="351"/>
    </row>
    <row r="50" spans="1:93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275" t="s">
        <v>84</v>
      </c>
      <c r="AY50" s="275"/>
      <c r="AZ50" s="275"/>
      <c r="BA50" s="275"/>
      <c r="BB50" s="275"/>
      <c r="BC50" s="275"/>
      <c r="BD50" s="275"/>
      <c r="BE50" s="335"/>
      <c r="BF50" s="288">
        <v>85</v>
      </c>
      <c r="BG50" s="318"/>
      <c r="BH50" s="318"/>
      <c r="BI50" s="318"/>
      <c r="BJ50" s="318"/>
      <c r="BK50" s="318"/>
      <c r="BL50" s="318"/>
      <c r="BM50" s="318"/>
      <c r="BN50" s="318"/>
      <c r="BO50" s="156" t="s">
        <v>258</v>
      </c>
      <c r="BP50" s="156"/>
      <c r="BQ50" s="156"/>
      <c r="BR50" s="156"/>
      <c r="BS50" s="156"/>
      <c r="BT50" s="156"/>
      <c r="BU50" s="156"/>
      <c r="BV50" s="156"/>
      <c r="BW50" s="156"/>
      <c r="BX50" s="350">
        <v>855.2</v>
      </c>
      <c r="BY50" s="350"/>
      <c r="BZ50" s="350"/>
      <c r="CA50" s="350"/>
      <c r="CB50" s="350"/>
      <c r="CC50" s="350"/>
      <c r="CD50" s="350"/>
      <c r="CE50" s="350"/>
      <c r="CF50" s="350"/>
      <c r="CG50" s="156" t="s">
        <v>258</v>
      </c>
      <c r="CH50" s="156"/>
      <c r="CI50" s="156"/>
      <c r="CJ50" s="156"/>
      <c r="CK50" s="156"/>
      <c r="CL50" s="156"/>
      <c r="CM50" s="156"/>
      <c r="CN50" s="156"/>
      <c r="CO50" s="156"/>
    </row>
    <row r="51" spans="1:93" ht="16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94"/>
      <c r="AY51" s="94"/>
      <c r="AZ51" s="94"/>
      <c r="BA51" s="94"/>
      <c r="BB51" s="94"/>
      <c r="BC51" s="94"/>
      <c r="BD51" s="94"/>
      <c r="BE51" s="92"/>
      <c r="BF51" s="93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</row>
    <row r="52" spans="1:93" ht="14.25">
      <c r="A52" s="319" t="s">
        <v>391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53"/>
      <c r="AX52" s="53" t="s">
        <v>365</v>
      </c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</row>
    <row r="53" spans="1:93" ht="14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</row>
    <row r="54" spans="1:93" ht="17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132" t="s">
        <v>574</v>
      </c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</row>
    <row r="55" spans="1:93" ht="15" thickBo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</row>
    <row r="56" spans="1:93" ht="16.5" customHeight="1">
      <c r="A56" s="324" t="s">
        <v>98</v>
      </c>
      <c r="B56" s="195"/>
      <c r="C56" s="195"/>
      <c r="D56" s="195"/>
      <c r="E56" s="195"/>
      <c r="F56" s="195"/>
      <c r="G56" s="195"/>
      <c r="H56" s="195"/>
      <c r="I56" s="206" t="s">
        <v>42</v>
      </c>
      <c r="J56" s="206"/>
      <c r="K56" s="206"/>
      <c r="L56" s="206"/>
      <c r="M56" s="206"/>
      <c r="N56" s="206"/>
      <c r="O56" s="206"/>
      <c r="P56" s="206"/>
      <c r="Q56" s="206" t="s">
        <v>99</v>
      </c>
      <c r="R56" s="206"/>
      <c r="S56" s="206"/>
      <c r="T56" s="206"/>
      <c r="U56" s="206"/>
      <c r="V56" s="206"/>
      <c r="W56" s="206"/>
      <c r="X56" s="206"/>
      <c r="Y56" s="206" t="s">
        <v>100</v>
      </c>
      <c r="Z56" s="206"/>
      <c r="AA56" s="206"/>
      <c r="AB56" s="206"/>
      <c r="AC56" s="206"/>
      <c r="AD56" s="206"/>
      <c r="AE56" s="206"/>
      <c r="AF56" s="206"/>
      <c r="AG56" s="195" t="s">
        <v>101</v>
      </c>
      <c r="AH56" s="195"/>
      <c r="AI56" s="195"/>
      <c r="AJ56" s="195"/>
      <c r="AK56" s="195"/>
      <c r="AL56" s="195"/>
      <c r="AM56" s="195"/>
      <c r="AN56" s="195"/>
      <c r="AO56" s="195" t="s">
        <v>377</v>
      </c>
      <c r="AP56" s="195"/>
      <c r="AQ56" s="195"/>
      <c r="AR56" s="195"/>
      <c r="AS56" s="195"/>
      <c r="AT56" s="195"/>
      <c r="AU56" s="195"/>
      <c r="AV56" s="322"/>
      <c r="AW56" s="53"/>
      <c r="AX56" s="324" t="s">
        <v>98</v>
      </c>
      <c r="AY56" s="195"/>
      <c r="AZ56" s="195"/>
      <c r="BA56" s="195"/>
      <c r="BB56" s="195"/>
      <c r="BC56" s="195"/>
      <c r="BD56" s="195"/>
      <c r="BE56" s="195"/>
      <c r="BF56" s="237" t="s">
        <v>106</v>
      </c>
      <c r="BG56" s="237"/>
      <c r="BH56" s="237"/>
      <c r="BI56" s="237"/>
      <c r="BJ56" s="237"/>
      <c r="BK56" s="237"/>
      <c r="BL56" s="237"/>
      <c r="BM56" s="237"/>
      <c r="BN56" s="237"/>
      <c r="BO56" s="237"/>
      <c r="BP56" s="206" t="s">
        <v>386</v>
      </c>
      <c r="BQ56" s="206"/>
      <c r="BR56" s="206"/>
      <c r="BS56" s="206"/>
      <c r="BT56" s="206"/>
      <c r="BU56" s="206" t="s">
        <v>109</v>
      </c>
      <c r="BV56" s="206"/>
      <c r="BW56" s="206"/>
      <c r="BX56" s="206"/>
      <c r="BY56" s="206"/>
      <c r="BZ56" s="206" t="s">
        <v>110</v>
      </c>
      <c r="CA56" s="206"/>
      <c r="CB56" s="206"/>
      <c r="CC56" s="206"/>
      <c r="CD56" s="206"/>
      <c r="CE56" s="206" t="s">
        <v>111</v>
      </c>
      <c r="CF56" s="206"/>
      <c r="CG56" s="206"/>
      <c r="CH56" s="206"/>
      <c r="CI56" s="206"/>
      <c r="CJ56" s="195" t="s">
        <v>112</v>
      </c>
      <c r="CK56" s="195"/>
      <c r="CL56" s="195"/>
      <c r="CM56" s="195"/>
      <c r="CN56" s="195"/>
      <c r="CO56" s="322"/>
    </row>
    <row r="57" spans="1:93" ht="16.5" customHeight="1">
      <c r="A57" s="329"/>
      <c r="B57" s="218"/>
      <c r="C57" s="218"/>
      <c r="D57" s="218"/>
      <c r="E57" s="218"/>
      <c r="F57" s="218"/>
      <c r="G57" s="218"/>
      <c r="H57" s="218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218"/>
      <c r="AH57" s="218"/>
      <c r="AI57" s="218"/>
      <c r="AJ57" s="218"/>
      <c r="AK57" s="218"/>
      <c r="AL57" s="218"/>
      <c r="AM57" s="218"/>
      <c r="AN57" s="218"/>
      <c r="AO57" s="218" t="s">
        <v>378</v>
      </c>
      <c r="AP57" s="218"/>
      <c r="AQ57" s="218"/>
      <c r="AR57" s="218"/>
      <c r="AS57" s="218"/>
      <c r="AT57" s="218"/>
      <c r="AU57" s="218"/>
      <c r="AV57" s="327"/>
      <c r="AW57" s="53"/>
      <c r="AX57" s="329"/>
      <c r="AY57" s="218"/>
      <c r="AZ57" s="218"/>
      <c r="BA57" s="218"/>
      <c r="BB57" s="218"/>
      <c r="BC57" s="218"/>
      <c r="BD57" s="218"/>
      <c r="BE57" s="218"/>
      <c r="BF57" s="218" t="s">
        <v>107</v>
      </c>
      <c r="BG57" s="218"/>
      <c r="BH57" s="218"/>
      <c r="BI57" s="218"/>
      <c r="BJ57" s="218"/>
      <c r="BK57" s="271" t="s">
        <v>108</v>
      </c>
      <c r="BL57" s="343"/>
      <c r="BM57" s="343"/>
      <c r="BN57" s="343"/>
      <c r="BO57" s="344"/>
      <c r="BP57" s="334" t="s">
        <v>384</v>
      </c>
      <c r="BQ57" s="334"/>
      <c r="BR57" s="334"/>
      <c r="BS57" s="334"/>
      <c r="BT57" s="334"/>
      <c r="BU57" s="334" t="s">
        <v>387</v>
      </c>
      <c r="BV57" s="334"/>
      <c r="BW57" s="334"/>
      <c r="BX57" s="334"/>
      <c r="BY57" s="334"/>
      <c r="BZ57" s="334" t="s">
        <v>387</v>
      </c>
      <c r="CA57" s="334"/>
      <c r="CB57" s="334"/>
      <c r="CC57" s="334"/>
      <c r="CD57" s="334"/>
      <c r="CE57" s="334" t="s">
        <v>388</v>
      </c>
      <c r="CF57" s="334"/>
      <c r="CG57" s="334"/>
      <c r="CH57" s="334"/>
      <c r="CI57" s="334"/>
      <c r="CJ57" s="218" t="s">
        <v>385</v>
      </c>
      <c r="CK57" s="218"/>
      <c r="CL57" s="218"/>
      <c r="CM57" s="218"/>
      <c r="CN57" s="218"/>
      <c r="CO57" s="327"/>
    </row>
    <row r="58" spans="1:93" ht="14.25">
      <c r="A58" s="101"/>
      <c r="B58" s="101"/>
      <c r="C58" s="101"/>
      <c r="D58" s="101"/>
      <c r="E58" s="101"/>
      <c r="F58" s="101"/>
      <c r="G58" s="101"/>
      <c r="H58" s="100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101"/>
      <c r="AY58" s="101"/>
      <c r="AZ58" s="101"/>
      <c r="BA58" s="101"/>
      <c r="BB58" s="101"/>
      <c r="BC58" s="101"/>
      <c r="BD58" s="101"/>
      <c r="BE58" s="100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</row>
    <row r="59" spans="1:93" ht="14.25">
      <c r="A59" s="275" t="s">
        <v>202</v>
      </c>
      <c r="B59" s="275"/>
      <c r="C59" s="275"/>
      <c r="D59" s="275"/>
      <c r="E59" s="275"/>
      <c r="F59" s="275"/>
      <c r="G59" s="275"/>
      <c r="H59" s="335"/>
      <c r="I59" s="139">
        <f>SUM(Q59:AV59)</f>
        <v>16</v>
      </c>
      <c r="J59" s="140"/>
      <c r="K59" s="140"/>
      <c r="L59" s="140"/>
      <c r="M59" s="140"/>
      <c r="N59" s="140"/>
      <c r="O59" s="140"/>
      <c r="P59" s="140"/>
      <c r="Q59" s="141">
        <v>3</v>
      </c>
      <c r="R59" s="141"/>
      <c r="S59" s="141"/>
      <c r="T59" s="141"/>
      <c r="U59" s="141"/>
      <c r="V59" s="141"/>
      <c r="W59" s="141"/>
      <c r="X59" s="141"/>
      <c r="Y59" s="141">
        <v>13</v>
      </c>
      <c r="Z59" s="141"/>
      <c r="AA59" s="141"/>
      <c r="AB59" s="141"/>
      <c r="AC59" s="141"/>
      <c r="AD59" s="141"/>
      <c r="AE59" s="141"/>
      <c r="AF59" s="141"/>
      <c r="AG59" s="141" t="s">
        <v>258</v>
      </c>
      <c r="AH59" s="141"/>
      <c r="AI59" s="141"/>
      <c r="AJ59" s="141"/>
      <c r="AK59" s="141"/>
      <c r="AL59" s="141"/>
      <c r="AM59" s="141"/>
      <c r="AN59" s="141"/>
      <c r="AO59" s="141" t="s">
        <v>258</v>
      </c>
      <c r="AP59" s="141"/>
      <c r="AQ59" s="141"/>
      <c r="AR59" s="141"/>
      <c r="AS59" s="141"/>
      <c r="AT59" s="141"/>
      <c r="AU59" s="141"/>
      <c r="AV59" s="141"/>
      <c r="AW59" s="53"/>
      <c r="AX59" s="275" t="s">
        <v>202</v>
      </c>
      <c r="AY59" s="275"/>
      <c r="AZ59" s="275"/>
      <c r="BA59" s="275"/>
      <c r="BB59" s="275"/>
      <c r="BC59" s="275"/>
      <c r="BD59" s="275"/>
      <c r="BE59" s="335"/>
      <c r="BF59" s="345">
        <v>64243</v>
      </c>
      <c r="BG59" s="162"/>
      <c r="BH59" s="162"/>
      <c r="BI59" s="162"/>
      <c r="BJ59" s="162"/>
      <c r="BK59" s="352">
        <v>24748</v>
      </c>
      <c r="BL59" s="352"/>
      <c r="BM59" s="352"/>
      <c r="BN59" s="352"/>
      <c r="BO59" s="352"/>
      <c r="BP59" s="352">
        <v>26530</v>
      </c>
      <c r="BQ59" s="352"/>
      <c r="BR59" s="352"/>
      <c r="BS59" s="352"/>
      <c r="BT59" s="352"/>
      <c r="BU59" s="352">
        <v>297366</v>
      </c>
      <c r="BV59" s="352"/>
      <c r="BW59" s="352"/>
      <c r="BX59" s="352"/>
      <c r="BY59" s="352"/>
      <c r="BZ59" s="352">
        <v>3794</v>
      </c>
      <c r="CA59" s="352"/>
      <c r="CB59" s="352"/>
      <c r="CC59" s="352"/>
      <c r="CD59" s="352"/>
      <c r="CE59" s="352">
        <v>47</v>
      </c>
      <c r="CF59" s="352"/>
      <c r="CG59" s="352"/>
      <c r="CH59" s="352"/>
      <c r="CI59" s="352"/>
      <c r="CJ59" s="133">
        <v>302</v>
      </c>
      <c r="CK59" s="133"/>
      <c r="CL59" s="133"/>
      <c r="CM59" s="133"/>
      <c r="CN59" s="133"/>
      <c r="CO59" s="133"/>
    </row>
    <row r="60" spans="1:93" ht="14.25">
      <c r="A60" s="275" t="s">
        <v>338</v>
      </c>
      <c r="B60" s="275"/>
      <c r="C60" s="275"/>
      <c r="D60" s="275"/>
      <c r="E60" s="275"/>
      <c r="F60" s="275"/>
      <c r="G60" s="275"/>
      <c r="H60" s="335"/>
      <c r="I60" s="139">
        <f>SUM(Q60:AV60)</f>
        <v>37</v>
      </c>
      <c r="J60" s="140"/>
      <c r="K60" s="140"/>
      <c r="L60" s="140"/>
      <c r="M60" s="140"/>
      <c r="N60" s="140"/>
      <c r="O60" s="140"/>
      <c r="P60" s="140"/>
      <c r="Q60" s="141">
        <v>9</v>
      </c>
      <c r="R60" s="141"/>
      <c r="S60" s="141"/>
      <c r="T60" s="141"/>
      <c r="U60" s="141"/>
      <c r="V60" s="141"/>
      <c r="W60" s="141"/>
      <c r="X60" s="141"/>
      <c r="Y60" s="141">
        <v>28</v>
      </c>
      <c r="Z60" s="141"/>
      <c r="AA60" s="141"/>
      <c r="AB60" s="141"/>
      <c r="AC60" s="141"/>
      <c r="AD60" s="141"/>
      <c r="AE60" s="141"/>
      <c r="AF60" s="141"/>
      <c r="AG60" s="141" t="s">
        <v>258</v>
      </c>
      <c r="AH60" s="141"/>
      <c r="AI60" s="141"/>
      <c r="AJ60" s="141"/>
      <c r="AK60" s="141"/>
      <c r="AL60" s="141"/>
      <c r="AM60" s="141"/>
      <c r="AN60" s="141"/>
      <c r="AO60" s="141" t="s">
        <v>258</v>
      </c>
      <c r="AP60" s="141"/>
      <c r="AQ60" s="141"/>
      <c r="AR60" s="141"/>
      <c r="AS60" s="141"/>
      <c r="AT60" s="141"/>
      <c r="AU60" s="141"/>
      <c r="AV60" s="141"/>
      <c r="AW60" s="53"/>
      <c r="AX60" s="275" t="s">
        <v>338</v>
      </c>
      <c r="AY60" s="275"/>
      <c r="AZ60" s="275"/>
      <c r="BA60" s="275"/>
      <c r="BB60" s="275"/>
      <c r="BC60" s="275"/>
      <c r="BD60" s="275"/>
      <c r="BE60" s="335"/>
      <c r="BF60" s="345">
        <v>78717</v>
      </c>
      <c r="BG60" s="162"/>
      <c r="BH60" s="162"/>
      <c r="BI60" s="162"/>
      <c r="BJ60" s="162"/>
      <c r="BK60" s="352">
        <v>34580</v>
      </c>
      <c r="BL60" s="352"/>
      <c r="BM60" s="352"/>
      <c r="BN60" s="352"/>
      <c r="BO60" s="352"/>
      <c r="BP60" s="352">
        <v>26871</v>
      </c>
      <c r="BQ60" s="352"/>
      <c r="BR60" s="352"/>
      <c r="BS60" s="352"/>
      <c r="BT60" s="352"/>
      <c r="BU60" s="352">
        <v>300329</v>
      </c>
      <c r="BV60" s="352"/>
      <c r="BW60" s="352"/>
      <c r="BX60" s="352"/>
      <c r="BY60" s="352"/>
      <c r="BZ60" s="352">
        <v>4060</v>
      </c>
      <c r="CA60" s="352"/>
      <c r="CB60" s="352"/>
      <c r="CC60" s="352"/>
      <c r="CD60" s="352"/>
      <c r="CE60" s="352">
        <v>68</v>
      </c>
      <c r="CF60" s="352"/>
      <c r="CG60" s="352"/>
      <c r="CH60" s="352"/>
      <c r="CI60" s="352"/>
      <c r="CJ60" s="133">
        <v>743</v>
      </c>
      <c r="CK60" s="133"/>
      <c r="CL60" s="133"/>
      <c r="CM60" s="133"/>
      <c r="CN60" s="133"/>
      <c r="CO60" s="133"/>
    </row>
    <row r="61" spans="1:93" ht="14.25">
      <c r="A61" s="275" t="s">
        <v>339</v>
      </c>
      <c r="B61" s="275"/>
      <c r="C61" s="275"/>
      <c r="D61" s="275"/>
      <c r="E61" s="275"/>
      <c r="F61" s="275"/>
      <c r="G61" s="275"/>
      <c r="H61" s="335"/>
      <c r="I61" s="139">
        <f>SUM(Q61:AV61)</f>
        <v>27</v>
      </c>
      <c r="J61" s="140"/>
      <c r="K61" s="140"/>
      <c r="L61" s="140"/>
      <c r="M61" s="140"/>
      <c r="N61" s="140"/>
      <c r="O61" s="140"/>
      <c r="P61" s="140"/>
      <c r="Q61" s="141">
        <v>4</v>
      </c>
      <c r="R61" s="141"/>
      <c r="S61" s="141"/>
      <c r="T61" s="141"/>
      <c r="U61" s="141"/>
      <c r="V61" s="141"/>
      <c r="W61" s="141"/>
      <c r="X61" s="141"/>
      <c r="Y61" s="141">
        <v>23</v>
      </c>
      <c r="Z61" s="141"/>
      <c r="AA61" s="141"/>
      <c r="AB61" s="141"/>
      <c r="AC61" s="141"/>
      <c r="AD61" s="141"/>
      <c r="AE61" s="141"/>
      <c r="AF61" s="141"/>
      <c r="AG61" s="141" t="s">
        <v>258</v>
      </c>
      <c r="AH61" s="141"/>
      <c r="AI61" s="141"/>
      <c r="AJ61" s="141"/>
      <c r="AK61" s="141"/>
      <c r="AL61" s="141"/>
      <c r="AM61" s="141"/>
      <c r="AN61" s="141"/>
      <c r="AO61" s="141" t="s">
        <v>258</v>
      </c>
      <c r="AP61" s="141"/>
      <c r="AQ61" s="141"/>
      <c r="AR61" s="141"/>
      <c r="AS61" s="141"/>
      <c r="AT61" s="141"/>
      <c r="AU61" s="141"/>
      <c r="AV61" s="141"/>
      <c r="AW61" s="53"/>
      <c r="AX61" s="275" t="s">
        <v>339</v>
      </c>
      <c r="AY61" s="275"/>
      <c r="AZ61" s="275"/>
      <c r="BA61" s="275"/>
      <c r="BB61" s="275"/>
      <c r="BC61" s="275"/>
      <c r="BD61" s="275"/>
      <c r="BE61" s="335"/>
      <c r="BF61" s="345">
        <v>62955</v>
      </c>
      <c r="BG61" s="162"/>
      <c r="BH61" s="162"/>
      <c r="BI61" s="162"/>
      <c r="BJ61" s="162"/>
      <c r="BK61" s="352">
        <v>23685</v>
      </c>
      <c r="BL61" s="352"/>
      <c r="BM61" s="352"/>
      <c r="BN61" s="352"/>
      <c r="BO61" s="352"/>
      <c r="BP61" s="352">
        <v>24969</v>
      </c>
      <c r="BQ61" s="352"/>
      <c r="BR61" s="352"/>
      <c r="BS61" s="352"/>
      <c r="BT61" s="352"/>
      <c r="BU61" s="352">
        <v>308921</v>
      </c>
      <c r="BV61" s="352"/>
      <c r="BW61" s="352"/>
      <c r="BX61" s="352"/>
      <c r="BY61" s="352"/>
      <c r="BZ61" s="352">
        <v>4711</v>
      </c>
      <c r="CA61" s="352"/>
      <c r="CB61" s="352"/>
      <c r="CC61" s="352"/>
      <c r="CD61" s="352"/>
      <c r="CE61" s="352">
        <v>57</v>
      </c>
      <c r="CF61" s="352"/>
      <c r="CG61" s="352"/>
      <c r="CH61" s="352"/>
      <c r="CI61" s="352"/>
      <c r="CJ61" s="133">
        <v>512</v>
      </c>
      <c r="CK61" s="133"/>
      <c r="CL61" s="133"/>
      <c r="CM61" s="133"/>
      <c r="CN61" s="133"/>
      <c r="CO61" s="133"/>
    </row>
    <row r="62" spans="1:93" ht="14.25">
      <c r="A62" s="275" t="s">
        <v>340</v>
      </c>
      <c r="B62" s="275"/>
      <c r="C62" s="275"/>
      <c r="D62" s="275"/>
      <c r="E62" s="275"/>
      <c r="F62" s="275"/>
      <c r="G62" s="275"/>
      <c r="H62" s="335"/>
      <c r="I62" s="139">
        <f>SUM(Q62:AV62)</f>
        <v>44</v>
      </c>
      <c r="J62" s="140"/>
      <c r="K62" s="140"/>
      <c r="L62" s="140"/>
      <c r="M62" s="140"/>
      <c r="N62" s="140"/>
      <c r="O62" s="140"/>
      <c r="P62" s="140"/>
      <c r="Q62" s="141">
        <v>2</v>
      </c>
      <c r="R62" s="141"/>
      <c r="S62" s="141"/>
      <c r="T62" s="141"/>
      <c r="U62" s="141"/>
      <c r="V62" s="141"/>
      <c r="W62" s="141"/>
      <c r="X62" s="141"/>
      <c r="Y62" s="141">
        <v>42</v>
      </c>
      <c r="Z62" s="141"/>
      <c r="AA62" s="141"/>
      <c r="AB62" s="141"/>
      <c r="AC62" s="141"/>
      <c r="AD62" s="141"/>
      <c r="AE62" s="141"/>
      <c r="AF62" s="141"/>
      <c r="AG62" s="141" t="s">
        <v>258</v>
      </c>
      <c r="AH62" s="141"/>
      <c r="AI62" s="141"/>
      <c r="AJ62" s="141"/>
      <c r="AK62" s="141"/>
      <c r="AL62" s="141"/>
      <c r="AM62" s="141"/>
      <c r="AN62" s="141"/>
      <c r="AO62" s="141" t="s">
        <v>258</v>
      </c>
      <c r="AP62" s="141"/>
      <c r="AQ62" s="141"/>
      <c r="AR62" s="141"/>
      <c r="AS62" s="141"/>
      <c r="AT62" s="141"/>
      <c r="AU62" s="141"/>
      <c r="AV62" s="141"/>
      <c r="AW62" s="53"/>
      <c r="AX62" s="275" t="s">
        <v>340</v>
      </c>
      <c r="AY62" s="275"/>
      <c r="AZ62" s="275"/>
      <c r="BA62" s="275"/>
      <c r="BB62" s="275"/>
      <c r="BC62" s="275"/>
      <c r="BD62" s="275"/>
      <c r="BE62" s="335"/>
      <c r="BF62" s="345">
        <v>59934</v>
      </c>
      <c r="BG62" s="162"/>
      <c r="BH62" s="162"/>
      <c r="BI62" s="162"/>
      <c r="BJ62" s="162"/>
      <c r="BK62" s="352">
        <v>21810</v>
      </c>
      <c r="BL62" s="352"/>
      <c r="BM62" s="352"/>
      <c r="BN62" s="352"/>
      <c r="BO62" s="352"/>
      <c r="BP62" s="352">
        <v>24172</v>
      </c>
      <c r="BQ62" s="352"/>
      <c r="BR62" s="352"/>
      <c r="BS62" s="352"/>
      <c r="BT62" s="352"/>
      <c r="BU62" s="352">
        <v>315254</v>
      </c>
      <c r="BV62" s="352"/>
      <c r="BW62" s="352"/>
      <c r="BX62" s="352"/>
      <c r="BY62" s="352"/>
      <c r="BZ62" s="352">
        <v>3123</v>
      </c>
      <c r="CA62" s="352"/>
      <c r="CB62" s="352"/>
      <c r="CC62" s="352"/>
      <c r="CD62" s="352"/>
      <c r="CE62" s="352">
        <v>23</v>
      </c>
      <c r="CF62" s="352"/>
      <c r="CG62" s="352"/>
      <c r="CH62" s="352"/>
      <c r="CI62" s="352"/>
      <c r="CJ62" s="133">
        <v>127</v>
      </c>
      <c r="CK62" s="133"/>
      <c r="CL62" s="133"/>
      <c r="CM62" s="133"/>
      <c r="CN62" s="133"/>
      <c r="CO62" s="133"/>
    </row>
    <row r="63" spans="1:93" ht="14.25">
      <c r="A63" s="199" t="s">
        <v>352</v>
      </c>
      <c r="B63" s="199"/>
      <c r="C63" s="199"/>
      <c r="D63" s="199"/>
      <c r="E63" s="199"/>
      <c r="F63" s="199"/>
      <c r="G63" s="199"/>
      <c r="H63" s="200"/>
      <c r="I63" s="159">
        <f>SUM(I65:P75)</f>
        <v>33</v>
      </c>
      <c r="J63" s="158"/>
      <c r="K63" s="158"/>
      <c r="L63" s="158"/>
      <c r="M63" s="158"/>
      <c r="N63" s="158"/>
      <c r="O63" s="158"/>
      <c r="P63" s="158"/>
      <c r="Q63" s="158">
        <f>SUM(Q65:X75)</f>
        <v>5</v>
      </c>
      <c r="R63" s="158"/>
      <c r="S63" s="158"/>
      <c r="T63" s="158"/>
      <c r="U63" s="158"/>
      <c r="V63" s="158"/>
      <c r="W63" s="158"/>
      <c r="X63" s="158"/>
      <c r="Y63" s="158">
        <f>SUM(Y65:AF75)</f>
        <v>28</v>
      </c>
      <c r="Z63" s="158"/>
      <c r="AA63" s="158"/>
      <c r="AB63" s="158"/>
      <c r="AC63" s="158"/>
      <c r="AD63" s="158"/>
      <c r="AE63" s="158"/>
      <c r="AF63" s="158"/>
      <c r="AG63" s="158" t="s">
        <v>258</v>
      </c>
      <c r="AH63" s="158"/>
      <c r="AI63" s="158"/>
      <c r="AJ63" s="158"/>
      <c r="AK63" s="158"/>
      <c r="AL63" s="158"/>
      <c r="AM63" s="158"/>
      <c r="AN63" s="158"/>
      <c r="AO63" s="158" t="s">
        <v>258</v>
      </c>
      <c r="AP63" s="158"/>
      <c r="AQ63" s="158"/>
      <c r="AR63" s="158"/>
      <c r="AS63" s="158"/>
      <c r="AT63" s="158"/>
      <c r="AU63" s="158"/>
      <c r="AV63" s="158"/>
      <c r="AW63" s="53"/>
      <c r="AX63" s="199" t="s">
        <v>352</v>
      </c>
      <c r="AY63" s="199"/>
      <c r="AZ63" s="199"/>
      <c r="BA63" s="199"/>
      <c r="BB63" s="199"/>
      <c r="BC63" s="199"/>
      <c r="BD63" s="199"/>
      <c r="BE63" s="200"/>
      <c r="BF63" s="147">
        <f>SUM(BF65:BJ75)</f>
        <v>57312</v>
      </c>
      <c r="BG63" s="138"/>
      <c r="BH63" s="138"/>
      <c r="BI63" s="138"/>
      <c r="BJ63" s="138"/>
      <c r="BK63" s="353">
        <f>SUM(BK65:BO75)</f>
        <v>22086</v>
      </c>
      <c r="BL63" s="353"/>
      <c r="BM63" s="353"/>
      <c r="BN63" s="353"/>
      <c r="BO63" s="353"/>
      <c r="BP63" s="353">
        <f>SUM(BP65:BT75)</f>
        <v>22457</v>
      </c>
      <c r="BQ63" s="353"/>
      <c r="BR63" s="353"/>
      <c r="BS63" s="353"/>
      <c r="BT63" s="353"/>
      <c r="BU63" s="353">
        <f>SUM(BU65:BY75)</f>
        <v>317036</v>
      </c>
      <c r="BV63" s="353"/>
      <c r="BW63" s="353"/>
      <c r="BX63" s="353"/>
      <c r="BY63" s="353"/>
      <c r="BZ63" s="353">
        <f>SUM(BZ65:CD75)</f>
        <v>4021</v>
      </c>
      <c r="CA63" s="353"/>
      <c r="CB63" s="353"/>
      <c r="CC63" s="353"/>
      <c r="CD63" s="353"/>
      <c r="CE63" s="353">
        <f>SUM(CE65:CI75)</f>
        <v>16</v>
      </c>
      <c r="CF63" s="353"/>
      <c r="CG63" s="353"/>
      <c r="CH63" s="353"/>
      <c r="CI63" s="353"/>
      <c r="CJ63" s="157">
        <f>SUM(CJ65:CO75)</f>
        <v>145</v>
      </c>
      <c r="CK63" s="157"/>
      <c r="CL63" s="157"/>
      <c r="CM63" s="157"/>
      <c r="CN63" s="157"/>
      <c r="CO63" s="157"/>
    </row>
    <row r="64" spans="1:93" ht="14.25">
      <c r="A64" s="67"/>
      <c r="B64" s="67"/>
      <c r="C64" s="67"/>
      <c r="D64" s="67"/>
      <c r="E64" s="67"/>
      <c r="F64" s="67"/>
      <c r="G64" s="67"/>
      <c r="H64" s="107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67"/>
      <c r="AY64" s="67"/>
      <c r="AZ64" s="67"/>
      <c r="BA64" s="67"/>
      <c r="BB64" s="67"/>
      <c r="BC64" s="67"/>
      <c r="BD64" s="67"/>
      <c r="BE64" s="107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</row>
    <row r="65" spans="1:93" ht="14.25">
      <c r="A65" s="88" t="s">
        <v>178</v>
      </c>
      <c r="B65" s="88" t="s">
        <v>179</v>
      </c>
      <c r="C65" s="88" t="s">
        <v>180</v>
      </c>
      <c r="D65" s="88" t="s">
        <v>181</v>
      </c>
      <c r="E65" s="275" t="s">
        <v>359</v>
      </c>
      <c r="F65" s="275"/>
      <c r="G65" s="275"/>
      <c r="H65" s="335"/>
      <c r="I65" s="139">
        <f>SUM(Q65:AV65)</f>
        <v>1</v>
      </c>
      <c r="J65" s="140"/>
      <c r="K65" s="140"/>
      <c r="L65" s="140"/>
      <c r="M65" s="140"/>
      <c r="N65" s="140"/>
      <c r="O65" s="140"/>
      <c r="P65" s="140"/>
      <c r="Q65" s="141">
        <v>1</v>
      </c>
      <c r="R65" s="141"/>
      <c r="S65" s="141"/>
      <c r="T65" s="141"/>
      <c r="U65" s="141"/>
      <c r="V65" s="141"/>
      <c r="W65" s="141"/>
      <c r="X65" s="141"/>
      <c r="Y65" s="141" t="s">
        <v>258</v>
      </c>
      <c r="Z65" s="141"/>
      <c r="AA65" s="141"/>
      <c r="AB65" s="141"/>
      <c r="AC65" s="141"/>
      <c r="AD65" s="141"/>
      <c r="AE65" s="141"/>
      <c r="AF65" s="141"/>
      <c r="AG65" s="141" t="s">
        <v>258</v>
      </c>
      <c r="AH65" s="141"/>
      <c r="AI65" s="141"/>
      <c r="AJ65" s="141"/>
      <c r="AK65" s="141"/>
      <c r="AL65" s="141"/>
      <c r="AM65" s="141"/>
      <c r="AN65" s="141"/>
      <c r="AO65" s="141" t="s">
        <v>258</v>
      </c>
      <c r="AP65" s="141"/>
      <c r="AQ65" s="141"/>
      <c r="AR65" s="141"/>
      <c r="AS65" s="141"/>
      <c r="AT65" s="141"/>
      <c r="AU65" s="141"/>
      <c r="AV65" s="141"/>
      <c r="AW65" s="53"/>
      <c r="AX65" s="88" t="s">
        <v>178</v>
      </c>
      <c r="AY65" s="88" t="s">
        <v>179</v>
      </c>
      <c r="AZ65" s="88" t="s">
        <v>180</v>
      </c>
      <c r="BA65" s="88" t="s">
        <v>181</v>
      </c>
      <c r="BB65" s="275" t="s">
        <v>359</v>
      </c>
      <c r="BC65" s="275"/>
      <c r="BD65" s="275"/>
      <c r="BE65" s="335"/>
      <c r="BF65" s="345">
        <v>8927</v>
      </c>
      <c r="BG65" s="162"/>
      <c r="BH65" s="162"/>
      <c r="BI65" s="162"/>
      <c r="BJ65" s="162"/>
      <c r="BK65" s="352">
        <v>2163</v>
      </c>
      <c r="BL65" s="352"/>
      <c r="BM65" s="352"/>
      <c r="BN65" s="352"/>
      <c r="BO65" s="352"/>
      <c r="BP65" s="352">
        <v>4644</v>
      </c>
      <c r="BQ65" s="352"/>
      <c r="BR65" s="352"/>
      <c r="BS65" s="352"/>
      <c r="BT65" s="352"/>
      <c r="BU65" s="352">
        <v>52921</v>
      </c>
      <c r="BV65" s="352"/>
      <c r="BW65" s="352"/>
      <c r="BX65" s="352"/>
      <c r="BY65" s="352"/>
      <c r="BZ65" s="352">
        <v>282</v>
      </c>
      <c r="CA65" s="352"/>
      <c r="CB65" s="352"/>
      <c r="CC65" s="352"/>
      <c r="CD65" s="352"/>
      <c r="CE65" s="352">
        <v>7</v>
      </c>
      <c r="CF65" s="352"/>
      <c r="CG65" s="352"/>
      <c r="CH65" s="352"/>
      <c r="CI65" s="352"/>
      <c r="CJ65" s="133">
        <v>25</v>
      </c>
      <c r="CK65" s="133"/>
      <c r="CL65" s="133"/>
      <c r="CM65" s="133"/>
      <c r="CN65" s="133"/>
      <c r="CO65" s="133"/>
    </row>
    <row r="66" spans="1:93" ht="14.25">
      <c r="A66" s="135" t="s">
        <v>188</v>
      </c>
      <c r="B66" s="135"/>
      <c r="C66" s="88" t="s">
        <v>185</v>
      </c>
      <c r="D66" s="88" t="s">
        <v>186</v>
      </c>
      <c r="E66" s="135" t="s">
        <v>188</v>
      </c>
      <c r="F66" s="135"/>
      <c r="G66" s="135"/>
      <c r="H66" s="326"/>
      <c r="I66" s="139" t="s">
        <v>572</v>
      </c>
      <c r="J66" s="140"/>
      <c r="K66" s="140"/>
      <c r="L66" s="140"/>
      <c r="M66" s="140"/>
      <c r="N66" s="140"/>
      <c r="O66" s="140"/>
      <c r="P66" s="140"/>
      <c r="Q66" s="141" t="s">
        <v>258</v>
      </c>
      <c r="R66" s="141"/>
      <c r="S66" s="141"/>
      <c r="T66" s="141"/>
      <c r="U66" s="141"/>
      <c r="V66" s="141"/>
      <c r="W66" s="141"/>
      <c r="X66" s="141"/>
      <c r="Y66" s="141" t="s">
        <v>258</v>
      </c>
      <c r="Z66" s="141"/>
      <c r="AA66" s="141"/>
      <c r="AB66" s="141"/>
      <c r="AC66" s="141"/>
      <c r="AD66" s="141"/>
      <c r="AE66" s="141"/>
      <c r="AF66" s="141"/>
      <c r="AG66" s="141" t="s">
        <v>258</v>
      </c>
      <c r="AH66" s="141"/>
      <c r="AI66" s="141"/>
      <c r="AJ66" s="141"/>
      <c r="AK66" s="141"/>
      <c r="AL66" s="141"/>
      <c r="AM66" s="141"/>
      <c r="AN66" s="141"/>
      <c r="AO66" s="141" t="s">
        <v>258</v>
      </c>
      <c r="AP66" s="141"/>
      <c r="AQ66" s="141"/>
      <c r="AR66" s="141"/>
      <c r="AS66" s="141"/>
      <c r="AT66" s="141"/>
      <c r="AU66" s="141"/>
      <c r="AV66" s="141"/>
      <c r="AW66" s="53"/>
      <c r="AX66" s="135" t="s">
        <v>188</v>
      </c>
      <c r="AY66" s="135"/>
      <c r="AZ66" s="88" t="s">
        <v>185</v>
      </c>
      <c r="BA66" s="88" t="s">
        <v>186</v>
      </c>
      <c r="BB66" s="135" t="s">
        <v>188</v>
      </c>
      <c r="BC66" s="135"/>
      <c r="BD66" s="135"/>
      <c r="BE66" s="326"/>
      <c r="BF66" s="345">
        <v>4109</v>
      </c>
      <c r="BG66" s="162"/>
      <c r="BH66" s="162"/>
      <c r="BI66" s="162"/>
      <c r="BJ66" s="162"/>
      <c r="BK66" s="352">
        <v>1489</v>
      </c>
      <c r="BL66" s="352"/>
      <c r="BM66" s="352"/>
      <c r="BN66" s="352"/>
      <c r="BO66" s="352"/>
      <c r="BP66" s="352">
        <v>2123</v>
      </c>
      <c r="BQ66" s="352"/>
      <c r="BR66" s="352"/>
      <c r="BS66" s="352"/>
      <c r="BT66" s="352"/>
      <c r="BU66" s="352">
        <v>25594</v>
      </c>
      <c r="BV66" s="352"/>
      <c r="BW66" s="352"/>
      <c r="BX66" s="352"/>
      <c r="BY66" s="352"/>
      <c r="BZ66" s="352">
        <v>367</v>
      </c>
      <c r="CA66" s="352"/>
      <c r="CB66" s="352"/>
      <c r="CC66" s="352"/>
      <c r="CD66" s="352"/>
      <c r="CE66" s="352" t="s">
        <v>258</v>
      </c>
      <c r="CF66" s="352"/>
      <c r="CG66" s="352"/>
      <c r="CH66" s="352"/>
      <c r="CI66" s="352"/>
      <c r="CJ66" s="133" t="s">
        <v>258</v>
      </c>
      <c r="CK66" s="133"/>
      <c r="CL66" s="133"/>
      <c r="CM66" s="133"/>
      <c r="CN66" s="133"/>
      <c r="CO66" s="133"/>
    </row>
    <row r="67" spans="1:93" ht="14.25">
      <c r="A67" s="135" t="s">
        <v>188</v>
      </c>
      <c r="B67" s="135"/>
      <c r="C67" s="88" t="s">
        <v>189</v>
      </c>
      <c r="D67" s="88" t="s">
        <v>190</v>
      </c>
      <c r="E67" s="135" t="s">
        <v>188</v>
      </c>
      <c r="F67" s="135"/>
      <c r="G67" s="135"/>
      <c r="H67" s="326"/>
      <c r="I67" s="139">
        <f>SUM(Q67:AV67)</f>
        <v>27</v>
      </c>
      <c r="J67" s="140"/>
      <c r="K67" s="140"/>
      <c r="L67" s="140"/>
      <c r="M67" s="140"/>
      <c r="N67" s="140"/>
      <c r="O67" s="140"/>
      <c r="P67" s="140"/>
      <c r="Q67" s="141" t="s">
        <v>258</v>
      </c>
      <c r="R67" s="141"/>
      <c r="S67" s="141"/>
      <c r="T67" s="141"/>
      <c r="U67" s="141"/>
      <c r="V67" s="141"/>
      <c r="W67" s="141"/>
      <c r="X67" s="141"/>
      <c r="Y67" s="141">
        <v>27</v>
      </c>
      <c r="Z67" s="141"/>
      <c r="AA67" s="141"/>
      <c r="AB67" s="141"/>
      <c r="AC67" s="141"/>
      <c r="AD67" s="141"/>
      <c r="AE67" s="141"/>
      <c r="AF67" s="141"/>
      <c r="AG67" s="141" t="s">
        <v>258</v>
      </c>
      <c r="AH67" s="141"/>
      <c r="AI67" s="141"/>
      <c r="AJ67" s="141"/>
      <c r="AK67" s="141"/>
      <c r="AL67" s="141"/>
      <c r="AM67" s="141"/>
      <c r="AN67" s="141"/>
      <c r="AO67" s="141" t="s">
        <v>258</v>
      </c>
      <c r="AP67" s="141"/>
      <c r="AQ67" s="141"/>
      <c r="AR67" s="141"/>
      <c r="AS67" s="141"/>
      <c r="AT67" s="141"/>
      <c r="AU67" s="141"/>
      <c r="AV67" s="141"/>
      <c r="AW67" s="53"/>
      <c r="AX67" s="135" t="s">
        <v>188</v>
      </c>
      <c r="AY67" s="135"/>
      <c r="AZ67" s="88" t="s">
        <v>189</v>
      </c>
      <c r="BA67" s="88" t="s">
        <v>190</v>
      </c>
      <c r="BB67" s="135" t="s">
        <v>188</v>
      </c>
      <c r="BC67" s="135"/>
      <c r="BD67" s="135"/>
      <c r="BE67" s="326"/>
      <c r="BF67" s="345">
        <v>4056</v>
      </c>
      <c r="BG67" s="162"/>
      <c r="BH67" s="162"/>
      <c r="BI67" s="162"/>
      <c r="BJ67" s="162"/>
      <c r="BK67" s="352">
        <v>1229</v>
      </c>
      <c r="BL67" s="352"/>
      <c r="BM67" s="352"/>
      <c r="BN67" s="352"/>
      <c r="BO67" s="352"/>
      <c r="BP67" s="352">
        <v>1600</v>
      </c>
      <c r="BQ67" s="352"/>
      <c r="BR67" s="352"/>
      <c r="BS67" s="352"/>
      <c r="BT67" s="352"/>
      <c r="BU67" s="352">
        <v>10684</v>
      </c>
      <c r="BV67" s="352"/>
      <c r="BW67" s="352"/>
      <c r="BX67" s="352"/>
      <c r="BY67" s="352"/>
      <c r="BZ67" s="352">
        <v>159</v>
      </c>
      <c r="CA67" s="352"/>
      <c r="CB67" s="352"/>
      <c r="CC67" s="352"/>
      <c r="CD67" s="352"/>
      <c r="CE67" s="352">
        <v>1</v>
      </c>
      <c r="CF67" s="352"/>
      <c r="CG67" s="352"/>
      <c r="CH67" s="352"/>
      <c r="CI67" s="352"/>
      <c r="CJ67" s="133">
        <v>20</v>
      </c>
      <c r="CK67" s="133"/>
      <c r="CL67" s="133"/>
      <c r="CM67" s="133"/>
      <c r="CN67" s="133"/>
      <c r="CO67" s="133"/>
    </row>
    <row r="68" spans="1:93" ht="14.25">
      <c r="A68" s="135" t="s">
        <v>188</v>
      </c>
      <c r="B68" s="135"/>
      <c r="C68" s="88" t="s">
        <v>181</v>
      </c>
      <c r="D68" s="88" t="s">
        <v>191</v>
      </c>
      <c r="E68" s="135" t="s">
        <v>188</v>
      </c>
      <c r="F68" s="135"/>
      <c r="G68" s="135"/>
      <c r="H68" s="326"/>
      <c r="I68" s="139">
        <f>SUM(Q68:AV68)</f>
        <v>1</v>
      </c>
      <c r="J68" s="140"/>
      <c r="K68" s="140"/>
      <c r="L68" s="140"/>
      <c r="M68" s="140"/>
      <c r="N68" s="140"/>
      <c r="O68" s="140"/>
      <c r="P68" s="140"/>
      <c r="Q68" s="141">
        <v>1</v>
      </c>
      <c r="R68" s="141"/>
      <c r="S68" s="141"/>
      <c r="T68" s="141"/>
      <c r="U68" s="141"/>
      <c r="V68" s="141"/>
      <c r="W68" s="141"/>
      <c r="X68" s="141"/>
      <c r="Y68" s="141" t="s">
        <v>258</v>
      </c>
      <c r="Z68" s="141"/>
      <c r="AA68" s="141"/>
      <c r="AB68" s="141"/>
      <c r="AC68" s="141"/>
      <c r="AD68" s="141"/>
      <c r="AE68" s="141"/>
      <c r="AF68" s="141"/>
      <c r="AG68" s="141" t="s">
        <v>258</v>
      </c>
      <c r="AH68" s="141"/>
      <c r="AI68" s="141"/>
      <c r="AJ68" s="141"/>
      <c r="AK68" s="141"/>
      <c r="AL68" s="141"/>
      <c r="AM68" s="141"/>
      <c r="AN68" s="141"/>
      <c r="AO68" s="141" t="s">
        <v>258</v>
      </c>
      <c r="AP68" s="141"/>
      <c r="AQ68" s="141"/>
      <c r="AR68" s="141"/>
      <c r="AS68" s="141"/>
      <c r="AT68" s="141"/>
      <c r="AU68" s="141"/>
      <c r="AV68" s="141"/>
      <c r="AW68" s="53"/>
      <c r="AX68" s="135" t="s">
        <v>188</v>
      </c>
      <c r="AY68" s="135"/>
      <c r="AZ68" s="88" t="s">
        <v>181</v>
      </c>
      <c r="BA68" s="88" t="s">
        <v>191</v>
      </c>
      <c r="BB68" s="135" t="s">
        <v>188</v>
      </c>
      <c r="BC68" s="135"/>
      <c r="BD68" s="135"/>
      <c r="BE68" s="326"/>
      <c r="BF68" s="345">
        <v>6966</v>
      </c>
      <c r="BG68" s="162"/>
      <c r="BH68" s="162"/>
      <c r="BI68" s="162"/>
      <c r="BJ68" s="162"/>
      <c r="BK68" s="352">
        <v>2521</v>
      </c>
      <c r="BL68" s="352"/>
      <c r="BM68" s="352"/>
      <c r="BN68" s="352"/>
      <c r="BO68" s="352"/>
      <c r="BP68" s="352">
        <v>3022</v>
      </c>
      <c r="BQ68" s="352"/>
      <c r="BR68" s="352"/>
      <c r="BS68" s="352"/>
      <c r="BT68" s="352"/>
      <c r="BU68" s="352">
        <v>50059</v>
      </c>
      <c r="BV68" s="352"/>
      <c r="BW68" s="352"/>
      <c r="BX68" s="352"/>
      <c r="BY68" s="352"/>
      <c r="BZ68" s="352">
        <v>1739</v>
      </c>
      <c r="CA68" s="352"/>
      <c r="CB68" s="352"/>
      <c r="CC68" s="352"/>
      <c r="CD68" s="352"/>
      <c r="CE68" s="352" t="s">
        <v>258</v>
      </c>
      <c r="CF68" s="352"/>
      <c r="CG68" s="352"/>
      <c r="CH68" s="352"/>
      <c r="CI68" s="352"/>
      <c r="CJ68" s="133">
        <v>32</v>
      </c>
      <c r="CK68" s="133"/>
      <c r="CL68" s="133"/>
      <c r="CM68" s="133"/>
      <c r="CN68" s="133"/>
      <c r="CO68" s="133"/>
    </row>
    <row r="69" spans="1:93" ht="14.25">
      <c r="A69" s="135" t="s">
        <v>188</v>
      </c>
      <c r="B69" s="135"/>
      <c r="C69" s="88" t="s">
        <v>192</v>
      </c>
      <c r="D69" s="88" t="s">
        <v>193</v>
      </c>
      <c r="E69" s="135" t="s">
        <v>188</v>
      </c>
      <c r="F69" s="135"/>
      <c r="G69" s="135"/>
      <c r="H69" s="326"/>
      <c r="I69" s="139" t="s">
        <v>570</v>
      </c>
      <c r="J69" s="140"/>
      <c r="K69" s="140"/>
      <c r="L69" s="140"/>
      <c r="M69" s="140"/>
      <c r="N69" s="140"/>
      <c r="O69" s="140"/>
      <c r="P69" s="140"/>
      <c r="Q69" s="141" t="s">
        <v>258</v>
      </c>
      <c r="R69" s="141"/>
      <c r="S69" s="141"/>
      <c r="T69" s="141"/>
      <c r="U69" s="141"/>
      <c r="V69" s="141"/>
      <c r="W69" s="141"/>
      <c r="X69" s="141"/>
      <c r="Y69" s="141" t="s">
        <v>258</v>
      </c>
      <c r="Z69" s="141"/>
      <c r="AA69" s="141"/>
      <c r="AB69" s="141"/>
      <c r="AC69" s="141"/>
      <c r="AD69" s="141"/>
      <c r="AE69" s="141"/>
      <c r="AF69" s="141"/>
      <c r="AG69" s="141" t="s">
        <v>258</v>
      </c>
      <c r="AH69" s="141"/>
      <c r="AI69" s="141"/>
      <c r="AJ69" s="141"/>
      <c r="AK69" s="141"/>
      <c r="AL69" s="141"/>
      <c r="AM69" s="141"/>
      <c r="AN69" s="141"/>
      <c r="AO69" s="141" t="s">
        <v>258</v>
      </c>
      <c r="AP69" s="141"/>
      <c r="AQ69" s="141"/>
      <c r="AR69" s="141"/>
      <c r="AS69" s="141"/>
      <c r="AT69" s="141"/>
      <c r="AU69" s="141"/>
      <c r="AV69" s="141"/>
      <c r="AW69" s="53"/>
      <c r="AX69" s="135" t="s">
        <v>188</v>
      </c>
      <c r="AY69" s="135"/>
      <c r="AZ69" s="88" t="s">
        <v>192</v>
      </c>
      <c r="BA69" s="88" t="s">
        <v>193</v>
      </c>
      <c r="BB69" s="135" t="s">
        <v>188</v>
      </c>
      <c r="BC69" s="135"/>
      <c r="BD69" s="135"/>
      <c r="BE69" s="326"/>
      <c r="BF69" s="345">
        <v>4112</v>
      </c>
      <c r="BG69" s="162"/>
      <c r="BH69" s="162"/>
      <c r="BI69" s="162"/>
      <c r="BJ69" s="162"/>
      <c r="BK69" s="352">
        <v>2029</v>
      </c>
      <c r="BL69" s="352"/>
      <c r="BM69" s="352"/>
      <c r="BN69" s="352"/>
      <c r="BO69" s="352"/>
      <c r="BP69" s="352">
        <v>1302</v>
      </c>
      <c r="BQ69" s="352"/>
      <c r="BR69" s="352"/>
      <c r="BS69" s="352"/>
      <c r="BT69" s="352"/>
      <c r="BU69" s="352">
        <v>25981</v>
      </c>
      <c r="BV69" s="352"/>
      <c r="BW69" s="352"/>
      <c r="BX69" s="352"/>
      <c r="BY69" s="352"/>
      <c r="BZ69" s="352">
        <v>205</v>
      </c>
      <c r="CA69" s="352"/>
      <c r="CB69" s="352"/>
      <c r="CC69" s="352"/>
      <c r="CD69" s="352"/>
      <c r="CE69" s="352">
        <v>3</v>
      </c>
      <c r="CF69" s="352"/>
      <c r="CG69" s="352"/>
      <c r="CH69" s="352"/>
      <c r="CI69" s="352"/>
      <c r="CJ69" s="133" t="s">
        <v>258</v>
      </c>
      <c r="CK69" s="133"/>
      <c r="CL69" s="133"/>
      <c r="CM69" s="133"/>
      <c r="CN69" s="133"/>
      <c r="CO69" s="133"/>
    </row>
    <row r="70" spans="1:93" ht="14.25">
      <c r="A70" s="135" t="s">
        <v>188</v>
      </c>
      <c r="B70" s="135"/>
      <c r="C70" s="88" t="s">
        <v>194</v>
      </c>
      <c r="D70" s="88" t="s">
        <v>195</v>
      </c>
      <c r="E70" s="135" t="s">
        <v>188</v>
      </c>
      <c r="F70" s="135"/>
      <c r="G70" s="135"/>
      <c r="H70" s="326"/>
      <c r="I70" s="139" t="s">
        <v>570</v>
      </c>
      <c r="J70" s="140"/>
      <c r="K70" s="140"/>
      <c r="L70" s="140"/>
      <c r="M70" s="140"/>
      <c r="N70" s="140"/>
      <c r="O70" s="140"/>
      <c r="P70" s="140"/>
      <c r="Q70" s="141" t="s">
        <v>258</v>
      </c>
      <c r="R70" s="141"/>
      <c r="S70" s="141"/>
      <c r="T70" s="141"/>
      <c r="U70" s="141"/>
      <c r="V70" s="141"/>
      <c r="W70" s="141"/>
      <c r="X70" s="141"/>
      <c r="Y70" s="141" t="s">
        <v>258</v>
      </c>
      <c r="Z70" s="141"/>
      <c r="AA70" s="141"/>
      <c r="AB70" s="141"/>
      <c r="AC70" s="141"/>
      <c r="AD70" s="141"/>
      <c r="AE70" s="141"/>
      <c r="AF70" s="141"/>
      <c r="AG70" s="141" t="s">
        <v>258</v>
      </c>
      <c r="AH70" s="141"/>
      <c r="AI70" s="141"/>
      <c r="AJ70" s="141"/>
      <c r="AK70" s="141"/>
      <c r="AL70" s="141"/>
      <c r="AM70" s="141"/>
      <c r="AN70" s="141"/>
      <c r="AO70" s="141" t="s">
        <v>258</v>
      </c>
      <c r="AP70" s="141"/>
      <c r="AQ70" s="141"/>
      <c r="AR70" s="141"/>
      <c r="AS70" s="141"/>
      <c r="AT70" s="141"/>
      <c r="AU70" s="141"/>
      <c r="AV70" s="141"/>
      <c r="AW70" s="53"/>
      <c r="AX70" s="135" t="s">
        <v>188</v>
      </c>
      <c r="AY70" s="135"/>
      <c r="AZ70" s="88" t="s">
        <v>194</v>
      </c>
      <c r="BA70" s="88" t="s">
        <v>195</v>
      </c>
      <c r="BB70" s="135" t="s">
        <v>188</v>
      </c>
      <c r="BC70" s="135"/>
      <c r="BD70" s="135"/>
      <c r="BE70" s="326"/>
      <c r="BF70" s="345">
        <v>4034</v>
      </c>
      <c r="BG70" s="162"/>
      <c r="BH70" s="162"/>
      <c r="BI70" s="162"/>
      <c r="BJ70" s="162"/>
      <c r="BK70" s="352">
        <v>1541</v>
      </c>
      <c r="BL70" s="352"/>
      <c r="BM70" s="352"/>
      <c r="BN70" s="352"/>
      <c r="BO70" s="352"/>
      <c r="BP70" s="352">
        <v>1418</v>
      </c>
      <c r="BQ70" s="352"/>
      <c r="BR70" s="352"/>
      <c r="BS70" s="352"/>
      <c r="BT70" s="352"/>
      <c r="BU70" s="352">
        <v>21290</v>
      </c>
      <c r="BV70" s="352"/>
      <c r="BW70" s="352"/>
      <c r="BX70" s="352"/>
      <c r="BY70" s="352"/>
      <c r="BZ70" s="352">
        <v>200</v>
      </c>
      <c r="CA70" s="352"/>
      <c r="CB70" s="352"/>
      <c r="CC70" s="352"/>
      <c r="CD70" s="352"/>
      <c r="CE70" s="352">
        <v>1</v>
      </c>
      <c r="CF70" s="352"/>
      <c r="CG70" s="352"/>
      <c r="CH70" s="352"/>
      <c r="CI70" s="352"/>
      <c r="CJ70" s="133">
        <v>41</v>
      </c>
      <c r="CK70" s="133"/>
      <c r="CL70" s="133"/>
      <c r="CM70" s="133"/>
      <c r="CN70" s="133"/>
      <c r="CO70" s="133"/>
    </row>
    <row r="71" spans="1:93" ht="14.25">
      <c r="A71" s="135" t="s">
        <v>188</v>
      </c>
      <c r="B71" s="135"/>
      <c r="C71" s="88" t="s">
        <v>196</v>
      </c>
      <c r="D71" s="88" t="s">
        <v>197</v>
      </c>
      <c r="E71" s="135" t="s">
        <v>188</v>
      </c>
      <c r="F71" s="135"/>
      <c r="G71" s="135"/>
      <c r="H71" s="326"/>
      <c r="I71" s="139" t="s">
        <v>573</v>
      </c>
      <c r="J71" s="140"/>
      <c r="K71" s="140"/>
      <c r="L71" s="140"/>
      <c r="M71" s="140"/>
      <c r="N71" s="140"/>
      <c r="O71" s="140"/>
      <c r="P71" s="140"/>
      <c r="Q71" s="141" t="s">
        <v>258</v>
      </c>
      <c r="R71" s="141"/>
      <c r="S71" s="141"/>
      <c r="T71" s="141"/>
      <c r="U71" s="141"/>
      <c r="V71" s="141"/>
      <c r="W71" s="141"/>
      <c r="X71" s="141"/>
      <c r="Y71" s="141" t="s">
        <v>258</v>
      </c>
      <c r="Z71" s="141"/>
      <c r="AA71" s="141"/>
      <c r="AB71" s="141"/>
      <c r="AC71" s="141"/>
      <c r="AD71" s="141"/>
      <c r="AE71" s="141"/>
      <c r="AF71" s="141"/>
      <c r="AG71" s="141" t="s">
        <v>258</v>
      </c>
      <c r="AH71" s="141"/>
      <c r="AI71" s="141"/>
      <c r="AJ71" s="141"/>
      <c r="AK71" s="141"/>
      <c r="AL71" s="141"/>
      <c r="AM71" s="141"/>
      <c r="AN71" s="141"/>
      <c r="AO71" s="141" t="s">
        <v>258</v>
      </c>
      <c r="AP71" s="141"/>
      <c r="AQ71" s="141"/>
      <c r="AR71" s="141"/>
      <c r="AS71" s="141"/>
      <c r="AT71" s="141"/>
      <c r="AU71" s="141"/>
      <c r="AV71" s="141"/>
      <c r="AW71" s="53"/>
      <c r="AX71" s="135" t="s">
        <v>188</v>
      </c>
      <c r="AY71" s="135"/>
      <c r="AZ71" s="88" t="s">
        <v>196</v>
      </c>
      <c r="BA71" s="88" t="s">
        <v>197</v>
      </c>
      <c r="BB71" s="135" t="s">
        <v>188</v>
      </c>
      <c r="BC71" s="135"/>
      <c r="BD71" s="135"/>
      <c r="BE71" s="326"/>
      <c r="BF71" s="345">
        <v>2653</v>
      </c>
      <c r="BG71" s="162"/>
      <c r="BH71" s="162"/>
      <c r="BI71" s="162"/>
      <c r="BJ71" s="162"/>
      <c r="BK71" s="352">
        <v>1024</v>
      </c>
      <c r="BL71" s="352"/>
      <c r="BM71" s="352"/>
      <c r="BN71" s="352"/>
      <c r="BO71" s="352"/>
      <c r="BP71" s="352">
        <v>902</v>
      </c>
      <c r="BQ71" s="352"/>
      <c r="BR71" s="352"/>
      <c r="BS71" s="352"/>
      <c r="BT71" s="352"/>
      <c r="BU71" s="352">
        <v>14218</v>
      </c>
      <c r="BV71" s="352"/>
      <c r="BW71" s="352"/>
      <c r="BX71" s="352"/>
      <c r="BY71" s="352"/>
      <c r="BZ71" s="352">
        <v>259</v>
      </c>
      <c r="CA71" s="352"/>
      <c r="CB71" s="352"/>
      <c r="CC71" s="352"/>
      <c r="CD71" s="352"/>
      <c r="CE71" s="352">
        <v>1</v>
      </c>
      <c r="CF71" s="352"/>
      <c r="CG71" s="352"/>
      <c r="CH71" s="352"/>
      <c r="CI71" s="352"/>
      <c r="CJ71" s="133">
        <v>19</v>
      </c>
      <c r="CK71" s="133"/>
      <c r="CL71" s="133"/>
      <c r="CM71" s="133"/>
      <c r="CN71" s="133"/>
      <c r="CO71" s="133"/>
    </row>
    <row r="72" spans="1:93" ht="14.25">
      <c r="A72" s="135" t="s">
        <v>188</v>
      </c>
      <c r="B72" s="135"/>
      <c r="C72" s="88" t="s">
        <v>360</v>
      </c>
      <c r="D72" s="88"/>
      <c r="E72" s="88"/>
      <c r="F72" s="135" t="s">
        <v>188</v>
      </c>
      <c r="G72" s="135"/>
      <c r="H72" s="89"/>
      <c r="I72" s="139" t="s">
        <v>258</v>
      </c>
      <c r="J72" s="140"/>
      <c r="K72" s="140"/>
      <c r="L72" s="140"/>
      <c r="M72" s="140"/>
      <c r="N72" s="140"/>
      <c r="O72" s="140"/>
      <c r="P72" s="140"/>
      <c r="Q72" s="141" t="s">
        <v>258</v>
      </c>
      <c r="R72" s="141"/>
      <c r="S72" s="141"/>
      <c r="T72" s="141"/>
      <c r="U72" s="141"/>
      <c r="V72" s="141"/>
      <c r="W72" s="141"/>
      <c r="X72" s="141"/>
      <c r="Y72" s="141" t="s">
        <v>258</v>
      </c>
      <c r="Z72" s="141"/>
      <c r="AA72" s="141"/>
      <c r="AB72" s="141"/>
      <c r="AC72" s="141"/>
      <c r="AD72" s="141"/>
      <c r="AE72" s="141"/>
      <c r="AF72" s="141"/>
      <c r="AG72" s="141" t="s">
        <v>258</v>
      </c>
      <c r="AH72" s="141"/>
      <c r="AI72" s="141"/>
      <c r="AJ72" s="141"/>
      <c r="AK72" s="141"/>
      <c r="AL72" s="141"/>
      <c r="AM72" s="141"/>
      <c r="AN72" s="141"/>
      <c r="AO72" s="141" t="s">
        <v>258</v>
      </c>
      <c r="AP72" s="141"/>
      <c r="AQ72" s="141"/>
      <c r="AR72" s="141"/>
      <c r="AS72" s="141"/>
      <c r="AT72" s="141"/>
      <c r="AU72" s="141"/>
      <c r="AV72" s="141"/>
      <c r="AW72" s="53"/>
      <c r="AX72" s="135" t="s">
        <v>188</v>
      </c>
      <c r="AY72" s="135"/>
      <c r="AZ72" s="88" t="s">
        <v>360</v>
      </c>
      <c r="BA72" s="88"/>
      <c r="BB72" s="88"/>
      <c r="BC72" s="135" t="s">
        <v>188</v>
      </c>
      <c r="BD72" s="135"/>
      <c r="BE72" s="89"/>
      <c r="BF72" s="345">
        <v>943</v>
      </c>
      <c r="BG72" s="162"/>
      <c r="BH72" s="162"/>
      <c r="BI72" s="162"/>
      <c r="BJ72" s="162"/>
      <c r="BK72" s="352">
        <v>282</v>
      </c>
      <c r="BL72" s="352"/>
      <c r="BM72" s="352"/>
      <c r="BN72" s="352"/>
      <c r="BO72" s="352"/>
      <c r="BP72" s="352">
        <v>430</v>
      </c>
      <c r="BQ72" s="352"/>
      <c r="BR72" s="352"/>
      <c r="BS72" s="352"/>
      <c r="BT72" s="352"/>
      <c r="BU72" s="352">
        <v>5602</v>
      </c>
      <c r="BV72" s="352"/>
      <c r="BW72" s="352"/>
      <c r="BX72" s="352"/>
      <c r="BY72" s="352"/>
      <c r="BZ72" s="352">
        <v>12</v>
      </c>
      <c r="CA72" s="352"/>
      <c r="CB72" s="352"/>
      <c r="CC72" s="352"/>
      <c r="CD72" s="352"/>
      <c r="CE72" s="352" t="s">
        <v>258</v>
      </c>
      <c r="CF72" s="352"/>
      <c r="CG72" s="352"/>
      <c r="CH72" s="352"/>
      <c r="CI72" s="352"/>
      <c r="CJ72" s="133" t="s">
        <v>258</v>
      </c>
      <c r="CK72" s="133"/>
      <c r="CL72" s="133"/>
      <c r="CM72" s="133"/>
      <c r="CN72" s="133"/>
      <c r="CO72" s="133"/>
    </row>
    <row r="73" spans="1:93" ht="14.25">
      <c r="A73" s="135" t="s">
        <v>188</v>
      </c>
      <c r="B73" s="135"/>
      <c r="C73" s="88" t="s">
        <v>259</v>
      </c>
      <c r="D73" s="88" t="s">
        <v>361</v>
      </c>
      <c r="E73" s="135" t="s">
        <v>188</v>
      </c>
      <c r="F73" s="135"/>
      <c r="G73" s="135"/>
      <c r="H73" s="326"/>
      <c r="I73" s="139" t="s">
        <v>563</v>
      </c>
      <c r="J73" s="140"/>
      <c r="K73" s="140"/>
      <c r="L73" s="140"/>
      <c r="M73" s="140"/>
      <c r="N73" s="140"/>
      <c r="O73" s="140"/>
      <c r="P73" s="140"/>
      <c r="Q73" s="141" t="s">
        <v>258</v>
      </c>
      <c r="R73" s="141"/>
      <c r="S73" s="141"/>
      <c r="T73" s="141"/>
      <c r="U73" s="141"/>
      <c r="V73" s="141"/>
      <c r="W73" s="141"/>
      <c r="X73" s="141"/>
      <c r="Y73" s="141" t="s">
        <v>258</v>
      </c>
      <c r="Z73" s="141"/>
      <c r="AA73" s="141"/>
      <c r="AB73" s="141"/>
      <c r="AC73" s="141"/>
      <c r="AD73" s="141"/>
      <c r="AE73" s="141"/>
      <c r="AF73" s="141"/>
      <c r="AG73" s="141" t="s">
        <v>258</v>
      </c>
      <c r="AH73" s="141"/>
      <c r="AI73" s="141"/>
      <c r="AJ73" s="141"/>
      <c r="AK73" s="141"/>
      <c r="AL73" s="141"/>
      <c r="AM73" s="141"/>
      <c r="AN73" s="141"/>
      <c r="AO73" s="141" t="s">
        <v>258</v>
      </c>
      <c r="AP73" s="141"/>
      <c r="AQ73" s="141"/>
      <c r="AR73" s="141"/>
      <c r="AS73" s="141"/>
      <c r="AT73" s="141"/>
      <c r="AU73" s="141"/>
      <c r="AV73" s="141"/>
      <c r="AW73" s="53"/>
      <c r="AX73" s="135" t="s">
        <v>188</v>
      </c>
      <c r="AY73" s="135"/>
      <c r="AZ73" s="88" t="s">
        <v>259</v>
      </c>
      <c r="BA73" s="88" t="s">
        <v>361</v>
      </c>
      <c r="BB73" s="135" t="s">
        <v>188</v>
      </c>
      <c r="BC73" s="135"/>
      <c r="BD73" s="135"/>
      <c r="BE73" s="326"/>
      <c r="BF73" s="345">
        <v>1973</v>
      </c>
      <c r="BG73" s="162"/>
      <c r="BH73" s="162"/>
      <c r="BI73" s="162"/>
      <c r="BJ73" s="162"/>
      <c r="BK73" s="352">
        <v>729</v>
      </c>
      <c r="BL73" s="352"/>
      <c r="BM73" s="352"/>
      <c r="BN73" s="352"/>
      <c r="BO73" s="352"/>
      <c r="BP73" s="352">
        <v>930</v>
      </c>
      <c r="BQ73" s="352"/>
      <c r="BR73" s="352"/>
      <c r="BS73" s="352"/>
      <c r="BT73" s="352"/>
      <c r="BU73" s="352">
        <v>9666</v>
      </c>
      <c r="BV73" s="352"/>
      <c r="BW73" s="352"/>
      <c r="BX73" s="352"/>
      <c r="BY73" s="352"/>
      <c r="BZ73" s="352">
        <v>45</v>
      </c>
      <c r="CA73" s="352"/>
      <c r="CB73" s="352"/>
      <c r="CC73" s="352"/>
      <c r="CD73" s="352"/>
      <c r="CE73" s="352" t="s">
        <v>258</v>
      </c>
      <c r="CF73" s="352"/>
      <c r="CG73" s="352"/>
      <c r="CH73" s="352"/>
      <c r="CI73" s="352"/>
      <c r="CJ73" s="133" t="s">
        <v>258</v>
      </c>
      <c r="CK73" s="133"/>
      <c r="CL73" s="133"/>
      <c r="CM73" s="133"/>
      <c r="CN73" s="133"/>
      <c r="CO73" s="133"/>
    </row>
    <row r="74" spans="1:93" ht="14.25">
      <c r="A74" s="275" t="s">
        <v>362</v>
      </c>
      <c r="B74" s="275"/>
      <c r="C74" s="275"/>
      <c r="D74" s="275"/>
      <c r="E74" s="275"/>
      <c r="F74" s="275"/>
      <c r="G74" s="135" t="s">
        <v>188</v>
      </c>
      <c r="H74" s="326"/>
      <c r="I74" s="139">
        <f>SUM(Q74:AV74)</f>
        <v>4</v>
      </c>
      <c r="J74" s="140"/>
      <c r="K74" s="140"/>
      <c r="L74" s="140"/>
      <c r="M74" s="140"/>
      <c r="N74" s="140"/>
      <c r="O74" s="140"/>
      <c r="P74" s="140"/>
      <c r="Q74" s="141">
        <v>3</v>
      </c>
      <c r="R74" s="141"/>
      <c r="S74" s="141"/>
      <c r="T74" s="141"/>
      <c r="U74" s="141"/>
      <c r="V74" s="141"/>
      <c r="W74" s="141"/>
      <c r="X74" s="141"/>
      <c r="Y74" s="141">
        <v>1</v>
      </c>
      <c r="Z74" s="141"/>
      <c r="AA74" s="141"/>
      <c r="AB74" s="141"/>
      <c r="AC74" s="141"/>
      <c r="AD74" s="141"/>
      <c r="AE74" s="141"/>
      <c r="AF74" s="141"/>
      <c r="AG74" s="141" t="s">
        <v>258</v>
      </c>
      <c r="AH74" s="141"/>
      <c r="AI74" s="141"/>
      <c r="AJ74" s="141"/>
      <c r="AK74" s="141"/>
      <c r="AL74" s="141"/>
      <c r="AM74" s="141"/>
      <c r="AN74" s="141"/>
      <c r="AO74" s="141" t="s">
        <v>258</v>
      </c>
      <c r="AP74" s="141"/>
      <c r="AQ74" s="141"/>
      <c r="AR74" s="141"/>
      <c r="AS74" s="141"/>
      <c r="AT74" s="141"/>
      <c r="AU74" s="141"/>
      <c r="AV74" s="141"/>
      <c r="AW74" s="53"/>
      <c r="AX74" s="275" t="s">
        <v>362</v>
      </c>
      <c r="AY74" s="275"/>
      <c r="AZ74" s="275"/>
      <c r="BA74" s="275"/>
      <c r="BB74" s="275"/>
      <c r="BC74" s="275"/>
      <c r="BD74" s="135" t="s">
        <v>188</v>
      </c>
      <c r="BE74" s="326"/>
      <c r="BF74" s="345">
        <v>12278</v>
      </c>
      <c r="BG74" s="162"/>
      <c r="BH74" s="162"/>
      <c r="BI74" s="162"/>
      <c r="BJ74" s="162"/>
      <c r="BK74" s="352">
        <v>5848</v>
      </c>
      <c r="BL74" s="352"/>
      <c r="BM74" s="352"/>
      <c r="BN74" s="352"/>
      <c r="BO74" s="352"/>
      <c r="BP74" s="352">
        <v>3860</v>
      </c>
      <c r="BQ74" s="352"/>
      <c r="BR74" s="352"/>
      <c r="BS74" s="352"/>
      <c r="BT74" s="352"/>
      <c r="BU74" s="352">
        <v>71151</v>
      </c>
      <c r="BV74" s="352"/>
      <c r="BW74" s="352"/>
      <c r="BX74" s="352"/>
      <c r="BY74" s="352"/>
      <c r="BZ74" s="352">
        <v>702</v>
      </c>
      <c r="CA74" s="352"/>
      <c r="CB74" s="352"/>
      <c r="CC74" s="352"/>
      <c r="CD74" s="352"/>
      <c r="CE74" s="352">
        <v>3</v>
      </c>
      <c r="CF74" s="352"/>
      <c r="CG74" s="352"/>
      <c r="CH74" s="352"/>
      <c r="CI74" s="352"/>
      <c r="CJ74" s="133">
        <v>8</v>
      </c>
      <c r="CK74" s="133"/>
      <c r="CL74" s="133"/>
      <c r="CM74" s="133"/>
      <c r="CN74" s="133"/>
      <c r="CO74" s="133"/>
    </row>
    <row r="75" spans="1:93" ht="14.25">
      <c r="A75" s="275" t="s">
        <v>363</v>
      </c>
      <c r="B75" s="275"/>
      <c r="C75" s="275"/>
      <c r="D75" s="275"/>
      <c r="E75" s="275"/>
      <c r="F75" s="275"/>
      <c r="G75" s="135" t="s">
        <v>188</v>
      </c>
      <c r="H75" s="326"/>
      <c r="I75" s="229" t="s">
        <v>258</v>
      </c>
      <c r="J75" s="141"/>
      <c r="K75" s="141"/>
      <c r="L75" s="141"/>
      <c r="M75" s="141"/>
      <c r="N75" s="141"/>
      <c r="O75" s="141"/>
      <c r="P75" s="141"/>
      <c r="Q75" s="141" t="s">
        <v>258</v>
      </c>
      <c r="R75" s="141"/>
      <c r="S75" s="141"/>
      <c r="T75" s="141"/>
      <c r="U75" s="141"/>
      <c r="V75" s="141"/>
      <c r="W75" s="141"/>
      <c r="X75" s="141"/>
      <c r="Y75" s="141" t="s">
        <v>258</v>
      </c>
      <c r="Z75" s="141"/>
      <c r="AA75" s="141"/>
      <c r="AB75" s="141"/>
      <c r="AC75" s="141"/>
      <c r="AD75" s="141"/>
      <c r="AE75" s="141"/>
      <c r="AF75" s="141"/>
      <c r="AG75" s="141" t="s">
        <v>258</v>
      </c>
      <c r="AH75" s="141"/>
      <c r="AI75" s="141"/>
      <c r="AJ75" s="141"/>
      <c r="AK75" s="141"/>
      <c r="AL75" s="141"/>
      <c r="AM75" s="141"/>
      <c r="AN75" s="141"/>
      <c r="AO75" s="141" t="s">
        <v>258</v>
      </c>
      <c r="AP75" s="141"/>
      <c r="AQ75" s="141"/>
      <c r="AR75" s="141"/>
      <c r="AS75" s="141"/>
      <c r="AT75" s="141"/>
      <c r="AU75" s="141"/>
      <c r="AV75" s="141"/>
      <c r="AW75" s="53"/>
      <c r="AX75" s="275" t="s">
        <v>363</v>
      </c>
      <c r="AY75" s="275"/>
      <c r="AZ75" s="275"/>
      <c r="BA75" s="275"/>
      <c r="BB75" s="275"/>
      <c r="BC75" s="275"/>
      <c r="BD75" s="135" t="s">
        <v>188</v>
      </c>
      <c r="BE75" s="326"/>
      <c r="BF75" s="345">
        <v>7261</v>
      </c>
      <c r="BG75" s="162"/>
      <c r="BH75" s="162"/>
      <c r="BI75" s="162"/>
      <c r="BJ75" s="162"/>
      <c r="BK75" s="352">
        <v>3231</v>
      </c>
      <c r="BL75" s="352"/>
      <c r="BM75" s="352"/>
      <c r="BN75" s="352"/>
      <c r="BO75" s="352"/>
      <c r="BP75" s="352">
        <v>2226</v>
      </c>
      <c r="BQ75" s="352"/>
      <c r="BR75" s="352"/>
      <c r="BS75" s="352"/>
      <c r="BT75" s="352"/>
      <c r="BU75" s="352">
        <v>29870</v>
      </c>
      <c r="BV75" s="352"/>
      <c r="BW75" s="352"/>
      <c r="BX75" s="352"/>
      <c r="BY75" s="352"/>
      <c r="BZ75" s="352">
        <v>51</v>
      </c>
      <c r="CA75" s="352"/>
      <c r="CB75" s="352"/>
      <c r="CC75" s="352"/>
      <c r="CD75" s="352"/>
      <c r="CE75" s="352" t="s">
        <v>258</v>
      </c>
      <c r="CF75" s="352"/>
      <c r="CG75" s="352"/>
      <c r="CH75" s="352"/>
      <c r="CI75" s="352"/>
      <c r="CJ75" s="133" t="s">
        <v>258</v>
      </c>
      <c r="CK75" s="133"/>
      <c r="CL75" s="133"/>
      <c r="CM75" s="133"/>
      <c r="CN75" s="133"/>
      <c r="CO75" s="133"/>
    </row>
    <row r="76" spans="1:93" ht="14.25">
      <c r="A76" s="94"/>
      <c r="B76" s="94"/>
      <c r="C76" s="94"/>
      <c r="D76" s="94"/>
      <c r="E76" s="94"/>
      <c r="F76" s="94"/>
      <c r="G76" s="94"/>
      <c r="H76" s="92"/>
      <c r="I76" s="93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53"/>
      <c r="AX76" s="94"/>
      <c r="AY76" s="94"/>
      <c r="AZ76" s="94"/>
      <c r="BA76" s="94"/>
      <c r="BB76" s="94"/>
      <c r="BC76" s="94"/>
      <c r="BD76" s="94"/>
      <c r="BE76" s="92"/>
      <c r="BF76" s="93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</row>
    <row r="77" spans="1:93" ht="14.25">
      <c r="A77" s="53" t="s">
        <v>364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 t="s">
        <v>366</v>
      </c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</row>
    <row r="78" spans="1:93" ht="14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</row>
    <row r="79" spans="1:93" ht="14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</row>
    <row r="80" spans="1:93" ht="14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</row>
    <row r="81" spans="1:93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</row>
    <row r="82" spans="1:93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</row>
    <row r="83" spans="1:93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</row>
    <row r="84" spans="1:93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</row>
    <row r="85" spans="1:93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</row>
    <row r="86" spans="1:93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</row>
    <row r="87" spans="1:93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</row>
    <row r="88" spans="1:93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</row>
    <row r="89" spans="1:93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</row>
    <row r="90" spans="1:93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</row>
    <row r="91" spans="1:93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</row>
    <row r="92" spans="1:93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</row>
    <row r="93" spans="1:93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</row>
    <row r="94" spans="1:93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</row>
    <row r="95" spans="1:93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</row>
    <row r="96" spans="1:93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</row>
    <row r="97" spans="1:93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</row>
    <row r="98" spans="1:93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</row>
    <row r="99" spans="1:93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</row>
    <row r="100" spans="1:93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</row>
    <row r="101" spans="1:93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</row>
    <row r="102" spans="1:93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</row>
    <row r="103" spans="1:93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</row>
    <row r="104" spans="1:93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</row>
    <row r="105" spans="1:93" ht="14.25">
      <c r="A105" s="91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</row>
  </sheetData>
  <sheetProtection/>
  <mergeCells count="955">
    <mergeCell ref="AX4:CO4"/>
    <mergeCell ref="AX6:CO6"/>
    <mergeCell ref="AX25:CO25"/>
    <mergeCell ref="AX54:CO54"/>
    <mergeCell ref="CJ71:CO71"/>
    <mergeCell ref="CJ72:CO72"/>
    <mergeCell ref="CJ70:CO70"/>
    <mergeCell ref="BK71:BO71"/>
    <mergeCell ref="BP71:BT71"/>
    <mergeCell ref="BU71:BY71"/>
    <mergeCell ref="CJ73:CO73"/>
    <mergeCell ref="CJ74:CO74"/>
    <mergeCell ref="CJ75:CO75"/>
    <mergeCell ref="A5:AV5"/>
    <mergeCell ref="A52:AV52"/>
    <mergeCell ref="CJ65:CO65"/>
    <mergeCell ref="CJ66:CO66"/>
    <mergeCell ref="CJ67:CO67"/>
    <mergeCell ref="CJ68:CO68"/>
    <mergeCell ref="CJ69:CO69"/>
    <mergeCell ref="BK75:BO75"/>
    <mergeCell ref="BP75:BT75"/>
    <mergeCell ref="BU75:BY75"/>
    <mergeCell ref="BZ75:CD75"/>
    <mergeCell ref="CE75:CI75"/>
    <mergeCell ref="CJ59:CO59"/>
    <mergeCell ref="CJ60:CO60"/>
    <mergeCell ref="CJ61:CO61"/>
    <mergeCell ref="CJ62:CO62"/>
    <mergeCell ref="CJ63:CO63"/>
    <mergeCell ref="BK73:BO73"/>
    <mergeCell ref="BP73:BT73"/>
    <mergeCell ref="BU73:BY73"/>
    <mergeCell ref="BZ73:CD73"/>
    <mergeCell ref="CE73:CI73"/>
    <mergeCell ref="BK74:BO74"/>
    <mergeCell ref="BP74:BT74"/>
    <mergeCell ref="BU74:BY74"/>
    <mergeCell ref="BZ74:CD74"/>
    <mergeCell ref="CE74:CI74"/>
    <mergeCell ref="BZ71:CD71"/>
    <mergeCell ref="CE71:CI71"/>
    <mergeCell ref="BK72:BO72"/>
    <mergeCell ref="BP72:BT72"/>
    <mergeCell ref="BU72:BY72"/>
    <mergeCell ref="BZ72:CD72"/>
    <mergeCell ref="CE72:CI72"/>
    <mergeCell ref="BK69:BO69"/>
    <mergeCell ref="BP69:BT69"/>
    <mergeCell ref="BU69:BY69"/>
    <mergeCell ref="BZ69:CD69"/>
    <mergeCell ref="CE69:CI69"/>
    <mergeCell ref="BK70:BO70"/>
    <mergeCell ref="BP70:BT70"/>
    <mergeCell ref="BU70:BY70"/>
    <mergeCell ref="BZ70:CD70"/>
    <mergeCell ref="CE70:CI70"/>
    <mergeCell ref="BK67:BO67"/>
    <mergeCell ref="BP67:BT67"/>
    <mergeCell ref="BU67:BY67"/>
    <mergeCell ref="BZ67:CD67"/>
    <mergeCell ref="CE67:CI67"/>
    <mergeCell ref="BK68:BO68"/>
    <mergeCell ref="BP68:BT68"/>
    <mergeCell ref="BU68:BY68"/>
    <mergeCell ref="BZ68:CD68"/>
    <mergeCell ref="CE68:CI68"/>
    <mergeCell ref="BU65:BY65"/>
    <mergeCell ref="BZ65:CD65"/>
    <mergeCell ref="CE65:CI65"/>
    <mergeCell ref="BK66:BO66"/>
    <mergeCell ref="BP66:BT66"/>
    <mergeCell ref="BU66:BY66"/>
    <mergeCell ref="BZ66:CD66"/>
    <mergeCell ref="CE66:CI66"/>
    <mergeCell ref="BU63:BY63"/>
    <mergeCell ref="BZ63:CD63"/>
    <mergeCell ref="CE63:CI63"/>
    <mergeCell ref="BK60:BO60"/>
    <mergeCell ref="BK61:BO61"/>
    <mergeCell ref="BK62:BO62"/>
    <mergeCell ref="BK63:BO63"/>
    <mergeCell ref="BP61:BT61"/>
    <mergeCell ref="BU61:BY61"/>
    <mergeCell ref="BZ60:CD60"/>
    <mergeCell ref="CE60:CI60"/>
    <mergeCell ref="BZ61:CD61"/>
    <mergeCell ref="CE61:CI61"/>
    <mergeCell ref="BP62:BT62"/>
    <mergeCell ref="BU62:BY62"/>
    <mergeCell ref="BZ62:CD62"/>
    <mergeCell ref="CE62:CI62"/>
    <mergeCell ref="BF72:BJ72"/>
    <mergeCell ref="BF73:BJ73"/>
    <mergeCell ref="BF74:BJ74"/>
    <mergeCell ref="BF75:BJ75"/>
    <mergeCell ref="BK59:BO59"/>
    <mergeCell ref="BP59:BT59"/>
    <mergeCell ref="BP60:BT60"/>
    <mergeCell ref="BP63:BT63"/>
    <mergeCell ref="BK65:BO65"/>
    <mergeCell ref="BP65:BT65"/>
    <mergeCell ref="BF66:BJ66"/>
    <mergeCell ref="BF67:BJ67"/>
    <mergeCell ref="BF68:BJ68"/>
    <mergeCell ref="BF69:BJ69"/>
    <mergeCell ref="BF70:BJ70"/>
    <mergeCell ref="BF71:BJ71"/>
    <mergeCell ref="CG47:CO47"/>
    <mergeCell ref="CG48:CO48"/>
    <mergeCell ref="CG49:CO49"/>
    <mergeCell ref="CG50:CO50"/>
    <mergeCell ref="BF63:BJ63"/>
    <mergeCell ref="BF65:BJ65"/>
    <mergeCell ref="BU59:BY59"/>
    <mergeCell ref="BZ59:CD59"/>
    <mergeCell ref="CE59:CI59"/>
    <mergeCell ref="BU60:BY60"/>
    <mergeCell ref="CG40:CO40"/>
    <mergeCell ref="CG41:CO41"/>
    <mergeCell ref="CG43:CO43"/>
    <mergeCell ref="CG44:CO44"/>
    <mergeCell ref="CG45:CO45"/>
    <mergeCell ref="CG46:CO46"/>
    <mergeCell ref="CG34:CO34"/>
    <mergeCell ref="CG35:CO35"/>
    <mergeCell ref="CG36:CO36"/>
    <mergeCell ref="CG37:CO37"/>
    <mergeCell ref="CG38:CO38"/>
    <mergeCell ref="CG39:CO39"/>
    <mergeCell ref="BX45:CF45"/>
    <mergeCell ref="BX46:CF46"/>
    <mergeCell ref="BX47:CF47"/>
    <mergeCell ref="BX48:CF48"/>
    <mergeCell ref="BX49:CF49"/>
    <mergeCell ref="BX50:CF50"/>
    <mergeCell ref="BX38:CF38"/>
    <mergeCell ref="BX39:CF39"/>
    <mergeCell ref="BX40:CF40"/>
    <mergeCell ref="BX41:CF41"/>
    <mergeCell ref="BX43:CF43"/>
    <mergeCell ref="BX44:CF44"/>
    <mergeCell ref="BO46:BW46"/>
    <mergeCell ref="BO47:BW47"/>
    <mergeCell ref="BO48:BW48"/>
    <mergeCell ref="BO49:BW49"/>
    <mergeCell ref="BO50:BW50"/>
    <mergeCell ref="BX32:CF32"/>
    <mergeCell ref="BX34:CF34"/>
    <mergeCell ref="BX35:CF35"/>
    <mergeCell ref="BX36:CF36"/>
    <mergeCell ref="BX37:CF37"/>
    <mergeCell ref="BO39:BW39"/>
    <mergeCell ref="BO40:BW40"/>
    <mergeCell ref="BO41:BW41"/>
    <mergeCell ref="BO43:BW43"/>
    <mergeCell ref="BO44:BW44"/>
    <mergeCell ref="BO45:BW45"/>
    <mergeCell ref="BF41:BN41"/>
    <mergeCell ref="BF43:BN43"/>
    <mergeCell ref="BF44:BN44"/>
    <mergeCell ref="BF45:BN45"/>
    <mergeCell ref="BF46:BN46"/>
    <mergeCell ref="BO34:BW34"/>
    <mergeCell ref="BO35:BW35"/>
    <mergeCell ref="BO36:BW36"/>
    <mergeCell ref="BO37:BW37"/>
    <mergeCell ref="BO38:BW38"/>
    <mergeCell ref="BF34:BN34"/>
    <mergeCell ref="BF35:BN35"/>
    <mergeCell ref="BF36:BN36"/>
    <mergeCell ref="BF37:BN37"/>
    <mergeCell ref="BF38:BN38"/>
    <mergeCell ref="BF39:BN39"/>
    <mergeCell ref="CH20:CI20"/>
    <mergeCell ref="CJ20:CK20"/>
    <mergeCell ref="CL20:CM20"/>
    <mergeCell ref="CN20:CO20"/>
    <mergeCell ref="BF32:BN32"/>
    <mergeCell ref="BO32:BW32"/>
    <mergeCell ref="BT20:BU20"/>
    <mergeCell ref="BV20:BW20"/>
    <mergeCell ref="BX20:BY20"/>
    <mergeCell ref="CG32:CO32"/>
    <mergeCell ref="BZ20:CA20"/>
    <mergeCell ref="CB20:CC20"/>
    <mergeCell ref="CD20:CE20"/>
    <mergeCell ref="CH19:CI19"/>
    <mergeCell ref="CJ19:CK19"/>
    <mergeCell ref="CL19:CM19"/>
    <mergeCell ref="CB19:CC19"/>
    <mergeCell ref="CD19:CE19"/>
    <mergeCell ref="CF19:CG19"/>
    <mergeCell ref="CF20:CG20"/>
    <mergeCell ref="CN19:CO19"/>
    <mergeCell ref="BH20:BI20"/>
    <mergeCell ref="BJ20:BK20"/>
    <mergeCell ref="BL20:BM20"/>
    <mergeCell ref="BN20:BO20"/>
    <mergeCell ref="BP20:BQ20"/>
    <mergeCell ref="BR20:BS20"/>
    <mergeCell ref="BV19:BW19"/>
    <mergeCell ref="BX19:BY19"/>
    <mergeCell ref="BZ19:CA19"/>
    <mergeCell ref="BJ19:BK19"/>
    <mergeCell ref="BL19:BM19"/>
    <mergeCell ref="BN19:BO19"/>
    <mergeCell ref="BP19:BQ19"/>
    <mergeCell ref="BR19:BS19"/>
    <mergeCell ref="BT19:BU19"/>
    <mergeCell ref="CD17:CE17"/>
    <mergeCell ref="CF17:CG17"/>
    <mergeCell ref="CH17:CI17"/>
    <mergeCell ref="CJ17:CK17"/>
    <mergeCell ref="CL17:CM17"/>
    <mergeCell ref="CN17:CO17"/>
    <mergeCell ref="BR17:BS17"/>
    <mergeCell ref="BT17:BU17"/>
    <mergeCell ref="BV17:BW17"/>
    <mergeCell ref="BX17:BY17"/>
    <mergeCell ref="BZ17:CA17"/>
    <mergeCell ref="CB17:CC17"/>
    <mergeCell ref="CF16:CG16"/>
    <mergeCell ref="CH16:CI16"/>
    <mergeCell ref="CJ16:CK16"/>
    <mergeCell ref="CL16:CM16"/>
    <mergeCell ref="CN16:CO16"/>
    <mergeCell ref="BH17:BI17"/>
    <mergeCell ref="BJ17:BK17"/>
    <mergeCell ref="BL17:BM17"/>
    <mergeCell ref="BN17:BO17"/>
    <mergeCell ref="BP17:BQ17"/>
    <mergeCell ref="BT16:BU16"/>
    <mergeCell ref="BV16:BW16"/>
    <mergeCell ref="BX16:BY16"/>
    <mergeCell ref="BZ16:CA16"/>
    <mergeCell ref="CB16:CC16"/>
    <mergeCell ref="CD16:CE16"/>
    <mergeCell ref="CH15:CI15"/>
    <mergeCell ref="CJ15:CK15"/>
    <mergeCell ref="CL15:CM15"/>
    <mergeCell ref="CN15:CO15"/>
    <mergeCell ref="BH16:BI16"/>
    <mergeCell ref="BJ16:BK16"/>
    <mergeCell ref="BL16:BM16"/>
    <mergeCell ref="BN16:BO16"/>
    <mergeCell ref="BP16:BQ16"/>
    <mergeCell ref="BR16:BS16"/>
    <mergeCell ref="BV15:BW15"/>
    <mergeCell ref="BX15:BY15"/>
    <mergeCell ref="BZ15:CA15"/>
    <mergeCell ref="CB15:CC15"/>
    <mergeCell ref="CD15:CE15"/>
    <mergeCell ref="CF15:CG15"/>
    <mergeCell ref="BJ15:BK15"/>
    <mergeCell ref="BL15:BM15"/>
    <mergeCell ref="BN15:BO15"/>
    <mergeCell ref="BP15:BQ15"/>
    <mergeCell ref="BR15:BS15"/>
    <mergeCell ref="BT15:BU15"/>
    <mergeCell ref="BF15:BG15"/>
    <mergeCell ref="BF16:BG16"/>
    <mergeCell ref="BF17:BG17"/>
    <mergeCell ref="BF19:BG19"/>
    <mergeCell ref="BF20:BG20"/>
    <mergeCell ref="BH15:BI15"/>
    <mergeCell ref="BH19:BI19"/>
    <mergeCell ref="Q74:X74"/>
    <mergeCell ref="Y74:AF74"/>
    <mergeCell ref="AG74:AN74"/>
    <mergeCell ref="AO74:AV74"/>
    <mergeCell ref="Q75:X75"/>
    <mergeCell ref="Y75:AF75"/>
    <mergeCell ref="AG75:AN75"/>
    <mergeCell ref="AO75:AV75"/>
    <mergeCell ref="Q72:X72"/>
    <mergeCell ref="Y72:AF72"/>
    <mergeCell ref="AG72:AN72"/>
    <mergeCell ref="AO72:AV72"/>
    <mergeCell ref="Q73:X73"/>
    <mergeCell ref="Y73:AF73"/>
    <mergeCell ref="AG73:AN73"/>
    <mergeCell ref="AO73:AV73"/>
    <mergeCell ref="Q70:X70"/>
    <mergeCell ref="Y70:AF70"/>
    <mergeCell ref="AG70:AN70"/>
    <mergeCell ref="AO70:AV70"/>
    <mergeCell ref="Q71:X71"/>
    <mergeCell ref="Y71:AF71"/>
    <mergeCell ref="AG71:AN71"/>
    <mergeCell ref="AO71:AV71"/>
    <mergeCell ref="Q68:X68"/>
    <mergeCell ref="Y68:AF68"/>
    <mergeCell ref="AG68:AN68"/>
    <mergeCell ref="AO68:AV68"/>
    <mergeCell ref="Q69:X69"/>
    <mergeCell ref="Y69:AF69"/>
    <mergeCell ref="AG69:AN69"/>
    <mergeCell ref="AO69:AV69"/>
    <mergeCell ref="Q66:X66"/>
    <mergeCell ref="Y66:AF66"/>
    <mergeCell ref="AG66:AN66"/>
    <mergeCell ref="AO66:AV66"/>
    <mergeCell ref="Q67:X67"/>
    <mergeCell ref="Y67:AF67"/>
    <mergeCell ref="AG67:AN67"/>
    <mergeCell ref="AO67:AV67"/>
    <mergeCell ref="Q63:X63"/>
    <mergeCell ref="Y63:AF63"/>
    <mergeCell ref="AG63:AN63"/>
    <mergeCell ref="AO63:AV63"/>
    <mergeCell ref="Q65:X65"/>
    <mergeCell ref="Y65:AF65"/>
    <mergeCell ref="AG65:AN65"/>
    <mergeCell ref="AO65:AV65"/>
    <mergeCell ref="Q61:X61"/>
    <mergeCell ref="Y61:AF61"/>
    <mergeCell ref="AG61:AN61"/>
    <mergeCell ref="AO61:AV61"/>
    <mergeCell ref="Q62:X62"/>
    <mergeCell ref="Y62:AF62"/>
    <mergeCell ref="AG62:AN62"/>
    <mergeCell ref="AO62:AV62"/>
    <mergeCell ref="Q59:X59"/>
    <mergeCell ref="Y59:AF59"/>
    <mergeCell ref="AG59:AN59"/>
    <mergeCell ref="AO59:AV59"/>
    <mergeCell ref="Q60:X60"/>
    <mergeCell ref="Y60:AF60"/>
    <mergeCell ref="AG60:AN60"/>
    <mergeCell ref="AO60:AV60"/>
    <mergeCell ref="I70:P70"/>
    <mergeCell ref="I71:P71"/>
    <mergeCell ref="I72:P72"/>
    <mergeCell ref="I73:P73"/>
    <mergeCell ref="I74:P74"/>
    <mergeCell ref="I75:P75"/>
    <mergeCell ref="I63:P63"/>
    <mergeCell ref="I65:P65"/>
    <mergeCell ref="I66:P66"/>
    <mergeCell ref="I67:P67"/>
    <mergeCell ref="I68:P68"/>
    <mergeCell ref="I69:P69"/>
    <mergeCell ref="AN41:AP41"/>
    <mergeCell ref="AQ41:AS41"/>
    <mergeCell ref="AT41:AV41"/>
    <mergeCell ref="AN42:AP42"/>
    <mergeCell ref="AQ42:AS42"/>
    <mergeCell ref="AT42:AV42"/>
    <mergeCell ref="AN39:AP39"/>
    <mergeCell ref="AQ39:AS39"/>
    <mergeCell ref="AT39:AV39"/>
    <mergeCell ref="AN40:AP40"/>
    <mergeCell ref="AQ40:AS40"/>
    <mergeCell ref="AT40:AV40"/>
    <mergeCell ref="AN37:AP37"/>
    <mergeCell ref="AQ37:AS37"/>
    <mergeCell ref="AT37:AV37"/>
    <mergeCell ref="AN38:AP38"/>
    <mergeCell ref="AQ38:AS38"/>
    <mergeCell ref="AT38:AV38"/>
    <mergeCell ref="AQ33:AS33"/>
    <mergeCell ref="AT33:AV33"/>
    <mergeCell ref="AN35:AP35"/>
    <mergeCell ref="AQ35:AS35"/>
    <mergeCell ref="AT35:AV35"/>
    <mergeCell ref="AN36:AP36"/>
    <mergeCell ref="AQ36:AS36"/>
    <mergeCell ref="AT36:AV36"/>
    <mergeCell ref="AQ30:AS30"/>
    <mergeCell ref="AT30:AV30"/>
    <mergeCell ref="AN31:AP31"/>
    <mergeCell ref="AQ31:AS31"/>
    <mergeCell ref="AT31:AV31"/>
    <mergeCell ref="AN32:AP32"/>
    <mergeCell ref="AQ32:AS32"/>
    <mergeCell ref="AT32:AV32"/>
    <mergeCell ref="AQ27:AS27"/>
    <mergeCell ref="AT27:AV27"/>
    <mergeCell ref="AN28:AP28"/>
    <mergeCell ref="AQ28:AS28"/>
    <mergeCell ref="AT28:AV28"/>
    <mergeCell ref="AN29:AP29"/>
    <mergeCell ref="AQ29:AS29"/>
    <mergeCell ref="AT29:AV29"/>
    <mergeCell ref="AQ23:AS23"/>
    <mergeCell ref="AT23:AV23"/>
    <mergeCell ref="AN24:AP24"/>
    <mergeCell ref="AQ24:AS24"/>
    <mergeCell ref="AT24:AV24"/>
    <mergeCell ref="AN26:AP26"/>
    <mergeCell ref="AQ26:AS26"/>
    <mergeCell ref="AT26:AV26"/>
    <mergeCell ref="AT20:AV20"/>
    <mergeCell ref="AN21:AP21"/>
    <mergeCell ref="AQ21:AS21"/>
    <mergeCell ref="AT21:AV21"/>
    <mergeCell ref="AN22:AP22"/>
    <mergeCell ref="AQ22:AS22"/>
    <mergeCell ref="AT22:AV22"/>
    <mergeCell ref="AD42:AE42"/>
    <mergeCell ref="AF42:AG42"/>
    <mergeCell ref="AH42:AI42"/>
    <mergeCell ref="AJ42:AK42"/>
    <mergeCell ref="AL42:AM42"/>
    <mergeCell ref="AN20:AP20"/>
    <mergeCell ref="AN23:AP23"/>
    <mergeCell ref="AN27:AP27"/>
    <mergeCell ref="AN30:AP30"/>
    <mergeCell ref="AN33:AP33"/>
    <mergeCell ref="AD40:AE40"/>
    <mergeCell ref="AF40:AG40"/>
    <mergeCell ref="AH40:AI40"/>
    <mergeCell ref="AJ40:AK40"/>
    <mergeCell ref="AL40:AM40"/>
    <mergeCell ref="AD41:AE41"/>
    <mergeCell ref="AF41:AG41"/>
    <mergeCell ref="AH41:AI41"/>
    <mergeCell ref="AJ41:AK41"/>
    <mergeCell ref="AL41:AM41"/>
    <mergeCell ref="AD38:AE38"/>
    <mergeCell ref="AF38:AG38"/>
    <mergeCell ref="AH38:AI38"/>
    <mergeCell ref="AJ38:AK38"/>
    <mergeCell ref="AL38:AM38"/>
    <mergeCell ref="AD39:AE39"/>
    <mergeCell ref="AF39:AG39"/>
    <mergeCell ref="AH39:AI39"/>
    <mergeCell ref="AJ39:AK39"/>
    <mergeCell ref="AL39:AM39"/>
    <mergeCell ref="AD36:AE36"/>
    <mergeCell ref="AF36:AG36"/>
    <mergeCell ref="AH36:AI36"/>
    <mergeCell ref="AJ36:AK36"/>
    <mergeCell ref="AL36:AM36"/>
    <mergeCell ref="AD37:AE37"/>
    <mergeCell ref="AF37:AG37"/>
    <mergeCell ref="AH37:AI37"/>
    <mergeCell ref="AJ37:AK37"/>
    <mergeCell ref="AL37:AM37"/>
    <mergeCell ref="AD33:AE33"/>
    <mergeCell ref="AF33:AG33"/>
    <mergeCell ref="AH33:AI33"/>
    <mergeCell ref="AJ33:AK33"/>
    <mergeCell ref="AL33:AM33"/>
    <mergeCell ref="AD35:AE35"/>
    <mergeCell ref="AF35:AG35"/>
    <mergeCell ref="AH35:AI35"/>
    <mergeCell ref="AJ35:AK35"/>
    <mergeCell ref="AL35:AM35"/>
    <mergeCell ref="AD31:AE31"/>
    <mergeCell ref="AF31:AG31"/>
    <mergeCell ref="AH31:AI31"/>
    <mergeCell ref="AJ31:AK31"/>
    <mergeCell ref="AL31:AM31"/>
    <mergeCell ref="AD32:AE32"/>
    <mergeCell ref="AF32:AG32"/>
    <mergeCell ref="AH32:AI32"/>
    <mergeCell ref="AJ32:AK32"/>
    <mergeCell ref="AL32:AM32"/>
    <mergeCell ref="AD29:AE29"/>
    <mergeCell ref="AF29:AG29"/>
    <mergeCell ref="AH29:AI29"/>
    <mergeCell ref="AJ29:AK29"/>
    <mergeCell ref="AL29:AM29"/>
    <mergeCell ref="AD30:AE30"/>
    <mergeCell ref="AF30:AG30"/>
    <mergeCell ref="AH30:AI30"/>
    <mergeCell ref="AJ30:AK30"/>
    <mergeCell ref="AL30:AM30"/>
    <mergeCell ref="AD27:AE27"/>
    <mergeCell ref="AF27:AG27"/>
    <mergeCell ref="AH27:AI27"/>
    <mergeCell ref="AJ27:AK27"/>
    <mergeCell ref="AL27:AM27"/>
    <mergeCell ref="AD28:AE28"/>
    <mergeCell ref="AF28:AG28"/>
    <mergeCell ref="AH28:AI28"/>
    <mergeCell ref="AJ28:AK28"/>
    <mergeCell ref="AL28:AM28"/>
    <mergeCell ref="AD24:AE24"/>
    <mergeCell ref="AF24:AG24"/>
    <mergeCell ref="AH24:AI24"/>
    <mergeCell ref="AJ24:AK24"/>
    <mergeCell ref="AL24:AM24"/>
    <mergeCell ref="AD26:AE26"/>
    <mergeCell ref="AF26:AG26"/>
    <mergeCell ref="AH26:AI26"/>
    <mergeCell ref="AJ26:AK26"/>
    <mergeCell ref="AL26:AM26"/>
    <mergeCell ref="AD22:AE22"/>
    <mergeCell ref="AF22:AG22"/>
    <mergeCell ref="AH22:AI22"/>
    <mergeCell ref="AJ22:AK22"/>
    <mergeCell ref="AL22:AM22"/>
    <mergeCell ref="AD23:AE23"/>
    <mergeCell ref="AF23:AG23"/>
    <mergeCell ref="AH23:AI23"/>
    <mergeCell ref="AJ23:AK23"/>
    <mergeCell ref="AL23:AM23"/>
    <mergeCell ref="AD20:AE20"/>
    <mergeCell ref="AF20:AG20"/>
    <mergeCell ref="AH20:AI20"/>
    <mergeCell ref="AJ20:AK20"/>
    <mergeCell ref="AL20:AM20"/>
    <mergeCell ref="AD21:AE21"/>
    <mergeCell ref="AF21:AG21"/>
    <mergeCell ref="AH21:AI21"/>
    <mergeCell ref="AJ21:AK21"/>
    <mergeCell ref="AL21:AM21"/>
    <mergeCell ref="AA37:AC37"/>
    <mergeCell ref="AA38:AC38"/>
    <mergeCell ref="AA39:AC39"/>
    <mergeCell ref="AA40:AC40"/>
    <mergeCell ref="AA41:AC41"/>
    <mergeCell ref="AA42:AC42"/>
    <mergeCell ref="AA30:AC30"/>
    <mergeCell ref="AA31:AC31"/>
    <mergeCell ref="AA32:AC32"/>
    <mergeCell ref="AA33:AC33"/>
    <mergeCell ref="AA35:AC35"/>
    <mergeCell ref="AA36:AC36"/>
    <mergeCell ref="Y42:Z42"/>
    <mergeCell ref="AA20:AC20"/>
    <mergeCell ref="AA21:AC21"/>
    <mergeCell ref="AA22:AC22"/>
    <mergeCell ref="AA23:AC23"/>
    <mergeCell ref="AA24:AC24"/>
    <mergeCell ref="AA26:AC26"/>
    <mergeCell ref="AA27:AC27"/>
    <mergeCell ref="AA28:AC28"/>
    <mergeCell ref="AA29:AC29"/>
    <mergeCell ref="S40:T40"/>
    <mergeCell ref="U40:V40"/>
    <mergeCell ref="W40:X40"/>
    <mergeCell ref="Y40:Z40"/>
    <mergeCell ref="S41:T41"/>
    <mergeCell ref="U41:V41"/>
    <mergeCell ref="W41:X41"/>
    <mergeCell ref="Y41:Z41"/>
    <mergeCell ref="S38:T38"/>
    <mergeCell ref="U38:V38"/>
    <mergeCell ref="W38:X38"/>
    <mergeCell ref="Y38:Z38"/>
    <mergeCell ref="S39:T39"/>
    <mergeCell ref="U39:V39"/>
    <mergeCell ref="W39:X39"/>
    <mergeCell ref="Y39:Z39"/>
    <mergeCell ref="S36:T36"/>
    <mergeCell ref="U36:V36"/>
    <mergeCell ref="W36:X36"/>
    <mergeCell ref="Y36:Z36"/>
    <mergeCell ref="S37:T37"/>
    <mergeCell ref="U37:V37"/>
    <mergeCell ref="W37:X37"/>
    <mergeCell ref="Y37:Z37"/>
    <mergeCell ref="S33:T33"/>
    <mergeCell ref="U33:V33"/>
    <mergeCell ref="W33:X33"/>
    <mergeCell ref="Y33:Z33"/>
    <mergeCell ref="S35:T35"/>
    <mergeCell ref="U35:V35"/>
    <mergeCell ref="W35:X35"/>
    <mergeCell ref="Y35:Z35"/>
    <mergeCell ref="S31:T31"/>
    <mergeCell ref="U31:V31"/>
    <mergeCell ref="W31:X31"/>
    <mergeCell ref="Y31:Z31"/>
    <mergeCell ref="S32:T32"/>
    <mergeCell ref="U32:V32"/>
    <mergeCell ref="W32:X32"/>
    <mergeCell ref="Y32:Z32"/>
    <mergeCell ref="S29:T29"/>
    <mergeCell ref="U29:V29"/>
    <mergeCell ref="W29:X29"/>
    <mergeCell ref="Y29:Z29"/>
    <mergeCell ref="S30:T30"/>
    <mergeCell ref="U30:V30"/>
    <mergeCell ref="W30:X30"/>
    <mergeCell ref="Y30:Z30"/>
    <mergeCell ref="U27:V27"/>
    <mergeCell ref="W27:X27"/>
    <mergeCell ref="Y27:Z27"/>
    <mergeCell ref="S28:T28"/>
    <mergeCell ref="U28:V28"/>
    <mergeCell ref="W28:X28"/>
    <mergeCell ref="Y28:Z28"/>
    <mergeCell ref="Y23:Z23"/>
    <mergeCell ref="S24:T24"/>
    <mergeCell ref="U24:V24"/>
    <mergeCell ref="W24:X24"/>
    <mergeCell ref="Y24:Z24"/>
    <mergeCell ref="S26:T26"/>
    <mergeCell ref="U26:V26"/>
    <mergeCell ref="W26:X26"/>
    <mergeCell ref="Y26:Z26"/>
    <mergeCell ref="Y20:Z20"/>
    <mergeCell ref="S21:T21"/>
    <mergeCell ref="U21:V21"/>
    <mergeCell ref="W21:X21"/>
    <mergeCell ref="Y21:Z21"/>
    <mergeCell ref="S22:T22"/>
    <mergeCell ref="U22:V22"/>
    <mergeCell ref="W22:X22"/>
    <mergeCell ref="Y22:Z22"/>
    <mergeCell ref="P40:R40"/>
    <mergeCell ref="P41:R41"/>
    <mergeCell ref="P42:R42"/>
    <mergeCell ref="S20:T20"/>
    <mergeCell ref="U20:V20"/>
    <mergeCell ref="W20:X20"/>
    <mergeCell ref="S23:T23"/>
    <mergeCell ref="U23:V23"/>
    <mergeCell ref="W23:X23"/>
    <mergeCell ref="S27:T27"/>
    <mergeCell ref="P33:R33"/>
    <mergeCell ref="P35:R35"/>
    <mergeCell ref="P36:R36"/>
    <mergeCell ref="P37:R37"/>
    <mergeCell ref="P38:R38"/>
    <mergeCell ref="P39:R39"/>
    <mergeCell ref="P27:R27"/>
    <mergeCell ref="P28:R28"/>
    <mergeCell ref="P29:R29"/>
    <mergeCell ref="P30:R30"/>
    <mergeCell ref="P31:R31"/>
    <mergeCell ref="P32:R32"/>
    <mergeCell ref="H42:I42"/>
    <mergeCell ref="J42:K42"/>
    <mergeCell ref="L42:M42"/>
    <mergeCell ref="N42:O42"/>
    <mergeCell ref="P20:R20"/>
    <mergeCell ref="P21:R21"/>
    <mergeCell ref="P22:R22"/>
    <mergeCell ref="P23:R23"/>
    <mergeCell ref="P24:R24"/>
    <mergeCell ref="P26:R26"/>
    <mergeCell ref="H40:I40"/>
    <mergeCell ref="J40:K40"/>
    <mergeCell ref="L40:M40"/>
    <mergeCell ref="N40:O40"/>
    <mergeCell ref="H41:I41"/>
    <mergeCell ref="J41:K41"/>
    <mergeCell ref="L41:M41"/>
    <mergeCell ref="N41:O41"/>
    <mergeCell ref="H38:I38"/>
    <mergeCell ref="J38:K38"/>
    <mergeCell ref="L38:M38"/>
    <mergeCell ref="N38:O38"/>
    <mergeCell ref="H39:I39"/>
    <mergeCell ref="J39:K39"/>
    <mergeCell ref="L39:M39"/>
    <mergeCell ref="N39:O39"/>
    <mergeCell ref="H36:I36"/>
    <mergeCell ref="J36:K36"/>
    <mergeCell ref="L36:M36"/>
    <mergeCell ref="N36:O36"/>
    <mergeCell ref="H37:I37"/>
    <mergeCell ref="J37:K37"/>
    <mergeCell ref="L37:M37"/>
    <mergeCell ref="N37:O37"/>
    <mergeCell ref="H33:I33"/>
    <mergeCell ref="J33:K33"/>
    <mergeCell ref="L33:M33"/>
    <mergeCell ref="N33:O33"/>
    <mergeCell ref="H35:I35"/>
    <mergeCell ref="J35:K35"/>
    <mergeCell ref="L35:M35"/>
    <mergeCell ref="N35:O35"/>
    <mergeCell ref="H31:I31"/>
    <mergeCell ref="J31:K31"/>
    <mergeCell ref="L31:M31"/>
    <mergeCell ref="N31:O31"/>
    <mergeCell ref="H32:I32"/>
    <mergeCell ref="J32:K32"/>
    <mergeCell ref="L32:M32"/>
    <mergeCell ref="N32:O32"/>
    <mergeCell ref="J20:K20"/>
    <mergeCell ref="L20:M20"/>
    <mergeCell ref="N20:O20"/>
    <mergeCell ref="J30:K30"/>
    <mergeCell ref="L30:M30"/>
    <mergeCell ref="N30:O30"/>
    <mergeCell ref="L23:M23"/>
    <mergeCell ref="N23:O23"/>
    <mergeCell ref="BR10:BS12"/>
    <mergeCell ref="BT10:BU12"/>
    <mergeCell ref="BV10:BW12"/>
    <mergeCell ref="BX10:BY12"/>
    <mergeCell ref="BZ10:CA12"/>
    <mergeCell ref="CB10:CC12"/>
    <mergeCell ref="CE56:CI56"/>
    <mergeCell ref="CE57:CI57"/>
    <mergeCell ref="CJ56:CO56"/>
    <mergeCell ref="CJ57:CO57"/>
    <mergeCell ref="AF11:AG18"/>
    <mergeCell ref="BJ10:BK12"/>
    <mergeCell ref="BL10:BM12"/>
    <mergeCell ref="BN10:BO12"/>
    <mergeCell ref="BP10:BQ12"/>
    <mergeCell ref="AQ20:AS20"/>
    <mergeCell ref="AX74:BC74"/>
    <mergeCell ref="BD74:BE74"/>
    <mergeCell ref="AX75:BC75"/>
    <mergeCell ref="BD75:BE75"/>
    <mergeCell ref="BF57:BJ57"/>
    <mergeCell ref="BK57:BO57"/>
    <mergeCell ref="BF59:BJ59"/>
    <mergeCell ref="BF60:BJ60"/>
    <mergeCell ref="BF61:BJ61"/>
    <mergeCell ref="BF62:BJ62"/>
    <mergeCell ref="AX71:AY71"/>
    <mergeCell ref="BB71:BE71"/>
    <mergeCell ref="AX72:AY72"/>
    <mergeCell ref="BC72:BD72"/>
    <mergeCell ref="AX73:AY73"/>
    <mergeCell ref="BB73:BE73"/>
    <mergeCell ref="AX68:AY68"/>
    <mergeCell ref="BB68:BE68"/>
    <mergeCell ref="AX69:AY69"/>
    <mergeCell ref="BB69:BE69"/>
    <mergeCell ref="AX70:AY70"/>
    <mergeCell ref="BB70:BE70"/>
    <mergeCell ref="AX62:BE62"/>
    <mergeCell ref="AX63:BE63"/>
    <mergeCell ref="BB65:BE65"/>
    <mergeCell ref="AX66:AY66"/>
    <mergeCell ref="BB66:BE66"/>
    <mergeCell ref="AX67:AY67"/>
    <mergeCell ref="BB67:BE67"/>
    <mergeCell ref="AX56:BE57"/>
    <mergeCell ref="AX59:BE59"/>
    <mergeCell ref="AX60:BE60"/>
    <mergeCell ref="AX61:BE61"/>
    <mergeCell ref="BF56:BO56"/>
    <mergeCell ref="BP56:BT56"/>
    <mergeCell ref="BP57:BT57"/>
    <mergeCell ref="BU56:BY56"/>
    <mergeCell ref="BU57:BY57"/>
    <mergeCell ref="BZ56:CD56"/>
    <mergeCell ref="AX46:BE46"/>
    <mergeCell ref="AX47:BE47"/>
    <mergeCell ref="AX48:BE48"/>
    <mergeCell ref="AX49:BE49"/>
    <mergeCell ref="AX50:BE50"/>
    <mergeCell ref="BZ57:CD57"/>
    <mergeCell ref="BF47:BN47"/>
    <mergeCell ref="BF48:BN48"/>
    <mergeCell ref="BF49:BN49"/>
    <mergeCell ref="BF50:BN50"/>
    <mergeCell ref="AX39:BE39"/>
    <mergeCell ref="AX40:BE40"/>
    <mergeCell ref="AX41:BE41"/>
    <mergeCell ref="AX43:BE43"/>
    <mergeCell ref="AX44:BE44"/>
    <mergeCell ref="AX45:BE45"/>
    <mergeCell ref="BF40:BN40"/>
    <mergeCell ref="AX32:BE32"/>
    <mergeCell ref="AX34:BE34"/>
    <mergeCell ref="AX35:BE35"/>
    <mergeCell ref="AX36:BE36"/>
    <mergeCell ref="AX37:BE37"/>
    <mergeCell ref="AX38:BE38"/>
    <mergeCell ref="BF29:BN30"/>
    <mergeCell ref="BO29:BW30"/>
    <mergeCell ref="BX29:CF30"/>
    <mergeCell ref="CG29:CO30"/>
    <mergeCell ref="BF27:BW28"/>
    <mergeCell ref="BX27:CO28"/>
    <mergeCell ref="CN12:CO12"/>
    <mergeCell ref="CD13:CE13"/>
    <mergeCell ref="CF13:CG13"/>
    <mergeCell ref="CH13:CI13"/>
    <mergeCell ref="CJ13:CK13"/>
    <mergeCell ref="CL13:CM13"/>
    <mergeCell ref="CN13:CO13"/>
    <mergeCell ref="CD10:CE12"/>
    <mergeCell ref="CF10:CG12"/>
    <mergeCell ref="CL10:CM12"/>
    <mergeCell ref="CL8:CM9"/>
    <mergeCell ref="CN8:CO9"/>
    <mergeCell ref="CN10:CO11"/>
    <mergeCell ref="CH10:CI12"/>
    <mergeCell ref="CJ10:CK12"/>
    <mergeCell ref="E26:G26"/>
    <mergeCell ref="H21:I21"/>
    <mergeCell ref="J21:K21"/>
    <mergeCell ref="L21:M21"/>
    <mergeCell ref="N21:O21"/>
    <mergeCell ref="BZ13:CA13"/>
    <mergeCell ref="CB13:CC13"/>
    <mergeCell ref="CD8:CE9"/>
    <mergeCell ref="CF8:CG9"/>
    <mergeCell ref="CH8:CI9"/>
    <mergeCell ref="CJ8:CK9"/>
    <mergeCell ref="BZ8:CA9"/>
    <mergeCell ref="CB8:CC9"/>
    <mergeCell ref="BJ13:BK13"/>
    <mergeCell ref="BL13:BM13"/>
    <mergeCell ref="BN13:BO13"/>
    <mergeCell ref="BP13:BQ13"/>
    <mergeCell ref="BR13:BS13"/>
    <mergeCell ref="BT13:BU13"/>
    <mergeCell ref="E29:G29"/>
    <mergeCell ref="E30:G30"/>
    <mergeCell ref="AX15:BE15"/>
    <mergeCell ref="AX16:BE16"/>
    <mergeCell ref="Y12:Z17"/>
    <mergeCell ref="AA12:AC17"/>
    <mergeCell ref="E20:G20"/>
    <mergeCell ref="E21:G21"/>
    <mergeCell ref="E22:G22"/>
    <mergeCell ref="E23:G23"/>
    <mergeCell ref="E33:G33"/>
    <mergeCell ref="E35:G35"/>
    <mergeCell ref="BN8:BO9"/>
    <mergeCell ref="BP8:BQ9"/>
    <mergeCell ref="BR8:BS9"/>
    <mergeCell ref="BT8:BU9"/>
    <mergeCell ref="E27:G27"/>
    <mergeCell ref="E28:G28"/>
    <mergeCell ref="AQ9:AV10"/>
    <mergeCell ref="J23:K23"/>
    <mergeCell ref="BV13:BW13"/>
    <mergeCell ref="BX13:BY13"/>
    <mergeCell ref="E36:G36"/>
    <mergeCell ref="E37:G37"/>
    <mergeCell ref="H22:I22"/>
    <mergeCell ref="J22:K22"/>
    <mergeCell ref="L22:M22"/>
    <mergeCell ref="N22:O22"/>
    <mergeCell ref="E31:G31"/>
    <mergeCell ref="E32:G32"/>
    <mergeCell ref="BV8:BW9"/>
    <mergeCell ref="BX8:BY9"/>
    <mergeCell ref="A75:F75"/>
    <mergeCell ref="G75:H75"/>
    <mergeCell ref="AX8:BE13"/>
    <mergeCell ref="BF8:BG13"/>
    <mergeCell ref="BH8:BI9"/>
    <mergeCell ref="BH10:BI11"/>
    <mergeCell ref="BH12:BI12"/>
    <mergeCell ref="BH13:BI13"/>
    <mergeCell ref="E71:H71"/>
    <mergeCell ref="F72:G72"/>
    <mergeCell ref="A73:B73"/>
    <mergeCell ref="E73:H73"/>
    <mergeCell ref="A74:F74"/>
    <mergeCell ref="G74:H74"/>
    <mergeCell ref="A68:B68"/>
    <mergeCell ref="A69:B69"/>
    <mergeCell ref="A70:B70"/>
    <mergeCell ref="A71:B71"/>
    <mergeCell ref="A72:B72"/>
    <mergeCell ref="E66:H66"/>
    <mergeCell ref="E67:H67"/>
    <mergeCell ref="E68:H68"/>
    <mergeCell ref="E69:H69"/>
    <mergeCell ref="E70:H70"/>
    <mergeCell ref="A63:H63"/>
    <mergeCell ref="E65:H65"/>
    <mergeCell ref="A66:B66"/>
    <mergeCell ref="A67:B67"/>
    <mergeCell ref="BJ8:BK9"/>
    <mergeCell ref="BL8:BM9"/>
    <mergeCell ref="AX17:BE17"/>
    <mergeCell ref="AX19:BE19"/>
    <mergeCell ref="AX20:BE20"/>
    <mergeCell ref="AX27:BE30"/>
    <mergeCell ref="AO56:AV56"/>
    <mergeCell ref="AO57:AV57"/>
    <mergeCell ref="A59:H59"/>
    <mergeCell ref="A60:H60"/>
    <mergeCell ref="A61:H61"/>
    <mergeCell ref="A62:H62"/>
    <mergeCell ref="I59:P59"/>
    <mergeCell ref="I60:P60"/>
    <mergeCell ref="I61:P61"/>
    <mergeCell ref="I62:P62"/>
    <mergeCell ref="A42:D42"/>
    <mergeCell ref="A56:H57"/>
    <mergeCell ref="I56:P57"/>
    <mergeCell ref="Q56:X57"/>
    <mergeCell ref="Y56:AF57"/>
    <mergeCell ref="AG56:AN57"/>
    <mergeCell ref="E42:G42"/>
    <mergeCell ref="S42:T42"/>
    <mergeCell ref="U42:V42"/>
    <mergeCell ref="W42:X42"/>
    <mergeCell ref="A20:D20"/>
    <mergeCell ref="A21:D21"/>
    <mergeCell ref="A22:D22"/>
    <mergeCell ref="A23:D23"/>
    <mergeCell ref="A24:D24"/>
    <mergeCell ref="H23:I23"/>
    <mergeCell ref="H9:I17"/>
    <mergeCell ref="J9:AM10"/>
    <mergeCell ref="AN9:AP17"/>
    <mergeCell ref="A26:D26"/>
    <mergeCell ref="H24:I24"/>
    <mergeCell ref="J24:K24"/>
    <mergeCell ref="L24:M24"/>
    <mergeCell ref="N24:O24"/>
    <mergeCell ref="E24:G24"/>
    <mergeCell ref="H20:I20"/>
    <mergeCell ref="AD12:AE17"/>
    <mergeCell ref="A27:D27"/>
    <mergeCell ref="A28:D28"/>
    <mergeCell ref="E38:G38"/>
    <mergeCell ref="H26:I26"/>
    <mergeCell ref="J26:K26"/>
    <mergeCell ref="L26:M26"/>
    <mergeCell ref="N26:O26"/>
    <mergeCell ref="P12:R17"/>
    <mergeCell ref="S12:T17"/>
    <mergeCell ref="AT12:AV17"/>
    <mergeCell ref="AQ12:AS17"/>
    <mergeCell ref="A29:D29"/>
    <mergeCell ref="A30:D30"/>
    <mergeCell ref="A31:D31"/>
    <mergeCell ref="A32:D32"/>
    <mergeCell ref="H27:I27"/>
    <mergeCell ref="J27:K27"/>
    <mergeCell ref="L27:M27"/>
    <mergeCell ref="N27:O27"/>
    <mergeCell ref="AL12:AM17"/>
    <mergeCell ref="AJ12:AK17"/>
    <mergeCell ref="AH12:AI17"/>
    <mergeCell ref="A33:D33"/>
    <mergeCell ref="A35:D35"/>
    <mergeCell ref="A36:D36"/>
    <mergeCell ref="H28:I28"/>
    <mergeCell ref="J28:K28"/>
    <mergeCell ref="L28:M28"/>
    <mergeCell ref="N28:O28"/>
    <mergeCell ref="U12:V17"/>
    <mergeCell ref="W12:X17"/>
    <mergeCell ref="A37:D37"/>
    <mergeCell ref="A38:D38"/>
    <mergeCell ref="H29:I29"/>
    <mergeCell ref="J29:K29"/>
    <mergeCell ref="L29:M29"/>
    <mergeCell ref="N29:O29"/>
    <mergeCell ref="J12:K17"/>
    <mergeCell ref="L12:M17"/>
    <mergeCell ref="N12:O17"/>
    <mergeCell ref="A39:D39"/>
    <mergeCell ref="A40:D40"/>
    <mergeCell ref="A41:D41"/>
    <mergeCell ref="E39:G39"/>
    <mergeCell ref="E40:G40"/>
    <mergeCell ref="E41:G41"/>
    <mergeCell ref="H30:I30"/>
    <mergeCell ref="A8:D18"/>
    <mergeCell ref="E8:G1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5"/>
  <sheetViews>
    <sheetView zoomScalePageLayoutView="0" workbookViewId="0" topLeftCell="A14">
      <selection activeCell="AM27" sqref="AM27:AQ27"/>
    </sheetView>
  </sheetViews>
  <sheetFormatPr defaultColWidth="8.796875" defaultRowHeight="15"/>
  <cols>
    <col min="1" max="124" width="2.59765625" style="36" customWidth="1"/>
    <col min="125" max="16384" width="9" style="36" customWidth="1"/>
  </cols>
  <sheetData>
    <row r="1" spans="1:97" ht="14.25">
      <c r="A1" s="1" t="s">
        <v>395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3" t="s">
        <v>416</v>
      </c>
    </row>
    <row r="2" spans="1:97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</row>
    <row r="3" spans="1:97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</row>
    <row r="4" spans="1:97" ht="14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</row>
    <row r="5" spans="1:97" ht="14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</row>
    <row r="6" spans="1:97" ht="17.25">
      <c r="A6" s="132" t="s">
        <v>575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</row>
    <row r="7" spans="1:97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319" t="s">
        <v>418</v>
      </c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</row>
    <row r="8" spans="1:97" ht="15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</row>
    <row r="9" spans="1:97" ht="14.25">
      <c r="A9" s="282" t="s">
        <v>98</v>
      </c>
      <c r="B9" s="237"/>
      <c r="C9" s="237"/>
      <c r="D9" s="237"/>
      <c r="E9" s="237"/>
      <c r="F9" s="237"/>
      <c r="G9" s="237"/>
      <c r="H9" s="237"/>
      <c r="I9" s="237" t="s">
        <v>24</v>
      </c>
      <c r="J9" s="237"/>
      <c r="K9" s="237"/>
      <c r="L9" s="237"/>
      <c r="M9" s="237"/>
      <c r="N9" s="174" t="s">
        <v>400</v>
      </c>
      <c r="O9" s="266"/>
      <c r="P9" s="266"/>
      <c r="Q9" s="266"/>
      <c r="R9" s="267"/>
      <c r="S9" s="183" t="s">
        <v>26</v>
      </c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53"/>
      <c r="AX9" s="201" t="s">
        <v>45</v>
      </c>
      <c r="AY9" s="201"/>
      <c r="AZ9" s="201"/>
      <c r="BA9" s="201"/>
      <c r="BB9" s="201"/>
      <c r="BC9" s="202"/>
      <c r="BD9" s="183" t="s">
        <v>405</v>
      </c>
      <c r="BE9" s="201"/>
      <c r="BF9" s="201"/>
      <c r="BG9" s="201"/>
      <c r="BH9" s="201"/>
      <c r="BI9" s="201"/>
      <c r="BJ9" s="201"/>
      <c r="BK9" s="201"/>
      <c r="BL9" s="201"/>
      <c r="BM9" s="202"/>
      <c r="BN9" s="237" t="s">
        <v>411</v>
      </c>
      <c r="BO9" s="237"/>
      <c r="BP9" s="237"/>
      <c r="BQ9" s="237"/>
      <c r="BR9" s="237"/>
      <c r="BS9" s="237"/>
      <c r="BT9" s="237"/>
      <c r="BU9" s="237"/>
      <c r="BV9" s="272" t="s">
        <v>139</v>
      </c>
      <c r="BW9" s="272"/>
      <c r="BX9" s="272"/>
      <c r="BY9" s="272"/>
      <c r="BZ9" s="272"/>
      <c r="CA9" s="272"/>
      <c r="CB9" s="272"/>
      <c r="CC9" s="272"/>
      <c r="CD9" s="272" t="s">
        <v>140</v>
      </c>
      <c r="CE9" s="272"/>
      <c r="CF9" s="272"/>
      <c r="CG9" s="272"/>
      <c r="CH9" s="272"/>
      <c r="CI9" s="272"/>
      <c r="CJ9" s="272"/>
      <c r="CK9" s="272"/>
      <c r="CL9" s="272" t="s">
        <v>412</v>
      </c>
      <c r="CM9" s="272"/>
      <c r="CN9" s="272"/>
      <c r="CO9" s="272"/>
      <c r="CP9" s="272"/>
      <c r="CQ9" s="272"/>
      <c r="CR9" s="272"/>
      <c r="CS9" s="355"/>
    </row>
    <row r="10" spans="1:97" ht="14.25">
      <c r="A10" s="283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85"/>
      <c r="O10" s="290"/>
      <c r="P10" s="290"/>
      <c r="Q10" s="290"/>
      <c r="R10" s="286"/>
      <c r="S10" s="308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53"/>
      <c r="AX10" s="219"/>
      <c r="AY10" s="219"/>
      <c r="AZ10" s="219"/>
      <c r="BA10" s="219"/>
      <c r="BB10" s="219"/>
      <c r="BC10" s="280"/>
      <c r="BD10" s="308"/>
      <c r="BE10" s="270"/>
      <c r="BF10" s="270"/>
      <c r="BG10" s="270"/>
      <c r="BH10" s="270"/>
      <c r="BI10" s="270"/>
      <c r="BJ10" s="270"/>
      <c r="BK10" s="270"/>
      <c r="BL10" s="270"/>
      <c r="BM10" s="309"/>
      <c r="BN10" s="235"/>
      <c r="BO10" s="235"/>
      <c r="BP10" s="235"/>
      <c r="BQ10" s="235"/>
      <c r="BR10" s="235"/>
      <c r="BS10" s="235"/>
      <c r="BT10" s="235"/>
      <c r="BU10" s="235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71"/>
    </row>
    <row r="11" spans="1:97" ht="14.25">
      <c r="A11" s="283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85"/>
      <c r="O11" s="290"/>
      <c r="P11" s="290"/>
      <c r="Q11" s="290"/>
      <c r="R11" s="286"/>
      <c r="S11" s="304" t="s">
        <v>402</v>
      </c>
      <c r="T11" s="305"/>
      <c r="U11" s="305"/>
      <c r="V11" s="305"/>
      <c r="W11" s="306"/>
      <c r="X11" s="235" t="s">
        <v>25</v>
      </c>
      <c r="Y11" s="235"/>
      <c r="Z11" s="235"/>
      <c r="AA11" s="235"/>
      <c r="AB11" s="235"/>
      <c r="AC11" s="230" t="s">
        <v>403</v>
      </c>
      <c r="AD11" s="230"/>
      <c r="AE11" s="230"/>
      <c r="AF11" s="230"/>
      <c r="AG11" s="230"/>
      <c r="AH11" s="230" t="s">
        <v>404</v>
      </c>
      <c r="AI11" s="230"/>
      <c r="AJ11" s="230"/>
      <c r="AK11" s="230"/>
      <c r="AL11" s="230"/>
      <c r="AM11" s="232" t="s">
        <v>401</v>
      </c>
      <c r="AN11" s="289"/>
      <c r="AO11" s="289"/>
      <c r="AP11" s="289"/>
      <c r="AQ11" s="284"/>
      <c r="AR11" s="304" t="s">
        <v>44</v>
      </c>
      <c r="AS11" s="305"/>
      <c r="AT11" s="305"/>
      <c r="AU11" s="305"/>
      <c r="AV11" s="305"/>
      <c r="AW11" s="53"/>
      <c r="AX11" s="219"/>
      <c r="AY11" s="219"/>
      <c r="AZ11" s="219"/>
      <c r="BA11" s="219"/>
      <c r="BB11" s="219"/>
      <c r="BC11" s="280"/>
      <c r="BD11" s="235" t="s">
        <v>27</v>
      </c>
      <c r="BE11" s="235"/>
      <c r="BF11" s="235"/>
      <c r="BG11" s="235"/>
      <c r="BH11" s="235"/>
      <c r="BI11" s="235" t="s">
        <v>28</v>
      </c>
      <c r="BJ11" s="235"/>
      <c r="BK11" s="235"/>
      <c r="BL11" s="235"/>
      <c r="BM11" s="235"/>
      <c r="BN11" s="235" t="s">
        <v>27</v>
      </c>
      <c r="BO11" s="235"/>
      <c r="BP11" s="235"/>
      <c r="BQ11" s="235"/>
      <c r="BR11" s="235" t="s">
        <v>28</v>
      </c>
      <c r="BS11" s="235"/>
      <c r="BT11" s="235"/>
      <c r="BU11" s="235"/>
      <c r="BV11" s="235" t="s">
        <v>27</v>
      </c>
      <c r="BW11" s="235"/>
      <c r="BX11" s="235"/>
      <c r="BY11" s="235"/>
      <c r="BZ11" s="235" t="s">
        <v>28</v>
      </c>
      <c r="CA11" s="235"/>
      <c r="CB11" s="235"/>
      <c r="CC11" s="235"/>
      <c r="CD11" s="235" t="s">
        <v>27</v>
      </c>
      <c r="CE11" s="235"/>
      <c r="CF11" s="235"/>
      <c r="CG11" s="235"/>
      <c r="CH11" s="235" t="s">
        <v>28</v>
      </c>
      <c r="CI11" s="235"/>
      <c r="CJ11" s="235"/>
      <c r="CK11" s="235"/>
      <c r="CL11" s="235" t="s">
        <v>27</v>
      </c>
      <c r="CM11" s="235"/>
      <c r="CN11" s="235"/>
      <c r="CO11" s="235"/>
      <c r="CP11" s="235" t="s">
        <v>28</v>
      </c>
      <c r="CQ11" s="235"/>
      <c r="CR11" s="235"/>
      <c r="CS11" s="354"/>
    </row>
    <row r="12" spans="1:97" ht="14.25">
      <c r="A12" s="283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85"/>
      <c r="O12" s="290"/>
      <c r="P12" s="290"/>
      <c r="Q12" s="290"/>
      <c r="R12" s="286"/>
      <c r="S12" s="307"/>
      <c r="T12" s="219"/>
      <c r="U12" s="219"/>
      <c r="V12" s="219"/>
      <c r="W12" s="280"/>
      <c r="X12" s="235"/>
      <c r="Y12" s="235"/>
      <c r="Z12" s="235"/>
      <c r="AA12" s="235"/>
      <c r="AB12" s="235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85"/>
      <c r="AN12" s="290"/>
      <c r="AO12" s="290"/>
      <c r="AP12" s="290"/>
      <c r="AQ12" s="286"/>
      <c r="AR12" s="307"/>
      <c r="AS12" s="219"/>
      <c r="AT12" s="219"/>
      <c r="AU12" s="219"/>
      <c r="AV12" s="219"/>
      <c r="AW12" s="53"/>
      <c r="AX12" s="270"/>
      <c r="AY12" s="270"/>
      <c r="AZ12" s="270"/>
      <c r="BA12" s="270"/>
      <c r="BB12" s="270"/>
      <c r="BC12" s="309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354"/>
    </row>
    <row r="13" spans="1:97" ht="14.25">
      <c r="A13" s="283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87"/>
      <c r="O13" s="268"/>
      <c r="P13" s="268"/>
      <c r="Q13" s="268"/>
      <c r="R13" s="269"/>
      <c r="S13" s="308"/>
      <c r="T13" s="270"/>
      <c r="U13" s="270"/>
      <c r="V13" s="270"/>
      <c r="W13" s="309"/>
      <c r="X13" s="235"/>
      <c r="Y13" s="235"/>
      <c r="Z13" s="235"/>
      <c r="AA13" s="235"/>
      <c r="AB13" s="235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87"/>
      <c r="AN13" s="268"/>
      <c r="AO13" s="268"/>
      <c r="AP13" s="268"/>
      <c r="AQ13" s="269"/>
      <c r="AR13" s="308"/>
      <c r="AS13" s="270"/>
      <c r="AT13" s="270"/>
      <c r="AU13" s="270"/>
      <c r="AV13" s="270"/>
      <c r="AW13" s="53"/>
      <c r="AX13" s="101"/>
      <c r="AY13" s="101"/>
      <c r="AZ13" s="101"/>
      <c r="BA13" s="101"/>
      <c r="BB13" s="101"/>
      <c r="BC13" s="100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</row>
    <row r="14" spans="1:97" ht="14.25">
      <c r="A14" s="88"/>
      <c r="B14" s="88"/>
      <c r="C14" s="88"/>
      <c r="D14" s="88"/>
      <c r="E14" s="88"/>
      <c r="F14" s="88"/>
      <c r="G14" s="88"/>
      <c r="H14" s="8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219" t="s">
        <v>202</v>
      </c>
      <c r="AY14" s="219"/>
      <c r="AZ14" s="219"/>
      <c r="BA14" s="219"/>
      <c r="BB14" s="219"/>
      <c r="BC14" s="280"/>
      <c r="BD14" s="288">
        <v>3544</v>
      </c>
      <c r="BE14" s="318"/>
      <c r="BF14" s="318"/>
      <c r="BG14" s="318"/>
      <c r="BH14" s="318"/>
      <c r="BI14" s="318">
        <v>4064</v>
      </c>
      <c r="BJ14" s="318"/>
      <c r="BK14" s="318"/>
      <c r="BL14" s="318"/>
      <c r="BM14" s="318"/>
      <c r="BN14" s="318">
        <v>4092</v>
      </c>
      <c r="BO14" s="318"/>
      <c r="BP14" s="318"/>
      <c r="BQ14" s="318"/>
      <c r="BR14" s="318">
        <v>2674</v>
      </c>
      <c r="BS14" s="318"/>
      <c r="BT14" s="318"/>
      <c r="BU14" s="318"/>
      <c r="BV14" s="318">
        <v>60</v>
      </c>
      <c r="BW14" s="318"/>
      <c r="BX14" s="318"/>
      <c r="BY14" s="318"/>
      <c r="BZ14" s="318">
        <v>10</v>
      </c>
      <c r="CA14" s="318"/>
      <c r="CB14" s="318"/>
      <c r="CC14" s="318"/>
      <c r="CD14" s="318">
        <v>48</v>
      </c>
      <c r="CE14" s="318"/>
      <c r="CF14" s="318"/>
      <c r="CG14" s="318"/>
      <c r="CH14" s="318">
        <v>236</v>
      </c>
      <c r="CI14" s="318"/>
      <c r="CJ14" s="318"/>
      <c r="CK14" s="318"/>
      <c r="CL14" s="318" t="s">
        <v>258</v>
      </c>
      <c r="CM14" s="318"/>
      <c r="CN14" s="318"/>
      <c r="CO14" s="318"/>
      <c r="CP14" s="318" t="s">
        <v>258</v>
      </c>
      <c r="CQ14" s="318"/>
      <c r="CR14" s="318"/>
      <c r="CS14" s="318"/>
    </row>
    <row r="15" spans="1:97" ht="14.25">
      <c r="A15" s="275" t="s">
        <v>202</v>
      </c>
      <c r="B15" s="275"/>
      <c r="C15" s="275"/>
      <c r="D15" s="275"/>
      <c r="E15" s="275"/>
      <c r="F15" s="275"/>
      <c r="G15" s="275"/>
      <c r="H15" s="335"/>
      <c r="I15" s="229">
        <v>496</v>
      </c>
      <c r="J15" s="133"/>
      <c r="K15" s="133"/>
      <c r="L15" s="133"/>
      <c r="M15" s="133"/>
      <c r="N15" s="141">
        <f>SUM(S15:AV15)</f>
        <v>15</v>
      </c>
      <c r="O15" s="141"/>
      <c r="P15" s="141"/>
      <c r="Q15" s="141"/>
      <c r="R15" s="141"/>
      <c r="S15" s="141">
        <v>2</v>
      </c>
      <c r="T15" s="141"/>
      <c r="U15" s="141"/>
      <c r="V15" s="141"/>
      <c r="W15" s="141"/>
      <c r="X15" s="141" t="s">
        <v>258</v>
      </c>
      <c r="Y15" s="141"/>
      <c r="Z15" s="141"/>
      <c r="AA15" s="141"/>
      <c r="AB15" s="141"/>
      <c r="AC15" s="141" t="s">
        <v>258</v>
      </c>
      <c r="AD15" s="141"/>
      <c r="AE15" s="141"/>
      <c r="AF15" s="141"/>
      <c r="AG15" s="141"/>
      <c r="AH15" s="141">
        <v>13</v>
      </c>
      <c r="AI15" s="141"/>
      <c r="AJ15" s="141"/>
      <c r="AK15" s="141"/>
      <c r="AL15" s="141"/>
      <c r="AM15" s="141" t="s">
        <v>258</v>
      </c>
      <c r="AN15" s="141"/>
      <c r="AO15" s="141"/>
      <c r="AP15" s="141"/>
      <c r="AQ15" s="141"/>
      <c r="AR15" s="141" t="s">
        <v>258</v>
      </c>
      <c r="AS15" s="141"/>
      <c r="AT15" s="141"/>
      <c r="AU15" s="141"/>
      <c r="AV15" s="141"/>
      <c r="AW15" s="53"/>
      <c r="AX15" s="75"/>
      <c r="AY15" s="75"/>
      <c r="AZ15" s="75"/>
      <c r="BA15" s="75"/>
      <c r="BB15" s="75"/>
      <c r="BC15" s="102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</row>
    <row r="16" spans="1:97" ht="14.25">
      <c r="A16" s="275" t="s">
        <v>338</v>
      </c>
      <c r="B16" s="275"/>
      <c r="C16" s="275"/>
      <c r="D16" s="275"/>
      <c r="E16" s="275"/>
      <c r="F16" s="275"/>
      <c r="G16" s="275"/>
      <c r="H16" s="335"/>
      <c r="I16" s="229">
        <v>485</v>
      </c>
      <c r="J16" s="133"/>
      <c r="K16" s="133"/>
      <c r="L16" s="133"/>
      <c r="M16" s="133"/>
      <c r="N16" s="140">
        <f>SUM(S16:AV16)</f>
        <v>11</v>
      </c>
      <c r="O16" s="140"/>
      <c r="P16" s="140"/>
      <c r="Q16" s="140"/>
      <c r="R16" s="140"/>
      <c r="S16" s="141" t="s">
        <v>258</v>
      </c>
      <c r="T16" s="141"/>
      <c r="U16" s="141"/>
      <c r="V16" s="141"/>
      <c r="W16" s="141"/>
      <c r="X16" s="141" t="s">
        <v>258</v>
      </c>
      <c r="Y16" s="141"/>
      <c r="Z16" s="141"/>
      <c r="AA16" s="141"/>
      <c r="AB16" s="141"/>
      <c r="AC16" s="141">
        <v>5</v>
      </c>
      <c r="AD16" s="141"/>
      <c r="AE16" s="141"/>
      <c r="AF16" s="141"/>
      <c r="AG16" s="141"/>
      <c r="AH16" s="141">
        <v>6</v>
      </c>
      <c r="AI16" s="141"/>
      <c r="AJ16" s="141"/>
      <c r="AK16" s="141"/>
      <c r="AL16" s="141"/>
      <c r="AM16" s="141" t="s">
        <v>258</v>
      </c>
      <c r="AN16" s="141"/>
      <c r="AO16" s="141"/>
      <c r="AP16" s="141"/>
      <c r="AQ16" s="141"/>
      <c r="AR16" s="141" t="s">
        <v>258</v>
      </c>
      <c r="AS16" s="141"/>
      <c r="AT16" s="141"/>
      <c r="AU16" s="141"/>
      <c r="AV16" s="141"/>
      <c r="AW16" s="53"/>
      <c r="AX16" s="219" t="s">
        <v>338</v>
      </c>
      <c r="AY16" s="219"/>
      <c r="AZ16" s="219"/>
      <c r="BA16" s="219"/>
      <c r="BB16" s="219"/>
      <c r="BC16" s="280"/>
      <c r="BD16" s="288">
        <v>3580</v>
      </c>
      <c r="BE16" s="318"/>
      <c r="BF16" s="318"/>
      <c r="BG16" s="318"/>
      <c r="BH16" s="318"/>
      <c r="BI16" s="318">
        <v>4124</v>
      </c>
      <c r="BJ16" s="318"/>
      <c r="BK16" s="318"/>
      <c r="BL16" s="318"/>
      <c r="BM16" s="318"/>
      <c r="BN16" s="318">
        <v>4235</v>
      </c>
      <c r="BO16" s="318"/>
      <c r="BP16" s="318"/>
      <c r="BQ16" s="318"/>
      <c r="BR16" s="318">
        <v>2744</v>
      </c>
      <c r="BS16" s="318"/>
      <c r="BT16" s="318"/>
      <c r="BU16" s="318"/>
      <c r="BV16" s="318">
        <v>81</v>
      </c>
      <c r="BW16" s="318"/>
      <c r="BX16" s="318"/>
      <c r="BY16" s="318"/>
      <c r="BZ16" s="318">
        <v>25</v>
      </c>
      <c r="CA16" s="318"/>
      <c r="CB16" s="318"/>
      <c r="CC16" s="318"/>
      <c r="CD16" s="318">
        <v>26</v>
      </c>
      <c r="CE16" s="318"/>
      <c r="CF16" s="318"/>
      <c r="CG16" s="318"/>
      <c r="CH16" s="318">
        <v>260</v>
      </c>
      <c r="CI16" s="318"/>
      <c r="CJ16" s="318"/>
      <c r="CK16" s="318"/>
      <c r="CL16" s="318">
        <v>2</v>
      </c>
      <c r="CM16" s="318"/>
      <c r="CN16" s="318"/>
      <c r="CO16" s="318"/>
      <c r="CP16" s="318" t="s">
        <v>258</v>
      </c>
      <c r="CQ16" s="318"/>
      <c r="CR16" s="318"/>
      <c r="CS16" s="318"/>
    </row>
    <row r="17" spans="1:97" ht="14.25">
      <c r="A17" s="275" t="s">
        <v>339</v>
      </c>
      <c r="B17" s="275"/>
      <c r="C17" s="275"/>
      <c r="D17" s="275"/>
      <c r="E17" s="275"/>
      <c r="F17" s="275"/>
      <c r="G17" s="275"/>
      <c r="H17" s="335"/>
      <c r="I17" s="229">
        <v>408</v>
      </c>
      <c r="J17" s="133"/>
      <c r="K17" s="133"/>
      <c r="L17" s="133"/>
      <c r="M17" s="133"/>
      <c r="N17" s="140">
        <f>SUM(S17:AV17)</f>
        <v>7</v>
      </c>
      <c r="O17" s="140"/>
      <c r="P17" s="140"/>
      <c r="Q17" s="140"/>
      <c r="R17" s="140"/>
      <c r="S17" s="141" t="s">
        <v>258</v>
      </c>
      <c r="T17" s="141"/>
      <c r="U17" s="141"/>
      <c r="V17" s="141"/>
      <c r="W17" s="141"/>
      <c r="X17" s="141" t="s">
        <v>258</v>
      </c>
      <c r="Y17" s="141"/>
      <c r="Z17" s="141"/>
      <c r="AA17" s="141"/>
      <c r="AB17" s="141"/>
      <c r="AC17" s="141" t="s">
        <v>258</v>
      </c>
      <c r="AD17" s="141"/>
      <c r="AE17" s="141"/>
      <c r="AF17" s="141"/>
      <c r="AG17" s="141"/>
      <c r="AH17" s="141">
        <v>7</v>
      </c>
      <c r="AI17" s="141"/>
      <c r="AJ17" s="141"/>
      <c r="AK17" s="141"/>
      <c r="AL17" s="141"/>
      <c r="AM17" s="141" t="s">
        <v>258</v>
      </c>
      <c r="AN17" s="141"/>
      <c r="AO17" s="141"/>
      <c r="AP17" s="141"/>
      <c r="AQ17" s="141"/>
      <c r="AR17" s="141" t="s">
        <v>258</v>
      </c>
      <c r="AS17" s="141"/>
      <c r="AT17" s="141"/>
      <c r="AU17" s="141"/>
      <c r="AV17" s="141"/>
      <c r="AW17" s="53"/>
      <c r="AX17" s="75"/>
      <c r="AY17" s="75"/>
      <c r="AZ17" s="75"/>
      <c r="BA17" s="75"/>
      <c r="BB17" s="75"/>
      <c r="BC17" s="102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</row>
    <row r="18" spans="1:97" ht="14.25">
      <c r="A18" s="275" t="s">
        <v>340</v>
      </c>
      <c r="B18" s="275"/>
      <c r="C18" s="275"/>
      <c r="D18" s="275"/>
      <c r="E18" s="275"/>
      <c r="F18" s="275"/>
      <c r="G18" s="275"/>
      <c r="H18" s="335"/>
      <c r="I18" s="229">
        <v>366</v>
      </c>
      <c r="J18" s="133"/>
      <c r="K18" s="133"/>
      <c r="L18" s="133"/>
      <c r="M18" s="133"/>
      <c r="N18" s="140">
        <f>SUM(S18:AV18)</f>
        <v>5</v>
      </c>
      <c r="O18" s="140"/>
      <c r="P18" s="140"/>
      <c r="Q18" s="140"/>
      <c r="R18" s="140"/>
      <c r="S18" s="141" t="s">
        <v>258</v>
      </c>
      <c r="T18" s="141"/>
      <c r="U18" s="141"/>
      <c r="V18" s="141"/>
      <c r="W18" s="141"/>
      <c r="X18" s="141" t="s">
        <v>258</v>
      </c>
      <c r="Y18" s="141"/>
      <c r="Z18" s="141"/>
      <c r="AA18" s="141"/>
      <c r="AB18" s="141"/>
      <c r="AC18" s="141" t="s">
        <v>258</v>
      </c>
      <c r="AD18" s="141"/>
      <c r="AE18" s="141"/>
      <c r="AF18" s="141"/>
      <c r="AG18" s="141"/>
      <c r="AH18" s="141">
        <v>5</v>
      </c>
      <c r="AI18" s="141"/>
      <c r="AJ18" s="141"/>
      <c r="AK18" s="141"/>
      <c r="AL18" s="141"/>
      <c r="AM18" s="141" t="s">
        <v>258</v>
      </c>
      <c r="AN18" s="141"/>
      <c r="AO18" s="141"/>
      <c r="AP18" s="141"/>
      <c r="AQ18" s="141"/>
      <c r="AR18" s="141" t="s">
        <v>258</v>
      </c>
      <c r="AS18" s="141"/>
      <c r="AT18" s="141"/>
      <c r="AU18" s="141"/>
      <c r="AV18" s="141"/>
      <c r="AW18" s="53"/>
      <c r="AX18" s="219" t="s">
        <v>339</v>
      </c>
      <c r="AY18" s="219"/>
      <c r="AZ18" s="219"/>
      <c r="BA18" s="219"/>
      <c r="BB18" s="219"/>
      <c r="BC18" s="280"/>
      <c r="BD18" s="288">
        <v>3474</v>
      </c>
      <c r="BE18" s="318"/>
      <c r="BF18" s="318"/>
      <c r="BG18" s="318"/>
      <c r="BH18" s="318"/>
      <c r="BI18" s="318">
        <v>4019</v>
      </c>
      <c r="BJ18" s="318"/>
      <c r="BK18" s="318"/>
      <c r="BL18" s="318"/>
      <c r="BM18" s="318"/>
      <c r="BN18" s="318">
        <v>4246</v>
      </c>
      <c r="BO18" s="318"/>
      <c r="BP18" s="318"/>
      <c r="BQ18" s="318"/>
      <c r="BR18" s="318">
        <v>2719</v>
      </c>
      <c r="BS18" s="318"/>
      <c r="BT18" s="318"/>
      <c r="BU18" s="318"/>
      <c r="BV18" s="318">
        <v>54</v>
      </c>
      <c r="BW18" s="318"/>
      <c r="BX18" s="318"/>
      <c r="BY18" s="318"/>
      <c r="BZ18" s="318">
        <v>6</v>
      </c>
      <c r="CA18" s="318"/>
      <c r="CB18" s="318"/>
      <c r="CC18" s="318"/>
      <c r="CD18" s="318">
        <v>32</v>
      </c>
      <c r="CE18" s="318"/>
      <c r="CF18" s="318"/>
      <c r="CG18" s="318"/>
      <c r="CH18" s="318">
        <v>221</v>
      </c>
      <c r="CI18" s="318"/>
      <c r="CJ18" s="318"/>
      <c r="CK18" s="318"/>
      <c r="CL18" s="318" t="s">
        <v>258</v>
      </c>
      <c r="CM18" s="318"/>
      <c r="CN18" s="318"/>
      <c r="CO18" s="318"/>
      <c r="CP18" s="318" t="s">
        <v>258</v>
      </c>
      <c r="CQ18" s="318"/>
      <c r="CR18" s="318"/>
      <c r="CS18" s="318"/>
    </row>
    <row r="19" spans="1:97" ht="14.25">
      <c r="A19" s="199" t="s">
        <v>352</v>
      </c>
      <c r="B19" s="199"/>
      <c r="C19" s="199"/>
      <c r="D19" s="199"/>
      <c r="E19" s="199"/>
      <c r="F19" s="199"/>
      <c r="G19" s="199"/>
      <c r="H19" s="200"/>
      <c r="I19" s="159">
        <f>SUM(I21:M31)</f>
        <v>536</v>
      </c>
      <c r="J19" s="157"/>
      <c r="K19" s="157"/>
      <c r="L19" s="157"/>
      <c r="M19" s="157"/>
      <c r="N19" s="158">
        <f>SUM(N21:R31)</f>
        <v>61</v>
      </c>
      <c r="O19" s="158"/>
      <c r="P19" s="158"/>
      <c r="Q19" s="158"/>
      <c r="R19" s="158"/>
      <c r="S19" s="158">
        <f>SUM(S21:W31)</f>
        <v>1</v>
      </c>
      <c r="T19" s="158"/>
      <c r="U19" s="158"/>
      <c r="V19" s="158"/>
      <c r="W19" s="158"/>
      <c r="X19" s="158" t="s">
        <v>563</v>
      </c>
      <c r="Y19" s="158"/>
      <c r="Z19" s="158"/>
      <c r="AA19" s="158"/>
      <c r="AB19" s="158"/>
      <c r="AC19" s="158" t="s">
        <v>570</v>
      </c>
      <c r="AD19" s="158"/>
      <c r="AE19" s="158"/>
      <c r="AF19" s="158"/>
      <c r="AG19" s="158"/>
      <c r="AH19" s="158">
        <f>SUM(AH21:AL31)</f>
        <v>60</v>
      </c>
      <c r="AI19" s="158"/>
      <c r="AJ19" s="158"/>
      <c r="AK19" s="158"/>
      <c r="AL19" s="158"/>
      <c r="AM19" s="158" t="s">
        <v>258</v>
      </c>
      <c r="AN19" s="158"/>
      <c r="AO19" s="158"/>
      <c r="AP19" s="158"/>
      <c r="AQ19" s="158"/>
      <c r="AR19" s="158" t="s">
        <v>258</v>
      </c>
      <c r="AS19" s="158"/>
      <c r="AT19" s="158"/>
      <c r="AU19" s="158"/>
      <c r="AV19" s="158"/>
      <c r="AW19" s="53"/>
      <c r="AX19" s="75"/>
      <c r="AY19" s="75"/>
      <c r="AZ19" s="75"/>
      <c r="BA19" s="75"/>
      <c r="BB19" s="75"/>
      <c r="BC19" s="102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</row>
    <row r="20" spans="1:97" ht="14.25">
      <c r="A20" s="67"/>
      <c r="B20" s="67"/>
      <c r="C20" s="67"/>
      <c r="D20" s="67"/>
      <c r="E20" s="67"/>
      <c r="F20" s="67"/>
      <c r="G20" s="67"/>
      <c r="H20" s="107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219" t="s">
        <v>340</v>
      </c>
      <c r="AY20" s="219"/>
      <c r="AZ20" s="219"/>
      <c r="BA20" s="219"/>
      <c r="BB20" s="219"/>
      <c r="BC20" s="280"/>
      <c r="BD20" s="288">
        <v>3701</v>
      </c>
      <c r="BE20" s="318"/>
      <c r="BF20" s="318"/>
      <c r="BG20" s="318"/>
      <c r="BH20" s="318"/>
      <c r="BI20" s="318">
        <v>4043</v>
      </c>
      <c r="BJ20" s="318"/>
      <c r="BK20" s="318"/>
      <c r="BL20" s="318"/>
      <c r="BM20" s="318"/>
      <c r="BN20" s="318">
        <v>4215</v>
      </c>
      <c r="BO20" s="318"/>
      <c r="BP20" s="318"/>
      <c r="BQ20" s="318"/>
      <c r="BR20" s="318">
        <v>2740</v>
      </c>
      <c r="BS20" s="318"/>
      <c r="BT20" s="318"/>
      <c r="BU20" s="318"/>
      <c r="BV20" s="318">
        <v>52</v>
      </c>
      <c r="BW20" s="318"/>
      <c r="BX20" s="318"/>
      <c r="BY20" s="318"/>
      <c r="BZ20" s="318">
        <v>8</v>
      </c>
      <c r="CA20" s="318"/>
      <c r="CB20" s="318"/>
      <c r="CC20" s="318"/>
      <c r="CD20" s="318">
        <v>38</v>
      </c>
      <c r="CE20" s="318"/>
      <c r="CF20" s="318"/>
      <c r="CG20" s="318"/>
      <c r="CH20" s="318">
        <v>270</v>
      </c>
      <c r="CI20" s="318"/>
      <c r="CJ20" s="318"/>
      <c r="CK20" s="318"/>
      <c r="CL20" s="318" t="s">
        <v>258</v>
      </c>
      <c r="CM20" s="318"/>
      <c r="CN20" s="318"/>
      <c r="CO20" s="318"/>
      <c r="CP20" s="318">
        <v>2</v>
      </c>
      <c r="CQ20" s="318"/>
      <c r="CR20" s="318"/>
      <c r="CS20" s="318"/>
    </row>
    <row r="21" spans="1:97" ht="14.25">
      <c r="A21" s="88" t="s">
        <v>178</v>
      </c>
      <c r="B21" s="88" t="s">
        <v>179</v>
      </c>
      <c r="C21" s="88" t="s">
        <v>180</v>
      </c>
      <c r="D21" s="88" t="s">
        <v>181</v>
      </c>
      <c r="E21" s="275" t="s">
        <v>359</v>
      </c>
      <c r="F21" s="275"/>
      <c r="G21" s="275"/>
      <c r="H21" s="335"/>
      <c r="I21" s="229">
        <v>1</v>
      </c>
      <c r="J21" s="133"/>
      <c r="K21" s="133"/>
      <c r="L21" s="133"/>
      <c r="M21" s="133"/>
      <c r="N21" s="141"/>
      <c r="O21" s="141"/>
      <c r="P21" s="141"/>
      <c r="Q21" s="141"/>
      <c r="R21" s="141"/>
      <c r="S21" s="141" t="s">
        <v>258</v>
      </c>
      <c r="T21" s="141"/>
      <c r="U21" s="141"/>
      <c r="V21" s="141"/>
      <c r="W21" s="141"/>
      <c r="X21" s="141" t="s">
        <v>258</v>
      </c>
      <c r="Y21" s="141"/>
      <c r="Z21" s="141"/>
      <c r="AA21" s="141"/>
      <c r="AB21" s="141"/>
      <c r="AC21" s="141" t="s">
        <v>258</v>
      </c>
      <c r="AD21" s="141"/>
      <c r="AE21" s="141"/>
      <c r="AF21" s="141"/>
      <c r="AG21" s="141"/>
      <c r="AH21" s="141" t="s">
        <v>258</v>
      </c>
      <c r="AI21" s="141"/>
      <c r="AJ21" s="141"/>
      <c r="AK21" s="141"/>
      <c r="AL21" s="141"/>
      <c r="AM21" s="141" t="s">
        <v>258</v>
      </c>
      <c r="AN21" s="141"/>
      <c r="AO21" s="141"/>
      <c r="AP21" s="141"/>
      <c r="AQ21" s="141"/>
      <c r="AR21" s="141" t="s">
        <v>258</v>
      </c>
      <c r="AS21" s="141"/>
      <c r="AT21" s="141"/>
      <c r="AU21" s="141"/>
      <c r="AV21" s="141"/>
      <c r="AW21" s="53"/>
      <c r="AX21" s="75"/>
      <c r="AY21" s="75"/>
      <c r="AZ21" s="75"/>
      <c r="BA21" s="75"/>
      <c r="BB21" s="75"/>
      <c r="BC21" s="102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</row>
    <row r="22" spans="1:97" ht="14.25">
      <c r="A22" s="135" t="s">
        <v>188</v>
      </c>
      <c r="B22" s="135"/>
      <c r="C22" s="88" t="s">
        <v>185</v>
      </c>
      <c r="D22" s="88" t="s">
        <v>186</v>
      </c>
      <c r="E22" s="135" t="s">
        <v>188</v>
      </c>
      <c r="F22" s="135"/>
      <c r="G22" s="135"/>
      <c r="H22" s="326"/>
      <c r="I22" s="229">
        <v>86</v>
      </c>
      <c r="J22" s="133"/>
      <c r="K22" s="133"/>
      <c r="L22" s="133"/>
      <c r="M22" s="133"/>
      <c r="N22" s="140">
        <f>SUM(S22:AV22)</f>
        <v>1</v>
      </c>
      <c r="O22" s="140"/>
      <c r="P22" s="140"/>
      <c r="Q22" s="140"/>
      <c r="R22" s="140"/>
      <c r="S22" s="141" t="s">
        <v>258</v>
      </c>
      <c r="T22" s="141"/>
      <c r="U22" s="141"/>
      <c r="V22" s="141"/>
      <c r="W22" s="141"/>
      <c r="X22" s="141" t="s">
        <v>258</v>
      </c>
      <c r="Y22" s="141"/>
      <c r="Z22" s="141"/>
      <c r="AA22" s="141"/>
      <c r="AB22" s="141"/>
      <c r="AC22" s="141" t="s">
        <v>258</v>
      </c>
      <c r="AD22" s="141"/>
      <c r="AE22" s="141"/>
      <c r="AF22" s="141"/>
      <c r="AG22" s="141"/>
      <c r="AH22" s="141">
        <v>1</v>
      </c>
      <c r="AI22" s="141"/>
      <c r="AJ22" s="141"/>
      <c r="AK22" s="141"/>
      <c r="AL22" s="141"/>
      <c r="AM22" s="141" t="s">
        <v>258</v>
      </c>
      <c r="AN22" s="141"/>
      <c r="AO22" s="141"/>
      <c r="AP22" s="141"/>
      <c r="AQ22" s="141"/>
      <c r="AR22" s="141" t="s">
        <v>258</v>
      </c>
      <c r="AS22" s="141"/>
      <c r="AT22" s="141"/>
      <c r="AU22" s="141"/>
      <c r="AV22" s="141"/>
      <c r="AW22" s="53"/>
      <c r="AX22" s="220" t="s">
        <v>352</v>
      </c>
      <c r="AY22" s="220"/>
      <c r="AZ22" s="220"/>
      <c r="BA22" s="220"/>
      <c r="BB22" s="220"/>
      <c r="BC22" s="221"/>
      <c r="BD22" s="161">
        <v>3305</v>
      </c>
      <c r="BE22" s="130"/>
      <c r="BF22" s="130"/>
      <c r="BG22" s="130"/>
      <c r="BH22" s="130"/>
      <c r="BI22" s="130">
        <v>3849</v>
      </c>
      <c r="BJ22" s="130"/>
      <c r="BK22" s="130"/>
      <c r="BL22" s="130"/>
      <c r="BM22" s="130"/>
      <c r="BN22" s="130">
        <v>4211</v>
      </c>
      <c r="BO22" s="130"/>
      <c r="BP22" s="130"/>
      <c r="BQ22" s="130"/>
      <c r="BR22" s="130">
        <v>2777</v>
      </c>
      <c r="BS22" s="130"/>
      <c r="BT22" s="130"/>
      <c r="BU22" s="130"/>
      <c r="BV22" s="130">
        <v>56</v>
      </c>
      <c r="BW22" s="130"/>
      <c r="BX22" s="130"/>
      <c r="BY22" s="130"/>
      <c r="BZ22" s="130">
        <v>4</v>
      </c>
      <c r="CA22" s="130"/>
      <c r="CB22" s="130"/>
      <c r="CC22" s="130"/>
      <c r="CD22" s="130">
        <v>31</v>
      </c>
      <c r="CE22" s="130"/>
      <c r="CF22" s="130"/>
      <c r="CG22" s="130"/>
      <c r="CH22" s="130">
        <v>273</v>
      </c>
      <c r="CI22" s="130"/>
      <c r="CJ22" s="130"/>
      <c r="CK22" s="130"/>
      <c r="CL22" s="130">
        <v>2</v>
      </c>
      <c r="CM22" s="130"/>
      <c r="CN22" s="130"/>
      <c r="CO22" s="130"/>
      <c r="CP22" s="130" t="s">
        <v>561</v>
      </c>
      <c r="CQ22" s="130"/>
      <c r="CR22" s="130"/>
      <c r="CS22" s="130"/>
    </row>
    <row r="23" spans="1:97" ht="14.25">
      <c r="A23" s="135" t="s">
        <v>188</v>
      </c>
      <c r="B23" s="135"/>
      <c r="C23" s="88" t="s">
        <v>189</v>
      </c>
      <c r="D23" s="88" t="s">
        <v>190</v>
      </c>
      <c r="E23" s="135" t="s">
        <v>188</v>
      </c>
      <c r="F23" s="135"/>
      <c r="G23" s="135"/>
      <c r="H23" s="326"/>
      <c r="I23" s="229">
        <v>2</v>
      </c>
      <c r="J23" s="133"/>
      <c r="K23" s="133"/>
      <c r="L23" s="133"/>
      <c r="M23" s="133"/>
      <c r="N23" s="140" t="s">
        <v>576</v>
      </c>
      <c r="O23" s="140"/>
      <c r="P23" s="140"/>
      <c r="Q23" s="140"/>
      <c r="R23" s="140"/>
      <c r="S23" s="141" t="s">
        <v>258</v>
      </c>
      <c r="T23" s="141"/>
      <c r="U23" s="141"/>
      <c r="V23" s="141"/>
      <c r="W23" s="141"/>
      <c r="X23" s="141" t="s">
        <v>258</v>
      </c>
      <c r="Y23" s="141"/>
      <c r="Z23" s="141"/>
      <c r="AA23" s="141"/>
      <c r="AB23" s="141"/>
      <c r="AC23" s="141" t="s">
        <v>258</v>
      </c>
      <c r="AD23" s="141"/>
      <c r="AE23" s="141"/>
      <c r="AF23" s="141"/>
      <c r="AG23" s="141"/>
      <c r="AH23" s="141" t="s">
        <v>258</v>
      </c>
      <c r="AI23" s="141"/>
      <c r="AJ23" s="141"/>
      <c r="AK23" s="141"/>
      <c r="AL23" s="141"/>
      <c r="AM23" s="141" t="s">
        <v>258</v>
      </c>
      <c r="AN23" s="141"/>
      <c r="AO23" s="141"/>
      <c r="AP23" s="141"/>
      <c r="AQ23" s="141"/>
      <c r="AR23" s="141" t="s">
        <v>258</v>
      </c>
      <c r="AS23" s="141"/>
      <c r="AT23" s="141"/>
      <c r="AU23" s="141"/>
      <c r="AV23" s="141"/>
      <c r="AW23" s="53"/>
      <c r="AX23" s="94"/>
      <c r="AY23" s="94"/>
      <c r="AZ23" s="94"/>
      <c r="BA23" s="94"/>
      <c r="BB23" s="94"/>
      <c r="BC23" s="92"/>
      <c r="BD23" s="93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4" spans="1:97" ht="14.25">
      <c r="A24" s="135" t="s">
        <v>188</v>
      </c>
      <c r="B24" s="135"/>
      <c r="C24" s="88" t="s">
        <v>181</v>
      </c>
      <c r="D24" s="88" t="s">
        <v>191</v>
      </c>
      <c r="E24" s="135" t="s">
        <v>188</v>
      </c>
      <c r="F24" s="135"/>
      <c r="G24" s="135"/>
      <c r="H24" s="326"/>
      <c r="I24" s="229">
        <v>2</v>
      </c>
      <c r="J24" s="133"/>
      <c r="K24" s="133"/>
      <c r="L24" s="133"/>
      <c r="M24" s="133"/>
      <c r="N24" s="140">
        <f>SUM(S24:AV24)</f>
        <v>2</v>
      </c>
      <c r="O24" s="140"/>
      <c r="P24" s="140"/>
      <c r="Q24" s="140"/>
      <c r="R24" s="140"/>
      <c r="S24" s="141" t="s">
        <v>258</v>
      </c>
      <c r="T24" s="141"/>
      <c r="U24" s="141"/>
      <c r="V24" s="141"/>
      <c r="W24" s="141"/>
      <c r="X24" s="141" t="s">
        <v>258</v>
      </c>
      <c r="Y24" s="141"/>
      <c r="Z24" s="141"/>
      <c r="AA24" s="141"/>
      <c r="AB24" s="141"/>
      <c r="AC24" s="141" t="s">
        <v>258</v>
      </c>
      <c r="AD24" s="141"/>
      <c r="AE24" s="141"/>
      <c r="AF24" s="141"/>
      <c r="AG24" s="141"/>
      <c r="AH24" s="141">
        <v>2</v>
      </c>
      <c r="AI24" s="141"/>
      <c r="AJ24" s="141"/>
      <c r="AK24" s="141"/>
      <c r="AL24" s="141"/>
      <c r="AM24" s="141" t="s">
        <v>258</v>
      </c>
      <c r="AN24" s="141"/>
      <c r="AO24" s="141"/>
      <c r="AP24" s="141"/>
      <c r="AQ24" s="141"/>
      <c r="AR24" s="141" t="s">
        <v>258</v>
      </c>
      <c r="AS24" s="141"/>
      <c r="AT24" s="141"/>
      <c r="AU24" s="141"/>
      <c r="AV24" s="141"/>
      <c r="AW24" s="53"/>
      <c r="AX24" s="10" t="s">
        <v>397</v>
      </c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</row>
    <row r="25" spans="1:97" ht="14.25">
      <c r="A25" s="135" t="s">
        <v>188</v>
      </c>
      <c r="B25" s="135"/>
      <c r="C25" s="88" t="s">
        <v>192</v>
      </c>
      <c r="D25" s="88" t="s">
        <v>193</v>
      </c>
      <c r="E25" s="135" t="s">
        <v>188</v>
      </c>
      <c r="F25" s="135"/>
      <c r="G25" s="135"/>
      <c r="H25" s="326"/>
      <c r="I25" s="229">
        <v>11</v>
      </c>
      <c r="J25" s="133"/>
      <c r="K25" s="133"/>
      <c r="L25" s="133"/>
      <c r="M25" s="133"/>
      <c r="N25" s="140" t="s">
        <v>570</v>
      </c>
      <c r="O25" s="140"/>
      <c r="P25" s="140"/>
      <c r="Q25" s="140"/>
      <c r="R25" s="140"/>
      <c r="S25" s="141" t="s">
        <v>258</v>
      </c>
      <c r="T25" s="141"/>
      <c r="U25" s="141"/>
      <c r="V25" s="141"/>
      <c r="W25" s="141"/>
      <c r="X25" s="141" t="s">
        <v>258</v>
      </c>
      <c r="Y25" s="141"/>
      <c r="Z25" s="141"/>
      <c r="AA25" s="141"/>
      <c r="AB25" s="141"/>
      <c r="AC25" s="141" t="s">
        <v>258</v>
      </c>
      <c r="AD25" s="141"/>
      <c r="AE25" s="141"/>
      <c r="AF25" s="141"/>
      <c r="AG25" s="141"/>
      <c r="AH25" s="141" t="s">
        <v>258</v>
      </c>
      <c r="AI25" s="141"/>
      <c r="AJ25" s="141"/>
      <c r="AK25" s="141"/>
      <c r="AL25" s="141"/>
      <c r="AM25" s="141" t="s">
        <v>258</v>
      </c>
      <c r="AN25" s="141"/>
      <c r="AO25" s="141"/>
      <c r="AP25" s="141"/>
      <c r="AQ25" s="141"/>
      <c r="AR25" s="141" t="s">
        <v>258</v>
      </c>
      <c r="AS25" s="141"/>
      <c r="AT25" s="141"/>
      <c r="AU25" s="141"/>
      <c r="AV25" s="141"/>
      <c r="AW25" s="53"/>
      <c r="AX25" s="10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</row>
    <row r="26" spans="1:97" ht="14.25">
      <c r="A26" s="135" t="s">
        <v>188</v>
      </c>
      <c r="B26" s="135"/>
      <c r="C26" s="88" t="s">
        <v>194</v>
      </c>
      <c r="D26" s="88" t="s">
        <v>195</v>
      </c>
      <c r="E26" s="135" t="s">
        <v>188</v>
      </c>
      <c r="F26" s="135"/>
      <c r="G26" s="135"/>
      <c r="H26" s="326"/>
      <c r="I26" s="229">
        <v>2</v>
      </c>
      <c r="J26" s="133"/>
      <c r="K26" s="133"/>
      <c r="L26" s="133"/>
      <c r="M26" s="133"/>
      <c r="N26" s="140" t="s">
        <v>570</v>
      </c>
      <c r="O26" s="140"/>
      <c r="P26" s="140"/>
      <c r="Q26" s="140"/>
      <c r="R26" s="140"/>
      <c r="S26" s="141" t="s">
        <v>258</v>
      </c>
      <c r="T26" s="141"/>
      <c r="U26" s="141"/>
      <c r="V26" s="141"/>
      <c r="W26" s="141"/>
      <c r="X26" s="141" t="s">
        <v>258</v>
      </c>
      <c r="Y26" s="141"/>
      <c r="Z26" s="141"/>
      <c r="AA26" s="141"/>
      <c r="AB26" s="141"/>
      <c r="AC26" s="141" t="s">
        <v>258</v>
      </c>
      <c r="AD26" s="141"/>
      <c r="AE26" s="141"/>
      <c r="AF26" s="141"/>
      <c r="AG26" s="141"/>
      <c r="AH26" s="141" t="s">
        <v>258</v>
      </c>
      <c r="AI26" s="141"/>
      <c r="AJ26" s="141"/>
      <c r="AK26" s="141"/>
      <c r="AL26" s="141"/>
      <c r="AM26" s="141" t="s">
        <v>258</v>
      </c>
      <c r="AN26" s="141"/>
      <c r="AO26" s="141"/>
      <c r="AP26" s="141"/>
      <c r="AQ26" s="141"/>
      <c r="AR26" s="141" t="s">
        <v>258</v>
      </c>
      <c r="AS26" s="141"/>
      <c r="AT26" s="141"/>
      <c r="AU26" s="141"/>
      <c r="AV26" s="141"/>
      <c r="AW26" s="53"/>
      <c r="AX26" s="10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</row>
    <row r="27" spans="1:97" ht="14.25">
      <c r="A27" s="135" t="s">
        <v>188</v>
      </c>
      <c r="B27" s="135"/>
      <c r="C27" s="88" t="s">
        <v>196</v>
      </c>
      <c r="D27" s="88" t="s">
        <v>197</v>
      </c>
      <c r="E27" s="135" t="s">
        <v>188</v>
      </c>
      <c r="F27" s="135"/>
      <c r="G27" s="135"/>
      <c r="H27" s="326"/>
      <c r="I27" s="229">
        <v>276</v>
      </c>
      <c r="J27" s="133"/>
      <c r="K27" s="133"/>
      <c r="L27" s="133"/>
      <c r="M27" s="133"/>
      <c r="N27" s="140">
        <f>SUM(S27:AV27)</f>
        <v>47</v>
      </c>
      <c r="O27" s="140"/>
      <c r="P27" s="140"/>
      <c r="Q27" s="140"/>
      <c r="R27" s="140"/>
      <c r="S27" s="141" t="s">
        <v>258</v>
      </c>
      <c r="T27" s="141"/>
      <c r="U27" s="141"/>
      <c r="V27" s="141"/>
      <c r="W27" s="141"/>
      <c r="X27" s="141" t="s">
        <v>258</v>
      </c>
      <c r="Y27" s="141"/>
      <c r="Z27" s="141"/>
      <c r="AA27" s="141"/>
      <c r="AB27" s="141"/>
      <c r="AC27" s="141" t="s">
        <v>258</v>
      </c>
      <c r="AD27" s="141"/>
      <c r="AE27" s="141"/>
      <c r="AF27" s="141"/>
      <c r="AG27" s="141"/>
      <c r="AH27" s="141">
        <v>47</v>
      </c>
      <c r="AI27" s="141"/>
      <c r="AJ27" s="141"/>
      <c r="AK27" s="141"/>
      <c r="AL27" s="141"/>
      <c r="AM27" s="141" t="s">
        <v>258</v>
      </c>
      <c r="AN27" s="141"/>
      <c r="AO27" s="141"/>
      <c r="AP27" s="141"/>
      <c r="AQ27" s="141"/>
      <c r="AR27" s="141" t="s">
        <v>258</v>
      </c>
      <c r="AS27" s="141"/>
      <c r="AT27" s="141"/>
      <c r="AU27" s="141"/>
      <c r="AV27" s="141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</row>
    <row r="28" spans="1:97" ht="14.25">
      <c r="A28" s="135" t="s">
        <v>188</v>
      </c>
      <c r="B28" s="135"/>
      <c r="C28" s="88" t="s">
        <v>360</v>
      </c>
      <c r="D28" s="88"/>
      <c r="E28" s="88"/>
      <c r="F28" s="135" t="s">
        <v>188</v>
      </c>
      <c r="G28" s="135"/>
      <c r="H28" s="89"/>
      <c r="I28" s="229" t="s">
        <v>258</v>
      </c>
      <c r="J28" s="133"/>
      <c r="K28" s="133"/>
      <c r="L28" s="133"/>
      <c r="M28" s="133"/>
      <c r="N28" s="140" t="s">
        <v>573</v>
      </c>
      <c r="O28" s="140"/>
      <c r="P28" s="140"/>
      <c r="Q28" s="140"/>
      <c r="R28" s="140"/>
      <c r="S28" s="141" t="s">
        <v>258</v>
      </c>
      <c r="T28" s="141"/>
      <c r="U28" s="141"/>
      <c r="V28" s="141"/>
      <c r="W28" s="141"/>
      <c r="X28" s="141" t="s">
        <v>258</v>
      </c>
      <c r="Y28" s="141"/>
      <c r="Z28" s="141"/>
      <c r="AA28" s="141"/>
      <c r="AB28" s="141"/>
      <c r="AC28" s="141" t="s">
        <v>258</v>
      </c>
      <c r="AD28" s="141"/>
      <c r="AE28" s="141"/>
      <c r="AF28" s="141"/>
      <c r="AG28" s="141"/>
      <c r="AH28" s="141" t="s">
        <v>258</v>
      </c>
      <c r="AI28" s="141"/>
      <c r="AJ28" s="141"/>
      <c r="AK28" s="141"/>
      <c r="AL28" s="141"/>
      <c r="AM28" s="141" t="s">
        <v>258</v>
      </c>
      <c r="AN28" s="141"/>
      <c r="AO28" s="141"/>
      <c r="AP28" s="141"/>
      <c r="AQ28" s="141"/>
      <c r="AR28" s="141" t="s">
        <v>258</v>
      </c>
      <c r="AS28" s="141"/>
      <c r="AT28" s="141"/>
      <c r="AU28" s="141"/>
      <c r="AV28" s="141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</row>
    <row r="29" spans="1:97" ht="14.25">
      <c r="A29" s="135" t="s">
        <v>188</v>
      </c>
      <c r="B29" s="135"/>
      <c r="C29" s="88" t="s">
        <v>259</v>
      </c>
      <c r="D29" s="88" t="s">
        <v>361</v>
      </c>
      <c r="E29" s="135" t="s">
        <v>188</v>
      </c>
      <c r="F29" s="135"/>
      <c r="G29" s="135"/>
      <c r="H29" s="326"/>
      <c r="I29" s="229">
        <v>6</v>
      </c>
      <c r="J29" s="133"/>
      <c r="K29" s="133"/>
      <c r="L29" s="133"/>
      <c r="M29" s="133"/>
      <c r="N29" s="140" t="s">
        <v>258</v>
      </c>
      <c r="O29" s="140"/>
      <c r="P29" s="140"/>
      <c r="Q29" s="140"/>
      <c r="R29" s="140"/>
      <c r="S29" s="141" t="s">
        <v>258</v>
      </c>
      <c r="T29" s="141"/>
      <c r="U29" s="141"/>
      <c r="V29" s="141"/>
      <c r="W29" s="141"/>
      <c r="X29" s="141" t="s">
        <v>258</v>
      </c>
      <c r="Y29" s="141"/>
      <c r="Z29" s="141"/>
      <c r="AA29" s="141"/>
      <c r="AB29" s="141"/>
      <c r="AC29" s="141" t="s">
        <v>258</v>
      </c>
      <c r="AD29" s="141"/>
      <c r="AE29" s="141"/>
      <c r="AF29" s="141"/>
      <c r="AG29" s="141"/>
      <c r="AH29" s="141" t="s">
        <v>258</v>
      </c>
      <c r="AI29" s="141"/>
      <c r="AJ29" s="141"/>
      <c r="AK29" s="141"/>
      <c r="AL29" s="141"/>
      <c r="AM29" s="141" t="s">
        <v>258</v>
      </c>
      <c r="AN29" s="141"/>
      <c r="AO29" s="141"/>
      <c r="AP29" s="141"/>
      <c r="AQ29" s="141"/>
      <c r="AR29" s="141" t="s">
        <v>258</v>
      </c>
      <c r="AS29" s="141"/>
      <c r="AT29" s="141"/>
      <c r="AU29" s="141"/>
      <c r="AV29" s="141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</row>
    <row r="30" spans="1:97" ht="14.25">
      <c r="A30" s="275" t="s">
        <v>362</v>
      </c>
      <c r="B30" s="275"/>
      <c r="C30" s="275"/>
      <c r="D30" s="275"/>
      <c r="E30" s="275"/>
      <c r="F30" s="275"/>
      <c r="G30" s="135" t="s">
        <v>188</v>
      </c>
      <c r="H30" s="326"/>
      <c r="I30" s="229">
        <v>114</v>
      </c>
      <c r="J30" s="133"/>
      <c r="K30" s="133"/>
      <c r="L30" s="133"/>
      <c r="M30" s="133"/>
      <c r="N30" s="140">
        <f>SUM(S30:AV30)</f>
        <v>6</v>
      </c>
      <c r="O30" s="140"/>
      <c r="P30" s="140"/>
      <c r="Q30" s="140"/>
      <c r="R30" s="140"/>
      <c r="S30" s="141" t="s">
        <v>258</v>
      </c>
      <c r="T30" s="141"/>
      <c r="U30" s="141"/>
      <c r="V30" s="141"/>
      <c r="W30" s="141"/>
      <c r="X30" s="141" t="s">
        <v>258</v>
      </c>
      <c r="Y30" s="141"/>
      <c r="Z30" s="141"/>
      <c r="AA30" s="141"/>
      <c r="AB30" s="141"/>
      <c r="AC30" s="141" t="s">
        <v>258</v>
      </c>
      <c r="AD30" s="141"/>
      <c r="AE30" s="141"/>
      <c r="AF30" s="141"/>
      <c r="AG30" s="141"/>
      <c r="AH30" s="141">
        <v>6</v>
      </c>
      <c r="AI30" s="141"/>
      <c r="AJ30" s="141"/>
      <c r="AK30" s="141"/>
      <c r="AL30" s="141"/>
      <c r="AM30" s="141" t="s">
        <v>258</v>
      </c>
      <c r="AN30" s="141"/>
      <c r="AO30" s="141"/>
      <c r="AP30" s="141"/>
      <c r="AQ30" s="141"/>
      <c r="AR30" s="141" t="s">
        <v>258</v>
      </c>
      <c r="AS30" s="141"/>
      <c r="AT30" s="141"/>
      <c r="AU30" s="141"/>
      <c r="AV30" s="141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</row>
    <row r="31" spans="1:97" ht="17.25">
      <c r="A31" s="275" t="s">
        <v>363</v>
      </c>
      <c r="B31" s="275"/>
      <c r="C31" s="275"/>
      <c r="D31" s="275"/>
      <c r="E31" s="275"/>
      <c r="F31" s="275"/>
      <c r="G31" s="135" t="s">
        <v>188</v>
      </c>
      <c r="H31" s="326"/>
      <c r="I31" s="229">
        <v>36</v>
      </c>
      <c r="J31" s="133"/>
      <c r="K31" s="133"/>
      <c r="L31" s="133"/>
      <c r="M31" s="133"/>
      <c r="N31" s="140">
        <f>SUM(S31:AV31)</f>
        <v>5</v>
      </c>
      <c r="O31" s="140"/>
      <c r="P31" s="140"/>
      <c r="Q31" s="140"/>
      <c r="R31" s="140"/>
      <c r="S31" s="141">
        <v>1</v>
      </c>
      <c r="T31" s="141"/>
      <c r="U31" s="141"/>
      <c r="V31" s="141"/>
      <c r="W31" s="141"/>
      <c r="X31" s="141" t="s">
        <v>258</v>
      </c>
      <c r="Y31" s="141"/>
      <c r="Z31" s="141"/>
      <c r="AA31" s="141"/>
      <c r="AB31" s="141"/>
      <c r="AC31" s="141" t="s">
        <v>258</v>
      </c>
      <c r="AD31" s="141"/>
      <c r="AE31" s="141"/>
      <c r="AF31" s="141"/>
      <c r="AG31" s="141"/>
      <c r="AH31" s="141">
        <v>4</v>
      </c>
      <c r="AI31" s="141"/>
      <c r="AJ31" s="141"/>
      <c r="AK31" s="141"/>
      <c r="AL31" s="141"/>
      <c r="AM31" s="141" t="s">
        <v>258</v>
      </c>
      <c r="AN31" s="141"/>
      <c r="AO31" s="141"/>
      <c r="AP31" s="141"/>
      <c r="AQ31" s="141"/>
      <c r="AR31" s="141" t="s">
        <v>258</v>
      </c>
      <c r="AS31" s="141"/>
      <c r="AT31" s="141"/>
      <c r="AU31" s="141"/>
      <c r="AV31" s="141"/>
      <c r="AW31" s="53"/>
      <c r="AX31" s="132" t="s">
        <v>578</v>
      </c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</row>
    <row r="32" spans="1:97" ht="14.25">
      <c r="A32" s="94"/>
      <c r="B32" s="94"/>
      <c r="C32" s="94"/>
      <c r="D32" s="94"/>
      <c r="E32" s="94"/>
      <c r="F32" s="94"/>
      <c r="G32" s="94"/>
      <c r="H32" s="92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</row>
    <row r="33" spans="1:97" ht="15" thickBot="1">
      <c r="A33" s="53" t="s">
        <v>366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98" t="s">
        <v>484</v>
      </c>
    </row>
    <row r="34" spans="1:97" ht="14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201" t="s">
        <v>45</v>
      </c>
      <c r="AY34" s="201"/>
      <c r="AZ34" s="201"/>
      <c r="BA34" s="201"/>
      <c r="BB34" s="201"/>
      <c r="BC34" s="202"/>
      <c r="BD34" s="272" t="s">
        <v>413</v>
      </c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 t="s">
        <v>414</v>
      </c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 t="s">
        <v>163</v>
      </c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355"/>
    </row>
    <row r="35" spans="1:97" ht="14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219"/>
      <c r="AY35" s="219"/>
      <c r="AZ35" s="219"/>
      <c r="BA35" s="219"/>
      <c r="BB35" s="219"/>
      <c r="BC35" s="28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71"/>
    </row>
    <row r="36" spans="1:97" ht="14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219"/>
      <c r="AY36" s="219"/>
      <c r="AZ36" s="219"/>
      <c r="BA36" s="219"/>
      <c r="BB36" s="219"/>
      <c r="BC36" s="280"/>
      <c r="BD36" s="230" t="s">
        <v>415</v>
      </c>
      <c r="BE36" s="230"/>
      <c r="BF36" s="230"/>
      <c r="BG36" s="230"/>
      <c r="BH36" s="230"/>
      <c r="BI36" s="230"/>
      <c r="BJ36" s="230"/>
      <c r="BK36" s="230" t="s">
        <v>29</v>
      </c>
      <c r="BL36" s="230"/>
      <c r="BM36" s="230"/>
      <c r="BN36" s="230"/>
      <c r="BO36" s="230"/>
      <c r="BP36" s="230"/>
      <c r="BQ36" s="230"/>
      <c r="BR36" s="230" t="s">
        <v>415</v>
      </c>
      <c r="BS36" s="230"/>
      <c r="BT36" s="230"/>
      <c r="BU36" s="230"/>
      <c r="BV36" s="230"/>
      <c r="BW36" s="230"/>
      <c r="BX36" s="230"/>
      <c r="BY36" s="230" t="s">
        <v>29</v>
      </c>
      <c r="BZ36" s="230"/>
      <c r="CA36" s="230"/>
      <c r="CB36" s="230"/>
      <c r="CC36" s="230"/>
      <c r="CD36" s="230"/>
      <c r="CE36" s="230"/>
      <c r="CF36" s="230" t="s">
        <v>415</v>
      </c>
      <c r="CG36" s="230"/>
      <c r="CH36" s="230"/>
      <c r="CI36" s="230"/>
      <c r="CJ36" s="230"/>
      <c r="CK36" s="230"/>
      <c r="CL36" s="230"/>
      <c r="CM36" s="230" t="s">
        <v>29</v>
      </c>
      <c r="CN36" s="230"/>
      <c r="CO36" s="230"/>
      <c r="CP36" s="230"/>
      <c r="CQ36" s="230"/>
      <c r="CR36" s="230"/>
      <c r="CS36" s="271"/>
    </row>
    <row r="37" spans="1:97" ht="14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270"/>
      <c r="AY37" s="270"/>
      <c r="AZ37" s="270"/>
      <c r="BA37" s="270"/>
      <c r="BB37" s="270"/>
      <c r="BC37" s="309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71"/>
    </row>
    <row r="38" spans="1:97" ht="14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101"/>
      <c r="AY38" s="101"/>
      <c r="AZ38" s="101"/>
      <c r="BA38" s="101"/>
      <c r="BB38" s="101"/>
      <c r="BC38" s="100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</row>
    <row r="39" spans="1:97" ht="14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219" t="s">
        <v>202</v>
      </c>
      <c r="AY39" s="219"/>
      <c r="AZ39" s="219"/>
      <c r="BA39" s="219"/>
      <c r="BB39" s="219"/>
      <c r="BC39" s="280"/>
      <c r="BD39" s="356">
        <v>14702</v>
      </c>
      <c r="BE39" s="357"/>
      <c r="BF39" s="357"/>
      <c r="BG39" s="357"/>
      <c r="BH39" s="357"/>
      <c r="BI39" s="357"/>
      <c r="BJ39" s="357"/>
      <c r="BK39" s="358" t="s">
        <v>171</v>
      </c>
      <c r="BL39" s="358"/>
      <c r="BM39" s="358"/>
      <c r="BN39" s="358"/>
      <c r="BO39" s="358"/>
      <c r="BP39" s="358"/>
      <c r="BQ39" s="358"/>
      <c r="BR39" s="358">
        <v>140</v>
      </c>
      <c r="BS39" s="358"/>
      <c r="BT39" s="358"/>
      <c r="BU39" s="358"/>
      <c r="BV39" s="358"/>
      <c r="BW39" s="358"/>
      <c r="BX39" s="358"/>
      <c r="BY39" s="358" t="s">
        <v>171</v>
      </c>
      <c r="BZ39" s="358"/>
      <c r="CA39" s="358"/>
      <c r="CB39" s="358"/>
      <c r="CC39" s="358"/>
      <c r="CD39" s="358"/>
      <c r="CE39" s="358"/>
      <c r="CF39" s="358">
        <v>5</v>
      </c>
      <c r="CG39" s="358"/>
      <c r="CH39" s="358"/>
      <c r="CI39" s="358"/>
      <c r="CJ39" s="358"/>
      <c r="CK39" s="358"/>
      <c r="CL39" s="358"/>
      <c r="CM39" s="358" t="s">
        <v>171</v>
      </c>
      <c r="CN39" s="358"/>
      <c r="CO39" s="358"/>
      <c r="CP39" s="358"/>
      <c r="CQ39" s="358"/>
      <c r="CR39" s="358"/>
      <c r="CS39" s="358"/>
    </row>
    <row r="40" spans="1:97" ht="14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75"/>
      <c r="AY40" s="75"/>
      <c r="AZ40" s="75"/>
      <c r="BA40" s="75"/>
      <c r="BB40" s="75"/>
      <c r="BC40" s="102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</row>
    <row r="41" spans="1:97" ht="14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219" t="s">
        <v>338</v>
      </c>
      <c r="AY41" s="219"/>
      <c r="AZ41" s="219"/>
      <c r="BA41" s="219"/>
      <c r="BB41" s="219"/>
      <c r="BC41" s="280"/>
      <c r="BD41" s="356">
        <v>16114</v>
      </c>
      <c r="BE41" s="357"/>
      <c r="BF41" s="357"/>
      <c r="BG41" s="357"/>
      <c r="BH41" s="357"/>
      <c r="BI41" s="357"/>
      <c r="BJ41" s="357"/>
      <c r="BK41" s="358" t="s">
        <v>171</v>
      </c>
      <c r="BL41" s="358"/>
      <c r="BM41" s="358"/>
      <c r="BN41" s="358"/>
      <c r="BO41" s="358"/>
      <c r="BP41" s="358"/>
      <c r="BQ41" s="358"/>
      <c r="BR41" s="358">
        <v>117</v>
      </c>
      <c r="BS41" s="358"/>
      <c r="BT41" s="358"/>
      <c r="BU41" s="358"/>
      <c r="BV41" s="358"/>
      <c r="BW41" s="358"/>
      <c r="BX41" s="358"/>
      <c r="BY41" s="358" t="s">
        <v>171</v>
      </c>
      <c r="BZ41" s="358"/>
      <c r="CA41" s="358"/>
      <c r="CB41" s="358"/>
      <c r="CC41" s="358"/>
      <c r="CD41" s="358"/>
      <c r="CE41" s="358"/>
      <c r="CF41" s="358">
        <v>5</v>
      </c>
      <c r="CG41" s="358"/>
      <c r="CH41" s="358"/>
      <c r="CI41" s="358"/>
      <c r="CJ41" s="358"/>
      <c r="CK41" s="358"/>
      <c r="CL41" s="358"/>
      <c r="CM41" s="358" t="s">
        <v>171</v>
      </c>
      <c r="CN41" s="358"/>
      <c r="CO41" s="358"/>
      <c r="CP41" s="358"/>
      <c r="CQ41" s="358"/>
      <c r="CR41" s="358"/>
      <c r="CS41" s="358"/>
    </row>
    <row r="42" spans="1:97" ht="14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75"/>
      <c r="AY42" s="75"/>
      <c r="AZ42" s="75"/>
      <c r="BA42" s="75"/>
      <c r="BB42" s="75"/>
      <c r="BC42" s="102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</row>
    <row r="43" spans="1:97" ht="14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219" t="s">
        <v>339</v>
      </c>
      <c r="AY43" s="219"/>
      <c r="AZ43" s="219"/>
      <c r="BA43" s="219"/>
      <c r="BB43" s="219"/>
      <c r="BC43" s="280"/>
      <c r="BD43" s="356">
        <v>17090</v>
      </c>
      <c r="BE43" s="357"/>
      <c r="BF43" s="357"/>
      <c r="BG43" s="357"/>
      <c r="BH43" s="357"/>
      <c r="BI43" s="357"/>
      <c r="BJ43" s="357"/>
      <c r="BK43" s="358" t="s">
        <v>171</v>
      </c>
      <c r="BL43" s="358"/>
      <c r="BM43" s="358"/>
      <c r="BN43" s="358"/>
      <c r="BO43" s="358"/>
      <c r="BP43" s="358"/>
      <c r="BQ43" s="358"/>
      <c r="BR43" s="358">
        <v>163</v>
      </c>
      <c r="BS43" s="358"/>
      <c r="BT43" s="358"/>
      <c r="BU43" s="358"/>
      <c r="BV43" s="358"/>
      <c r="BW43" s="358"/>
      <c r="BX43" s="358"/>
      <c r="BY43" s="358" t="s">
        <v>171</v>
      </c>
      <c r="BZ43" s="358"/>
      <c r="CA43" s="358"/>
      <c r="CB43" s="358"/>
      <c r="CC43" s="358"/>
      <c r="CD43" s="358"/>
      <c r="CE43" s="358"/>
      <c r="CF43" s="358">
        <v>13</v>
      </c>
      <c r="CG43" s="358"/>
      <c r="CH43" s="358"/>
      <c r="CI43" s="358"/>
      <c r="CJ43" s="358"/>
      <c r="CK43" s="358"/>
      <c r="CL43" s="358"/>
      <c r="CM43" s="358" t="s">
        <v>171</v>
      </c>
      <c r="CN43" s="358"/>
      <c r="CO43" s="358"/>
      <c r="CP43" s="358"/>
      <c r="CQ43" s="358"/>
      <c r="CR43" s="358"/>
      <c r="CS43" s="358"/>
    </row>
    <row r="44" spans="1:97" ht="14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75"/>
      <c r="AY44" s="75"/>
      <c r="AZ44" s="75"/>
      <c r="BA44" s="75"/>
      <c r="BB44" s="75"/>
      <c r="BC44" s="102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</row>
    <row r="45" spans="1:97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219" t="s">
        <v>340</v>
      </c>
      <c r="AY45" s="219"/>
      <c r="AZ45" s="219"/>
      <c r="BA45" s="219"/>
      <c r="BB45" s="219"/>
      <c r="BC45" s="280"/>
      <c r="BD45" s="356">
        <v>17306</v>
      </c>
      <c r="BE45" s="357"/>
      <c r="BF45" s="357"/>
      <c r="BG45" s="357"/>
      <c r="BH45" s="357"/>
      <c r="BI45" s="357"/>
      <c r="BJ45" s="357"/>
      <c r="BK45" s="358" t="s">
        <v>171</v>
      </c>
      <c r="BL45" s="358"/>
      <c r="BM45" s="358"/>
      <c r="BN45" s="358"/>
      <c r="BO45" s="358"/>
      <c r="BP45" s="358"/>
      <c r="BQ45" s="358"/>
      <c r="BR45" s="358">
        <v>151</v>
      </c>
      <c r="BS45" s="358"/>
      <c r="BT45" s="358"/>
      <c r="BU45" s="358"/>
      <c r="BV45" s="358"/>
      <c r="BW45" s="358"/>
      <c r="BX45" s="358"/>
      <c r="BY45" s="358" t="s">
        <v>171</v>
      </c>
      <c r="BZ45" s="358"/>
      <c r="CA45" s="358"/>
      <c r="CB45" s="358"/>
      <c r="CC45" s="358"/>
      <c r="CD45" s="358"/>
      <c r="CE45" s="358"/>
      <c r="CF45" s="358">
        <v>18</v>
      </c>
      <c r="CG45" s="358"/>
      <c r="CH45" s="358"/>
      <c r="CI45" s="358"/>
      <c r="CJ45" s="358"/>
      <c r="CK45" s="358"/>
      <c r="CL45" s="358"/>
      <c r="CM45" s="358" t="s">
        <v>171</v>
      </c>
      <c r="CN45" s="358"/>
      <c r="CO45" s="358"/>
      <c r="CP45" s="358"/>
      <c r="CQ45" s="358"/>
      <c r="CR45" s="358"/>
      <c r="CS45" s="358"/>
    </row>
    <row r="46" spans="1:97" ht="14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75"/>
      <c r="AY46" s="75"/>
      <c r="AZ46" s="75"/>
      <c r="BA46" s="75"/>
      <c r="BB46" s="75"/>
      <c r="BC46" s="102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</row>
    <row r="47" spans="1:97" ht="14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220" t="s">
        <v>352</v>
      </c>
      <c r="AY47" s="220"/>
      <c r="AZ47" s="220"/>
      <c r="BA47" s="220"/>
      <c r="BB47" s="220"/>
      <c r="BC47" s="221"/>
      <c r="BD47" s="362">
        <v>17979</v>
      </c>
      <c r="BE47" s="363"/>
      <c r="BF47" s="363"/>
      <c r="BG47" s="363"/>
      <c r="BH47" s="363"/>
      <c r="BI47" s="363"/>
      <c r="BJ47" s="363"/>
      <c r="BK47" s="361" t="s">
        <v>171</v>
      </c>
      <c r="BL47" s="361"/>
      <c r="BM47" s="361"/>
      <c r="BN47" s="361"/>
      <c r="BO47" s="361"/>
      <c r="BP47" s="361"/>
      <c r="BQ47" s="361"/>
      <c r="BR47" s="361">
        <v>174</v>
      </c>
      <c r="BS47" s="361"/>
      <c r="BT47" s="361"/>
      <c r="BU47" s="361"/>
      <c r="BV47" s="361"/>
      <c r="BW47" s="361"/>
      <c r="BX47" s="361"/>
      <c r="BY47" s="361" t="s">
        <v>171</v>
      </c>
      <c r="BZ47" s="361"/>
      <c r="CA47" s="361"/>
      <c r="CB47" s="361"/>
      <c r="CC47" s="361"/>
      <c r="CD47" s="361"/>
      <c r="CE47" s="361"/>
      <c r="CF47" s="361">
        <v>5</v>
      </c>
      <c r="CG47" s="361"/>
      <c r="CH47" s="361"/>
      <c r="CI47" s="361"/>
      <c r="CJ47" s="361"/>
      <c r="CK47" s="361"/>
      <c r="CL47" s="361"/>
      <c r="CM47" s="361" t="s">
        <v>171</v>
      </c>
      <c r="CN47" s="361"/>
      <c r="CO47" s="361"/>
      <c r="CP47" s="361"/>
      <c r="CQ47" s="361"/>
      <c r="CR47" s="361"/>
      <c r="CS47" s="361"/>
    </row>
    <row r="48" spans="1:97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94"/>
      <c r="AY48" s="94"/>
      <c r="AZ48" s="94"/>
      <c r="BA48" s="94"/>
      <c r="BB48" s="94"/>
      <c r="BC48" s="92"/>
      <c r="BD48" s="93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</row>
    <row r="49" spans="1:97" ht="14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10" t="s">
        <v>398</v>
      </c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</row>
    <row r="50" spans="1:97" ht="17.25">
      <c r="A50" s="132" t="s">
        <v>577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</row>
    <row r="51" spans="1:97" ht="14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</row>
    <row r="52" spans="1:97" ht="14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</row>
    <row r="53" spans="1:97" ht="14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</row>
    <row r="54" spans="1:97" ht="17.25">
      <c r="A54" s="319" t="s">
        <v>417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53"/>
      <c r="AX54" s="132" t="s">
        <v>579</v>
      </c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</row>
    <row r="55" spans="1:97" ht="14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114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</row>
    <row r="56" spans="1:97" ht="15" thickBo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</row>
    <row r="57" spans="1:97" ht="14.25">
      <c r="A57" s="201" t="s">
        <v>45</v>
      </c>
      <c r="B57" s="201"/>
      <c r="C57" s="201"/>
      <c r="D57" s="201"/>
      <c r="E57" s="201"/>
      <c r="F57" s="202"/>
      <c r="G57" s="183" t="s">
        <v>405</v>
      </c>
      <c r="H57" s="201"/>
      <c r="I57" s="201"/>
      <c r="J57" s="201"/>
      <c r="K57" s="201"/>
      <c r="L57" s="201"/>
      <c r="M57" s="201"/>
      <c r="N57" s="201"/>
      <c r="O57" s="201"/>
      <c r="P57" s="202"/>
      <c r="Q57" s="237" t="s">
        <v>406</v>
      </c>
      <c r="R57" s="237"/>
      <c r="S57" s="237"/>
      <c r="T57" s="237"/>
      <c r="U57" s="237"/>
      <c r="V57" s="237"/>
      <c r="W57" s="237"/>
      <c r="X57" s="237"/>
      <c r="Y57" s="237" t="s">
        <v>407</v>
      </c>
      <c r="Z57" s="237"/>
      <c r="AA57" s="237"/>
      <c r="AB57" s="237"/>
      <c r="AC57" s="237"/>
      <c r="AD57" s="237"/>
      <c r="AE57" s="237"/>
      <c r="AF57" s="237"/>
      <c r="AG57" s="237" t="s">
        <v>409</v>
      </c>
      <c r="AH57" s="237"/>
      <c r="AI57" s="237"/>
      <c r="AJ57" s="237"/>
      <c r="AK57" s="237"/>
      <c r="AL57" s="237"/>
      <c r="AM57" s="237"/>
      <c r="AN57" s="237"/>
      <c r="AO57" s="237" t="s">
        <v>410</v>
      </c>
      <c r="AP57" s="237"/>
      <c r="AQ57" s="237"/>
      <c r="AR57" s="237"/>
      <c r="AS57" s="237"/>
      <c r="AT57" s="237"/>
      <c r="AU57" s="237"/>
      <c r="AV57" s="273"/>
      <c r="AW57" s="53"/>
      <c r="AX57" s="201" t="s">
        <v>45</v>
      </c>
      <c r="AY57" s="201"/>
      <c r="AZ57" s="201"/>
      <c r="BA57" s="201"/>
      <c r="BB57" s="201"/>
      <c r="BC57" s="202"/>
      <c r="BD57" s="272" t="s">
        <v>30</v>
      </c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 t="s">
        <v>31</v>
      </c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 t="s">
        <v>32</v>
      </c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355"/>
    </row>
    <row r="58" spans="1:97" ht="14.25">
      <c r="A58" s="219"/>
      <c r="B58" s="219"/>
      <c r="C58" s="219"/>
      <c r="D58" s="219"/>
      <c r="E58" s="219"/>
      <c r="F58" s="280"/>
      <c r="G58" s="308"/>
      <c r="H58" s="270"/>
      <c r="I58" s="270"/>
      <c r="J58" s="270"/>
      <c r="K58" s="270"/>
      <c r="L58" s="270"/>
      <c r="M58" s="270"/>
      <c r="N58" s="270"/>
      <c r="O58" s="270"/>
      <c r="P58" s="309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354"/>
      <c r="AW58" s="53"/>
      <c r="AX58" s="219"/>
      <c r="AY58" s="219"/>
      <c r="AZ58" s="219"/>
      <c r="BA58" s="219"/>
      <c r="BB58" s="219"/>
      <c r="BC58" s="28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71"/>
    </row>
    <row r="59" spans="1:97" ht="14.25">
      <c r="A59" s="219"/>
      <c r="B59" s="219"/>
      <c r="C59" s="219"/>
      <c r="D59" s="219"/>
      <c r="E59" s="219"/>
      <c r="F59" s="280"/>
      <c r="G59" s="235" t="s">
        <v>27</v>
      </c>
      <c r="H59" s="235"/>
      <c r="I59" s="235"/>
      <c r="J59" s="235"/>
      <c r="K59" s="235"/>
      <c r="L59" s="235" t="s">
        <v>28</v>
      </c>
      <c r="M59" s="235"/>
      <c r="N59" s="235"/>
      <c r="O59" s="235"/>
      <c r="P59" s="235"/>
      <c r="Q59" s="235" t="s">
        <v>27</v>
      </c>
      <c r="R59" s="235"/>
      <c r="S59" s="235"/>
      <c r="T59" s="235"/>
      <c r="U59" s="235" t="s">
        <v>28</v>
      </c>
      <c r="V59" s="235"/>
      <c r="W59" s="235"/>
      <c r="X59" s="235"/>
      <c r="Y59" s="235" t="s">
        <v>27</v>
      </c>
      <c r="Z59" s="235"/>
      <c r="AA59" s="235"/>
      <c r="AB59" s="235"/>
      <c r="AC59" s="235" t="s">
        <v>28</v>
      </c>
      <c r="AD59" s="235"/>
      <c r="AE59" s="235"/>
      <c r="AF59" s="235"/>
      <c r="AG59" s="235" t="s">
        <v>27</v>
      </c>
      <c r="AH59" s="235"/>
      <c r="AI59" s="235"/>
      <c r="AJ59" s="235"/>
      <c r="AK59" s="235" t="s">
        <v>28</v>
      </c>
      <c r="AL59" s="235"/>
      <c r="AM59" s="235"/>
      <c r="AN59" s="235"/>
      <c r="AO59" s="235" t="s">
        <v>27</v>
      </c>
      <c r="AP59" s="235"/>
      <c r="AQ59" s="235"/>
      <c r="AR59" s="235"/>
      <c r="AS59" s="235" t="s">
        <v>28</v>
      </c>
      <c r="AT59" s="235"/>
      <c r="AU59" s="235"/>
      <c r="AV59" s="354"/>
      <c r="AW59" s="53"/>
      <c r="AX59" s="219"/>
      <c r="AY59" s="219"/>
      <c r="AZ59" s="219"/>
      <c r="BA59" s="219"/>
      <c r="BB59" s="219"/>
      <c r="BC59" s="280"/>
      <c r="BD59" s="230" t="s">
        <v>415</v>
      </c>
      <c r="BE59" s="230"/>
      <c r="BF59" s="230"/>
      <c r="BG59" s="230"/>
      <c r="BH59" s="230"/>
      <c r="BI59" s="230"/>
      <c r="BJ59" s="230"/>
      <c r="BK59" s="230" t="s">
        <v>29</v>
      </c>
      <c r="BL59" s="230"/>
      <c r="BM59" s="230"/>
      <c r="BN59" s="230"/>
      <c r="BO59" s="230"/>
      <c r="BP59" s="230"/>
      <c r="BQ59" s="230"/>
      <c r="BR59" s="230" t="s">
        <v>415</v>
      </c>
      <c r="BS59" s="230"/>
      <c r="BT59" s="230"/>
      <c r="BU59" s="230"/>
      <c r="BV59" s="230"/>
      <c r="BW59" s="230"/>
      <c r="BX59" s="230"/>
      <c r="BY59" s="230" t="s">
        <v>29</v>
      </c>
      <c r="BZ59" s="230"/>
      <c r="CA59" s="230"/>
      <c r="CB59" s="230"/>
      <c r="CC59" s="230"/>
      <c r="CD59" s="230"/>
      <c r="CE59" s="230"/>
      <c r="CF59" s="230" t="s">
        <v>415</v>
      </c>
      <c r="CG59" s="230"/>
      <c r="CH59" s="230"/>
      <c r="CI59" s="230"/>
      <c r="CJ59" s="230"/>
      <c r="CK59" s="230"/>
      <c r="CL59" s="230"/>
      <c r="CM59" s="230" t="s">
        <v>29</v>
      </c>
      <c r="CN59" s="230"/>
      <c r="CO59" s="230"/>
      <c r="CP59" s="230"/>
      <c r="CQ59" s="230"/>
      <c r="CR59" s="230"/>
      <c r="CS59" s="271"/>
    </row>
    <row r="60" spans="1:97" ht="14.25">
      <c r="A60" s="270"/>
      <c r="B60" s="270"/>
      <c r="C60" s="270"/>
      <c r="D60" s="270"/>
      <c r="E60" s="270"/>
      <c r="F60" s="309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354"/>
      <c r="AW60" s="53"/>
      <c r="AX60" s="270"/>
      <c r="AY60" s="270"/>
      <c r="AZ60" s="270"/>
      <c r="BA60" s="270"/>
      <c r="BB60" s="270"/>
      <c r="BC60" s="309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71"/>
    </row>
    <row r="61" spans="1:97" ht="14.25">
      <c r="A61" s="101"/>
      <c r="B61" s="101"/>
      <c r="C61" s="101"/>
      <c r="D61" s="101"/>
      <c r="E61" s="101"/>
      <c r="F61" s="100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101"/>
      <c r="AY61" s="101"/>
      <c r="AZ61" s="101"/>
      <c r="BA61" s="101"/>
      <c r="BB61" s="101"/>
      <c r="BC61" s="100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</row>
    <row r="62" spans="1:97" ht="14.25">
      <c r="A62" s="219" t="s">
        <v>202</v>
      </c>
      <c r="B62" s="219"/>
      <c r="C62" s="219"/>
      <c r="D62" s="219"/>
      <c r="E62" s="219"/>
      <c r="F62" s="280"/>
      <c r="G62" s="288">
        <v>3546</v>
      </c>
      <c r="H62" s="318"/>
      <c r="I62" s="318"/>
      <c r="J62" s="318"/>
      <c r="K62" s="318"/>
      <c r="L62" s="318">
        <v>4066</v>
      </c>
      <c r="M62" s="318"/>
      <c r="N62" s="318"/>
      <c r="O62" s="318"/>
      <c r="P62" s="318"/>
      <c r="Q62" s="359">
        <v>170.4</v>
      </c>
      <c r="R62" s="359"/>
      <c r="S62" s="359"/>
      <c r="T62" s="359"/>
      <c r="U62" s="359">
        <v>157.3</v>
      </c>
      <c r="V62" s="359"/>
      <c r="W62" s="359"/>
      <c r="X62" s="359"/>
      <c r="Y62" s="359">
        <v>60.9</v>
      </c>
      <c r="Z62" s="359"/>
      <c r="AA62" s="359"/>
      <c r="AB62" s="359"/>
      <c r="AC62" s="359">
        <v>51.3</v>
      </c>
      <c r="AD62" s="359"/>
      <c r="AE62" s="359"/>
      <c r="AF62" s="359"/>
      <c r="AG62" s="359">
        <v>86.1</v>
      </c>
      <c r="AH62" s="359"/>
      <c r="AI62" s="359"/>
      <c r="AJ62" s="359"/>
      <c r="AK62" s="359">
        <v>80.3</v>
      </c>
      <c r="AL62" s="359"/>
      <c r="AM62" s="359"/>
      <c r="AN62" s="359"/>
      <c r="AO62" s="359">
        <v>91.9</v>
      </c>
      <c r="AP62" s="359"/>
      <c r="AQ62" s="359"/>
      <c r="AR62" s="359"/>
      <c r="AS62" s="359">
        <v>85.9</v>
      </c>
      <c r="AT62" s="359"/>
      <c r="AU62" s="359"/>
      <c r="AV62" s="359"/>
      <c r="AW62" s="53"/>
      <c r="AX62" s="219" t="s">
        <v>202</v>
      </c>
      <c r="AY62" s="219"/>
      <c r="AZ62" s="219"/>
      <c r="BA62" s="219"/>
      <c r="BB62" s="219"/>
      <c r="BC62" s="280"/>
      <c r="BD62" s="356">
        <v>118338</v>
      </c>
      <c r="BE62" s="357"/>
      <c r="BF62" s="357"/>
      <c r="BG62" s="357"/>
      <c r="BH62" s="357"/>
      <c r="BI62" s="357"/>
      <c r="BJ62" s="357"/>
      <c r="BK62" s="358" t="s">
        <v>171</v>
      </c>
      <c r="BL62" s="358"/>
      <c r="BM62" s="358"/>
      <c r="BN62" s="358"/>
      <c r="BO62" s="358"/>
      <c r="BP62" s="358"/>
      <c r="BQ62" s="358"/>
      <c r="BR62" s="358">
        <v>2</v>
      </c>
      <c r="BS62" s="358"/>
      <c r="BT62" s="358"/>
      <c r="BU62" s="358"/>
      <c r="BV62" s="358"/>
      <c r="BW62" s="358"/>
      <c r="BX62" s="358"/>
      <c r="BY62" s="358" t="s">
        <v>171</v>
      </c>
      <c r="BZ62" s="358"/>
      <c r="CA62" s="358"/>
      <c r="CB62" s="358"/>
      <c r="CC62" s="358"/>
      <c r="CD62" s="358"/>
      <c r="CE62" s="358"/>
      <c r="CF62" s="358">
        <v>2</v>
      </c>
      <c r="CG62" s="358"/>
      <c r="CH62" s="358"/>
      <c r="CI62" s="358"/>
      <c r="CJ62" s="358"/>
      <c r="CK62" s="358"/>
      <c r="CL62" s="358"/>
      <c r="CM62" s="358" t="s">
        <v>171</v>
      </c>
      <c r="CN62" s="358"/>
      <c r="CO62" s="358"/>
      <c r="CP62" s="358"/>
      <c r="CQ62" s="358"/>
      <c r="CR62" s="358"/>
      <c r="CS62" s="358"/>
    </row>
    <row r="63" spans="1:97" ht="14.25">
      <c r="A63" s="75"/>
      <c r="B63" s="75"/>
      <c r="C63" s="75"/>
      <c r="D63" s="75"/>
      <c r="E63" s="75"/>
      <c r="F63" s="10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75"/>
      <c r="AY63" s="75"/>
      <c r="AZ63" s="75"/>
      <c r="BA63" s="75"/>
      <c r="BB63" s="75"/>
      <c r="BC63" s="102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</row>
    <row r="64" spans="1:97" ht="14.25">
      <c r="A64" s="219" t="s">
        <v>338</v>
      </c>
      <c r="B64" s="219"/>
      <c r="C64" s="219"/>
      <c r="D64" s="219"/>
      <c r="E64" s="219"/>
      <c r="F64" s="280"/>
      <c r="G64" s="288">
        <v>3583</v>
      </c>
      <c r="H64" s="318"/>
      <c r="I64" s="318"/>
      <c r="J64" s="318"/>
      <c r="K64" s="318"/>
      <c r="L64" s="318">
        <v>4124</v>
      </c>
      <c r="M64" s="318"/>
      <c r="N64" s="318"/>
      <c r="O64" s="318"/>
      <c r="P64" s="318"/>
      <c r="Q64" s="359">
        <v>170.9</v>
      </c>
      <c r="R64" s="359"/>
      <c r="S64" s="359"/>
      <c r="T64" s="359"/>
      <c r="U64" s="359">
        <v>157.4</v>
      </c>
      <c r="V64" s="359"/>
      <c r="W64" s="359"/>
      <c r="X64" s="359"/>
      <c r="Y64" s="359">
        <v>61.3</v>
      </c>
      <c r="Z64" s="359"/>
      <c r="AA64" s="359"/>
      <c r="AB64" s="359"/>
      <c r="AC64" s="359">
        <v>51.2</v>
      </c>
      <c r="AD64" s="359"/>
      <c r="AE64" s="359"/>
      <c r="AF64" s="359"/>
      <c r="AG64" s="359">
        <v>85.7</v>
      </c>
      <c r="AH64" s="359"/>
      <c r="AI64" s="359"/>
      <c r="AJ64" s="359"/>
      <c r="AK64" s="359">
        <v>80.2</v>
      </c>
      <c r="AL64" s="359"/>
      <c r="AM64" s="359"/>
      <c r="AN64" s="359"/>
      <c r="AO64" s="359">
        <v>92</v>
      </c>
      <c r="AP64" s="359"/>
      <c r="AQ64" s="359"/>
      <c r="AR64" s="359"/>
      <c r="AS64" s="359">
        <v>85.6</v>
      </c>
      <c r="AT64" s="359"/>
      <c r="AU64" s="359"/>
      <c r="AV64" s="359"/>
      <c r="AW64" s="53"/>
      <c r="AX64" s="219" t="s">
        <v>338</v>
      </c>
      <c r="AY64" s="219"/>
      <c r="AZ64" s="219"/>
      <c r="BA64" s="219"/>
      <c r="BB64" s="219"/>
      <c r="BC64" s="280"/>
      <c r="BD64" s="356">
        <v>124747</v>
      </c>
      <c r="BE64" s="357"/>
      <c r="BF64" s="357"/>
      <c r="BG64" s="357"/>
      <c r="BH64" s="357"/>
      <c r="BI64" s="357"/>
      <c r="BJ64" s="357"/>
      <c r="BK64" s="358" t="s">
        <v>171</v>
      </c>
      <c r="BL64" s="358"/>
      <c r="BM64" s="358"/>
      <c r="BN64" s="358"/>
      <c r="BO64" s="358"/>
      <c r="BP64" s="358"/>
      <c r="BQ64" s="358"/>
      <c r="BR64" s="358">
        <v>3</v>
      </c>
      <c r="BS64" s="358"/>
      <c r="BT64" s="358"/>
      <c r="BU64" s="358"/>
      <c r="BV64" s="358"/>
      <c r="BW64" s="358"/>
      <c r="BX64" s="358"/>
      <c r="BY64" s="358" t="s">
        <v>171</v>
      </c>
      <c r="BZ64" s="358"/>
      <c r="CA64" s="358"/>
      <c r="CB64" s="358"/>
      <c r="CC64" s="358"/>
      <c r="CD64" s="358"/>
      <c r="CE64" s="358"/>
      <c r="CF64" s="358">
        <v>3</v>
      </c>
      <c r="CG64" s="358"/>
      <c r="CH64" s="358"/>
      <c r="CI64" s="358"/>
      <c r="CJ64" s="358"/>
      <c r="CK64" s="358"/>
      <c r="CL64" s="358"/>
      <c r="CM64" s="358" t="s">
        <v>171</v>
      </c>
      <c r="CN64" s="358"/>
      <c r="CO64" s="358"/>
      <c r="CP64" s="358"/>
      <c r="CQ64" s="358"/>
      <c r="CR64" s="358"/>
      <c r="CS64" s="358"/>
    </row>
    <row r="65" spans="1:97" ht="14.25">
      <c r="A65" s="75"/>
      <c r="B65" s="75"/>
      <c r="C65" s="75"/>
      <c r="D65" s="75"/>
      <c r="E65" s="75"/>
      <c r="F65" s="10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75"/>
      <c r="AY65" s="75"/>
      <c r="AZ65" s="75"/>
      <c r="BA65" s="75"/>
      <c r="BB65" s="75"/>
      <c r="BC65" s="102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</row>
    <row r="66" spans="1:97" ht="14.25">
      <c r="A66" s="219" t="s">
        <v>339</v>
      </c>
      <c r="B66" s="219"/>
      <c r="C66" s="219"/>
      <c r="D66" s="219"/>
      <c r="E66" s="219"/>
      <c r="F66" s="280"/>
      <c r="G66" s="288">
        <v>3475</v>
      </c>
      <c r="H66" s="318"/>
      <c r="I66" s="318"/>
      <c r="J66" s="318"/>
      <c r="K66" s="318"/>
      <c r="L66" s="318">
        <v>4020</v>
      </c>
      <c r="M66" s="318"/>
      <c r="N66" s="318"/>
      <c r="O66" s="318"/>
      <c r="P66" s="318"/>
      <c r="Q66" s="359">
        <v>170.8</v>
      </c>
      <c r="R66" s="359"/>
      <c r="S66" s="359"/>
      <c r="T66" s="359"/>
      <c r="U66" s="359">
        <v>157.9</v>
      </c>
      <c r="V66" s="359"/>
      <c r="W66" s="359"/>
      <c r="X66" s="359"/>
      <c r="Y66" s="359">
        <v>61.1</v>
      </c>
      <c r="Z66" s="359"/>
      <c r="AA66" s="359"/>
      <c r="AB66" s="359"/>
      <c r="AC66" s="359">
        <v>51.1</v>
      </c>
      <c r="AD66" s="359"/>
      <c r="AE66" s="359"/>
      <c r="AF66" s="359"/>
      <c r="AG66" s="359">
        <v>86.3</v>
      </c>
      <c r="AH66" s="359"/>
      <c r="AI66" s="359"/>
      <c r="AJ66" s="359"/>
      <c r="AK66" s="359">
        <v>79.9</v>
      </c>
      <c r="AL66" s="359"/>
      <c r="AM66" s="359"/>
      <c r="AN66" s="359"/>
      <c r="AO66" s="359">
        <v>92</v>
      </c>
      <c r="AP66" s="359"/>
      <c r="AQ66" s="359"/>
      <c r="AR66" s="359"/>
      <c r="AS66" s="359">
        <v>85.9</v>
      </c>
      <c r="AT66" s="359"/>
      <c r="AU66" s="359"/>
      <c r="AV66" s="359"/>
      <c r="AW66" s="53"/>
      <c r="AX66" s="219" t="s">
        <v>339</v>
      </c>
      <c r="AY66" s="219"/>
      <c r="AZ66" s="219"/>
      <c r="BA66" s="219"/>
      <c r="BB66" s="219"/>
      <c r="BC66" s="280"/>
      <c r="BD66" s="356">
        <v>122916</v>
      </c>
      <c r="BE66" s="357"/>
      <c r="BF66" s="357"/>
      <c r="BG66" s="357"/>
      <c r="BH66" s="357"/>
      <c r="BI66" s="357"/>
      <c r="BJ66" s="357"/>
      <c r="BK66" s="358" t="s">
        <v>171</v>
      </c>
      <c r="BL66" s="358"/>
      <c r="BM66" s="358"/>
      <c r="BN66" s="358"/>
      <c r="BO66" s="358"/>
      <c r="BP66" s="358"/>
      <c r="BQ66" s="358"/>
      <c r="BR66" s="358">
        <v>2</v>
      </c>
      <c r="BS66" s="358"/>
      <c r="BT66" s="358"/>
      <c r="BU66" s="358"/>
      <c r="BV66" s="358"/>
      <c r="BW66" s="358"/>
      <c r="BX66" s="358"/>
      <c r="BY66" s="358" t="s">
        <v>171</v>
      </c>
      <c r="BZ66" s="358"/>
      <c r="CA66" s="358"/>
      <c r="CB66" s="358"/>
      <c r="CC66" s="358"/>
      <c r="CD66" s="358"/>
      <c r="CE66" s="358"/>
      <c r="CF66" s="358">
        <v>2</v>
      </c>
      <c r="CG66" s="358"/>
      <c r="CH66" s="358"/>
      <c r="CI66" s="358"/>
      <c r="CJ66" s="358"/>
      <c r="CK66" s="358"/>
      <c r="CL66" s="358"/>
      <c r="CM66" s="358" t="s">
        <v>171</v>
      </c>
      <c r="CN66" s="358"/>
      <c r="CO66" s="358"/>
      <c r="CP66" s="358"/>
      <c r="CQ66" s="358"/>
      <c r="CR66" s="358"/>
      <c r="CS66" s="358"/>
    </row>
    <row r="67" spans="1:97" ht="14.25">
      <c r="A67" s="75"/>
      <c r="B67" s="75"/>
      <c r="C67" s="75"/>
      <c r="D67" s="75"/>
      <c r="E67" s="75"/>
      <c r="F67" s="10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75"/>
      <c r="AY67" s="75"/>
      <c r="AZ67" s="75"/>
      <c r="BA67" s="75"/>
      <c r="BB67" s="75"/>
      <c r="BC67" s="102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</row>
    <row r="68" spans="1:97" ht="14.25">
      <c r="A68" s="219" t="s">
        <v>340</v>
      </c>
      <c r="B68" s="219"/>
      <c r="C68" s="219"/>
      <c r="D68" s="219"/>
      <c r="E68" s="219"/>
      <c r="F68" s="280"/>
      <c r="G68" s="288">
        <v>3704</v>
      </c>
      <c r="H68" s="318"/>
      <c r="I68" s="318"/>
      <c r="J68" s="318"/>
      <c r="K68" s="318"/>
      <c r="L68" s="318">
        <v>4044</v>
      </c>
      <c r="M68" s="318"/>
      <c r="N68" s="318"/>
      <c r="O68" s="318"/>
      <c r="P68" s="318"/>
      <c r="Q68" s="359">
        <v>171</v>
      </c>
      <c r="R68" s="359"/>
      <c r="S68" s="359"/>
      <c r="T68" s="359"/>
      <c r="U68" s="359">
        <v>157.7</v>
      </c>
      <c r="V68" s="359"/>
      <c r="W68" s="359"/>
      <c r="X68" s="359"/>
      <c r="Y68" s="359">
        <v>61.2</v>
      </c>
      <c r="Z68" s="359"/>
      <c r="AA68" s="359"/>
      <c r="AB68" s="359"/>
      <c r="AC68" s="359">
        <v>51.1</v>
      </c>
      <c r="AD68" s="359"/>
      <c r="AE68" s="359"/>
      <c r="AF68" s="359"/>
      <c r="AG68" s="359">
        <v>86.1</v>
      </c>
      <c r="AH68" s="359"/>
      <c r="AI68" s="359"/>
      <c r="AJ68" s="359"/>
      <c r="AK68" s="359">
        <v>79.8</v>
      </c>
      <c r="AL68" s="359"/>
      <c r="AM68" s="359"/>
      <c r="AN68" s="359"/>
      <c r="AO68" s="359">
        <v>92</v>
      </c>
      <c r="AP68" s="359"/>
      <c r="AQ68" s="359"/>
      <c r="AR68" s="359"/>
      <c r="AS68" s="359">
        <v>85.6</v>
      </c>
      <c r="AT68" s="359"/>
      <c r="AU68" s="359"/>
      <c r="AV68" s="359"/>
      <c r="AW68" s="53"/>
      <c r="AX68" s="219" t="s">
        <v>340</v>
      </c>
      <c r="AY68" s="219"/>
      <c r="AZ68" s="219"/>
      <c r="BA68" s="219"/>
      <c r="BB68" s="219"/>
      <c r="BC68" s="280"/>
      <c r="BD68" s="356">
        <v>119844</v>
      </c>
      <c r="BE68" s="357"/>
      <c r="BF68" s="357"/>
      <c r="BG68" s="357"/>
      <c r="BH68" s="357"/>
      <c r="BI68" s="357"/>
      <c r="BJ68" s="357"/>
      <c r="BK68" s="358" t="s">
        <v>171</v>
      </c>
      <c r="BL68" s="358"/>
      <c r="BM68" s="358"/>
      <c r="BN68" s="358"/>
      <c r="BO68" s="358"/>
      <c r="BP68" s="358"/>
      <c r="BQ68" s="358"/>
      <c r="BR68" s="358">
        <v>4</v>
      </c>
      <c r="BS68" s="358"/>
      <c r="BT68" s="358"/>
      <c r="BU68" s="358"/>
      <c r="BV68" s="358"/>
      <c r="BW68" s="358"/>
      <c r="BX68" s="358"/>
      <c r="BY68" s="358" t="s">
        <v>171</v>
      </c>
      <c r="BZ68" s="358"/>
      <c r="CA68" s="358"/>
      <c r="CB68" s="358"/>
      <c r="CC68" s="358"/>
      <c r="CD68" s="358"/>
      <c r="CE68" s="358"/>
      <c r="CF68" s="358">
        <v>3</v>
      </c>
      <c r="CG68" s="358"/>
      <c r="CH68" s="358"/>
      <c r="CI68" s="358"/>
      <c r="CJ68" s="358"/>
      <c r="CK68" s="358"/>
      <c r="CL68" s="358"/>
      <c r="CM68" s="358" t="s">
        <v>171</v>
      </c>
      <c r="CN68" s="358"/>
      <c r="CO68" s="358"/>
      <c r="CP68" s="358"/>
      <c r="CQ68" s="358"/>
      <c r="CR68" s="358"/>
      <c r="CS68" s="358"/>
    </row>
    <row r="69" spans="1:97" ht="14.25">
      <c r="A69" s="75"/>
      <c r="B69" s="75"/>
      <c r="C69" s="75"/>
      <c r="D69" s="75"/>
      <c r="E69" s="75"/>
      <c r="F69" s="10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75"/>
      <c r="AY69" s="75"/>
      <c r="AZ69" s="75"/>
      <c r="BA69" s="75"/>
      <c r="BB69" s="75"/>
      <c r="BC69" s="102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</row>
    <row r="70" spans="1:97" ht="14.25">
      <c r="A70" s="220" t="s">
        <v>352</v>
      </c>
      <c r="B70" s="220"/>
      <c r="C70" s="220"/>
      <c r="D70" s="220"/>
      <c r="E70" s="220"/>
      <c r="F70" s="221"/>
      <c r="G70" s="161">
        <v>3308</v>
      </c>
      <c r="H70" s="130"/>
      <c r="I70" s="130"/>
      <c r="J70" s="130"/>
      <c r="K70" s="130"/>
      <c r="L70" s="130">
        <v>3854</v>
      </c>
      <c r="M70" s="130"/>
      <c r="N70" s="130"/>
      <c r="O70" s="130"/>
      <c r="P70" s="130"/>
      <c r="Q70" s="360">
        <v>170.9</v>
      </c>
      <c r="R70" s="360"/>
      <c r="S70" s="360"/>
      <c r="T70" s="360"/>
      <c r="U70" s="360">
        <v>158</v>
      </c>
      <c r="V70" s="360"/>
      <c r="W70" s="360"/>
      <c r="X70" s="360"/>
      <c r="Y70" s="360">
        <v>61.4</v>
      </c>
      <c r="Z70" s="360"/>
      <c r="AA70" s="360"/>
      <c r="AB70" s="360"/>
      <c r="AC70" s="360">
        <v>51.2</v>
      </c>
      <c r="AD70" s="360"/>
      <c r="AE70" s="360"/>
      <c r="AF70" s="360"/>
      <c r="AG70" s="360">
        <v>86.5</v>
      </c>
      <c r="AH70" s="360"/>
      <c r="AI70" s="360"/>
      <c r="AJ70" s="360"/>
      <c r="AK70" s="360">
        <v>79.7</v>
      </c>
      <c r="AL70" s="360"/>
      <c r="AM70" s="360"/>
      <c r="AN70" s="360"/>
      <c r="AO70" s="360">
        <v>92.1</v>
      </c>
      <c r="AP70" s="360"/>
      <c r="AQ70" s="360"/>
      <c r="AR70" s="360"/>
      <c r="AS70" s="360">
        <v>85.8</v>
      </c>
      <c r="AT70" s="360"/>
      <c r="AU70" s="360"/>
      <c r="AV70" s="360"/>
      <c r="AW70" s="53"/>
      <c r="AX70" s="220" t="s">
        <v>352</v>
      </c>
      <c r="AY70" s="220"/>
      <c r="AZ70" s="220"/>
      <c r="BA70" s="220"/>
      <c r="BB70" s="220"/>
      <c r="BC70" s="221"/>
      <c r="BD70" s="362">
        <v>127585</v>
      </c>
      <c r="BE70" s="363"/>
      <c r="BF70" s="363"/>
      <c r="BG70" s="363"/>
      <c r="BH70" s="363"/>
      <c r="BI70" s="363"/>
      <c r="BJ70" s="363"/>
      <c r="BK70" s="361" t="s">
        <v>171</v>
      </c>
      <c r="BL70" s="361"/>
      <c r="BM70" s="361"/>
      <c r="BN70" s="361"/>
      <c r="BO70" s="361"/>
      <c r="BP70" s="361"/>
      <c r="BQ70" s="361"/>
      <c r="BR70" s="361">
        <v>2</v>
      </c>
      <c r="BS70" s="361"/>
      <c r="BT70" s="361"/>
      <c r="BU70" s="361"/>
      <c r="BV70" s="361"/>
      <c r="BW70" s="361"/>
      <c r="BX70" s="361"/>
      <c r="BY70" s="361" t="s">
        <v>171</v>
      </c>
      <c r="BZ70" s="361"/>
      <c r="CA70" s="361"/>
      <c r="CB70" s="361"/>
      <c r="CC70" s="361"/>
      <c r="CD70" s="361"/>
      <c r="CE70" s="361"/>
      <c r="CF70" s="361">
        <v>3</v>
      </c>
      <c r="CG70" s="361"/>
      <c r="CH70" s="361"/>
      <c r="CI70" s="361"/>
      <c r="CJ70" s="361"/>
      <c r="CK70" s="361"/>
      <c r="CL70" s="361"/>
      <c r="CM70" s="361" t="s">
        <v>171</v>
      </c>
      <c r="CN70" s="361"/>
      <c r="CO70" s="361"/>
      <c r="CP70" s="361"/>
      <c r="CQ70" s="361"/>
      <c r="CR70" s="361"/>
      <c r="CS70" s="361"/>
    </row>
    <row r="71" spans="1:97" ht="14.25">
      <c r="A71" s="94"/>
      <c r="B71" s="94"/>
      <c r="C71" s="94"/>
      <c r="D71" s="94"/>
      <c r="E71" s="94"/>
      <c r="F71" s="92"/>
      <c r="G71" s="93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53"/>
      <c r="AX71" s="94"/>
      <c r="AY71" s="94"/>
      <c r="AZ71" s="94"/>
      <c r="BA71" s="94"/>
      <c r="BB71" s="94"/>
      <c r="BC71" s="92"/>
      <c r="BD71" s="93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</row>
    <row r="72" spans="1:97" ht="14.25">
      <c r="A72" s="10" t="s">
        <v>408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 t="s">
        <v>399</v>
      </c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</row>
    <row r="73" spans="1:97" ht="14.25">
      <c r="A73" s="53" t="s">
        <v>396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</row>
    <row r="105" ht="14.25">
      <c r="A105"/>
    </row>
  </sheetData>
  <sheetProtection/>
  <mergeCells count="402">
    <mergeCell ref="A6:AV6"/>
    <mergeCell ref="A50:AV50"/>
    <mergeCell ref="A54:AV54"/>
    <mergeCell ref="AX7:CS7"/>
    <mergeCell ref="AX31:CS31"/>
    <mergeCell ref="AX54:CS54"/>
    <mergeCell ref="BD47:BJ47"/>
    <mergeCell ref="BK47:BQ47"/>
    <mergeCell ref="BR47:BX47"/>
    <mergeCell ref="BY47:CE47"/>
    <mergeCell ref="BD70:BJ70"/>
    <mergeCell ref="BK70:BQ70"/>
    <mergeCell ref="BR70:BX70"/>
    <mergeCell ref="BY70:CE70"/>
    <mergeCell ref="CF70:CL70"/>
    <mergeCell ref="CM70:CS70"/>
    <mergeCell ref="BD68:BJ68"/>
    <mergeCell ref="BK68:BQ68"/>
    <mergeCell ref="BR68:BX68"/>
    <mergeCell ref="BY68:CE68"/>
    <mergeCell ref="CF68:CL68"/>
    <mergeCell ref="CM68:CS68"/>
    <mergeCell ref="BD66:BJ66"/>
    <mergeCell ref="BK66:BQ66"/>
    <mergeCell ref="BR66:BX66"/>
    <mergeCell ref="BY66:CE66"/>
    <mergeCell ref="CF66:CL66"/>
    <mergeCell ref="CM66:CS66"/>
    <mergeCell ref="BD64:BJ64"/>
    <mergeCell ref="BK64:BQ64"/>
    <mergeCell ref="BR64:BX64"/>
    <mergeCell ref="BY64:CE64"/>
    <mergeCell ref="CF64:CL64"/>
    <mergeCell ref="CM64:CS64"/>
    <mergeCell ref="BD62:BJ62"/>
    <mergeCell ref="BK62:BQ62"/>
    <mergeCell ref="BR62:BX62"/>
    <mergeCell ref="BY62:CE62"/>
    <mergeCell ref="CF62:CL62"/>
    <mergeCell ref="CM62:CS62"/>
    <mergeCell ref="CF47:CL47"/>
    <mergeCell ref="CM47:CS47"/>
    <mergeCell ref="CF43:CL43"/>
    <mergeCell ref="CM43:CS43"/>
    <mergeCell ref="BD45:BJ45"/>
    <mergeCell ref="BK45:BQ45"/>
    <mergeCell ref="BR45:BX45"/>
    <mergeCell ref="BY45:CE45"/>
    <mergeCell ref="CF45:CL45"/>
    <mergeCell ref="CM45:CS45"/>
    <mergeCell ref="CF39:CL39"/>
    <mergeCell ref="CM39:CS39"/>
    <mergeCell ref="BD41:BJ41"/>
    <mergeCell ref="BK41:BQ41"/>
    <mergeCell ref="BR41:BX41"/>
    <mergeCell ref="BY41:CE41"/>
    <mergeCell ref="CF41:CL41"/>
    <mergeCell ref="CM41:CS41"/>
    <mergeCell ref="CP20:CS20"/>
    <mergeCell ref="BR22:BU22"/>
    <mergeCell ref="BV22:BY22"/>
    <mergeCell ref="BZ22:CC22"/>
    <mergeCell ref="CD22:CG22"/>
    <mergeCell ref="CH22:CK22"/>
    <mergeCell ref="CL22:CO22"/>
    <mergeCell ref="CP22:CS22"/>
    <mergeCell ref="BR20:BU20"/>
    <mergeCell ref="BV20:BY20"/>
    <mergeCell ref="BZ20:CC20"/>
    <mergeCell ref="CD20:CG20"/>
    <mergeCell ref="CH20:CK20"/>
    <mergeCell ref="CL20:CO20"/>
    <mergeCell ref="CP16:CS16"/>
    <mergeCell ref="BR18:BU18"/>
    <mergeCell ref="BV18:BY18"/>
    <mergeCell ref="BZ18:CC18"/>
    <mergeCell ref="CD18:CG18"/>
    <mergeCell ref="CH18:CK18"/>
    <mergeCell ref="CL18:CO18"/>
    <mergeCell ref="CP18:CS18"/>
    <mergeCell ref="BR16:BU16"/>
    <mergeCell ref="BV16:BY16"/>
    <mergeCell ref="BZ16:CC16"/>
    <mergeCell ref="CD16:CG16"/>
    <mergeCell ref="CH16:CK16"/>
    <mergeCell ref="CL16:CO16"/>
    <mergeCell ref="BV14:BY14"/>
    <mergeCell ref="BZ14:CC14"/>
    <mergeCell ref="CD14:CG14"/>
    <mergeCell ref="CH14:CK14"/>
    <mergeCell ref="CL14:CO14"/>
    <mergeCell ref="CP14:CS14"/>
    <mergeCell ref="BD20:BH20"/>
    <mergeCell ref="BI20:BM20"/>
    <mergeCell ref="BN20:BQ20"/>
    <mergeCell ref="BD22:BH22"/>
    <mergeCell ref="BI22:BM22"/>
    <mergeCell ref="BN22:BQ22"/>
    <mergeCell ref="BD16:BH16"/>
    <mergeCell ref="BI16:BM16"/>
    <mergeCell ref="BN16:BQ16"/>
    <mergeCell ref="BD18:BH18"/>
    <mergeCell ref="BI18:BM18"/>
    <mergeCell ref="BN18:BQ18"/>
    <mergeCell ref="AO68:AR68"/>
    <mergeCell ref="AS68:AV68"/>
    <mergeCell ref="Q70:T70"/>
    <mergeCell ref="U70:X70"/>
    <mergeCell ref="Y70:AB70"/>
    <mergeCell ref="AC70:AF70"/>
    <mergeCell ref="AG70:AJ70"/>
    <mergeCell ref="AK70:AN70"/>
    <mergeCell ref="AO70:AR70"/>
    <mergeCell ref="AS70:AV70"/>
    <mergeCell ref="Q68:T68"/>
    <mergeCell ref="U68:X68"/>
    <mergeCell ref="Y68:AB68"/>
    <mergeCell ref="AC68:AF68"/>
    <mergeCell ref="AG68:AJ68"/>
    <mergeCell ref="AK68:AN68"/>
    <mergeCell ref="Y66:AB66"/>
    <mergeCell ref="AC66:AF66"/>
    <mergeCell ref="AG66:AJ66"/>
    <mergeCell ref="AK66:AN66"/>
    <mergeCell ref="AO66:AR66"/>
    <mergeCell ref="AS66:AV66"/>
    <mergeCell ref="Y64:AB64"/>
    <mergeCell ref="AC64:AF64"/>
    <mergeCell ref="AG64:AJ64"/>
    <mergeCell ref="AK64:AN64"/>
    <mergeCell ref="AO64:AR64"/>
    <mergeCell ref="AS64:AV64"/>
    <mergeCell ref="Y62:AB62"/>
    <mergeCell ref="AC62:AF62"/>
    <mergeCell ref="AG62:AJ62"/>
    <mergeCell ref="AK62:AN62"/>
    <mergeCell ref="AO62:AR62"/>
    <mergeCell ref="AS62:AV62"/>
    <mergeCell ref="G68:K68"/>
    <mergeCell ref="L68:P68"/>
    <mergeCell ref="G70:K70"/>
    <mergeCell ref="L70:P70"/>
    <mergeCell ref="Q62:T62"/>
    <mergeCell ref="U62:X62"/>
    <mergeCell ref="Q64:T64"/>
    <mergeCell ref="U64:X64"/>
    <mergeCell ref="Q66:T66"/>
    <mergeCell ref="U66:X66"/>
    <mergeCell ref="G62:K62"/>
    <mergeCell ref="L62:P62"/>
    <mergeCell ref="G64:K64"/>
    <mergeCell ref="L64:P64"/>
    <mergeCell ref="G66:K66"/>
    <mergeCell ref="L66:P66"/>
    <mergeCell ref="AR30:AV30"/>
    <mergeCell ref="N31:R31"/>
    <mergeCell ref="S31:W31"/>
    <mergeCell ref="X31:AB31"/>
    <mergeCell ref="AC31:AG31"/>
    <mergeCell ref="AH31:AL31"/>
    <mergeCell ref="AM31:AQ31"/>
    <mergeCell ref="AR31:AV31"/>
    <mergeCell ref="N30:R30"/>
    <mergeCell ref="S30:W30"/>
    <mergeCell ref="X30:AB30"/>
    <mergeCell ref="AC30:AG30"/>
    <mergeCell ref="AH30:AL30"/>
    <mergeCell ref="AM30:AQ30"/>
    <mergeCell ref="AR28:AV28"/>
    <mergeCell ref="N29:R29"/>
    <mergeCell ref="S29:W29"/>
    <mergeCell ref="X29:AB29"/>
    <mergeCell ref="AC29:AG29"/>
    <mergeCell ref="AH29:AL29"/>
    <mergeCell ref="AM29:AQ29"/>
    <mergeCell ref="AR29:AV29"/>
    <mergeCell ref="N28:R28"/>
    <mergeCell ref="S28:W28"/>
    <mergeCell ref="X28:AB28"/>
    <mergeCell ref="AC28:AG28"/>
    <mergeCell ref="AH28:AL28"/>
    <mergeCell ref="AM28:AQ28"/>
    <mergeCell ref="AR26:AV26"/>
    <mergeCell ref="N27:R27"/>
    <mergeCell ref="S27:W27"/>
    <mergeCell ref="X27:AB27"/>
    <mergeCell ref="AC27:AG27"/>
    <mergeCell ref="AH27:AL27"/>
    <mergeCell ref="AM27:AQ27"/>
    <mergeCell ref="AR27:AV27"/>
    <mergeCell ref="N26:R26"/>
    <mergeCell ref="S26:W26"/>
    <mergeCell ref="X26:AB26"/>
    <mergeCell ref="AC26:AG26"/>
    <mergeCell ref="AH26:AL26"/>
    <mergeCell ref="AM26:AQ26"/>
    <mergeCell ref="AR24:AV24"/>
    <mergeCell ref="N25:R25"/>
    <mergeCell ref="S25:W25"/>
    <mergeCell ref="X25:AB25"/>
    <mergeCell ref="AC25:AG25"/>
    <mergeCell ref="AH25:AL25"/>
    <mergeCell ref="AM25:AQ25"/>
    <mergeCell ref="AR25:AV25"/>
    <mergeCell ref="N24:R24"/>
    <mergeCell ref="S24:W24"/>
    <mergeCell ref="X24:AB24"/>
    <mergeCell ref="AC24:AG24"/>
    <mergeCell ref="AH24:AL24"/>
    <mergeCell ref="AM24:AQ24"/>
    <mergeCell ref="AR22:AV22"/>
    <mergeCell ref="N23:R23"/>
    <mergeCell ref="S23:W23"/>
    <mergeCell ref="X23:AB23"/>
    <mergeCell ref="AC23:AG23"/>
    <mergeCell ref="AH23:AL23"/>
    <mergeCell ref="AM23:AQ23"/>
    <mergeCell ref="AR23:AV23"/>
    <mergeCell ref="N22:R22"/>
    <mergeCell ref="S22:W22"/>
    <mergeCell ref="X22:AB22"/>
    <mergeCell ref="AC22:AG22"/>
    <mergeCell ref="AH22:AL22"/>
    <mergeCell ref="AM22:AQ22"/>
    <mergeCell ref="AR19:AV19"/>
    <mergeCell ref="N21:R21"/>
    <mergeCell ref="S21:W21"/>
    <mergeCell ref="X21:AB21"/>
    <mergeCell ref="AC21:AG21"/>
    <mergeCell ref="AH21:AL21"/>
    <mergeCell ref="AM21:AQ21"/>
    <mergeCell ref="AR21:AV21"/>
    <mergeCell ref="N19:R19"/>
    <mergeCell ref="S19:W19"/>
    <mergeCell ref="X19:AB19"/>
    <mergeCell ref="AC19:AG19"/>
    <mergeCell ref="AH19:AL19"/>
    <mergeCell ref="AM19:AQ19"/>
    <mergeCell ref="AH17:AL17"/>
    <mergeCell ref="AM17:AQ17"/>
    <mergeCell ref="AR17:AV17"/>
    <mergeCell ref="N18:R18"/>
    <mergeCell ref="S18:W18"/>
    <mergeCell ref="X18:AB18"/>
    <mergeCell ref="AC18:AG18"/>
    <mergeCell ref="AH18:AL18"/>
    <mergeCell ref="AM18:AQ18"/>
    <mergeCell ref="AR18:AV18"/>
    <mergeCell ref="AM15:AQ15"/>
    <mergeCell ref="AR15:AV15"/>
    <mergeCell ref="N16:R16"/>
    <mergeCell ref="S16:W16"/>
    <mergeCell ref="X16:AB16"/>
    <mergeCell ref="AC16:AG16"/>
    <mergeCell ref="AH16:AL16"/>
    <mergeCell ref="AM16:AQ16"/>
    <mergeCell ref="AR16:AV16"/>
    <mergeCell ref="I31:M31"/>
    <mergeCell ref="N15:R15"/>
    <mergeCell ref="S15:W15"/>
    <mergeCell ref="X15:AB15"/>
    <mergeCell ref="AC15:AG15"/>
    <mergeCell ref="AH15:AL15"/>
    <mergeCell ref="N17:R17"/>
    <mergeCell ref="S17:W17"/>
    <mergeCell ref="X17:AB17"/>
    <mergeCell ref="AC17:AG17"/>
    <mergeCell ref="I25:M25"/>
    <mergeCell ref="I26:M26"/>
    <mergeCell ref="I27:M27"/>
    <mergeCell ref="I28:M28"/>
    <mergeCell ref="I29:M29"/>
    <mergeCell ref="I30:M30"/>
    <mergeCell ref="AX62:BC62"/>
    <mergeCell ref="AX64:BC64"/>
    <mergeCell ref="AX66:BC66"/>
    <mergeCell ref="AX68:BC68"/>
    <mergeCell ref="AX70:BC70"/>
    <mergeCell ref="I15:M15"/>
    <mergeCell ref="I16:M16"/>
    <mergeCell ref="I17:M17"/>
    <mergeCell ref="I18:M18"/>
    <mergeCell ref="I19:M19"/>
    <mergeCell ref="CF57:CS58"/>
    <mergeCell ref="BD59:BJ60"/>
    <mergeCell ref="BK59:BQ60"/>
    <mergeCell ref="BR59:BX60"/>
    <mergeCell ref="BY59:CE60"/>
    <mergeCell ref="CF59:CL60"/>
    <mergeCell ref="CM59:CS60"/>
    <mergeCell ref="AX43:BC43"/>
    <mergeCell ref="AX45:BC45"/>
    <mergeCell ref="AX47:BC47"/>
    <mergeCell ref="AX57:BC60"/>
    <mergeCell ref="BD57:BQ58"/>
    <mergeCell ref="BR57:CE58"/>
    <mergeCell ref="BD43:BJ43"/>
    <mergeCell ref="BK43:BQ43"/>
    <mergeCell ref="BR43:BX43"/>
    <mergeCell ref="BY43:CE43"/>
    <mergeCell ref="CM36:CS37"/>
    <mergeCell ref="BD34:BQ35"/>
    <mergeCell ref="BR34:CE35"/>
    <mergeCell ref="CF34:CS35"/>
    <mergeCell ref="AX39:BC39"/>
    <mergeCell ref="AX41:BC41"/>
    <mergeCell ref="BD39:BJ39"/>
    <mergeCell ref="BK39:BQ39"/>
    <mergeCell ref="BR39:BX39"/>
    <mergeCell ref="BY39:CE39"/>
    <mergeCell ref="AX34:BC37"/>
    <mergeCell ref="BD36:BJ37"/>
    <mergeCell ref="BK36:BQ37"/>
    <mergeCell ref="BR36:BX37"/>
    <mergeCell ref="BY36:CE37"/>
    <mergeCell ref="CF36:CL37"/>
    <mergeCell ref="BZ11:CC12"/>
    <mergeCell ref="CD11:CG12"/>
    <mergeCell ref="CH11:CK12"/>
    <mergeCell ref="CL11:CO12"/>
    <mergeCell ref="CP11:CS12"/>
    <mergeCell ref="AX14:BC14"/>
    <mergeCell ref="BD14:BH14"/>
    <mergeCell ref="BI14:BM14"/>
    <mergeCell ref="BN14:BQ14"/>
    <mergeCell ref="BR14:BU14"/>
    <mergeCell ref="BD9:BM10"/>
    <mergeCell ref="BN9:BU10"/>
    <mergeCell ref="BV9:CC10"/>
    <mergeCell ref="CD9:CK10"/>
    <mergeCell ref="CL9:CS10"/>
    <mergeCell ref="BD11:BH12"/>
    <mergeCell ref="BI11:BM12"/>
    <mergeCell ref="BN11:BQ12"/>
    <mergeCell ref="BR11:BU12"/>
    <mergeCell ref="BV11:BY12"/>
    <mergeCell ref="A62:F62"/>
    <mergeCell ref="A64:F64"/>
    <mergeCell ref="A66:F66"/>
    <mergeCell ref="A68:F68"/>
    <mergeCell ref="A70:F70"/>
    <mergeCell ref="AX9:BC12"/>
    <mergeCell ref="AX16:BC16"/>
    <mergeCell ref="AX18:BC18"/>
    <mergeCell ref="AX20:BC20"/>
    <mergeCell ref="AX22:BC22"/>
    <mergeCell ref="AC59:AF60"/>
    <mergeCell ref="AG59:AJ60"/>
    <mergeCell ref="AK59:AN60"/>
    <mergeCell ref="AO59:AR60"/>
    <mergeCell ref="AS59:AV60"/>
    <mergeCell ref="G57:P58"/>
    <mergeCell ref="Q57:X58"/>
    <mergeCell ref="Y57:AF58"/>
    <mergeCell ref="AG57:AN58"/>
    <mergeCell ref="AO57:AV58"/>
    <mergeCell ref="A57:F60"/>
    <mergeCell ref="G59:K60"/>
    <mergeCell ref="L59:P60"/>
    <mergeCell ref="Q59:T60"/>
    <mergeCell ref="U59:X60"/>
    <mergeCell ref="Y59:AB60"/>
    <mergeCell ref="X11:AB13"/>
    <mergeCell ref="AC11:AG13"/>
    <mergeCell ref="AH11:AL13"/>
    <mergeCell ref="AM11:AQ13"/>
    <mergeCell ref="AR11:AV13"/>
    <mergeCell ref="S9:AV10"/>
    <mergeCell ref="A31:F31"/>
    <mergeCell ref="G31:H31"/>
    <mergeCell ref="A9:H13"/>
    <mergeCell ref="I9:M13"/>
    <mergeCell ref="N9:R13"/>
    <mergeCell ref="S11:W13"/>
    <mergeCell ref="I21:M21"/>
    <mergeCell ref="I22:M22"/>
    <mergeCell ref="I23:M23"/>
    <mergeCell ref="I24:M24"/>
    <mergeCell ref="A28:B28"/>
    <mergeCell ref="F28:G28"/>
    <mergeCell ref="A29:B29"/>
    <mergeCell ref="E29:H29"/>
    <mergeCell ref="A30:F30"/>
    <mergeCell ref="G30:H30"/>
    <mergeCell ref="A25:B25"/>
    <mergeCell ref="E25:H25"/>
    <mergeCell ref="A26:B26"/>
    <mergeCell ref="E26:H26"/>
    <mergeCell ref="A27:B27"/>
    <mergeCell ref="E27:H27"/>
    <mergeCell ref="A22:B22"/>
    <mergeCell ref="E22:H22"/>
    <mergeCell ref="A23:B23"/>
    <mergeCell ref="E23:H23"/>
    <mergeCell ref="A24:B24"/>
    <mergeCell ref="E24:H24"/>
    <mergeCell ref="A15:H15"/>
    <mergeCell ref="A16:H16"/>
    <mergeCell ref="A17:H17"/>
    <mergeCell ref="A18:H18"/>
    <mergeCell ref="A19:H19"/>
    <mergeCell ref="E21:H21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5"/>
  <sheetViews>
    <sheetView zoomScalePageLayoutView="0" workbookViewId="0" topLeftCell="A1">
      <selection activeCell="AR20" sqref="AR20:AX20"/>
    </sheetView>
  </sheetViews>
  <sheetFormatPr defaultColWidth="8.796875" defaultRowHeight="15"/>
  <cols>
    <col min="1" max="135" width="2.59765625" style="36" customWidth="1"/>
    <col min="136" max="16384" width="9" style="36" customWidth="1"/>
  </cols>
  <sheetData>
    <row r="1" spans="1:106" ht="14.25">
      <c r="A1" s="1" t="s">
        <v>419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3" t="s">
        <v>443</v>
      </c>
    </row>
    <row r="2" spans="1:106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</row>
    <row r="3" spans="1:106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</row>
    <row r="4" spans="1:106" ht="14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25">
      <c r="A5" s="132" t="s">
        <v>580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1:106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5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24" customHeight="1">
      <c r="A9" s="118"/>
      <c r="B9" s="118"/>
      <c r="C9" s="118"/>
      <c r="D9" s="118"/>
      <c r="E9" s="390" t="s">
        <v>560</v>
      </c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118"/>
      <c r="T9" s="113"/>
      <c r="U9" s="113"/>
      <c r="V9" s="105"/>
      <c r="W9" s="355" t="s">
        <v>444</v>
      </c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9"/>
      <c r="BM9" s="355" t="s">
        <v>448</v>
      </c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</row>
    <row r="10" spans="1:106" ht="24" customHeight="1">
      <c r="A10" s="117"/>
      <c r="B10" s="117"/>
      <c r="C10" s="117"/>
      <c r="D10" s="117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117"/>
      <c r="T10" s="88"/>
      <c r="U10" s="88"/>
      <c r="V10" s="89"/>
      <c r="W10" s="291" t="s">
        <v>436</v>
      </c>
      <c r="X10" s="291"/>
      <c r="Y10" s="291"/>
      <c r="Z10" s="291"/>
      <c r="AA10" s="291"/>
      <c r="AB10" s="291"/>
      <c r="AC10" s="291"/>
      <c r="AD10" s="235" t="s">
        <v>456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385" t="s">
        <v>454</v>
      </c>
      <c r="BG10" s="386"/>
      <c r="BH10" s="386"/>
      <c r="BI10" s="386"/>
      <c r="BJ10" s="386"/>
      <c r="BK10" s="386"/>
      <c r="BL10" s="389"/>
      <c r="BM10" s="232" t="s">
        <v>447</v>
      </c>
      <c r="BN10" s="289"/>
      <c r="BO10" s="289"/>
      <c r="BP10" s="289"/>
      <c r="BQ10" s="289"/>
      <c r="BR10" s="289"/>
      <c r="BS10" s="284"/>
      <c r="BT10" s="235" t="s">
        <v>457</v>
      </c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385" t="s">
        <v>450</v>
      </c>
      <c r="CP10" s="386"/>
      <c r="CQ10" s="386"/>
      <c r="CR10" s="386"/>
      <c r="CS10" s="386"/>
      <c r="CT10" s="386"/>
      <c r="CU10" s="389"/>
      <c r="CV10" s="385" t="s">
        <v>452</v>
      </c>
      <c r="CW10" s="386"/>
      <c r="CX10" s="386"/>
      <c r="CY10" s="386"/>
      <c r="CZ10" s="386"/>
      <c r="DA10" s="386"/>
      <c r="DB10" s="386"/>
    </row>
    <row r="11" spans="1:106" ht="24" customHeight="1">
      <c r="A11" s="94"/>
      <c r="B11" s="94"/>
      <c r="C11" s="94"/>
      <c r="D11" s="116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116"/>
      <c r="T11" s="94"/>
      <c r="U11" s="94"/>
      <c r="V11" s="92"/>
      <c r="W11" s="291"/>
      <c r="X11" s="291"/>
      <c r="Y11" s="291"/>
      <c r="Z11" s="291"/>
      <c r="AA11" s="291"/>
      <c r="AB11" s="291"/>
      <c r="AC11" s="291"/>
      <c r="AD11" s="230" t="s">
        <v>453</v>
      </c>
      <c r="AE11" s="230"/>
      <c r="AF11" s="230"/>
      <c r="AG11" s="230"/>
      <c r="AH11" s="230"/>
      <c r="AI11" s="230"/>
      <c r="AJ11" s="230"/>
      <c r="AK11" s="230" t="s">
        <v>445</v>
      </c>
      <c r="AL11" s="230"/>
      <c r="AM11" s="230"/>
      <c r="AN11" s="230"/>
      <c r="AO11" s="230"/>
      <c r="AP11" s="230"/>
      <c r="AQ11" s="230"/>
      <c r="AR11" s="230" t="s">
        <v>455</v>
      </c>
      <c r="AS11" s="230"/>
      <c r="AT11" s="230"/>
      <c r="AU11" s="230"/>
      <c r="AV11" s="230"/>
      <c r="AW11" s="230"/>
      <c r="AX11" s="230"/>
      <c r="AY11" s="230" t="s">
        <v>44</v>
      </c>
      <c r="AZ11" s="230"/>
      <c r="BA11" s="230"/>
      <c r="BB11" s="230"/>
      <c r="BC11" s="230"/>
      <c r="BD11" s="230"/>
      <c r="BE11" s="230"/>
      <c r="BF11" s="327" t="s">
        <v>446</v>
      </c>
      <c r="BG11" s="328"/>
      <c r="BH11" s="328"/>
      <c r="BI11" s="328"/>
      <c r="BJ11" s="328"/>
      <c r="BK11" s="328"/>
      <c r="BL11" s="329"/>
      <c r="BM11" s="287"/>
      <c r="BN11" s="268"/>
      <c r="BO11" s="268"/>
      <c r="BP11" s="268"/>
      <c r="BQ11" s="268"/>
      <c r="BR11" s="268"/>
      <c r="BS11" s="269"/>
      <c r="BT11" s="271" t="s">
        <v>453</v>
      </c>
      <c r="BU11" s="343"/>
      <c r="BV11" s="343"/>
      <c r="BW11" s="343"/>
      <c r="BX11" s="343"/>
      <c r="BY11" s="343"/>
      <c r="BZ11" s="344"/>
      <c r="CA11" s="235" t="s">
        <v>449</v>
      </c>
      <c r="CB11" s="235"/>
      <c r="CC11" s="235"/>
      <c r="CD11" s="235"/>
      <c r="CE11" s="235"/>
      <c r="CF11" s="235"/>
      <c r="CG11" s="235"/>
      <c r="CH11" s="271" t="s">
        <v>44</v>
      </c>
      <c r="CI11" s="343"/>
      <c r="CJ11" s="343"/>
      <c r="CK11" s="343"/>
      <c r="CL11" s="343"/>
      <c r="CM11" s="343"/>
      <c r="CN11" s="344"/>
      <c r="CO11" s="327" t="s">
        <v>451</v>
      </c>
      <c r="CP11" s="328"/>
      <c r="CQ11" s="328"/>
      <c r="CR11" s="328"/>
      <c r="CS11" s="328"/>
      <c r="CT11" s="328"/>
      <c r="CU11" s="329"/>
      <c r="CV11" s="327" t="s">
        <v>451</v>
      </c>
      <c r="CW11" s="328"/>
      <c r="CX11" s="328"/>
      <c r="CY11" s="328"/>
      <c r="CZ11" s="328"/>
      <c r="DA11" s="328"/>
      <c r="DB11" s="328"/>
    </row>
    <row r="12" spans="1:106" ht="14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0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4.25">
      <c r="A13" s="88"/>
      <c r="B13" s="88"/>
      <c r="C13" s="88"/>
      <c r="D13" s="88"/>
      <c r="E13" s="275" t="s">
        <v>421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88"/>
      <c r="T13" s="88"/>
      <c r="U13" s="88"/>
      <c r="V13" s="89"/>
      <c r="W13" s="381">
        <v>1113578</v>
      </c>
      <c r="X13" s="382"/>
      <c r="Y13" s="382"/>
      <c r="Z13" s="382"/>
      <c r="AA13" s="382"/>
      <c r="AB13" s="382"/>
      <c r="AC13" s="382"/>
      <c r="AD13" s="376">
        <f>SUM(AK13:BE13)</f>
        <v>659557</v>
      </c>
      <c r="AE13" s="376"/>
      <c r="AF13" s="376"/>
      <c r="AG13" s="376"/>
      <c r="AH13" s="376"/>
      <c r="AI13" s="376"/>
      <c r="AJ13" s="376"/>
      <c r="AK13" s="376">
        <v>244544</v>
      </c>
      <c r="AL13" s="376"/>
      <c r="AM13" s="376"/>
      <c r="AN13" s="376"/>
      <c r="AO13" s="376"/>
      <c r="AP13" s="376"/>
      <c r="AQ13" s="376"/>
      <c r="AR13" s="376">
        <v>411961</v>
      </c>
      <c r="AS13" s="376"/>
      <c r="AT13" s="376"/>
      <c r="AU13" s="376"/>
      <c r="AV13" s="376"/>
      <c r="AW13" s="376"/>
      <c r="AX13" s="376"/>
      <c r="AY13" s="376">
        <v>3052</v>
      </c>
      <c r="AZ13" s="376"/>
      <c r="BA13" s="376"/>
      <c r="BB13" s="376"/>
      <c r="BC13" s="376"/>
      <c r="BD13" s="376"/>
      <c r="BE13" s="376"/>
      <c r="BF13" s="376">
        <v>5418</v>
      </c>
      <c r="BG13" s="376"/>
      <c r="BH13" s="376"/>
      <c r="BI13" s="376"/>
      <c r="BJ13" s="376"/>
      <c r="BK13" s="376"/>
      <c r="BL13" s="376"/>
      <c r="BM13" s="376">
        <v>1117783</v>
      </c>
      <c r="BN13" s="376"/>
      <c r="BO13" s="376"/>
      <c r="BP13" s="376"/>
      <c r="BQ13" s="376"/>
      <c r="BR13" s="376"/>
      <c r="BS13" s="376"/>
      <c r="BT13" s="376">
        <f>SUM(CA13:CN13)</f>
        <v>346055</v>
      </c>
      <c r="BU13" s="376"/>
      <c r="BV13" s="376"/>
      <c r="BW13" s="376"/>
      <c r="BX13" s="376"/>
      <c r="BY13" s="376"/>
      <c r="BZ13" s="376"/>
      <c r="CA13" s="375">
        <v>346055</v>
      </c>
      <c r="CB13" s="375"/>
      <c r="CC13" s="375"/>
      <c r="CD13" s="375"/>
      <c r="CE13" s="375"/>
      <c r="CF13" s="375"/>
      <c r="CG13" s="375"/>
      <c r="CH13" s="375" t="s">
        <v>258</v>
      </c>
      <c r="CI13" s="375"/>
      <c r="CJ13" s="375"/>
      <c r="CK13" s="375"/>
      <c r="CL13" s="375"/>
      <c r="CM13" s="375"/>
      <c r="CN13" s="375"/>
      <c r="CO13" s="375">
        <v>53945</v>
      </c>
      <c r="CP13" s="375"/>
      <c r="CQ13" s="375"/>
      <c r="CR13" s="375"/>
      <c r="CS13" s="375"/>
      <c r="CT13" s="375"/>
      <c r="CU13" s="375"/>
      <c r="CV13" s="375">
        <v>550022</v>
      </c>
      <c r="CW13" s="375"/>
      <c r="CX13" s="375"/>
      <c r="CY13" s="375"/>
      <c r="CZ13" s="375"/>
      <c r="DA13" s="375"/>
      <c r="DB13" s="375"/>
    </row>
    <row r="14" spans="1:106" ht="14.25">
      <c r="A14" s="88"/>
      <c r="B14" s="88"/>
      <c r="C14" s="88"/>
      <c r="D14" s="88"/>
      <c r="E14" s="275">
        <v>57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88"/>
      <c r="T14" s="88"/>
      <c r="U14" s="88"/>
      <c r="V14" s="89"/>
      <c r="W14" s="381">
        <v>1122327</v>
      </c>
      <c r="X14" s="382"/>
      <c r="Y14" s="382"/>
      <c r="Z14" s="382"/>
      <c r="AA14" s="382"/>
      <c r="AB14" s="382"/>
      <c r="AC14" s="382"/>
      <c r="AD14" s="376">
        <f>SUM(AK14:BE14)</f>
        <v>644149</v>
      </c>
      <c r="AE14" s="376"/>
      <c r="AF14" s="376"/>
      <c r="AG14" s="376"/>
      <c r="AH14" s="376"/>
      <c r="AI14" s="376"/>
      <c r="AJ14" s="376"/>
      <c r="AK14" s="376">
        <v>268660</v>
      </c>
      <c r="AL14" s="376"/>
      <c r="AM14" s="376"/>
      <c r="AN14" s="376"/>
      <c r="AO14" s="376"/>
      <c r="AP14" s="376"/>
      <c r="AQ14" s="376"/>
      <c r="AR14" s="376">
        <v>372295</v>
      </c>
      <c r="AS14" s="376"/>
      <c r="AT14" s="376"/>
      <c r="AU14" s="376"/>
      <c r="AV14" s="376"/>
      <c r="AW14" s="376"/>
      <c r="AX14" s="376"/>
      <c r="AY14" s="376">
        <v>3194</v>
      </c>
      <c r="AZ14" s="376"/>
      <c r="BA14" s="376"/>
      <c r="BB14" s="376"/>
      <c r="BC14" s="376"/>
      <c r="BD14" s="376"/>
      <c r="BE14" s="376"/>
      <c r="BF14" s="376">
        <v>1107</v>
      </c>
      <c r="BG14" s="376"/>
      <c r="BH14" s="376"/>
      <c r="BI14" s="376"/>
      <c r="BJ14" s="376"/>
      <c r="BK14" s="376"/>
      <c r="BL14" s="376"/>
      <c r="BM14" s="376">
        <v>1133705</v>
      </c>
      <c r="BN14" s="376"/>
      <c r="BO14" s="376"/>
      <c r="BP14" s="376"/>
      <c r="BQ14" s="376"/>
      <c r="BR14" s="376"/>
      <c r="BS14" s="376"/>
      <c r="BT14" s="376">
        <f>SUM(CA14:CN14)</f>
        <v>337067</v>
      </c>
      <c r="BU14" s="376"/>
      <c r="BV14" s="376"/>
      <c r="BW14" s="376"/>
      <c r="BX14" s="376"/>
      <c r="BY14" s="376"/>
      <c r="BZ14" s="376"/>
      <c r="CA14" s="375">
        <v>337067</v>
      </c>
      <c r="CB14" s="375"/>
      <c r="CC14" s="375"/>
      <c r="CD14" s="375"/>
      <c r="CE14" s="375"/>
      <c r="CF14" s="375"/>
      <c r="CG14" s="375"/>
      <c r="CH14" s="375">
        <v>0</v>
      </c>
      <c r="CI14" s="375"/>
      <c r="CJ14" s="375"/>
      <c r="CK14" s="375"/>
      <c r="CL14" s="375"/>
      <c r="CM14" s="375"/>
      <c r="CN14" s="375"/>
      <c r="CO14" s="375">
        <v>49526</v>
      </c>
      <c r="CP14" s="375"/>
      <c r="CQ14" s="375"/>
      <c r="CR14" s="375"/>
      <c r="CS14" s="375"/>
      <c r="CT14" s="375"/>
      <c r="CU14" s="375"/>
      <c r="CV14" s="375">
        <v>569694</v>
      </c>
      <c r="CW14" s="375"/>
      <c r="CX14" s="375"/>
      <c r="CY14" s="375"/>
      <c r="CZ14" s="375"/>
      <c r="DA14" s="375"/>
      <c r="DB14" s="375"/>
    </row>
    <row r="15" spans="1:106" ht="14.25">
      <c r="A15" s="88"/>
      <c r="B15" s="88"/>
      <c r="C15" s="88"/>
      <c r="D15" s="88"/>
      <c r="E15" s="275">
        <v>58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88"/>
      <c r="T15" s="88"/>
      <c r="U15" s="88"/>
      <c r="V15" s="89"/>
      <c r="W15" s="381">
        <v>1129277</v>
      </c>
      <c r="X15" s="382"/>
      <c r="Y15" s="382"/>
      <c r="Z15" s="382"/>
      <c r="AA15" s="382"/>
      <c r="AB15" s="382"/>
      <c r="AC15" s="382"/>
      <c r="AD15" s="376">
        <f>SUM(AK15:BE15)</f>
        <v>665281</v>
      </c>
      <c r="AE15" s="376"/>
      <c r="AF15" s="376"/>
      <c r="AG15" s="376"/>
      <c r="AH15" s="376"/>
      <c r="AI15" s="376"/>
      <c r="AJ15" s="376"/>
      <c r="AK15" s="376">
        <v>265706</v>
      </c>
      <c r="AL15" s="376"/>
      <c r="AM15" s="376"/>
      <c r="AN15" s="376"/>
      <c r="AO15" s="376"/>
      <c r="AP15" s="376"/>
      <c r="AQ15" s="376"/>
      <c r="AR15" s="376">
        <v>395932</v>
      </c>
      <c r="AS15" s="376"/>
      <c r="AT15" s="376"/>
      <c r="AU15" s="376"/>
      <c r="AV15" s="376"/>
      <c r="AW15" s="376"/>
      <c r="AX15" s="376"/>
      <c r="AY15" s="376">
        <v>3643</v>
      </c>
      <c r="AZ15" s="376"/>
      <c r="BA15" s="376"/>
      <c r="BB15" s="376"/>
      <c r="BC15" s="376"/>
      <c r="BD15" s="376"/>
      <c r="BE15" s="376"/>
      <c r="BF15" s="376">
        <v>1042</v>
      </c>
      <c r="BG15" s="376"/>
      <c r="BH15" s="376"/>
      <c r="BI15" s="376"/>
      <c r="BJ15" s="376"/>
      <c r="BK15" s="376"/>
      <c r="BL15" s="376"/>
      <c r="BM15" s="376">
        <v>1140137</v>
      </c>
      <c r="BN15" s="376"/>
      <c r="BO15" s="376"/>
      <c r="BP15" s="376"/>
      <c r="BQ15" s="376"/>
      <c r="BR15" s="376"/>
      <c r="BS15" s="376"/>
      <c r="BT15" s="376">
        <f>SUM(CA15:CN15)</f>
        <v>326265</v>
      </c>
      <c r="BU15" s="376"/>
      <c r="BV15" s="376"/>
      <c r="BW15" s="376"/>
      <c r="BX15" s="376"/>
      <c r="BY15" s="376"/>
      <c r="BZ15" s="376"/>
      <c r="CA15" s="375">
        <v>326265</v>
      </c>
      <c r="CB15" s="375"/>
      <c r="CC15" s="375"/>
      <c r="CD15" s="375"/>
      <c r="CE15" s="375"/>
      <c r="CF15" s="375"/>
      <c r="CG15" s="375"/>
      <c r="CH15" s="375">
        <v>0</v>
      </c>
      <c r="CI15" s="375"/>
      <c r="CJ15" s="375"/>
      <c r="CK15" s="375"/>
      <c r="CL15" s="375"/>
      <c r="CM15" s="375"/>
      <c r="CN15" s="375"/>
      <c r="CO15" s="375">
        <v>45895</v>
      </c>
      <c r="CP15" s="375"/>
      <c r="CQ15" s="375"/>
      <c r="CR15" s="375"/>
      <c r="CS15" s="375"/>
      <c r="CT15" s="375"/>
      <c r="CU15" s="375"/>
      <c r="CV15" s="375">
        <v>604452</v>
      </c>
      <c r="CW15" s="375"/>
      <c r="CX15" s="375"/>
      <c r="CY15" s="375"/>
      <c r="CZ15" s="375"/>
      <c r="DA15" s="375"/>
      <c r="DB15" s="375"/>
    </row>
    <row r="16" spans="1:106" ht="14.25">
      <c r="A16" s="88"/>
      <c r="B16" s="88"/>
      <c r="C16" s="88"/>
      <c r="D16" s="88"/>
      <c r="E16" s="275">
        <v>59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88"/>
      <c r="T16" s="88"/>
      <c r="U16" s="88"/>
      <c r="V16" s="89"/>
      <c r="W16" s="381">
        <v>1136847</v>
      </c>
      <c r="X16" s="382"/>
      <c r="Y16" s="382"/>
      <c r="Z16" s="382"/>
      <c r="AA16" s="382"/>
      <c r="AB16" s="382"/>
      <c r="AC16" s="382"/>
      <c r="AD16" s="376">
        <f>SUM(AK16:BE16)</f>
        <v>657973</v>
      </c>
      <c r="AE16" s="376"/>
      <c r="AF16" s="376"/>
      <c r="AG16" s="376"/>
      <c r="AH16" s="376"/>
      <c r="AI16" s="376"/>
      <c r="AJ16" s="376"/>
      <c r="AK16" s="376">
        <v>267027</v>
      </c>
      <c r="AL16" s="376"/>
      <c r="AM16" s="376"/>
      <c r="AN16" s="376"/>
      <c r="AO16" s="376"/>
      <c r="AP16" s="376"/>
      <c r="AQ16" s="376"/>
      <c r="AR16" s="376">
        <v>385905</v>
      </c>
      <c r="AS16" s="376"/>
      <c r="AT16" s="376"/>
      <c r="AU16" s="376"/>
      <c r="AV16" s="376"/>
      <c r="AW16" s="376"/>
      <c r="AX16" s="376"/>
      <c r="AY16" s="376">
        <v>5041</v>
      </c>
      <c r="AZ16" s="376"/>
      <c r="BA16" s="376"/>
      <c r="BB16" s="376"/>
      <c r="BC16" s="376"/>
      <c r="BD16" s="376"/>
      <c r="BE16" s="376"/>
      <c r="BF16" s="376">
        <v>716</v>
      </c>
      <c r="BG16" s="376"/>
      <c r="BH16" s="376"/>
      <c r="BI16" s="376"/>
      <c r="BJ16" s="376"/>
      <c r="BK16" s="376"/>
      <c r="BL16" s="376"/>
      <c r="BM16" s="376">
        <v>1145369</v>
      </c>
      <c r="BN16" s="376"/>
      <c r="BO16" s="376"/>
      <c r="BP16" s="376"/>
      <c r="BQ16" s="376"/>
      <c r="BR16" s="376"/>
      <c r="BS16" s="376"/>
      <c r="BT16" s="376">
        <f>SUM(CA16:CN16)</f>
        <v>333111</v>
      </c>
      <c r="BU16" s="376"/>
      <c r="BV16" s="376"/>
      <c r="BW16" s="376"/>
      <c r="BX16" s="376"/>
      <c r="BY16" s="376"/>
      <c r="BZ16" s="376"/>
      <c r="CA16" s="375">
        <v>333111</v>
      </c>
      <c r="CB16" s="375"/>
      <c r="CC16" s="375"/>
      <c r="CD16" s="375"/>
      <c r="CE16" s="375"/>
      <c r="CF16" s="375"/>
      <c r="CG16" s="375"/>
      <c r="CH16" s="375">
        <v>0</v>
      </c>
      <c r="CI16" s="375"/>
      <c r="CJ16" s="375"/>
      <c r="CK16" s="375"/>
      <c r="CL16" s="375"/>
      <c r="CM16" s="375"/>
      <c r="CN16" s="375"/>
      <c r="CO16" s="375">
        <v>38900</v>
      </c>
      <c r="CP16" s="375"/>
      <c r="CQ16" s="375"/>
      <c r="CR16" s="375"/>
      <c r="CS16" s="375"/>
      <c r="CT16" s="375"/>
      <c r="CU16" s="375"/>
      <c r="CV16" s="375">
        <v>625774</v>
      </c>
      <c r="CW16" s="375"/>
      <c r="CX16" s="375"/>
      <c r="CY16" s="375"/>
      <c r="CZ16" s="375"/>
      <c r="DA16" s="375"/>
      <c r="DB16" s="375"/>
    </row>
    <row r="17" spans="1:106" s="62" customFormat="1" ht="14.25">
      <c r="A17" s="115"/>
      <c r="B17" s="115"/>
      <c r="C17" s="115"/>
      <c r="D17" s="115"/>
      <c r="E17" s="199">
        <v>60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15"/>
      <c r="T17" s="115"/>
      <c r="U17" s="115"/>
      <c r="V17" s="99"/>
      <c r="W17" s="387">
        <f>SUM(W31,W44)</f>
        <v>1142446</v>
      </c>
      <c r="X17" s="388"/>
      <c r="Y17" s="388"/>
      <c r="Z17" s="388"/>
      <c r="AA17" s="388"/>
      <c r="AB17" s="388"/>
      <c r="AC17" s="388"/>
      <c r="AD17" s="380">
        <f>SUM(AK17:BE17)</f>
        <v>639451</v>
      </c>
      <c r="AE17" s="380"/>
      <c r="AF17" s="380"/>
      <c r="AG17" s="380"/>
      <c r="AH17" s="380"/>
      <c r="AI17" s="380"/>
      <c r="AJ17" s="380"/>
      <c r="AK17" s="380">
        <f>SUM(AK31,AK44)</f>
        <v>270572</v>
      </c>
      <c r="AL17" s="380"/>
      <c r="AM17" s="380"/>
      <c r="AN17" s="380"/>
      <c r="AO17" s="380"/>
      <c r="AP17" s="380"/>
      <c r="AQ17" s="380"/>
      <c r="AR17" s="380">
        <f>SUM(AR31,AR44)</f>
        <v>360831</v>
      </c>
      <c r="AS17" s="380"/>
      <c r="AT17" s="380"/>
      <c r="AU17" s="380"/>
      <c r="AV17" s="380"/>
      <c r="AW17" s="380"/>
      <c r="AX17" s="380"/>
      <c r="AY17" s="380">
        <f>SUM(AY31,AY44)</f>
        <v>8048</v>
      </c>
      <c r="AZ17" s="380"/>
      <c r="BA17" s="380"/>
      <c r="BB17" s="380"/>
      <c r="BC17" s="380"/>
      <c r="BD17" s="380"/>
      <c r="BE17" s="380"/>
      <c r="BF17" s="380">
        <f>SUM(BF31,BF44)</f>
        <v>814</v>
      </c>
      <c r="BG17" s="380"/>
      <c r="BH17" s="380"/>
      <c r="BI17" s="380"/>
      <c r="BJ17" s="380"/>
      <c r="BK17" s="380"/>
      <c r="BL17" s="380"/>
      <c r="BM17" s="380">
        <f>SUM(BM31,BM44)</f>
        <v>1150019</v>
      </c>
      <c r="BN17" s="380"/>
      <c r="BO17" s="380"/>
      <c r="BP17" s="380"/>
      <c r="BQ17" s="380"/>
      <c r="BR17" s="380"/>
      <c r="BS17" s="380"/>
      <c r="BT17" s="380">
        <f>SUM(BT31,BT44)</f>
        <v>320496</v>
      </c>
      <c r="BU17" s="380"/>
      <c r="BV17" s="380"/>
      <c r="BW17" s="380"/>
      <c r="BX17" s="380"/>
      <c r="BY17" s="380"/>
      <c r="BZ17" s="380"/>
      <c r="CA17" s="380">
        <f>SUM(CA31,CA44)</f>
        <v>320496</v>
      </c>
      <c r="CB17" s="380"/>
      <c r="CC17" s="380"/>
      <c r="CD17" s="380"/>
      <c r="CE17" s="380"/>
      <c r="CF17" s="380"/>
      <c r="CG17" s="380"/>
      <c r="CH17" s="380">
        <f>SUM(CH31,CH44)</f>
        <v>0</v>
      </c>
      <c r="CI17" s="380"/>
      <c r="CJ17" s="380"/>
      <c r="CK17" s="380"/>
      <c r="CL17" s="380"/>
      <c r="CM17" s="380"/>
      <c r="CN17" s="380"/>
      <c r="CO17" s="380">
        <f>SUM(CO31,CO44)</f>
        <v>26842</v>
      </c>
      <c r="CP17" s="380"/>
      <c r="CQ17" s="380"/>
      <c r="CR17" s="380"/>
      <c r="CS17" s="380"/>
      <c r="CT17" s="380"/>
      <c r="CU17" s="380"/>
      <c r="CV17" s="380">
        <f>SUM(CV31,CV44)</f>
        <v>680271</v>
      </c>
      <c r="CW17" s="380"/>
      <c r="CX17" s="380"/>
      <c r="CY17" s="380"/>
      <c r="CZ17" s="380"/>
      <c r="DA17" s="380"/>
      <c r="DB17" s="380"/>
    </row>
    <row r="18" spans="1:106" ht="14.25">
      <c r="A18" s="88"/>
      <c r="B18" s="88"/>
      <c r="C18" s="88"/>
      <c r="D18" s="88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88"/>
      <c r="T18" s="88"/>
      <c r="U18" s="88"/>
      <c r="V18" s="89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4.25">
      <c r="A19" s="88"/>
      <c r="B19" s="88"/>
      <c r="C19" s="88"/>
      <c r="D19" s="88"/>
      <c r="E19" s="275" t="s">
        <v>69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88"/>
      <c r="T19" s="88"/>
      <c r="U19" s="88"/>
      <c r="V19" s="89"/>
      <c r="W19" s="381">
        <v>419740</v>
      </c>
      <c r="X19" s="382"/>
      <c r="Y19" s="382"/>
      <c r="Z19" s="382"/>
      <c r="AA19" s="382"/>
      <c r="AB19" s="382"/>
      <c r="AC19" s="382"/>
      <c r="AD19" s="376">
        <f aca="true" t="shared" si="0" ref="AD19:AD26">SUM(AK19:BE19)</f>
        <v>345359</v>
      </c>
      <c r="AE19" s="376"/>
      <c r="AF19" s="376"/>
      <c r="AG19" s="376"/>
      <c r="AH19" s="376"/>
      <c r="AI19" s="376"/>
      <c r="AJ19" s="376"/>
      <c r="AK19" s="375">
        <v>115654</v>
      </c>
      <c r="AL19" s="375"/>
      <c r="AM19" s="375"/>
      <c r="AN19" s="375"/>
      <c r="AO19" s="375"/>
      <c r="AP19" s="375"/>
      <c r="AQ19" s="375"/>
      <c r="AR19" s="375">
        <v>224924</v>
      </c>
      <c r="AS19" s="375"/>
      <c r="AT19" s="375"/>
      <c r="AU19" s="375"/>
      <c r="AV19" s="375"/>
      <c r="AW19" s="375"/>
      <c r="AX19" s="375"/>
      <c r="AY19" s="375">
        <v>4781</v>
      </c>
      <c r="AZ19" s="375"/>
      <c r="BA19" s="375"/>
      <c r="BB19" s="375"/>
      <c r="BC19" s="375"/>
      <c r="BD19" s="375"/>
      <c r="BE19" s="375"/>
      <c r="BF19" s="375" t="s">
        <v>258</v>
      </c>
      <c r="BG19" s="375"/>
      <c r="BH19" s="375"/>
      <c r="BI19" s="375"/>
      <c r="BJ19" s="375"/>
      <c r="BK19" s="375"/>
      <c r="BL19" s="375"/>
      <c r="BM19" s="375">
        <v>419740</v>
      </c>
      <c r="BN19" s="375"/>
      <c r="BO19" s="375"/>
      <c r="BP19" s="375"/>
      <c r="BQ19" s="375"/>
      <c r="BR19" s="375"/>
      <c r="BS19" s="375"/>
      <c r="BT19" s="376">
        <f>SUM(CA19:CN19)</f>
        <v>91409</v>
      </c>
      <c r="BU19" s="376"/>
      <c r="BV19" s="376"/>
      <c r="BW19" s="376"/>
      <c r="BX19" s="376"/>
      <c r="BY19" s="376"/>
      <c r="BZ19" s="376"/>
      <c r="CA19" s="375">
        <v>91409</v>
      </c>
      <c r="CB19" s="375"/>
      <c r="CC19" s="375"/>
      <c r="CD19" s="375"/>
      <c r="CE19" s="375"/>
      <c r="CF19" s="375"/>
      <c r="CG19" s="375"/>
      <c r="CH19" s="375">
        <v>0</v>
      </c>
      <c r="CI19" s="375"/>
      <c r="CJ19" s="375"/>
      <c r="CK19" s="375"/>
      <c r="CL19" s="375"/>
      <c r="CM19" s="375"/>
      <c r="CN19" s="375"/>
      <c r="CO19" s="375">
        <v>0</v>
      </c>
      <c r="CP19" s="375"/>
      <c r="CQ19" s="375"/>
      <c r="CR19" s="375"/>
      <c r="CS19" s="375"/>
      <c r="CT19" s="375"/>
      <c r="CU19" s="375"/>
      <c r="CV19" s="375">
        <v>360485</v>
      </c>
      <c r="CW19" s="375"/>
      <c r="CX19" s="375"/>
      <c r="CY19" s="375"/>
      <c r="CZ19" s="375"/>
      <c r="DA19" s="375"/>
      <c r="DB19" s="375"/>
    </row>
    <row r="20" spans="1:106" ht="14.25">
      <c r="A20" s="88"/>
      <c r="B20" s="88"/>
      <c r="C20" s="88"/>
      <c r="D20" s="88"/>
      <c r="E20" s="275" t="s">
        <v>71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88"/>
      <c r="T20" s="88"/>
      <c r="U20" s="88"/>
      <c r="V20" s="89"/>
      <c r="W20" s="381">
        <v>107054</v>
      </c>
      <c r="X20" s="382"/>
      <c r="Y20" s="382"/>
      <c r="Z20" s="382"/>
      <c r="AA20" s="382"/>
      <c r="AB20" s="382"/>
      <c r="AC20" s="382"/>
      <c r="AD20" s="376">
        <f t="shared" si="0"/>
        <v>56754</v>
      </c>
      <c r="AE20" s="376"/>
      <c r="AF20" s="376"/>
      <c r="AG20" s="376"/>
      <c r="AH20" s="376"/>
      <c r="AI20" s="376"/>
      <c r="AJ20" s="376"/>
      <c r="AK20" s="375">
        <v>20474</v>
      </c>
      <c r="AL20" s="375"/>
      <c r="AM20" s="375"/>
      <c r="AN20" s="375"/>
      <c r="AO20" s="375"/>
      <c r="AP20" s="375"/>
      <c r="AQ20" s="375"/>
      <c r="AR20" s="375">
        <v>34329</v>
      </c>
      <c r="AS20" s="375"/>
      <c r="AT20" s="375"/>
      <c r="AU20" s="375"/>
      <c r="AV20" s="375"/>
      <c r="AW20" s="375"/>
      <c r="AX20" s="375"/>
      <c r="AY20" s="375">
        <v>1951</v>
      </c>
      <c r="AZ20" s="375"/>
      <c r="BA20" s="375"/>
      <c r="BB20" s="375"/>
      <c r="BC20" s="375"/>
      <c r="BD20" s="375"/>
      <c r="BE20" s="375"/>
      <c r="BF20" s="375" t="s">
        <v>258</v>
      </c>
      <c r="BG20" s="375"/>
      <c r="BH20" s="375"/>
      <c r="BI20" s="375"/>
      <c r="BJ20" s="375"/>
      <c r="BK20" s="375"/>
      <c r="BL20" s="375"/>
      <c r="BM20" s="375" t="s">
        <v>258</v>
      </c>
      <c r="BN20" s="375"/>
      <c r="BO20" s="375"/>
      <c r="BP20" s="375"/>
      <c r="BQ20" s="375"/>
      <c r="BR20" s="375"/>
      <c r="BS20" s="375"/>
      <c r="BT20" s="376" t="s">
        <v>571</v>
      </c>
      <c r="BU20" s="376"/>
      <c r="BV20" s="376"/>
      <c r="BW20" s="376"/>
      <c r="BX20" s="376"/>
      <c r="BY20" s="376"/>
      <c r="BZ20" s="376"/>
      <c r="CA20" s="375" t="s">
        <v>258</v>
      </c>
      <c r="CB20" s="375"/>
      <c r="CC20" s="375"/>
      <c r="CD20" s="375"/>
      <c r="CE20" s="375"/>
      <c r="CF20" s="375"/>
      <c r="CG20" s="375"/>
      <c r="CH20" s="375" t="s">
        <v>258</v>
      </c>
      <c r="CI20" s="375"/>
      <c r="CJ20" s="375"/>
      <c r="CK20" s="375"/>
      <c r="CL20" s="375"/>
      <c r="CM20" s="375"/>
      <c r="CN20" s="375"/>
      <c r="CO20" s="375" t="s">
        <v>258</v>
      </c>
      <c r="CP20" s="375"/>
      <c r="CQ20" s="375"/>
      <c r="CR20" s="375"/>
      <c r="CS20" s="375"/>
      <c r="CT20" s="375"/>
      <c r="CU20" s="375"/>
      <c r="CV20" s="375" t="s">
        <v>258</v>
      </c>
      <c r="CW20" s="375"/>
      <c r="CX20" s="375"/>
      <c r="CY20" s="375"/>
      <c r="CZ20" s="375"/>
      <c r="DA20" s="375"/>
      <c r="DB20" s="375"/>
    </row>
    <row r="21" spans="1:106" ht="14.25">
      <c r="A21" s="88"/>
      <c r="B21" s="88"/>
      <c r="C21" s="88"/>
      <c r="D21" s="88"/>
      <c r="E21" s="275" t="s">
        <v>72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88"/>
      <c r="T21" s="88"/>
      <c r="U21" s="88"/>
      <c r="V21" s="89"/>
      <c r="W21" s="381">
        <v>33285</v>
      </c>
      <c r="X21" s="382"/>
      <c r="Y21" s="382"/>
      <c r="Z21" s="382"/>
      <c r="AA21" s="382"/>
      <c r="AB21" s="382"/>
      <c r="AC21" s="382"/>
      <c r="AD21" s="376">
        <f t="shared" si="0"/>
        <v>21967</v>
      </c>
      <c r="AE21" s="376"/>
      <c r="AF21" s="376"/>
      <c r="AG21" s="376"/>
      <c r="AH21" s="376"/>
      <c r="AI21" s="376"/>
      <c r="AJ21" s="376"/>
      <c r="AK21" s="375">
        <v>9957</v>
      </c>
      <c r="AL21" s="375"/>
      <c r="AM21" s="375"/>
      <c r="AN21" s="375"/>
      <c r="AO21" s="375"/>
      <c r="AP21" s="375"/>
      <c r="AQ21" s="375"/>
      <c r="AR21" s="375">
        <v>12010</v>
      </c>
      <c r="AS21" s="375"/>
      <c r="AT21" s="375"/>
      <c r="AU21" s="375"/>
      <c r="AV21" s="375"/>
      <c r="AW21" s="375"/>
      <c r="AX21" s="375"/>
      <c r="AY21" s="375" t="s">
        <v>258</v>
      </c>
      <c r="AZ21" s="375"/>
      <c r="BA21" s="375"/>
      <c r="BB21" s="375"/>
      <c r="BC21" s="375"/>
      <c r="BD21" s="375"/>
      <c r="BE21" s="375"/>
      <c r="BF21" s="375" t="s">
        <v>258</v>
      </c>
      <c r="BG21" s="375"/>
      <c r="BH21" s="375"/>
      <c r="BI21" s="375"/>
      <c r="BJ21" s="375"/>
      <c r="BK21" s="375"/>
      <c r="BL21" s="375"/>
      <c r="BM21" s="375">
        <v>32285</v>
      </c>
      <c r="BN21" s="375"/>
      <c r="BO21" s="375"/>
      <c r="BP21" s="375"/>
      <c r="BQ21" s="375"/>
      <c r="BR21" s="375"/>
      <c r="BS21" s="375"/>
      <c r="BT21" s="376">
        <f>SUM(CA21:CN21)</f>
        <v>11859</v>
      </c>
      <c r="BU21" s="376"/>
      <c r="BV21" s="376"/>
      <c r="BW21" s="376"/>
      <c r="BX21" s="376"/>
      <c r="BY21" s="376"/>
      <c r="BZ21" s="376"/>
      <c r="CA21" s="375">
        <v>11859</v>
      </c>
      <c r="CB21" s="375"/>
      <c r="CC21" s="375"/>
      <c r="CD21" s="375"/>
      <c r="CE21" s="375"/>
      <c r="CF21" s="375"/>
      <c r="CG21" s="375"/>
      <c r="CH21" s="375">
        <v>0</v>
      </c>
      <c r="CI21" s="375"/>
      <c r="CJ21" s="375"/>
      <c r="CK21" s="375"/>
      <c r="CL21" s="375"/>
      <c r="CM21" s="375"/>
      <c r="CN21" s="375"/>
      <c r="CO21" s="375">
        <v>6137</v>
      </c>
      <c r="CP21" s="375"/>
      <c r="CQ21" s="375"/>
      <c r="CR21" s="375"/>
      <c r="CS21" s="375"/>
      <c r="CT21" s="375"/>
      <c r="CU21" s="375"/>
      <c r="CV21" s="375">
        <v>8522</v>
      </c>
      <c r="CW21" s="375"/>
      <c r="CX21" s="375"/>
      <c r="CY21" s="375"/>
      <c r="CZ21" s="375"/>
      <c r="DA21" s="375"/>
      <c r="DB21" s="375"/>
    </row>
    <row r="22" spans="1:106" ht="14.25">
      <c r="A22" s="88"/>
      <c r="B22" s="88"/>
      <c r="C22" s="88"/>
      <c r="D22" s="88"/>
      <c r="E22" s="275" t="s">
        <v>73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88"/>
      <c r="T22" s="88"/>
      <c r="U22" s="88"/>
      <c r="V22" s="89"/>
      <c r="W22" s="381">
        <v>25266</v>
      </c>
      <c r="X22" s="382"/>
      <c r="Y22" s="382"/>
      <c r="Z22" s="382"/>
      <c r="AA22" s="382"/>
      <c r="AB22" s="382"/>
      <c r="AC22" s="382"/>
      <c r="AD22" s="376">
        <f t="shared" si="0"/>
        <v>16930</v>
      </c>
      <c r="AE22" s="376"/>
      <c r="AF22" s="376"/>
      <c r="AG22" s="376"/>
      <c r="AH22" s="376"/>
      <c r="AI22" s="376"/>
      <c r="AJ22" s="376"/>
      <c r="AK22" s="375">
        <v>6804</v>
      </c>
      <c r="AL22" s="375"/>
      <c r="AM22" s="375"/>
      <c r="AN22" s="375"/>
      <c r="AO22" s="375"/>
      <c r="AP22" s="375"/>
      <c r="AQ22" s="375"/>
      <c r="AR22" s="375">
        <v>10126</v>
      </c>
      <c r="AS22" s="375"/>
      <c r="AT22" s="375"/>
      <c r="AU22" s="375"/>
      <c r="AV22" s="375"/>
      <c r="AW22" s="375"/>
      <c r="AX22" s="375"/>
      <c r="AY22" s="375" t="s">
        <v>258</v>
      </c>
      <c r="AZ22" s="375"/>
      <c r="BA22" s="375"/>
      <c r="BB22" s="375"/>
      <c r="BC22" s="375"/>
      <c r="BD22" s="375"/>
      <c r="BE22" s="375"/>
      <c r="BF22" s="375">
        <v>362</v>
      </c>
      <c r="BG22" s="375"/>
      <c r="BH22" s="375"/>
      <c r="BI22" s="375"/>
      <c r="BJ22" s="375"/>
      <c r="BK22" s="375"/>
      <c r="BL22" s="375"/>
      <c r="BM22" s="375" t="s">
        <v>258</v>
      </c>
      <c r="BN22" s="375"/>
      <c r="BO22" s="375"/>
      <c r="BP22" s="375"/>
      <c r="BQ22" s="375"/>
      <c r="BR22" s="375"/>
      <c r="BS22" s="375"/>
      <c r="BT22" s="376" t="s">
        <v>258</v>
      </c>
      <c r="BU22" s="376"/>
      <c r="BV22" s="376"/>
      <c r="BW22" s="376"/>
      <c r="BX22" s="376"/>
      <c r="BY22" s="376"/>
      <c r="BZ22" s="376"/>
      <c r="CA22" s="375" t="s">
        <v>258</v>
      </c>
      <c r="CB22" s="375"/>
      <c r="CC22" s="375"/>
      <c r="CD22" s="375"/>
      <c r="CE22" s="375"/>
      <c r="CF22" s="375"/>
      <c r="CG22" s="375"/>
      <c r="CH22" s="375" t="s">
        <v>258</v>
      </c>
      <c r="CI22" s="375"/>
      <c r="CJ22" s="375"/>
      <c r="CK22" s="375"/>
      <c r="CL22" s="375"/>
      <c r="CM22" s="375"/>
      <c r="CN22" s="375"/>
      <c r="CO22" s="375" t="s">
        <v>258</v>
      </c>
      <c r="CP22" s="375"/>
      <c r="CQ22" s="375"/>
      <c r="CR22" s="375"/>
      <c r="CS22" s="375"/>
      <c r="CT22" s="375"/>
      <c r="CU22" s="375"/>
      <c r="CV22" s="375" t="s">
        <v>258</v>
      </c>
      <c r="CW22" s="375"/>
      <c r="CX22" s="375"/>
      <c r="CY22" s="375"/>
      <c r="CZ22" s="375"/>
      <c r="DA22" s="375"/>
      <c r="DB22" s="375"/>
    </row>
    <row r="23" spans="1:106" ht="14.25">
      <c r="A23" s="88"/>
      <c r="B23" s="88"/>
      <c r="C23" s="88"/>
      <c r="D23" s="88"/>
      <c r="E23" s="275" t="s">
        <v>74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88"/>
      <c r="T23" s="88"/>
      <c r="U23" s="88"/>
      <c r="V23" s="89"/>
      <c r="W23" s="381">
        <v>67924</v>
      </c>
      <c r="X23" s="382"/>
      <c r="Y23" s="382"/>
      <c r="Z23" s="382"/>
      <c r="AA23" s="382"/>
      <c r="AB23" s="382"/>
      <c r="AC23" s="382"/>
      <c r="AD23" s="376">
        <f t="shared" si="0"/>
        <v>36230</v>
      </c>
      <c r="AE23" s="376"/>
      <c r="AF23" s="376"/>
      <c r="AG23" s="376"/>
      <c r="AH23" s="376"/>
      <c r="AI23" s="376"/>
      <c r="AJ23" s="376"/>
      <c r="AK23" s="375">
        <v>18789</v>
      </c>
      <c r="AL23" s="375"/>
      <c r="AM23" s="375"/>
      <c r="AN23" s="375"/>
      <c r="AO23" s="375"/>
      <c r="AP23" s="375"/>
      <c r="AQ23" s="375"/>
      <c r="AR23" s="375">
        <v>17441</v>
      </c>
      <c r="AS23" s="375"/>
      <c r="AT23" s="375"/>
      <c r="AU23" s="375"/>
      <c r="AV23" s="375"/>
      <c r="AW23" s="375"/>
      <c r="AX23" s="375"/>
      <c r="AY23" s="375" t="s">
        <v>258</v>
      </c>
      <c r="AZ23" s="375"/>
      <c r="BA23" s="375"/>
      <c r="BB23" s="375"/>
      <c r="BC23" s="375"/>
      <c r="BD23" s="375"/>
      <c r="BE23" s="375"/>
      <c r="BF23" s="375" t="s">
        <v>258</v>
      </c>
      <c r="BG23" s="375"/>
      <c r="BH23" s="375"/>
      <c r="BI23" s="375"/>
      <c r="BJ23" s="375"/>
      <c r="BK23" s="375"/>
      <c r="BL23" s="375"/>
      <c r="BM23" s="375" t="s">
        <v>258</v>
      </c>
      <c r="BN23" s="375"/>
      <c r="BO23" s="375"/>
      <c r="BP23" s="375"/>
      <c r="BQ23" s="375"/>
      <c r="BR23" s="375"/>
      <c r="BS23" s="375"/>
      <c r="BT23" s="376" t="s">
        <v>581</v>
      </c>
      <c r="BU23" s="376"/>
      <c r="BV23" s="376"/>
      <c r="BW23" s="376"/>
      <c r="BX23" s="376"/>
      <c r="BY23" s="376"/>
      <c r="BZ23" s="376"/>
      <c r="CA23" s="375" t="s">
        <v>258</v>
      </c>
      <c r="CB23" s="375"/>
      <c r="CC23" s="375"/>
      <c r="CD23" s="375"/>
      <c r="CE23" s="375"/>
      <c r="CF23" s="375"/>
      <c r="CG23" s="375"/>
      <c r="CH23" s="375" t="s">
        <v>258</v>
      </c>
      <c r="CI23" s="375"/>
      <c r="CJ23" s="375"/>
      <c r="CK23" s="375"/>
      <c r="CL23" s="375"/>
      <c r="CM23" s="375"/>
      <c r="CN23" s="375"/>
      <c r="CO23" s="375" t="s">
        <v>258</v>
      </c>
      <c r="CP23" s="375"/>
      <c r="CQ23" s="375"/>
      <c r="CR23" s="375"/>
      <c r="CS23" s="375"/>
      <c r="CT23" s="375"/>
      <c r="CU23" s="375"/>
      <c r="CV23" s="375" t="s">
        <v>258</v>
      </c>
      <c r="CW23" s="375"/>
      <c r="CX23" s="375"/>
      <c r="CY23" s="375"/>
      <c r="CZ23" s="375"/>
      <c r="DA23" s="375"/>
      <c r="DB23" s="375"/>
    </row>
    <row r="24" spans="1:106" ht="14.25">
      <c r="A24" s="88"/>
      <c r="B24" s="88"/>
      <c r="C24" s="88"/>
      <c r="D24" s="88"/>
      <c r="E24" s="275" t="s">
        <v>422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88"/>
      <c r="T24" s="88"/>
      <c r="U24" s="88"/>
      <c r="V24" s="89"/>
      <c r="W24" s="381">
        <v>11665</v>
      </c>
      <c r="X24" s="382"/>
      <c r="Y24" s="382"/>
      <c r="Z24" s="382"/>
      <c r="AA24" s="382"/>
      <c r="AB24" s="382"/>
      <c r="AC24" s="382"/>
      <c r="AD24" s="376">
        <f t="shared" si="0"/>
        <v>7986</v>
      </c>
      <c r="AE24" s="376"/>
      <c r="AF24" s="376"/>
      <c r="AG24" s="376"/>
      <c r="AH24" s="376"/>
      <c r="AI24" s="376"/>
      <c r="AJ24" s="376"/>
      <c r="AK24" s="375">
        <v>5336</v>
      </c>
      <c r="AL24" s="375"/>
      <c r="AM24" s="375"/>
      <c r="AN24" s="375"/>
      <c r="AO24" s="375"/>
      <c r="AP24" s="375"/>
      <c r="AQ24" s="375"/>
      <c r="AR24" s="375">
        <v>2650</v>
      </c>
      <c r="AS24" s="375"/>
      <c r="AT24" s="375"/>
      <c r="AU24" s="375"/>
      <c r="AV24" s="375"/>
      <c r="AW24" s="375"/>
      <c r="AX24" s="375"/>
      <c r="AY24" s="375" t="s">
        <v>258</v>
      </c>
      <c r="AZ24" s="375"/>
      <c r="BA24" s="375"/>
      <c r="BB24" s="375"/>
      <c r="BC24" s="375"/>
      <c r="BD24" s="375"/>
      <c r="BE24" s="375"/>
      <c r="BF24" s="375" t="s">
        <v>258</v>
      </c>
      <c r="BG24" s="375"/>
      <c r="BH24" s="375"/>
      <c r="BI24" s="375"/>
      <c r="BJ24" s="375"/>
      <c r="BK24" s="375"/>
      <c r="BL24" s="375"/>
      <c r="BM24" s="375">
        <v>11308</v>
      </c>
      <c r="BN24" s="375"/>
      <c r="BO24" s="375"/>
      <c r="BP24" s="375"/>
      <c r="BQ24" s="375"/>
      <c r="BR24" s="375"/>
      <c r="BS24" s="375"/>
      <c r="BT24" s="376">
        <f>SUM(CA24:CN24)</f>
        <v>4556</v>
      </c>
      <c r="BU24" s="376"/>
      <c r="BV24" s="376"/>
      <c r="BW24" s="376"/>
      <c r="BX24" s="376"/>
      <c r="BY24" s="376"/>
      <c r="BZ24" s="376"/>
      <c r="CA24" s="375">
        <v>4556</v>
      </c>
      <c r="CB24" s="375"/>
      <c r="CC24" s="375"/>
      <c r="CD24" s="375"/>
      <c r="CE24" s="375"/>
      <c r="CF24" s="375"/>
      <c r="CG24" s="375"/>
      <c r="CH24" s="375">
        <v>0</v>
      </c>
      <c r="CI24" s="375"/>
      <c r="CJ24" s="375"/>
      <c r="CK24" s="375"/>
      <c r="CL24" s="375"/>
      <c r="CM24" s="375"/>
      <c r="CN24" s="375"/>
      <c r="CO24" s="375">
        <v>219</v>
      </c>
      <c r="CP24" s="375"/>
      <c r="CQ24" s="375"/>
      <c r="CR24" s="375"/>
      <c r="CS24" s="375"/>
      <c r="CT24" s="375"/>
      <c r="CU24" s="375"/>
      <c r="CV24" s="375">
        <v>6807</v>
      </c>
      <c r="CW24" s="375"/>
      <c r="CX24" s="375"/>
      <c r="CY24" s="375"/>
      <c r="CZ24" s="375"/>
      <c r="DA24" s="375"/>
      <c r="DB24" s="375"/>
    </row>
    <row r="25" spans="1:106" ht="14.25">
      <c r="A25" s="88"/>
      <c r="B25" s="88"/>
      <c r="C25" s="88"/>
      <c r="D25" s="88"/>
      <c r="E25" s="275" t="s">
        <v>18</v>
      </c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88"/>
      <c r="T25" s="88"/>
      <c r="U25" s="88"/>
      <c r="V25" s="89"/>
      <c r="W25" s="381">
        <v>14556</v>
      </c>
      <c r="X25" s="382"/>
      <c r="Y25" s="382"/>
      <c r="Z25" s="382"/>
      <c r="AA25" s="382"/>
      <c r="AB25" s="382"/>
      <c r="AC25" s="382"/>
      <c r="AD25" s="376">
        <f t="shared" si="0"/>
        <v>3746</v>
      </c>
      <c r="AE25" s="376"/>
      <c r="AF25" s="376"/>
      <c r="AG25" s="376"/>
      <c r="AH25" s="376"/>
      <c r="AI25" s="376"/>
      <c r="AJ25" s="376"/>
      <c r="AK25" s="375">
        <v>2944</v>
      </c>
      <c r="AL25" s="375"/>
      <c r="AM25" s="375"/>
      <c r="AN25" s="375"/>
      <c r="AO25" s="375"/>
      <c r="AP25" s="375"/>
      <c r="AQ25" s="375"/>
      <c r="AR25" s="375">
        <v>783</v>
      </c>
      <c r="AS25" s="375"/>
      <c r="AT25" s="375"/>
      <c r="AU25" s="375"/>
      <c r="AV25" s="375"/>
      <c r="AW25" s="375"/>
      <c r="AX25" s="375"/>
      <c r="AY25" s="375">
        <v>19</v>
      </c>
      <c r="AZ25" s="375"/>
      <c r="BA25" s="375"/>
      <c r="BB25" s="375"/>
      <c r="BC25" s="375"/>
      <c r="BD25" s="375"/>
      <c r="BE25" s="375"/>
      <c r="BF25" s="375" t="s">
        <v>258</v>
      </c>
      <c r="BG25" s="375"/>
      <c r="BH25" s="375"/>
      <c r="BI25" s="375"/>
      <c r="BJ25" s="375"/>
      <c r="BK25" s="375"/>
      <c r="BL25" s="375"/>
      <c r="BM25" s="375" t="s">
        <v>258</v>
      </c>
      <c r="BN25" s="375"/>
      <c r="BO25" s="375"/>
      <c r="BP25" s="375"/>
      <c r="BQ25" s="375"/>
      <c r="BR25" s="375"/>
      <c r="BS25" s="375"/>
      <c r="BT25" s="376" t="s">
        <v>571</v>
      </c>
      <c r="BU25" s="376"/>
      <c r="BV25" s="376"/>
      <c r="BW25" s="376"/>
      <c r="BX25" s="376"/>
      <c r="BY25" s="376"/>
      <c r="BZ25" s="376"/>
      <c r="CA25" s="375" t="s">
        <v>258</v>
      </c>
      <c r="CB25" s="375"/>
      <c r="CC25" s="375"/>
      <c r="CD25" s="375"/>
      <c r="CE25" s="375"/>
      <c r="CF25" s="375"/>
      <c r="CG25" s="375"/>
      <c r="CH25" s="375" t="s">
        <v>258</v>
      </c>
      <c r="CI25" s="375"/>
      <c r="CJ25" s="375"/>
      <c r="CK25" s="375"/>
      <c r="CL25" s="375"/>
      <c r="CM25" s="375"/>
      <c r="CN25" s="375"/>
      <c r="CO25" s="375" t="s">
        <v>258</v>
      </c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</row>
    <row r="26" spans="1:106" ht="14.25">
      <c r="A26" s="88"/>
      <c r="B26" s="88"/>
      <c r="C26" s="88"/>
      <c r="D26" s="88"/>
      <c r="E26" s="275" t="s">
        <v>423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88"/>
      <c r="T26" s="88"/>
      <c r="U26" s="88"/>
      <c r="V26" s="89"/>
      <c r="W26" s="381">
        <v>13302</v>
      </c>
      <c r="X26" s="382"/>
      <c r="Y26" s="382"/>
      <c r="Z26" s="382"/>
      <c r="AA26" s="382"/>
      <c r="AB26" s="382"/>
      <c r="AC26" s="382"/>
      <c r="AD26" s="376">
        <f t="shared" si="0"/>
        <v>3902</v>
      </c>
      <c r="AE26" s="376"/>
      <c r="AF26" s="376"/>
      <c r="AG26" s="376"/>
      <c r="AH26" s="376"/>
      <c r="AI26" s="376"/>
      <c r="AJ26" s="376"/>
      <c r="AK26" s="375">
        <v>2732</v>
      </c>
      <c r="AL26" s="375"/>
      <c r="AM26" s="375"/>
      <c r="AN26" s="375"/>
      <c r="AO26" s="375"/>
      <c r="AP26" s="375"/>
      <c r="AQ26" s="375"/>
      <c r="AR26" s="375">
        <v>1170</v>
      </c>
      <c r="AS26" s="375"/>
      <c r="AT26" s="375"/>
      <c r="AU26" s="375"/>
      <c r="AV26" s="375"/>
      <c r="AW26" s="375"/>
      <c r="AX26" s="375"/>
      <c r="AY26" s="375" t="s">
        <v>258</v>
      </c>
      <c r="AZ26" s="375"/>
      <c r="BA26" s="375"/>
      <c r="BB26" s="375"/>
      <c r="BC26" s="375"/>
      <c r="BD26" s="375"/>
      <c r="BE26" s="375"/>
      <c r="BF26" s="375" t="s">
        <v>258</v>
      </c>
      <c r="BG26" s="375"/>
      <c r="BH26" s="375"/>
      <c r="BI26" s="375"/>
      <c r="BJ26" s="375"/>
      <c r="BK26" s="375"/>
      <c r="BL26" s="375"/>
      <c r="BM26" s="375">
        <v>13302</v>
      </c>
      <c r="BN26" s="375"/>
      <c r="BO26" s="375"/>
      <c r="BP26" s="375"/>
      <c r="BQ26" s="375"/>
      <c r="BR26" s="375"/>
      <c r="BS26" s="375"/>
      <c r="BT26" s="376">
        <f>SUM(CA26:CN26)</f>
        <v>3724</v>
      </c>
      <c r="BU26" s="376"/>
      <c r="BV26" s="376"/>
      <c r="BW26" s="376"/>
      <c r="BX26" s="376"/>
      <c r="BY26" s="376"/>
      <c r="BZ26" s="376"/>
      <c r="CA26" s="375">
        <v>3724</v>
      </c>
      <c r="CB26" s="375"/>
      <c r="CC26" s="375"/>
      <c r="CD26" s="375"/>
      <c r="CE26" s="375"/>
      <c r="CF26" s="375"/>
      <c r="CG26" s="375"/>
      <c r="CH26" s="375">
        <v>0</v>
      </c>
      <c r="CI26" s="375"/>
      <c r="CJ26" s="375"/>
      <c r="CK26" s="375"/>
      <c r="CL26" s="375"/>
      <c r="CM26" s="375"/>
      <c r="CN26" s="375"/>
      <c r="CO26" s="375">
        <v>1987</v>
      </c>
      <c r="CP26" s="375"/>
      <c r="CQ26" s="375"/>
      <c r="CR26" s="375"/>
      <c r="CS26" s="375"/>
      <c r="CT26" s="375"/>
      <c r="CU26" s="375"/>
      <c r="CV26" s="375">
        <v>3481</v>
      </c>
      <c r="CW26" s="375"/>
      <c r="CX26" s="375"/>
      <c r="CY26" s="375"/>
      <c r="CZ26" s="375"/>
      <c r="DA26" s="375"/>
      <c r="DB26" s="375"/>
    </row>
    <row r="27" spans="1:106" ht="14.25">
      <c r="A27" s="88"/>
      <c r="B27" s="88"/>
      <c r="C27" s="88"/>
      <c r="D27" s="88"/>
      <c r="E27" s="275" t="s">
        <v>424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88"/>
      <c r="T27" s="88"/>
      <c r="U27" s="88"/>
      <c r="V27" s="89"/>
      <c r="W27" s="383">
        <v>15555</v>
      </c>
      <c r="X27" s="384"/>
      <c r="Y27" s="384"/>
      <c r="Z27" s="384"/>
      <c r="AA27" s="384"/>
      <c r="AB27" s="384"/>
      <c r="AC27" s="384"/>
      <c r="AD27" s="376">
        <v>1673</v>
      </c>
      <c r="AE27" s="376"/>
      <c r="AF27" s="376"/>
      <c r="AG27" s="376"/>
      <c r="AH27" s="376"/>
      <c r="AI27" s="376"/>
      <c r="AJ27" s="376"/>
      <c r="AK27" s="377">
        <v>3031</v>
      </c>
      <c r="AL27" s="377"/>
      <c r="AM27" s="377"/>
      <c r="AN27" s="377"/>
      <c r="AO27" s="377"/>
      <c r="AP27" s="377"/>
      <c r="AQ27" s="377"/>
      <c r="AR27" s="375">
        <v>1673</v>
      </c>
      <c r="AS27" s="375"/>
      <c r="AT27" s="375"/>
      <c r="AU27" s="375"/>
      <c r="AV27" s="375"/>
      <c r="AW27" s="375"/>
      <c r="AX27" s="375"/>
      <c r="AY27" s="375" t="s">
        <v>258</v>
      </c>
      <c r="AZ27" s="375"/>
      <c r="BA27" s="375"/>
      <c r="BB27" s="375"/>
      <c r="BC27" s="375"/>
      <c r="BD27" s="375"/>
      <c r="BE27" s="375"/>
      <c r="BF27" s="375">
        <v>46</v>
      </c>
      <c r="BG27" s="375"/>
      <c r="BH27" s="375"/>
      <c r="BI27" s="375"/>
      <c r="BJ27" s="375"/>
      <c r="BK27" s="375"/>
      <c r="BL27" s="375"/>
      <c r="BM27" s="375" t="s">
        <v>258</v>
      </c>
      <c r="BN27" s="375"/>
      <c r="BO27" s="375"/>
      <c r="BP27" s="375"/>
      <c r="BQ27" s="375"/>
      <c r="BR27" s="375"/>
      <c r="BS27" s="375"/>
      <c r="BT27" s="376" t="s">
        <v>571</v>
      </c>
      <c r="BU27" s="376"/>
      <c r="BV27" s="376"/>
      <c r="BW27" s="376"/>
      <c r="BX27" s="376"/>
      <c r="BY27" s="376"/>
      <c r="BZ27" s="376"/>
      <c r="CA27" s="375" t="s">
        <v>258</v>
      </c>
      <c r="CB27" s="375"/>
      <c r="CC27" s="375"/>
      <c r="CD27" s="375"/>
      <c r="CE27" s="375"/>
      <c r="CF27" s="375"/>
      <c r="CG27" s="375"/>
      <c r="CH27" s="375" t="s">
        <v>258</v>
      </c>
      <c r="CI27" s="375"/>
      <c r="CJ27" s="375"/>
      <c r="CK27" s="375"/>
      <c r="CL27" s="375"/>
      <c r="CM27" s="375"/>
      <c r="CN27" s="375"/>
      <c r="CO27" s="375" t="s">
        <v>258</v>
      </c>
      <c r="CP27" s="375"/>
      <c r="CQ27" s="375"/>
      <c r="CR27" s="375"/>
      <c r="CS27" s="375"/>
      <c r="CT27" s="375"/>
      <c r="CU27" s="375"/>
      <c r="CV27" s="375" t="s">
        <v>258</v>
      </c>
      <c r="CW27" s="375"/>
      <c r="CX27" s="375"/>
      <c r="CY27" s="375"/>
      <c r="CZ27" s="375"/>
      <c r="DA27" s="375"/>
      <c r="DB27" s="375"/>
    </row>
    <row r="28" spans="1:106" ht="14.25">
      <c r="A28" s="88"/>
      <c r="B28" s="88"/>
      <c r="C28" s="88"/>
      <c r="D28" s="88"/>
      <c r="E28" s="275" t="s">
        <v>425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88"/>
      <c r="T28" s="88"/>
      <c r="U28" s="88"/>
      <c r="V28" s="89"/>
      <c r="W28" s="383">
        <v>5694</v>
      </c>
      <c r="X28" s="384"/>
      <c r="Y28" s="384"/>
      <c r="Z28" s="384"/>
      <c r="AA28" s="384"/>
      <c r="AB28" s="384"/>
      <c r="AC28" s="384"/>
      <c r="AD28" s="376">
        <v>2033</v>
      </c>
      <c r="AE28" s="376"/>
      <c r="AF28" s="376"/>
      <c r="AG28" s="376"/>
      <c r="AH28" s="376"/>
      <c r="AI28" s="376"/>
      <c r="AJ28" s="376"/>
      <c r="AK28" s="379">
        <v>453</v>
      </c>
      <c r="AL28" s="379"/>
      <c r="AM28" s="379"/>
      <c r="AN28" s="379"/>
      <c r="AO28" s="379"/>
      <c r="AP28" s="379"/>
      <c r="AQ28" s="379"/>
      <c r="AR28" s="375">
        <v>2033</v>
      </c>
      <c r="AS28" s="375"/>
      <c r="AT28" s="375"/>
      <c r="AU28" s="375"/>
      <c r="AV28" s="375"/>
      <c r="AW28" s="375"/>
      <c r="AX28" s="375"/>
      <c r="AY28" s="375" t="s">
        <v>258</v>
      </c>
      <c r="AZ28" s="375"/>
      <c r="BA28" s="375"/>
      <c r="BB28" s="375"/>
      <c r="BC28" s="375"/>
      <c r="BD28" s="375"/>
      <c r="BE28" s="375"/>
      <c r="BF28" s="375">
        <v>26</v>
      </c>
      <c r="BG28" s="375"/>
      <c r="BH28" s="375"/>
      <c r="BI28" s="375"/>
      <c r="BJ28" s="375"/>
      <c r="BK28" s="375"/>
      <c r="BL28" s="375"/>
      <c r="BM28" s="375" t="s">
        <v>258</v>
      </c>
      <c r="BN28" s="375"/>
      <c r="BO28" s="375"/>
      <c r="BP28" s="375"/>
      <c r="BQ28" s="375"/>
      <c r="BR28" s="375"/>
      <c r="BS28" s="375"/>
      <c r="BT28" s="376" t="s">
        <v>571</v>
      </c>
      <c r="BU28" s="376"/>
      <c r="BV28" s="376"/>
      <c r="BW28" s="376"/>
      <c r="BX28" s="376"/>
      <c r="BY28" s="376"/>
      <c r="BZ28" s="376"/>
      <c r="CA28" s="375" t="s">
        <v>258</v>
      </c>
      <c r="CB28" s="375"/>
      <c r="CC28" s="375"/>
      <c r="CD28" s="375"/>
      <c r="CE28" s="375"/>
      <c r="CF28" s="375"/>
      <c r="CG28" s="375"/>
      <c r="CH28" s="375" t="s">
        <v>258</v>
      </c>
      <c r="CI28" s="375"/>
      <c r="CJ28" s="375"/>
      <c r="CK28" s="375"/>
      <c r="CL28" s="375"/>
      <c r="CM28" s="375"/>
      <c r="CN28" s="375"/>
      <c r="CO28" s="375" t="s">
        <v>258</v>
      </c>
      <c r="CP28" s="375"/>
      <c r="CQ28" s="375"/>
      <c r="CR28" s="375"/>
      <c r="CS28" s="375"/>
      <c r="CT28" s="375"/>
      <c r="CU28" s="375"/>
      <c r="CV28" s="375" t="s">
        <v>258</v>
      </c>
      <c r="CW28" s="375"/>
      <c r="CX28" s="375"/>
      <c r="CY28" s="375"/>
      <c r="CZ28" s="375"/>
      <c r="DA28" s="375"/>
      <c r="DB28" s="375"/>
    </row>
    <row r="29" spans="1:106" ht="14.25">
      <c r="A29" s="88"/>
      <c r="B29" s="88"/>
      <c r="C29" s="88"/>
      <c r="D29" s="88"/>
      <c r="E29" s="275" t="s">
        <v>426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88"/>
      <c r="T29" s="88"/>
      <c r="U29" s="88"/>
      <c r="V29" s="89"/>
      <c r="W29" s="381">
        <v>10358</v>
      </c>
      <c r="X29" s="382"/>
      <c r="Y29" s="382"/>
      <c r="Z29" s="382"/>
      <c r="AA29" s="382"/>
      <c r="AB29" s="382"/>
      <c r="AC29" s="382"/>
      <c r="AD29" s="376">
        <f>SUM(AK29:BE29)</f>
        <v>3885</v>
      </c>
      <c r="AE29" s="376"/>
      <c r="AF29" s="376"/>
      <c r="AG29" s="376"/>
      <c r="AH29" s="376"/>
      <c r="AI29" s="376"/>
      <c r="AJ29" s="376"/>
      <c r="AK29" s="375">
        <v>1816</v>
      </c>
      <c r="AL29" s="375"/>
      <c r="AM29" s="375"/>
      <c r="AN29" s="375"/>
      <c r="AO29" s="375"/>
      <c r="AP29" s="375"/>
      <c r="AQ29" s="375"/>
      <c r="AR29" s="375">
        <v>2069</v>
      </c>
      <c r="AS29" s="375"/>
      <c r="AT29" s="375"/>
      <c r="AU29" s="375"/>
      <c r="AV29" s="375"/>
      <c r="AW29" s="375"/>
      <c r="AX29" s="375"/>
      <c r="AY29" s="375" t="s">
        <v>258</v>
      </c>
      <c r="AZ29" s="375"/>
      <c r="BA29" s="375"/>
      <c r="BB29" s="375"/>
      <c r="BC29" s="375"/>
      <c r="BD29" s="375"/>
      <c r="BE29" s="375"/>
      <c r="BF29" s="375" t="s">
        <v>258</v>
      </c>
      <c r="BG29" s="375"/>
      <c r="BH29" s="375"/>
      <c r="BI29" s="375"/>
      <c r="BJ29" s="375"/>
      <c r="BK29" s="375"/>
      <c r="BL29" s="375"/>
      <c r="BM29" s="375" t="s">
        <v>258</v>
      </c>
      <c r="BN29" s="375"/>
      <c r="BO29" s="375"/>
      <c r="BP29" s="375"/>
      <c r="BQ29" s="375"/>
      <c r="BR29" s="375"/>
      <c r="BS29" s="375"/>
      <c r="BT29" s="376" t="s">
        <v>564</v>
      </c>
      <c r="BU29" s="376"/>
      <c r="BV29" s="376"/>
      <c r="BW29" s="376"/>
      <c r="BX29" s="376"/>
      <c r="BY29" s="376"/>
      <c r="BZ29" s="376"/>
      <c r="CA29" s="375" t="s">
        <v>258</v>
      </c>
      <c r="CB29" s="375"/>
      <c r="CC29" s="375"/>
      <c r="CD29" s="375"/>
      <c r="CE29" s="375"/>
      <c r="CF29" s="375"/>
      <c r="CG29" s="375"/>
      <c r="CH29" s="375" t="s">
        <v>258</v>
      </c>
      <c r="CI29" s="375"/>
      <c r="CJ29" s="375"/>
      <c r="CK29" s="375"/>
      <c r="CL29" s="375"/>
      <c r="CM29" s="375"/>
      <c r="CN29" s="375"/>
      <c r="CO29" s="375" t="s">
        <v>258</v>
      </c>
      <c r="CP29" s="375"/>
      <c r="CQ29" s="375"/>
      <c r="CR29" s="375"/>
      <c r="CS29" s="375"/>
      <c r="CT29" s="375"/>
      <c r="CU29" s="375"/>
      <c r="CV29" s="375" t="s">
        <v>258</v>
      </c>
      <c r="CW29" s="375"/>
      <c r="CX29" s="375"/>
      <c r="CY29" s="375"/>
      <c r="CZ29" s="375"/>
      <c r="DA29" s="375"/>
      <c r="DB29" s="375"/>
    </row>
    <row r="30" spans="1:106" ht="14.25">
      <c r="A30" s="88"/>
      <c r="B30" s="88"/>
      <c r="C30" s="88"/>
      <c r="D30" s="8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88"/>
      <c r="T30" s="88"/>
      <c r="U30" s="88"/>
      <c r="V30" s="89"/>
      <c r="W30" s="53"/>
      <c r="X30" s="53"/>
      <c r="Y30" s="53"/>
      <c r="Z30" s="53"/>
      <c r="AA30" s="53"/>
      <c r="AB30" s="53"/>
      <c r="AC30" s="53"/>
      <c r="AD30" s="68"/>
      <c r="AE30" s="68"/>
      <c r="AF30" s="68"/>
      <c r="AG30" s="68"/>
      <c r="AH30" s="68"/>
      <c r="AI30" s="68"/>
      <c r="AJ30" s="68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68"/>
      <c r="BU30" s="68"/>
      <c r="BV30" s="68"/>
      <c r="BW30" s="68"/>
      <c r="BX30" s="68"/>
      <c r="BY30" s="68"/>
      <c r="BZ30" s="68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</row>
    <row r="31" spans="1:106" ht="14.25">
      <c r="A31" s="88"/>
      <c r="B31" s="88"/>
      <c r="C31" s="88"/>
      <c r="D31" s="88"/>
      <c r="E31" s="275" t="s">
        <v>427</v>
      </c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88"/>
      <c r="T31" s="88"/>
      <c r="U31" s="88"/>
      <c r="V31" s="89"/>
      <c r="W31" s="381">
        <v>703150</v>
      </c>
      <c r="X31" s="382"/>
      <c r="Y31" s="382"/>
      <c r="Z31" s="382"/>
      <c r="AA31" s="382"/>
      <c r="AB31" s="382"/>
      <c r="AC31" s="382"/>
      <c r="AD31" s="376">
        <f>SUM(AK31:BE31)</f>
        <v>500465</v>
      </c>
      <c r="AE31" s="376"/>
      <c r="AF31" s="376"/>
      <c r="AG31" s="376"/>
      <c r="AH31" s="376"/>
      <c r="AI31" s="376"/>
      <c r="AJ31" s="376"/>
      <c r="AK31" s="375">
        <v>184506</v>
      </c>
      <c r="AL31" s="375"/>
      <c r="AM31" s="375"/>
      <c r="AN31" s="375"/>
      <c r="AO31" s="375"/>
      <c r="AP31" s="375"/>
      <c r="AQ31" s="375"/>
      <c r="AR31" s="375">
        <v>309208</v>
      </c>
      <c r="AS31" s="375"/>
      <c r="AT31" s="375"/>
      <c r="AU31" s="375"/>
      <c r="AV31" s="375"/>
      <c r="AW31" s="375"/>
      <c r="AX31" s="375"/>
      <c r="AY31" s="375">
        <v>6751</v>
      </c>
      <c r="AZ31" s="375"/>
      <c r="BA31" s="375"/>
      <c r="BB31" s="375"/>
      <c r="BC31" s="375"/>
      <c r="BD31" s="375"/>
      <c r="BE31" s="375"/>
      <c r="BF31" s="375">
        <v>434</v>
      </c>
      <c r="BG31" s="375"/>
      <c r="BH31" s="375"/>
      <c r="BI31" s="375"/>
      <c r="BJ31" s="375"/>
      <c r="BK31" s="375"/>
      <c r="BL31" s="375"/>
      <c r="BM31" s="375">
        <v>477635</v>
      </c>
      <c r="BN31" s="375"/>
      <c r="BO31" s="375"/>
      <c r="BP31" s="375"/>
      <c r="BQ31" s="375"/>
      <c r="BR31" s="375"/>
      <c r="BS31" s="375"/>
      <c r="BT31" s="376">
        <f>SUM(CA31:CN31)</f>
        <v>111548</v>
      </c>
      <c r="BU31" s="376"/>
      <c r="BV31" s="376"/>
      <c r="BW31" s="376"/>
      <c r="BX31" s="376"/>
      <c r="BY31" s="376"/>
      <c r="BZ31" s="376"/>
      <c r="CA31" s="375">
        <v>111548</v>
      </c>
      <c r="CB31" s="375"/>
      <c r="CC31" s="375"/>
      <c r="CD31" s="375"/>
      <c r="CE31" s="375"/>
      <c r="CF31" s="375"/>
      <c r="CG31" s="375"/>
      <c r="CH31" s="375">
        <v>0</v>
      </c>
      <c r="CI31" s="375"/>
      <c r="CJ31" s="375"/>
      <c r="CK31" s="375"/>
      <c r="CL31" s="375"/>
      <c r="CM31" s="375"/>
      <c r="CN31" s="375"/>
      <c r="CO31" s="375">
        <v>8343</v>
      </c>
      <c r="CP31" s="375"/>
      <c r="CQ31" s="375"/>
      <c r="CR31" s="375"/>
      <c r="CS31" s="375"/>
      <c r="CT31" s="375"/>
      <c r="CU31" s="375"/>
      <c r="CV31" s="375">
        <v>379295</v>
      </c>
      <c r="CW31" s="375"/>
      <c r="CX31" s="375"/>
      <c r="CY31" s="375"/>
      <c r="CZ31" s="375"/>
      <c r="DA31" s="375"/>
      <c r="DB31" s="375"/>
    </row>
    <row r="32" spans="1:106" ht="14.25">
      <c r="A32" s="88"/>
      <c r="B32" s="88"/>
      <c r="C32" s="88"/>
      <c r="D32" s="8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88"/>
      <c r="T32" s="88"/>
      <c r="U32" s="88"/>
      <c r="V32" s="89"/>
      <c r="W32" s="53"/>
      <c r="X32" s="53"/>
      <c r="Y32" s="53"/>
      <c r="Z32" s="53"/>
      <c r="AA32" s="53"/>
      <c r="AB32" s="53"/>
      <c r="AC32" s="53"/>
      <c r="AD32" s="68"/>
      <c r="AE32" s="68"/>
      <c r="AF32" s="68"/>
      <c r="AG32" s="68"/>
      <c r="AH32" s="68"/>
      <c r="AI32" s="68"/>
      <c r="AJ32" s="68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68"/>
      <c r="BU32" s="68"/>
      <c r="BV32" s="68"/>
      <c r="BW32" s="68"/>
      <c r="BX32" s="68"/>
      <c r="BY32" s="68"/>
      <c r="BZ32" s="68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</row>
    <row r="33" spans="1:106" ht="14.25">
      <c r="A33" s="88"/>
      <c r="B33" s="88"/>
      <c r="C33" s="275" t="s">
        <v>0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88"/>
      <c r="V33" s="89"/>
      <c r="W33" s="381" t="s">
        <v>258</v>
      </c>
      <c r="X33" s="382"/>
      <c r="Y33" s="382"/>
      <c r="Z33" s="382"/>
      <c r="AA33" s="382"/>
      <c r="AB33" s="382"/>
      <c r="AC33" s="382"/>
      <c r="AD33" s="376" t="s">
        <v>258</v>
      </c>
      <c r="AE33" s="376"/>
      <c r="AF33" s="376"/>
      <c r="AG33" s="376"/>
      <c r="AH33" s="376"/>
      <c r="AI33" s="376"/>
      <c r="AJ33" s="376"/>
      <c r="AK33" s="375" t="s">
        <v>258</v>
      </c>
      <c r="AL33" s="375"/>
      <c r="AM33" s="375"/>
      <c r="AN33" s="375"/>
      <c r="AO33" s="375"/>
      <c r="AP33" s="375"/>
      <c r="AQ33" s="375"/>
      <c r="AR33" s="375" t="s">
        <v>258</v>
      </c>
      <c r="AS33" s="375"/>
      <c r="AT33" s="375"/>
      <c r="AU33" s="375"/>
      <c r="AV33" s="375"/>
      <c r="AW33" s="375"/>
      <c r="AX33" s="375"/>
      <c r="AY33" s="375" t="s">
        <v>258</v>
      </c>
      <c r="AZ33" s="375"/>
      <c r="BA33" s="375"/>
      <c r="BB33" s="375"/>
      <c r="BC33" s="375"/>
      <c r="BD33" s="375"/>
      <c r="BE33" s="375"/>
      <c r="BF33" s="375" t="s">
        <v>258</v>
      </c>
      <c r="BG33" s="375"/>
      <c r="BH33" s="375"/>
      <c r="BI33" s="375"/>
      <c r="BJ33" s="375"/>
      <c r="BK33" s="375"/>
      <c r="BL33" s="375"/>
      <c r="BM33" s="375">
        <v>174978</v>
      </c>
      <c r="BN33" s="375"/>
      <c r="BO33" s="375"/>
      <c r="BP33" s="375"/>
      <c r="BQ33" s="375"/>
      <c r="BR33" s="375"/>
      <c r="BS33" s="375"/>
      <c r="BT33" s="376">
        <f>SUM(CA33:CN33)</f>
        <v>57514</v>
      </c>
      <c r="BU33" s="376"/>
      <c r="BV33" s="376"/>
      <c r="BW33" s="376"/>
      <c r="BX33" s="376"/>
      <c r="BY33" s="376"/>
      <c r="BZ33" s="376"/>
      <c r="CA33" s="375">
        <v>57514</v>
      </c>
      <c r="CB33" s="375"/>
      <c r="CC33" s="375"/>
      <c r="CD33" s="375"/>
      <c r="CE33" s="375"/>
      <c r="CF33" s="375"/>
      <c r="CG33" s="375"/>
      <c r="CH33" s="375">
        <v>0</v>
      </c>
      <c r="CI33" s="375"/>
      <c r="CJ33" s="375"/>
      <c r="CK33" s="375"/>
      <c r="CL33" s="375"/>
      <c r="CM33" s="375"/>
      <c r="CN33" s="375"/>
      <c r="CO33" s="375">
        <v>500</v>
      </c>
      <c r="CP33" s="375"/>
      <c r="CQ33" s="375"/>
      <c r="CR33" s="375"/>
      <c r="CS33" s="375"/>
      <c r="CT33" s="375"/>
      <c r="CU33" s="375"/>
      <c r="CV33" s="375">
        <v>87986</v>
      </c>
      <c r="CW33" s="375"/>
      <c r="CX33" s="375"/>
      <c r="CY33" s="375"/>
      <c r="CZ33" s="375"/>
      <c r="DA33" s="375"/>
      <c r="DB33" s="375"/>
    </row>
    <row r="34" spans="1:106" ht="14.25">
      <c r="A34" s="88"/>
      <c r="B34" s="88"/>
      <c r="C34" s="275" t="s">
        <v>19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88"/>
      <c r="V34" s="89"/>
      <c r="W34" s="381">
        <v>29162</v>
      </c>
      <c r="X34" s="382"/>
      <c r="Y34" s="382"/>
      <c r="Z34" s="382"/>
      <c r="AA34" s="382"/>
      <c r="AB34" s="382"/>
      <c r="AC34" s="382"/>
      <c r="AD34" s="376">
        <f>SUM(AK34:BE34)</f>
        <v>12345</v>
      </c>
      <c r="AE34" s="376"/>
      <c r="AF34" s="376"/>
      <c r="AG34" s="376"/>
      <c r="AH34" s="376"/>
      <c r="AI34" s="376"/>
      <c r="AJ34" s="376"/>
      <c r="AK34" s="375">
        <v>4618</v>
      </c>
      <c r="AL34" s="375"/>
      <c r="AM34" s="375"/>
      <c r="AN34" s="375"/>
      <c r="AO34" s="375"/>
      <c r="AP34" s="375"/>
      <c r="AQ34" s="375"/>
      <c r="AR34" s="375">
        <v>7727</v>
      </c>
      <c r="AS34" s="375"/>
      <c r="AT34" s="375"/>
      <c r="AU34" s="375"/>
      <c r="AV34" s="375"/>
      <c r="AW34" s="375"/>
      <c r="AX34" s="375"/>
      <c r="AY34" s="375" t="s">
        <v>258</v>
      </c>
      <c r="AZ34" s="375"/>
      <c r="BA34" s="375"/>
      <c r="BB34" s="375"/>
      <c r="BC34" s="375"/>
      <c r="BD34" s="375"/>
      <c r="BE34" s="375"/>
      <c r="BF34" s="375" t="s">
        <v>258</v>
      </c>
      <c r="BG34" s="375"/>
      <c r="BH34" s="375"/>
      <c r="BI34" s="375"/>
      <c r="BJ34" s="375"/>
      <c r="BK34" s="375"/>
      <c r="BL34" s="375"/>
      <c r="BM34" s="375" t="s">
        <v>258</v>
      </c>
      <c r="BN34" s="375"/>
      <c r="BO34" s="375"/>
      <c r="BP34" s="375"/>
      <c r="BQ34" s="375"/>
      <c r="BR34" s="375"/>
      <c r="BS34" s="375"/>
      <c r="BT34" s="376" t="s">
        <v>571</v>
      </c>
      <c r="BU34" s="376"/>
      <c r="BV34" s="376"/>
      <c r="BW34" s="376"/>
      <c r="BX34" s="376"/>
      <c r="BY34" s="376"/>
      <c r="BZ34" s="376"/>
      <c r="CA34" s="375" t="s">
        <v>258</v>
      </c>
      <c r="CB34" s="375"/>
      <c r="CC34" s="375"/>
      <c r="CD34" s="375"/>
      <c r="CE34" s="375"/>
      <c r="CF34" s="375"/>
      <c r="CG34" s="375"/>
      <c r="CH34" s="375" t="s">
        <v>258</v>
      </c>
      <c r="CI34" s="375"/>
      <c r="CJ34" s="375"/>
      <c r="CK34" s="375"/>
      <c r="CL34" s="375"/>
      <c r="CM34" s="375"/>
      <c r="CN34" s="375"/>
      <c r="CO34" s="375" t="s">
        <v>258</v>
      </c>
      <c r="CP34" s="375"/>
      <c r="CQ34" s="375"/>
      <c r="CR34" s="375"/>
      <c r="CS34" s="375"/>
      <c r="CT34" s="375"/>
      <c r="CU34" s="375"/>
      <c r="CV34" s="375" t="s">
        <v>258</v>
      </c>
      <c r="CW34" s="375"/>
      <c r="CX34" s="375"/>
      <c r="CY34" s="375"/>
      <c r="CZ34" s="375"/>
      <c r="DA34" s="375"/>
      <c r="DB34" s="375"/>
    </row>
    <row r="35" spans="1:106" ht="14.25">
      <c r="A35" s="88"/>
      <c r="B35" s="88"/>
      <c r="C35" s="275" t="s">
        <v>428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88"/>
      <c r="V35" s="89"/>
      <c r="W35" s="381" t="s">
        <v>258</v>
      </c>
      <c r="X35" s="382"/>
      <c r="Y35" s="382"/>
      <c r="Z35" s="382"/>
      <c r="AA35" s="382"/>
      <c r="AB35" s="382"/>
      <c r="AC35" s="382"/>
      <c r="AD35" s="376" t="s">
        <v>581</v>
      </c>
      <c r="AE35" s="376"/>
      <c r="AF35" s="376"/>
      <c r="AG35" s="376"/>
      <c r="AH35" s="376"/>
      <c r="AI35" s="376"/>
      <c r="AJ35" s="376"/>
      <c r="AK35" s="375" t="s">
        <v>258</v>
      </c>
      <c r="AL35" s="375"/>
      <c r="AM35" s="375"/>
      <c r="AN35" s="375"/>
      <c r="AO35" s="375"/>
      <c r="AP35" s="375"/>
      <c r="AQ35" s="375"/>
      <c r="AR35" s="375" t="s">
        <v>258</v>
      </c>
      <c r="AS35" s="375"/>
      <c r="AT35" s="375"/>
      <c r="AU35" s="375"/>
      <c r="AV35" s="375"/>
      <c r="AW35" s="375"/>
      <c r="AX35" s="375"/>
      <c r="AY35" s="375" t="s">
        <v>258</v>
      </c>
      <c r="AZ35" s="375"/>
      <c r="BA35" s="375"/>
      <c r="BB35" s="375"/>
      <c r="BC35" s="375"/>
      <c r="BD35" s="375"/>
      <c r="BE35" s="375"/>
      <c r="BF35" s="375" t="s">
        <v>258</v>
      </c>
      <c r="BG35" s="375"/>
      <c r="BH35" s="375"/>
      <c r="BI35" s="375"/>
      <c r="BJ35" s="375"/>
      <c r="BK35" s="375"/>
      <c r="BL35" s="375"/>
      <c r="BM35" s="375">
        <v>77441</v>
      </c>
      <c r="BN35" s="375"/>
      <c r="BO35" s="375"/>
      <c r="BP35" s="375"/>
      <c r="BQ35" s="375"/>
      <c r="BR35" s="375"/>
      <c r="BS35" s="375"/>
      <c r="BT35" s="376">
        <f>SUM(CA35:CN35)</f>
        <v>21840</v>
      </c>
      <c r="BU35" s="376"/>
      <c r="BV35" s="376"/>
      <c r="BW35" s="376"/>
      <c r="BX35" s="376"/>
      <c r="BY35" s="376"/>
      <c r="BZ35" s="376"/>
      <c r="CA35" s="375">
        <v>21840</v>
      </c>
      <c r="CB35" s="375"/>
      <c r="CC35" s="375"/>
      <c r="CD35" s="375"/>
      <c r="CE35" s="375"/>
      <c r="CF35" s="375"/>
      <c r="CG35" s="375"/>
      <c r="CH35" s="375">
        <v>0</v>
      </c>
      <c r="CI35" s="375"/>
      <c r="CJ35" s="375"/>
      <c r="CK35" s="375"/>
      <c r="CL35" s="375"/>
      <c r="CM35" s="375"/>
      <c r="CN35" s="375"/>
      <c r="CO35" s="375">
        <v>2933</v>
      </c>
      <c r="CP35" s="375"/>
      <c r="CQ35" s="375"/>
      <c r="CR35" s="375"/>
      <c r="CS35" s="375"/>
      <c r="CT35" s="375"/>
      <c r="CU35" s="375"/>
      <c r="CV35" s="375">
        <v>37365</v>
      </c>
      <c r="CW35" s="375"/>
      <c r="CX35" s="375"/>
      <c r="CY35" s="375"/>
      <c r="CZ35" s="375"/>
      <c r="DA35" s="375"/>
      <c r="DB35" s="375"/>
    </row>
    <row r="36" spans="1:106" ht="14.25">
      <c r="A36" s="88"/>
      <c r="B36" s="88"/>
      <c r="C36" s="275" t="s">
        <v>420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88"/>
      <c r="V36" s="89"/>
      <c r="W36" s="381" t="s">
        <v>258</v>
      </c>
      <c r="X36" s="382"/>
      <c r="Y36" s="382"/>
      <c r="Z36" s="382"/>
      <c r="AA36" s="382"/>
      <c r="AB36" s="382"/>
      <c r="AC36" s="382"/>
      <c r="AD36" s="376" t="s">
        <v>571</v>
      </c>
      <c r="AE36" s="376"/>
      <c r="AF36" s="376"/>
      <c r="AG36" s="376"/>
      <c r="AH36" s="376"/>
      <c r="AI36" s="376"/>
      <c r="AJ36" s="376"/>
      <c r="AK36" s="375" t="s">
        <v>258</v>
      </c>
      <c r="AL36" s="375"/>
      <c r="AM36" s="375"/>
      <c r="AN36" s="375"/>
      <c r="AO36" s="375"/>
      <c r="AP36" s="375"/>
      <c r="AQ36" s="375"/>
      <c r="AR36" s="375" t="s">
        <v>258</v>
      </c>
      <c r="AS36" s="375"/>
      <c r="AT36" s="375"/>
      <c r="AU36" s="375"/>
      <c r="AV36" s="375"/>
      <c r="AW36" s="375"/>
      <c r="AX36" s="375"/>
      <c r="AY36" s="375" t="s">
        <v>258</v>
      </c>
      <c r="AZ36" s="375"/>
      <c r="BA36" s="375"/>
      <c r="BB36" s="375"/>
      <c r="BC36" s="375"/>
      <c r="BD36" s="375"/>
      <c r="BE36" s="375"/>
      <c r="BF36" s="375" t="s">
        <v>258</v>
      </c>
      <c r="BG36" s="375"/>
      <c r="BH36" s="375"/>
      <c r="BI36" s="375"/>
      <c r="BJ36" s="375"/>
      <c r="BK36" s="375"/>
      <c r="BL36" s="375"/>
      <c r="BM36" s="375">
        <v>99195</v>
      </c>
      <c r="BN36" s="375"/>
      <c r="BO36" s="375"/>
      <c r="BP36" s="375"/>
      <c r="BQ36" s="375"/>
      <c r="BR36" s="375"/>
      <c r="BS36" s="375"/>
      <c r="BT36" s="376">
        <f>SUM(CA36:CN36)</f>
        <v>27820</v>
      </c>
      <c r="BU36" s="376"/>
      <c r="BV36" s="376"/>
      <c r="BW36" s="376"/>
      <c r="BX36" s="376"/>
      <c r="BY36" s="376"/>
      <c r="BZ36" s="376"/>
      <c r="CA36" s="375">
        <v>27820</v>
      </c>
      <c r="CB36" s="375"/>
      <c r="CC36" s="375"/>
      <c r="CD36" s="375"/>
      <c r="CE36" s="375"/>
      <c r="CF36" s="375"/>
      <c r="CG36" s="375"/>
      <c r="CH36" s="375">
        <v>0</v>
      </c>
      <c r="CI36" s="375"/>
      <c r="CJ36" s="375"/>
      <c r="CK36" s="375"/>
      <c r="CL36" s="375"/>
      <c r="CM36" s="375"/>
      <c r="CN36" s="375"/>
      <c r="CO36" s="375">
        <v>0</v>
      </c>
      <c r="CP36" s="375"/>
      <c r="CQ36" s="375"/>
      <c r="CR36" s="375"/>
      <c r="CS36" s="375"/>
      <c r="CT36" s="375"/>
      <c r="CU36" s="375"/>
      <c r="CV36" s="375">
        <v>56198</v>
      </c>
      <c r="CW36" s="375"/>
      <c r="CX36" s="375"/>
      <c r="CY36" s="375"/>
      <c r="CZ36" s="375"/>
      <c r="DA36" s="375"/>
      <c r="DB36" s="375"/>
    </row>
    <row r="37" spans="1:106" ht="14.25">
      <c r="A37" s="88"/>
      <c r="B37" s="88"/>
      <c r="C37" s="275" t="s">
        <v>429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88"/>
      <c r="V37" s="89"/>
      <c r="W37" s="381">
        <v>126918</v>
      </c>
      <c r="X37" s="382"/>
      <c r="Y37" s="382"/>
      <c r="Z37" s="382"/>
      <c r="AA37" s="382"/>
      <c r="AB37" s="382"/>
      <c r="AC37" s="382"/>
      <c r="AD37" s="376">
        <f>SUM(AK37:BE37)</f>
        <v>49162</v>
      </c>
      <c r="AE37" s="376"/>
      <c r="AF37" s="376"/>
      <c r="AG37" s="376"/>
      <c r="AH37" s="376"/>
      <c r="AI37" s="376"/>
      <c r="AJ37" s="376"/>
      <c r="AK37" s="375">
        <v>25780</v>
      </c>
      <c r="AL37" s="375"/>
      <c r="AM37" s="375"/>
      <c r="AN37" s="375"/>
      <c r="AO37" s="375"/>
      <c r="AP37" s="375"/>
      <c r="AQ37" s="375"/>
      <c r="AR37" s="375">
        <v>23205</v>
      </c>
      <c r="AS37" s="375"/>
      <c r="AT37" s="375"/>
      <c r="AU37" s="375"/>
      <c r="AV37" s="375"/>
      <c r="AW37" s="375"/>
      <c r="AX37" s="375"/>
      <c r="AY37" s="375">
        <v>177</v>
      </c>
      <c r="AZ37" s="375"/>
      <c r="BA37" s="375"/>
      <c r="BB37" s="375"/>
      <c r="BC37" s="375"/>
      <c r="BD37" s="375"/>
      <c r="BE37" s="375"/>
      <c r="BF37" s="375" t="s">
        <v>258</v>
      </c>
      <c r="BG37" s="375"/>
      <c r="BH37" s="375"/>
      <c r="BI37" s="375"/>
      <c r="BJ37" s="375"/>
      <c r="BK37" s="375"/>
      <c r="BL37" s="375"/>
      <c r="BM37" s="375" t="s">
        <v>258</v>
      </c>
      <c r="BN37" s="375"/>
      <c r="BO37" s="375"/>
      <c r="BP37" s="375"/>
      <c r="BQ37" s="375"/>
      <c r="BR37" s="375"/>
      <c r="BS37" s="375"/>
      <c r="BT37" s="376" t="s">
        <v>571</v>
      </c>
      <c r="BU37" s="376"/>
      <c r="BV37" s="376"/>
      <c r="BW37" s="376"/>
      <c r="BX37" s="376"/>
      <c r="BY37" s="376"/>
      <c r="BZ37" s="376"/>
      <c r="CA37" s="375" t="s">
        <v>258</v>
      </c>
      <c r="CB37" s="375"/>
      <c r="CC37" s="375"/>
      <c r="CD37" s="375"/>
      <c r="CE37" s="375"/>
      <c r="CF37" s="375"/>
      <c r="CG37" s="375"/>
      <c r="CH37" s="375" t="s">
        <v>258</v>
      </c>
      <c r="CI37" s="375"/>
      <c r="CJ37" s="375"/>
      <c r="CK37" s="375"/>
      <c r="CL37" s="375"/>
      <c r="CM37" s="375"/>
      <c r="CN37" s="375"/>
      <c r="CO37" s="375" t="s">
        <v>258</v>
      </c>
      <c r="CP37" s="375"/>
      <c r="CQ37" s="375"/>
      <c r="CR37" s="375"/>
      <c r="CS37" s="375"/>
      <c r="CT37" s="375"/>
      <c r="CU37" s="375"/>
      <c r="CV37" s="375" t="s">
        <v>258</v>
      </c>
      <c r="CW37" s="375"/>
      <c r="CX37" s="375"/>
      <c r="CY37" s="375"/>
      <c r="CZ37" s="375"/>
      <c r="DA37" s="375"/>
      <c r="DB37" s="375"/>
    </row>
    <row r="38" spans="1:106" ht="14.25">
      <c r="A38" s="88"/>
      <c r="B38" s="88"/>
      <c r="C38" s="275" t="s">
        <v>430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88"/>
      <c r="V38" s="89"/>
      <c r="W38" s="381">
        <v>81715</v>
      </c>
      <c r="X38" s="382"/>
      <c r="Y38" s="382"/>
      <c r="Z38" s="382"/>
      <c r="AA38" s="382"/>
      <c r="AB38" s="382"/>
      <c r="AC38" s="382"/>
      <c r="AD38" s="376">
        <f>SUM(AK38:BE38)</f>
        <v>20436</v>
      </c>
      <c r="AE38" s="376"/>
      <c r="AF38" s="376"/>
      <c r="AG38" s="376"/>
      <c r="AH38" s="376"/>
      <c r="AI38" s="376"/>
      <c r="AJ38" s="376"/>
      <c r="AK38" s="375">
        <v>15242</v>
      </c>
      <c r="AL38" s="375"/>
      <c r="AM38" s="375"/>
      <c r="AN38" s="375"/>
      <c r="AO38" s="375"/>
      <c r="AP38" s="375"/>
      <c r="AQ38" s="375"/>
      <c r="AR38" s="375">
        <v>4962</v>
      </c>
      <c r="AS38" s="375"/>
      <c r="AT38" s="375"/>
      <c r="AU38" s="375"/>
      <c r="AV38" s="375"/>
      <c r="AW38" s="375"/>
      <c r="AX38" s="375"/>
      <c r="AY38" s="375">
        <v>232</v>
      </c>
      <c r="AZ38" s="375"/>
      <c r="BA38" s="375"/>
      <c r="BB38" s="375"/>
      <c r="BC38" s="375"/>
      <c r="BD38" s="375"/>
      <c r="BE38" s="375"/>
      <c r="BF38" s="375">
        <v>293</v>
      </c>
      <c r="BG38" s="375"/>
      <c r="BH38" s="375"/>
      <c r="BI38" s="375"/>
      <c r="BJ38" s="375"/>
      <c r="BK38" s="375"/>
      <c r="BL38" s="375"/>
      <c r="BM38" s="375">
        <v>82519</v>
      </c>
      <c r="BN38" s="375"/>
      <c r="BO38" s="375"/>
      <c r="BP38" s="375"/>
      <c r="BQ38" s="375"/>
      <c r="BR38" s="375"/>
      <c r="BS38" s="375"/>
      <c r="BT38" s="376">
        <f aca="true" t="shared" si="1" ref="BT38:BT44">SUM(CA38:CN38)</f>
        <v>24971</v>
      </c>
      <c r="BU38" s="376"/>
      <c r="BV38" s="376"/>
      <c r="BW38" s="376"/>
      <c r="BX38" s="376"/>
      <c r="BY38" s="376"/>
      <c r="BZ38" s="376"/>
      <c r="CA38" s="375">
        <v>24971</v>
      </c>
      <c r="CB38" s="375"/>
      <c r="CC38" s="375"/>
      <c r="CD38" s="375"/>
      <c r="CE38" s="375"/>
      <c r="CF38" s="375"/>
      <c r="CG38" s="375"/>
      <c r="CH38" s="375">
        <v>0</v>
      </c>
      <c r="CI38" s="375"/>
      <c r="CJ38" s="375"/>
      <c r="CK38" s="375"/>
      <c r="CL38" s="375"/>
      <c r="CM38" s="375"/>
      <c r="CN38" s="375"/>
      <c r="CO38" s="375">
        <v>804</v>
      </c>
      <c r="CP38" s="375"/>
      <c r="CQ38" s="375"/>
      <c r="CR38" s="375"/>
      <c r="CS38" s="375"/>
      <c r="CT38" s="375"/>
      <c r="CU38" s="375"/>
      <c r="CV38" s="375">
        <v>34124</v>
      </c>
      <c r="CW38" s="375"/>
      <c r="CX38" s="375"/>
      <c r="CY38" s="375"/>
      <c r="CZ38" s="375"/>
      <c r="DA38" s="375"/>
      <c r="DB38" s="375"/>
    </row>
    <row r="39" spans="1:106" ht="14.25">
      <c r="A39" s="88"/>
      <c r="B39" s="88"/>
      <c r="C39" s="275" t="s">
        <v>431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88"/>
      <c r="V39" s="89"/>
      <c r="W39" s="381">
        <v>65014</v>
      </c>
      <c r="X39" s="382"/>
      <c r="Y39" s="382"/>
      <c r="Z39" s="382"/>
      <c r="AA39" s="382"/>
      <c r="AB39" s="382"/>
      <c r="AC39" s="382"/>
      <c r="AD39" s="376">
        <f>SUM(AK39:BE39)</f>
        <v>22292</v>
      </c>
      <c r="AE39" s="376"/>
      <c r="AF39" s="376"/>
      <c r="AG39" s="376"/>
      <c r="AH39" s="376"/>
      <c r="AI39" s="376"/>
      <c r="AJ39" s="376"/>
      <c r="AK39" s="375">
        <v>14937</v>
      </c>
      <c r="AL39" s="375"/>
      <c r="AM39" s="375"/>
      <c r="AN39" s="375"/>
      <c r="AO39" s="375"/>
      <c r="AP39" s="375"/>
      <c r="AQ39" s="375"/>
      <c r="AR39" s="375">
        <v>7257</v>
      </c>
      <c r="AS39" s="375"/>
      <c r="AT39" s="375"/>
      <c r="AU39" s="375"/>
      <c r="AV39" s="375"/>
      <c r="AW39" s="375"/>
      <c r="AX39" s="375"/>
      <c r="AY39" s="375">
        <v>98</v>
      </c>
      <c r="AZ39" s="375"/>
      <c r="BA39" s="375"/>
      <c r="BB39" s="375"/>
      <c r="BC39" s="375"/>
      <c r="BD39" s="375"/>
      <c r="BE39" s="375"/>
      <c r="BF39" s="375" t="s">
        <v>258</v>
      </c>
      <c r="BG39" s="375"/>
      <c r="BH39" s="375"/>
      <c r="BI39" s="375"/>
      <c r="BJ39" s="375"/>
      <c r="BK39" s="375"/>
      <c r="BL39" s="375"/>
      <c r="BM39" s="375">
        <v>65014</v>
      </c>
      <c r="BN39" s="375"/>
      <c r="BO39" s="375"/>
      <c r="BP39" s="375"/>
      <c r="BQ39" s="375"/>
      <c r="BR39" s="375"/>
      <c r="BS39" s="375"/>
      <c r="BT39" s="376">
        <f t="shared" si="1"/>
        <v>16246</v>
      </c>
      <c r="BU39" s="376"/>
      <c r="BV39" s="376"/>
      <c r="BW39" s="376"/>
      <c r="BX39" s="376"/>
      <c r="BY39" s="376"/>
      <c r="BZ39" s="376"/>
      <c r="CA39" s="375">
        <v>16246</v>
      </c>
      <c r="CB39" s="375"/>
      <c r="CC39" s="375"/>
      <c r="CD39" s="375"/>
      <c r="CE39" s="375"/>
      <c r="CF39" s="375"/>
      <c r="CG39" s="375"/>
      <c r="CH39" s="375">
        <v>0</v>
      </c>
      <c r="CI39" s="375"/>
      <c r="CJ39" s="375"/>
      <c r="CK39" s="375"/>
      <c r="CL39" s="375"/>
      <c r="CM39" s="375"/>
      <c r="CN39" s="375"/>
      <c r="CO39" s="375">
        <v>0</v>
      </c>
      <c r="CP39" s="375"/>
      <c r="CQ39" s="375"/>
      <c r="CR39" s="375"/>
      <c r="CS39" s="375"/>
      <c r="CT39" s="375"/>
      <c r="CU39" s="375"/>
      <c r="CV39" s="375">
        <v>25457</v>
      </c>
      <c r="CW39" s="375"/>
      <c r="CX39" s="375"/>
      <c r="CY39" s="375"/>
      <c r="CZ39" s="375"/>
      <c r="DA39" s="375"/>
      <c r="DB39" s="375"/>
    </row>
    <row r="40" spans="1:106" ht="14.25">
      <c r="A40" s="88"/>
      <c r="B40" s="88"/>
      <c r="C40" s="275" t="s">
        <v>432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88"/>
      <c r="V40" s="89"/>
      <c r="W40" s="381">
        <v>22091</v>
      </c>
      <c r="X40" s="382"/>
      <c r="Y40" s="382"/>
      <c r="Z40" s="382"/>
      <c r="AA40" s="382"/>
      <c r="AB40" s="382"/>
      <c r="AC40" s="382"/>
      <c r="AD40" s="376">
        <f>SUM(AK40:BE40)</f>
        <v>5450</v>
      </c>
      <c r="AE40" s="376"/>
      <c r="AF40" s="376"/>
      <c r="AG40" s="376"/>
      <c r="AH40" s="376"/>
      <c r="AI40" s="376"/>
      <c r="AJ40" s="376"/>
      <c r="AK40" s="375">
        <v>3784</v>
      </c>
      <c r="AL40" s="375"/>
      <c r="AM40" s="375"/>
      <c r="AN40" s="375"/>
      <c r="AO40" s="375"/>
      <c r="AP40" s="375"/>
      <c r="AQ40" s="375"/>
      <c r="AR40" s="375">
        <v>1666</v>
      </c>
      <c r="AS40" s="375"/>
      <c r="AT40" s="375"/>
      <c r="AU40" s="375"/>
      <c r="AV40" s="375"/>
      <c r="AW40" s="375"/>
      <c r="AX40" s="375"/>
      <c r="AY40" s="375" t="s">
        <v>258</v>
      </c>
      <c r="AZ40" s="375"/>
      <c r="BA40" s="375"/>
      <c r="BB40" s="375"/>
      <c r="BC40" s="375"/>
      <c r="BD40" s="375"/>
      <c r="BE40" s="375"/>
      <c r="BF40" s="375">
        <v>24</v>
      </c>
      <c r="BG40" s="375"/>
      <c r="BH40" s="375"/>
      <c r="BI40" s="375"/>
      <c r="BJ40" s="375"/>
      <c r="BK40" s="375"/>
      <c r="BL40" s="375"/>
      <c r="BM40" s="375">
        <v>26536</v>
      </c>
      <c r="BN40" s="375"/>
      <c r="BO40" s="375"/>
      <c r="BP40" s="375"/>
      <c r="BQ40" s="375"/>
      <c r="BR40" s="375"/>
      <c r="BS40" s="375"/>
      <c r="BT40" s="376">
        <f t="shared" si="1"/>
        <v>6120</v>
      </c>
      <c r="BU40" s="376"/>
      <c r="BV40" s="376"/>
      <c r="BW40" s="376"/>
      <c r="BX40" s="376"/>
      <c r="BY40" s="376"/>
      <c r="BZ40" s="376"/>
      <c r="CA40" s="375">
        <v>6120</v>
      </c>
      <c r="CB40" s="375"/>
      <c r="CC40" s="375"/>
      <c r="CD40" s="375"/>
      <c r="CE40" s="375"/>
      <c r="CF40" s="375"/>
      <c r="CG40" s="375"/>
      <c r="CH40" s="375">
        <v>0</v>
      </c>
      <c r="CI40" s="375"/>
      <c r="CJ40" s="375"/>
      <c r="CK40" s="375"/>
      <c r="CL40" s="375"/>
      <c r="CM40" s="375"/>
      <c r="CN40" s="375"/>
      <c r="CO40" s="375">
        <v>4018</v>
      </c>
      <c r="CP40" s="375"/>
      <c r="CQ40" s="375"/>
      <c r="CR40" s="375"/>
      <c r="CS40" s="375"/>
      <c r="CT40" s="375"/>
      <c r="CU40" s="375"/>
      <c r="CV40" s="375">
        <v>3901</v>
      </c>
      <c r="CW40" s="375"/>
      <c r="CX40" s="375"/>
      <c r="CY40" s="375"/>
      <c r="CZ40" s="375"/>
      <c r="DA40" s="375"/>
      <c r="DB40" s="375"/>
    </row>
    <row r="41" spans="1:106" ht="14.25">
      <c r="A41" s="88"/>
      <c r="B41" s="88"/>
      <c r="C41" s="275" t="s">
        <v>433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88"/>
      <c r="V41" s="89"/>
      <c r="W41" s="381">
        <v>93147</v>
      </c>
      <c r="X41" s="382"/>
      <c r="Y41" s="382"/>
      <c r="Z41" s="382"/>
      <c r="AA41" s="382"/>
      <c r="AB41" s="382"/>
      <c r="AC41" s="382"/>
      <c r="AD41" s="376">
        <f>SUM(AK41:BE41)</f>
        <v>25817</v>
      </c>
      <c r="AE41" s="376"/>
      <c r="AF41" s="376"/>
      <c r="AG41" s="376"/>
      <c r="AH41" s="376"/>
      <c r="AI41" s="376"/>
      <c r="AJ41" s="376"/>
      <c r="AK41" s="375">
        <v>18221</v>
      </c>
      <c r="AL41" s="375"/>
      <c r="AM41" s="375"/>
      <c r="AN41" s="375"/>
      <c r="AO41" s="375"/>
      <c r="AP41" s="375"/>
      <c r="AQ41" s="375"/>
      <c r="AR41" s="375">
        <v>6806</v>
      </c>
      <c r="AS41" s="375"/>
      <c r="AT41" s="375"/>
      <c r="AU41" s="375"/>
      <c r="AV41" s="375"/>
      <c r="AW41" s="375"/>
      <c r="AX41" s="375"/>
      <c r="AY41" s="375">
        <v>790</v>
      </c>
      <c r="AZ41" s="375"/>
      <c r="BA41" s="375"/>
      <c r="BB41" s="375"/>
      <c r="BC41" s="375"/>
      <c r="BD41" s="375"/>
      <c r="BE41" s="375"/>
      <c r="BF41" s="375">
        <v>63</v>
      </c>
      <c r="BG41" s="375"/>
      <c r="BH41" s="375"/>
      <c r="BI41" s="375"/>
      <c r="BJ41" s="375"/>
      <c r="BK41" s="375"/>
      <c r="BL41" s="375"/>
      <c r="BM41" s="375">
        <v>93321</v>
      </c>
      <c r="BN41" s="375"/>
      <c r="BO41" s="375"/>
      <c r="BP41" s="375"/>
      <c r="BQ41" s="375"/>
      <c r="BR41" s="375"/>
      <c r="BS41" s="375"/>
      <c r="BT41" s="376">
        <f t="shared" si="1"/>
        <v>36481</v>
      </c>
      <c r="BU41" s="376"/>
      <c r="BV41" s="376"/>
      <c r="BW41" s="376"/>
      <c r="BX41" s="376"/>
      <c r="BY41" s="376"/>
      <c r="BZ41" s="376"/>
      <c r="CA41" s="375">
        <v>36481</v>
      </c>
      <c r="CB41" s="375"/>
      <c r="CC41" s="375"/>
      <c r="CD41" s="375"/>
      <c r="CE41" s="375"/>
      <c r="CF41" s="375"/>
      <c r="CG41" s="375"/>
      <c r="CH41" s="375">
        <v>0</v>
      </c>
      <c r="CI41" s="375"/>
      <c r="CJ41" s="375"/>
      <c r="CK41" s="375"/>
      <c r="CL41" s="375"/>
      <c r="CM41" s="375"/>
      <c r="CN41" s="375"/>
      <c r="CO41" s="375">
        <v>6062</v>
      </c>
      <c r="CP41" s="375"/>
      <c r="CQ41" s="375"/>
      <c r="CR41" s="375"/>
      <c r="CS41" s="375"/>
      <c r="CT41" s="375"/>
      <c r="CU41" s="375"/>
      <c r="CV41" s="375">
        <v>40865</v>
      </c>
      <c r="CW41" s="375"/>
      <c r="CX41" s="375"/>
      <c r="CY41" s="375"/>
      <c r="CZ41" s="375"/>
      <c r="DA41" s="375"/>
      <c r="DB41" s="375"/>
    </row>
    <row r="42" spans="1:106" ht="14.25">
      <c r="A42" s="88"/>
      <c r="B42" s="88"/>
      <c r="C42" s="275" t="s">
        <v>434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88"/>
      <c r="V42" s="89"/>
      <c r="W42" s="381">
        <v>21249</v>
      </c>
      <c r="X42" s="382"/>
      <c r="Y42" s="382"/>
      <c r="Z42" s="382"/>
      <c r="AA42" s="382"/>
      <c r="AB42" s="382"/>
      <c r="AC42" s="382"/>
      <c r="AD42" s="376">
        <v>3484</v>
      </c>
      <c r="AE42" s="376"/>
      <c r="AF42" s="376"/>
      <c r="AG42" s="376"/>
      <c r="AH42" s="376"/>
      <c r="AI42" s="376"/>
      <c r="AJ42" s="376"/>
      <c r="AK42" s="375">
        <v>3484</v>
      </c>
      <c r="AL42" s="375"/>
      <c r="AM42" s="375"/>
      <c r="AN42" s="375"/>
      <c r="AO42" s="375"/>
      <c r="AP42" s="375"/>
      <c r="AQ42" s="375"/>
      <c r="AR42" s="377">
        <v>3706</v>
      </c>
      <c r="AS42" s="377"/>
      <c r="AT42" s="377"/>
      <c r="AU42" s="377"/>
      <c r="AV42" s="377"/>
      <c r="AW42" s="377"/>
      <c r="AX42" s="377"/>
      <c r="AY42" s="375" t="s">
        <v>258</v>
      </c>
      <c r="AZ42" s="375"/>
      <c r="BA42" s="375"/>
      <c r="BB42" s="375"/>
      <c r="BC42" s="375"/>
      <c r="BD42" s="375"/>
      <c r="BE42" s="375"/>
      <c r="BF42" s="378">
        <v>72</v>
      </c>
      <c r="BG42" s="378"/>
      <c r="BH42" s="378"/>
      <c r="BI42" s="378"/>
      <c r="BJ42" s="378"/>
      <c r="BK42" s="378"/>
      <c r="BL42" s="378"/>
      <c r="BM42" s="375">
        <v>21620</v>
      </c>
      <c r="BN42" s="375"/>
      <c r="BO42" s="375"/>
      <c r="BP42" s="375"/>
      <c r="BQ42" s="375"/>
      <c r="BR42" s="375"/>
      <c r="BS42" s="375"/>
      <c r="BT42" s="376">
        <f t="shared" si="1"/>
        <v>5830</v>
      </c>
      <c r="BU42" s="376"/>
      <c r="BV42" s="376"/>
      <c r="BW42" s="376"/>
      <c r="BX42" s="376"/>
      <c r="BY42" s="376"/>
      <c r="BZ42" s="376"/>
      <c r="CA42" s="375">
        <v>5830</v>
      </c>
      <c r="CB42" s="375"/>
      <c r="CC42" s="375"/>
      <c r="CD42" s="375"/>
      <c r="CE42" s="375"/>
      <c r="CF42" s="375"/>
      <c r="CG42" s="375"/>
      <c r="CH42" s="375">
        <v>0</v>
      </c>
      <c r="CI42" s="375"/>
      <c r="CJ42" s="375"/>
      <c r="CK42" s="375"/>
      <c r="CL42" s="375"/>
      <c r="CM42" s="375"/>
      <c r="CN42" s="375"/>
      <c r="CO42" s="375">
        <v>2066</v>
      </c>
      <c r="CP42" s="375"/>
      <c r="CQ42" s="375"/>
      <c r="CR42" s="375"/>
      <c r="CS42" s="375"/>
      <c r="CT42" s="375"/>
      <c r="CU42" s="375"/>
      <c r="CV42" s="375">
        <v>5612</v>
      </c>
      <c r="CW42" s="375"/>
      <c r="CX42" s="375"/>
      <c r="CY42" s="375"/>
      <c r="CZ42" s="375"/>
      <c r="DA42" s="375"/>
      <c r="DB42" s="375"/>
    </row>
    <row r="43" spans="1:106" ht="14.25">
      <c r="A43" s="88"/>
      <c r="B43" s="88"/>
      <c r="C43" s="275" t="s">
        <v>435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88"/>
      <c r="V43" s="89"/>
      <c r="W43" s="381"/>
      <c r="X43" s="382"/>
      <c r="Y43" s="382"/>
      <c r="Z43" s="382"/>
      <c r="AA43" s="382"/>
      <c r="AB43" s="382"/>
      <c r="AC43" s="382"/>
      <c r="AD43" s="376" t="s">
        <v>571</v>
      </c>
      <c r="AE43" s="376"/>
      <c r="AF43" s="376"/>
      <c r="AG43" s="376"/>
      <c r="AH43" s="376"/>
      <c r="AI43" s="376"/>
      <c r="AJ43" s="376"/>
      <c r="AK43" s="375" t="s">
        <v>258</v>
      </c>
      <c r="AL43" s="375"/>
      <c r="AM43" s="375"/>
      <c r="AN43" s="375"/>
      <c r="AO43" s="375"/>
      <c r="AP43" s="375"/>
      <c r="AQ43" s="375"/>
      <c r="AR43" s="375" t="s">
        <v>258</v>
      </c>
      <c r="AS43" s="375"/>
      <c r="AT43" s="375"/>
      <c r="AU43" s="375"/>
      <c r="AV43" s="375"/>
      <c r="AW43" s="375"/>
      <c r="AX43" s="375"/>
      <c r="AY43" s="375" t="s">
        <v>258</v>
      </c>
      <c r="AZ43" s="375"/>
      <c r="BA43" s="375"/>
      <c r="BB43" s="375"/>
      <c r="BC43" s="375"/>
      <c r="BD43" s="375"/>
      <c r="BE43" s="375"/>
      <c r="BF43" s="375" t="s">
        <v>258</v>
      </c>
      <c r="BG43" s="375"/>
      <c r="BH43" s="375"/>
      <c r="BI43" s="375"/>
      <c r="BJ43" s="375"/>
      <c r="BK43" s="375"/>
      <c r="BL43" s="375"/>
      <c r="BM43" s="375">
        <v>37760</v>
      </c>
      <c r="BN43" s="375"/>
      <c r="BO43" s="375"/>
      <c r="BP43" s="375"/>
      <c r="BQ43" s="375"/>
      <c r="BR43" s="375"/>
      <c r="BS43" s="375"/>
      <c r="BT43" s="376">
        <f t="shared" si="1"/>
        <v>12126</v>
      </c>
      <c r="BU43" s="376"/>
      <c r="BV43" s="376"/>
      <c r="BW43" s="376"/>
      <c r="BX43" s="376"/>
      <c r="BY43" s="376"/>
      <c r="BZ43" s="376"/>
      <c r="CA43" s="375">
        <v>12126</v>
      </c>
      <c r="CB43" s="375"/>
      <c r="CC43" s="375"/>
      <c r="CD43" s="375"/>
      <c r="CE43" s="375"/>
      <c r="CF43" s="375"/>
      <c r="CG43" s="375"/>
      <c r="CH43" s="375">
        <v>0</v>
      </c>
      <c r="CI43" s="375"/>
      <c r="CJ43" s="375"/>
      <c r="CK43" s="375"/>
      <c r="CL43" s="375"/>
      <c r="CM43" s="375"/>
      <c r="CN43" s="375"/>
      <c r="CO43" s="375">
        <v>2116</v>
      </c>
      <c r="CP43" s="375"/>
      <c r="CQ43" s="375"/>
      <c r="CR43" s="375"/>
      <c r="CS43" s="375"/>
      <c r="CT43" s="375"/>
      <c r="CU43" s="375"/>
      <c r="CV43" s="375">
        <v>9468</v>
      </c>
      <c r="CW43" s="375"/>
      <c r="CX43" s="375"/>
      <c r="CY43" s="375"/>
      <c r="CZ43" s="375"/>
      <c r="DA43" s="375"/>
      <c r="DB43" s="375"/>
    </row>
    <row r="44" spans="1:106" ht="14.25">
      <c r="A44" s="88"/>
      <c r="B44" s="88"/>
      <c r="C44" s="96"/>
      <c r="D44" s="96"/>
      <c r="E44" s="275" t="s">
        <v>427</v>
      </c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96"/>
      <c r="T44" s="96"/>
      <c r="U44" s="88"/>
      <c r="V44" s="89"/>
      <c r="W44" s="381">
        <v>439296</v>
      </c>
      <c r="X44" s="382"/>
      <c r="Y44" s="382"/>
      <c r="Z44" s="382"/>
      <c r="AA44" s="382"/>
      <c r="AB44" s="382"/>
      <c r="AC44" s="382"/>
      <c r="AD44" s="376">
        <f>SUM(AK44:BE44)</f>
        <v>138986</v>
      </c>
      <c r="AE44" s="376"/>
      <c r="AF44" s="376"/>
      <c r="AG44" s="376"/>
      <c r="AH44" s="376"/>
      <c r="AI44" s="376"/>
      <c r="AJ44" s="376"/>
      <c r="AK44" s="375">
        <v>86066</v>
      </c>
      <c r="AL44" s="375"/>
      <c r="AM44" s="375"/>
      <c r="AN44" s="375"/>
      <c r="AO44" s="375"/>
      <c r="AP44" s="375"/>
      <c r="AQ44" s="375"/>
      <c r="AR44" s="375">
        <v>51623</v>
      </c>
      <c r="AS44" s="375"/>
      <c r="AT44" s="375"/>
      <c r="AU44" s="375"/>
      <c r="AV44" s="375"/>
      <c r="AW44" s="375"/>
      <c r="AX44" s="375"/>
      <c r="AY44" s="375">
        <v>1297</v>
      </c>
      <c r="AZ44" s="375"/>
      <c r="BA44" s="375"/>
      <c r="BB44" s="375"/>
      <c r="BC44" s="375"/>
      <c r="BD44" s="375"/>
      <c r="BE44" s="375"/>
      <c r="BF44" s="375">
        <v>380</v>
      </c>
      <c r="BG44" s="375"/>
      <c r="BH44" s="375"/>
      <c r="BI44" s="375"/>
      <c r="BJ44" s="375"/>
      <c r="BK44" s="375"/>
      <c r="BL44" s="375"/>
      <c r="BM44" s="375">
        <v>672384</v>
      </c>
      <c r="BN44" s="375"/>
      <c r="BO44" s="375"/>
      <c r="BP44" s="375"/>
      <c r="BQ44" s="375"/>
      <c r="BR44" s="375"/>
      <c r="BS44" s="375"/>
      <c r="BT44" s="376">
        <f t="shared" si="1"/>
        <v>208948</v>
      </c>
      <c r="BU44" s="376"/>
      <c r="BV44" s="376"/>
      <c r="BW44" s="376"/>
      <c r="BX44" s="376"/>
      <c r="BY44" s="376"/>
      <c r="BZ44" s="376"/>
      <c r="CA44" s="375">
        <v>208948</v>
      </c>
      <c r="CB44" s="375"/>
      <c r="CC44" s="375"/>
      <c r="CD44" s="375"/>
      <c r="CE44" s="375"/>
      <c r="CF44" s="375"/>
      <c r="CG44" s="375"/>
      <c r="CH44" s="375">
        <v>0</v>
      </c>
      <c r="CI44" s="375"/>
      <c r="CJ44" s="375"/>
      <c r="CK44" s="375"/>
      <c r="CL44" s="375"/>
      <c r="CM44" s="375"/>
      <c r="CN44" s="375"/>
      <c r="CO44" s="375">
        <v>18499</v>
      </c>
      <c r="CP44" s="375"/>
      <c r="CQ44" s="375"/>
      <c r="CR44" s="375"/>
      <c r="CS44" s="375"/>
      <c r="CT44" s="375"/>
      <c r="CU44" s="375"/>
      <c r="CV44" s="375">
        <v>300976</v>
      </c>
      <c r="CW44" s="375"/>
      <c r="CX44" s="375"/>
      <c r="CY44" s="375"/>
      <c r="CZ44" s="375"/>
      <c r="DA44" s="375"/>
      <c r="DB44" s="375"/>
    </row>
    <row r="45" spans="1:106" ht="14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2"/>
      <c r="W45" s="93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</row>
    <row r="46" spans="1:106" ht="14.25">
      <c r="A46" s="10" t="s">
        <v>437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</row>
    <row r="47" spans="1:106" ht="14.25">
      <c r="A47" s="53" t="s">
        <v>438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</row>
    <row r="48" spans="1:106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</row>
    <row r="49" spans="1:106" ht="17.25">
      <c r="A49" s="132" t="s">
        <v>582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</row>
    <row r="50" spans="1:106" ht="15" thickBo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</row>
    <row r="51" spans="1:106" ht="24.75" customHeight="1">
      <c r="A51" s="282" t="s">
        <v>458</v>
      </c>
      <c r="B51" s="237"/>
      <c r="C51" s="237"/>
      <c r="D51" s="237"/>
      <c r="E51" s="237"/>
      <c r="F51" s="237"/>
      <c r="G51" s="237" t="s">
        <v>471</v>
      </c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 t="s">
        <v>478</v>
      </c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 t="s">
        <v>479</v>
      </c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 t="s">
        <v>480</v>
      </c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396" t="s">
        <v>481</v>
      </c>
      <c r="CV51" s="396"/>
      <c r="CW51" s="396"/>
      <c r="CX51" s="396"/>
      <c r="CY51" s="396" t="s">
        <v>482</v>
      </c>
      <c r="CZ51" s="396"/>
      <c r="DA51" s="396"/>
      <c r="DB51" s="397"/>
    </row>
    <row r="52" spans="1:106" ht="18.75" customHeight="1">
      <c r="A52" s="283"/>
      <c r="B52" s="235"/>
      <c r="C52" s="235"/>
      <c r="D52" s="235"/>
      <c r="E52" s="235"/>
      <c r="F52" s="235"/>
      <c r="G52" s="394" t="s">
        <v>472</v>
      </c>
      <c r="H52" s="394"/>
      <c r="I52" s="394"/>
      <c r="J52" s="394"/>
      <c r="K52" s="394" t="s">
        <v>473</v>
      </c>
      <c r="L52" s="394"/>
      <c r="M52" s="394"/>
      <c r="N52" s="394"/>
      <c r="O52" s="394" t="s">
        <v>474</v>
      </c>
      <c r="P52" s="394"/>
      <c r="Q52" s="394"/>
      <c r="R52" s="394"/>
      <c r="S52" s="394" t="s">
        <v>475</v>
      </c>
      <c r="T52" s="394"/>
      <c r="U52" s="394"/>
      <c r="V52" s="394"/>
      <c r="W52" s="394" t="s">
        <v>476</v>
      </c>
      <c r="X52" s="394"/>
      <c r="Y52" s="394"/>
      <c r="Z52" s="394"/>
      <c r="AA52" s="394" t="s">
        <v>477</v>
      </c>
      <c r="AB52" s="394"/>
      <c r="AC52" s="394"/>
      <c r="AD52" s="394"/>
      <c r="AE52" s="394" t="s">
        <v>472</v>
      </c>
      <c r="AF52" s="394"/>
      <c r="AG52" s="394"/>
      <c r="AH52" s="394"/>
      <c r="AI52" s="394" t="s">
        <v>473</v>
      </c>
      <c r="AJ52" s="394"/>
      <c r="AK52" s="394"/>
      <c r="AL52" s="394"/>
      <c r="AM52" s="394" t="s">
        <v>475</v>
      </c>
      <c r="AN52" s="394"/>
      <c r="AO52" s="394"/>
      <c r="AP52" s="394"/>
      <c r="AQ52" s="394" t="s">
        <v>476</v>
      </c>
      <c r="AR52" s="394"/>
      <c r="AS52" s="394"/>
      <c r="AT52" s="394"/>
      <c r="AU52" s="394" t="s">
        <v>477</v>
      </c>
      <c r="AV52" s="394"/>
      <c r="AW52" s="394"/>
      <c r="AX52" s="394"/>
      <c r="AY52" s="394" t="s">
        <v>472</v>
      </c>
      <c r="AZ52" s="394"/>
      <c r="BA52" s="394"/>
      <c r="BB52" s="394"/>
      <c r="BC52" s="394" t="s">
        <v>473</v>
      </c>
      <c r="BD52" s="394"/>
      <c r="BE52" s="394"/>
      <c r="BF52" s="394"/>
      <c r="BG52" s="394" t="s">
        <v>474</v>
      </c>
      <c r="BH52" s="394"/>
      <c r="BI52" s="394"/>
      <c r="BJ52" s="394"/>
      <c r="BK52" s="394" t="s">
        <v>475</v>
      </c>
      <c r="BL52" s="394"/>
      <c r="BM52" s="394"/>
      <c r="BN52" s="394"/>
      <c r="BO52" s="394" t="s">
        <v>476</v>
      </c>
      <c r="BP52" s="394"/>
      <c r="BQ52" s="394"/>
      <c r="BR52" s="394"/>
      <c r="BS52" s="394" t="s">
        <v>477</v>
      </c>
      <c r="BT52" s="394"/>
      <c r="BU52" s="394"/>
      <c r="BV52" s="394"/>
      <c r="BW52" s="394" t="s">
        <v>472</v>
      </c>
      <c r="BX52" s="394"/>
      <c r="BY52" s="394"/>
      <c r="BZ52" s="394"/>
      <c r="CA52" s="394" t="s">
        <v>473</v>
      </c>
      <c r="CB52" s="394"/>
      <c r="CC52" s="394"/>
      <c r="CD52" s="394"/>
      <c r="CE52" s="394" t="s">
        <v>474</v>
      </c>
      <c r="CF52" s="394"/>
      <c r="CG52" s="394"/>
      <c r="CH52" s="394"/>
      <c r="CI52" s="394" t="s">
        <v>475</v>
      </c>
      <c r="CJ52" s="394"/>
      <c r="CK52" s="394"/>
      <c r="CL52" s="394"/>
      <c r="CM52" s="394" t="s">
        <v>476</v>
      </c>
      <c r="CN52" s="394"/>
      <c r="CO52" s="394"/>
      <c r="CP52" s="394"/>
      <c r="CQ52" s="394" t="s">
        <v>477</v>
      </c>
      <c r="CR52" s="394"/>
      <c r="CS52" s="394"/>
      <c r="CT52" s="394"/>
      <c r="CU52" s="394" t="s">
        <v>472</v>
      </c>
      <c r="CV52" s="394"/>
      <c r="CW52" s="394"/>
      <c r="CX52" s="394"/>
      <c r="CY52" s="394" t="s">
        <v>472</v>
      </c>
      <c r="CZ52" s="394"/>
      <c r="DA52" s="394"/>
      <c r="DB52" s="395"/>
    </row>
    <row r="53" spans="1:106" ht="18.75" customHeight="1">
      <c r="A53" s="283"/>
      <c r="B53" s="235"/>
      <c r="C53" s="235"/>
      <c r="D53" s="235"/>
      <c r="E53" s="235"/>
      <c r="F53" s="235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4"/>
      <c r="DA53" s="394"/>
      <c r="DB53" s="395"/>
    </row>
    <row r="54" spans="1:106" ht="18.75" customHeight="1">
      <c r="A54" s="283"/>
      <c r="B54" s="235"/>
      <c r="C54" s="235"/>
      <c r="D54" s="235"/>
      <c r="E54" s="235"/>
      <c r="F54" s="235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5"/>
    </row>
    <row r="55" spans="1:106" ht="14.25">
      <c r="A55" s="101"/>
      <c r="B55" s="101"/>
      <c r="C55" s="101"/>
      <c r="D55" s="101"/>
      <c r="E55" s="101"/>
      <c r="F55" s="10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</row>
    <row r="56" spans="1:106" ht="14.25">
      <c r="A56" s="219" t="s">
        <v>421</v>
      </c>
      <c r="B56" s="219"/>
      <c r="C56" s="219"/>
      <c r="D56" s="219"/>
      <c r="E56" s="219"/>
      <c r="F56" s="280"/>
      <c r="G56" s="371">
        <v>0.005</v>
      </c>
      <c r="H56" s="372"/>
      <c r="I56" s="372"/>
      <c r="J56" s="372"/>
      <c r="K56" s="368">
        <v>0.007</v>
      </c>
      <c r="L56" s="368"/>
      <c r="M56" s="368"/>
      <c r="N56" s="368"/>
      <c r="O56" s="368">
        <v>0.005</v>
      </c>
      <c r="P56" s="368"/>
      <c r="Q56" s="368"/>
      <c r="R56" s="368"/>
      <c r="S56" s="368">
        <v>0.006</v>
      </c>
      <c r="T56" s="368"/>
      <c r="U56" s="368"/>
      <c r="V56" s="368"/>
      <c r="W56" s="368">
        <v>0.005</v>
      </c>
      <c r="X56" s="368"/>
      <c r="Y56" s="368"/>
      <c r="Z56" s="368"/>
      <c r="AA56" s="368">
        <v>0.007</v>
      </c>
      <c r="AB56" s="368"/>
      <c r="AC56" s="368"/>
      <c r="AD56" s="368"/>
      <c r="AE56" s="368">
        <v>0.024</v>
      </c>
      <c r="AF56" s="368"/>
      <c r="AG56" s="368"/>
      <c r="AH56" s="368"/>
      <c r="AI56" s="368">
        <v>0.025</v>
      </c>
      <c r="AJ56" s="368"/>
      <c r="AK56" s="368"/>
      <c r="AL56" s="368"/>
      <c r="AM56" s="368">
        <v>0.028</v>
      </c>
      <c r="AN56" s="368"/>
      <c r="AO56" s="368"/>
      <c r="AP56" s="368"/>
      <c r="AQ56" s="368">
        <v>0.026</v>
      </c>
      <c r="AR56" s="368"/>
      <c r="AS56" s="368"/>
      <c r="AT56" s="368"/>
      <c r="AU56" s="368">
        <v>0.027</v>
      </c>
      <c r="AV56" s="368"/>
      <c r="AW56" s="368"/>
      <c r="AX56" s="368"/>
      <c r="AY56" s="368">
        <v>0.009</v>
      </c>
      <c r="AZ56" s="368"/>
      <c r="BA56" s="368"/>
      <c r="BB56" s="368"/>
      <c r="BC56" s="368">
        <v>0.015</v>
      </c>
      <c r="BD56" s="368"/>
      <c r="BE56" s="368"/>
      <c r="BF56" s="368"/>
      <c r="BG56" s="368">
        <v>0.012</v>
      </c>
      <c r="BH56" s="368"/>
      <c r="BI56" s="368"/>
      <c r="BJ56" s="368"/>
      <c r="BK56" s="368">
        <v>0.014</v>
      </c>
      <c r="BL56" s="368"/>
      <c r="BM56" s="368"/>
      <c r="BN56" s="368"/>
      <c r="BO56" s="368">
        <v>0.014</v>
      </c>
      <c r="BP56" s="368"/>
      <c r="BQ56" s="368"/>
      <c r="BR56" s="368"/>
      <c r="BS56" s="368">
        <v>0.013</v>
      </c>
      <c r="BT56" s="368"/>
      <c r="BU56" s="368"/>
      <c r="BV56" s="368"/>
      <c r="BW56" s="133">
        <v>34</v>
      </c>
      <c r="BX56" s="133"/>
      <c r="BY56" s="133"/>
      <c r="BZ56" s="133"/>
      <c r="CA56" s="133">
        <v>7</v>
      </c>
      <c r="CB56" s="133"/>
      <c r="CC56" s="133"/>
      <c r="CD56" s="133"/>
      <c r="CE56" s="133">
        <v>5</v>
      </c>
      <c r="CF56" s="133"/>
      <c r="CG56" s="133"/>
      <c r="CH56" s="133"/>
      <c r="CI56" s="133">
        <v>10</v>
      </c>
      <c r="CJ56" s="133"/>
      <c r="CK56" s="133"/>
      <c r="CL56" s="133"/>
      <c r="CM56" s="133">
        <v>6</v>
      </c>
      <c r="CN56" s="133"/>
      <c r="CO56" s="133"/>
      <c r="CP56" s="133"/>
      <c r="CQ56" s="133">
        <v>11</v>
      </c>
      <c r="CR56" s="133"/>
      <c r="CS56" s="133"/>
      <c r="CT56" s="133"/>
      <c r="CU56" s="364">
        <v>1</v>
      </c>
      <c r="CV56" s="364"/>
      <c r="CW56" s="364"/>
      <c r="CX56" s="364"/>
      <c r="CY56" s="365">
        <v>1.96</v>
      </c>
      <c r="CZ56" s="365"/>
      <c r="DA56" s="365"/>
      <c r="DB56" s="365"/>
    </row>
    <row r="57" spans="1:106" ht="14.25">
      <c r="A57" s="135">
        <v>57</v>
      </c>
      <c r="B57" s="135"/>
      <c r="C57" s="135"/>
      <c r="D57" s="135"/>
      <c r="E57" s="135"/>
      <c r="F57" s="326"/>
      <c r="G57" s="371">
        <v>0.005</v>
      </c>
      <c r="H57" s="372"/>
      <c r="I57" s="372"/>
      <c r="J57" s="372"/>
      <c r="K57" s="368">
        <v>0.008</v>
      </c>
      <c r="L57" s="368"/>
      <c r="M57" s="368"/>
      <c r="N57" s="368"/>
      <c r="O57" s="368">
        <v>0.005</v>
      </c>
      <c r="P57" s="368"/>
      <c r="Q57" s="368"/>
      <c r="R57" s="368"/>
      <c r="S57" s="368">
        <v>0.006</v>
      </c>
      <c r="T57" s="368"/>
      <c r="U57" s="368"/>
      <c r="V57" s="368"/>
      <c r="W57" s="368">
        <v>0.006</v>
      </c>
      <c r="X57" s="368"/>
      <c r="Y57" s="368"/>
      <c r="Z57" s="368"/>
      <c r="AA57" s="368">
        <v>0.007</v>
      </c>
      <c r="AB57" s="368"/>
      <c r="AC57" s="368"/>
      <c r="AD57" s="368"/>
      <c r="AE57" s="368">
        <v>0.025</v>
      </c>
      <c r="AF57" s="368"/>
      <c r="AG57" s="368"/>
      <c r="AH57" s="368"/>
      <c r="AI57" s="368">
        <v>0.026</v>
      </c>
      <c r="AJ57" s="368"/>
      <c r="AK57" s="368"/>
      <c r="AL57" s="368"/>
      <c r="AM57" s="368">
        <v>0.028</v>
      </c>
      <c r="AN57" s="368"/>
      <c r="AO57" s="368"/>
      <c r="AP57" s="368"/>
      <c r="AQ57" s="368">
        <v>0.028</v>
      </c>
      <c r="AR57" s="368"/>
      <c r="AS57" s="368"/>
      <c r="AT57" s="368"/>
      <c r="AU57" s="368">
        <v>0.027</v>
      </c>
      <c r="AV57" s="368"/>
      <c r="AW57" s="368"/>
      <c r="AX57" s="368"/>
      <c r="AY57" s="368">
        <v>0.009</v>
      </c>
      <c r="AZ57" s="368"/>
      <c r="BA57" s="368"/>
      <c r="BB57" s="368"/>
      <c r="BC57" s="368">
        <v>0.014</v>
      </c>
      <c r="BD57" s="368"/>
      <c r="BE57" s="368"/>
      <c r="BF57" s="368"/>
      <c r="BG57" s="368">
        <v>0.01</v>
      </c>
      <c r="BH57" s="368"/>
      <c r="BI57" s="368"/>
      <c r="BJ57" s="368"/>
      <c r="BK57" s="368">
        <v>0.015</v>
      </c>
      <c r="BL57" s="368"/>
      <c r="BM57" s="368"/>
      <c r="BN57" s="368"/>
      <c r="BO57" s="368">
        <v>0.015</v>
      </c>
      <c r="BP57" s="368"/>
      <c r="BQ57" s="368"/>
      <c r="BR57" s="368"/>
      <c r="BS57" s="368">
        <v>0.015</v>
      </c>
      <c r="BT57" s="368"/>
      <c r="BU57" s="368"/>
      <c r="BV57" s="368"/>
      <c r="BW57" s="133">
        <v>39</v>
      </c>
      <c r="BX57" s="133"/>
      <c r="BY57" s="133"/>
      <c r="BZ57" s="133"/>
      <c r="CA57" s="133">
        <v>9</v>
      </c>
      <c r="CB57" s="133"/>
      <c r="CC57" s="133"/>
      <c r="CD57" s="133"/>
      <c r="CE57" s="133">
        <v>5</v>
      </c>
      <c r="CF57" s="133"/>
      <c r="CG57" s="133"/>
      <c r="CH57" s="133"/>
      <c r="CI57" s="133">
        <v>23</v>
      </c>
      <c r="CJ57" s="133"/>
      <c r="CK57" s="133"/>
      <c r="CL57" s="133"/>
      <c r="CM57" s="133">
        <v>10</v>
      </c>
      <c r="CN57" s="133"/>
      <c r="CO57" s="133"/>
      <c r="CP57" s="133"/>
      <c r="CQ57" s="133">
        <v>14</v>
      </c>
      <c r="CR57" s="133"/>
      <c r="CS57" s="133"/>
      <c r="CT57" s="133"/>
      <c r="CU57" s="364">
        <v>1.1</v>
      </c>
      <c r="CV57" s="364"/>
      <c r="CW57" s="364"/>
      <c r="CX57" s="364"/>
      <c r="CY57" s="365">
        <v>1.93</v>
      </c>
      <c r="CZ57" s="365"/>
      <c r="DA57" s="365"/>
      <c r="DB57" s="365"/>
    </row>
    <row r="58" spans="1:106" ht="14.25">
      <c r="A58" s="135">
        <v>58</v>
      </c>
      <c r="B58" s="135"/>
      <c r="C58" s="135"/>
      <c r="D58" s="135"/>
      <c r="E58" s="135"/>
      <c r="F58" s="326"/>
      <c r="G58" s="371">
        <v>0.005</v>
      </c>
      <c r="H58" s="372"/>
      <c r="I58" s="372"/>
      <c r="J58" s="372"/>
      <c r="K58" s="368">
        <v>0.008</v>
      </c>
      <c r="L58" s="368"/>
      <c r="M58" s="368"/>
      <c r="N58" s="368"/>
      <c r="O58" s="368">
        <v>0.006</v>
      </c>
      <c r="P58" s="368"/>
      <c r="Q58" s="368"/>
      <c r="R58" s="368"/>
      <c r="S58" s="368">
        <v>0.006</v>
      </c>
      <c r="T58" s="368"/>
      <c r="U58" s="368"/>
      <c r="V58" s="368"/>
      <c r="W58" s="368">
        <v>0.006</v>
      </c>
      <c r="X58" s="368"/>
      <c r="Y58" s="368"/>
      <c r="Z58" s="368"/>
      <c r="AA58" s="368">
        <v>0.007</v>
      </c>
      <c r="AB58" s="368"/>
      <c r="AC58" s="368"/>
      <c r="AD58" s="368"/>
      <c r="AE58" s="368">
        <v>0.025</v>
      </c>
      <c r="AF58" s="368"/>
      <c r="AG58" s="368"/>
      <c r="AH58" s="368"/>
      <c r="AI58" s="368">
        <v>0.023</v>
      </c>
      <c r="AJ58" s="368"/>
      <c r="AK58" s="368"/>
      <c r="AL58" s="368"/>
      <c r="AM58" s="368">
        <v>0.029</v>
      </c>
      <c r="AN58" s="368"/>
      <c r="AO58" s="368"/>
      <c r="AP58" s="368"/>
      <c r="AQ58" s="368">
        <v>0.026</v>
      </c>
      <c r="AR58" s="368"/>
      <c r="AS58" s="368"/>
      <c r="AT58" s="368"/>
      <c r="AU58" s="368">
        <v>0.024</v>
      </c>
      <c r="AV58" s="368"/>
      <c r="AW58" s="368"/>
      <c r="AX58" s="368"/>
      <c r="AY58" s="368">
        <v>0.011</v>
      </c>
      <c r="AZ58" s="368"/>
      <c r="BA58" s="368"/>
      <c r="BB58" s="368"/>
      <c r="BC58" s="368">
        <v>0.015</v>
      </c>
      <c r="BD58" s="368"/>
      <c r="BE58" s="368"/>
      <c r="BF58" s="368"/>
      <c r="BG58" s="368">
        <v>0.012</v>
      </c>
      <c r="BH58" s="368"/>
      <c r="BI58" s="368"/>
      <c r="BJ58" s="368"/>
      <c r="BK58" s="368">
        <v>0.013</v>
      </c>
      <c r="BL58" s="368"/>
      <c r="BM58" s="368"/>
      <c r="BN58" s="368"/>
      <c r="BO58" s="368">
        <v>0.015</v>
      </c>
      <c r="BP58" s="368"/>
      <c r="BQ58" s="368"/>
      <c r="BR58" s="368"/>
      <c r="BS58" s="368">
        <v>0.013</v>
      </c>
      <c r="BT58" s="368"/>
      <c r="BU58" s="368"/>
      <c r="BV58" s="368"/>
      <c r="BW58" s="133">
        <v>13</v>
      </c>
      <c r="BX58" s="133"/>
      <c r="BY58" s="133"/>
      <c r="BZ58" s="133"/>
      <c r="CA58" s="133">
        <v>7</v>
      </c>
      <c r="CB58" s="133"/>
      <c r="CC58" s="133"/>
      <c r="CD58" s="133"/>
      <c r="CE58" s="133">
        <v>5</v>
      </c>
      <c r="CF58" s="133"/>
      <c r="CG58" s="133"/>
      <c r="CH58" s="133"/>
      <c r="CI58" s="133">
        <v>16</v>
      </c>
      <c r="CJ58" s="133"/>
      <c r="CK58" s="133"/>
      <c r="CL58" s="133"/>
      <c r="CM58" s="133">
        <v>8</v>
      </c>
      <c r="CN58" s="133"/>
      <c r="CO58" s="133"/>
      <c r="CP58" s="133"/>
      <c r="CQ58" s="133">
        <v>20</v>
      </c>
      <c r="CR58" s="133"/>
      <c r="CS58" s="133"/>
      <c r="CT58" s="133"/>
      <c r="CU58" s="364">
        <v>1.1</v>
      </c>
      <c r="CV58" s="364"/>
      <c r="CW58" s="364"/>
      <c r="CX58" s="364"/>
      <c r="CY58" s="365">
        <v>1.95</v>
      </c>
      <c r="CZ58" s="365"/>
      <c r="DA58" s="365"/>
      <c r="DB58" s="365"/>
    </row>
    <row r="59" spans="1:106" ht="14.25">
      <c r="A59" s="135">
        <v>59</v>
      </c>
      <c r="B59" s="135"/>
      <c r="C59" s="135"/>
      <c r="D59" s="135"/>
      <c r="E59" s="135"/>
      <c r="F59" s="326"/>
      <c r="G59" s="371">
        <v>0.005</v>
      </c>
      <c r="H59" s="372"/>
      <c r="I59" s="372"/>
      <c r="J59" s="372"/>
      <c r="K59" s="368">
        <v>0.007</v>
      </c>
      <c r="L59" s="368"/>
      <c r="M59" s="368"/>
      <c r="N59" s="368"/>
      <c r="O59" s="368">
        <v>0.006</v>
      </c>
      <c r="P59" s="368"/>
      <c r="Q59" s="368"/>
      <c r="R59" s="368"/>
      <c r="S59" s="368">
        <v>0.007</v>
      </c>
      <c r="T59" s="368"/>
      <c r="U59" s="368"/>
      <c r="V59" s="368"/>
      <c r="W59" s="368">
        <v>0.006</v>
      </c>
      <c r="X59" s="368"/>
      <c r="Y59" s="368"/>
      <c r="Z59" s="368"/>
      <c r="AA59" s="368">
        <v>0.007</v>
      </c>
      <c r="AB59" s="368"/>
      <c r="AC59" s="368"/>
      <c r="AD59" s="368"/>
      <c r="AE59" s="368">
        <v>0.029</v>
      </c>
      <c r="AF59" s="368"/>
      <c r="AG59" s="368"/>
      <c r="AH59" s="368"/>
      <c r="AI59" s="368">
        <v>0.027</v>
      </c>
      <c r="AJ59" s="368"/>
      <c r="AK59" s="368"/>
      <c r="AL59" s="368"/>
      <c r="AM59" s="368">
        <v>0.033</v>
      </c>
      <c r="AN59" s="368"/>
      <c r="AO59" s="368"/>
      <c r="AP59" s="368"/>
      <c r="AQ59" s="368">
        <v>0.028</v>
      </c>
      <c r="AR59" s="368"/>
      <c r="AS59" s="368"/>
      <c r="AT59" s="368"/>
      <c r="AU59" s="368">
        <v>0.029</v>
      </c>
      <c r="AV59" s="368"/>
      <c r="AW59" s="368"/>
      <c r="AX59" s="368"/>
      <c r="AY59" s="368">
        <v>0.012</v>
      </c>
      <c r="AZ59" s="368"/>
      <c r="BA59" s="368"/>
      <c r="BB59" s="368"/>
      <c r="BC59" s="368">
        <v>0.015</v>
      </c>
      <c r="BD59" s="368"/>
      <c r="BE59" s="368"/>
      <c r="BF59" s="368"/>
      <c r="BG59" s="368">
        <v>0.013</v>
      </c>
      <c r="BH59" s="368"/>
      <c r="BI59" s="368"/>
      <c r="BJ59" s="368"/>
      <c r="BK59" s="368">
        <v>0.014</v>
      </c>
      <c r="BL59" s="368"/>
      <c r="BM59" s="368"/>
      <c r="BN59" s="368"/>
      <c r="BO59" s="368">
        <v>0.013</v>
      </c>
      <c r="BP59" s="368"/>
      <c r="BQ59" s="368"/>
      <c r="BR59" s="368"/>
      <c r="BS59" s="368">
        <v>0.014</v>
      </c>
      <c r="BT59" s="368"/>
      <c r="BU59" s="368"/>
      <c r="BV59" s="368"/>
      <c r="BW59" s="133">
        <v>57</v>
      </c>
      <c r="BX59" s="133"/>
      <c r="BY59" s="133"/>
      <c r="BZ59" s="133"/>
      <c r="CA59" s="133">
        <v>46</v>
      </c>
      <c r="CB59" s="133"/>
      <c r="CC59" s="133"/>
      <c r="CD59" s="133"/>
      <c r="CE59" s="133">
        <v>21</v>
      </c>
      <c r="CF59" s="133"/>
      <c r="CG59" s="133"/>
      <c r="CH59" s="133"/>
      <c r="CI59" s="133">
        <v>38</v>
      </c>
      <c r="CJ59" s="133"/>
      <c r="CK59" s="133"/>
      <c r="CL59" s="133"/>
      <c r="CM59" s="133">
        <v>34</v>
      </c>
      <c r="CN59" s="133"/>
      <c r="CO59" s="133"/>
      <c r="CP59" s="133"/>
      <c r="CQ59" s="133">
        <v>34</v>
      </c>
      <c r="CR59" s="133"/>
      <c r="CS59" s="133"/>
      <c r="CT59" s="133"/>
      <c r="CU59" s="364">
        <v>1.2</v>
      </c>
      <c r="CV59" s="364"/>
      <c r="CW59" s="364"/>
      <c r="CX59" s="364"/>
      <c r="CY59" s="365">
        <v>2.08</v>
      </c>
      <c r="CZ59" s="365"/>
      <c r="DA59" s="365"/>
      <c r="DB59" s="365"/>
    </row>
    <row r="60" spans="1:106" s="62" customFormat="1" ht="14.25">
      <c r="A60" s="193">
        <v>60</v>
      </c>
      <c r="B60" s="193"/>
      <c r="C60" s="193"/>
      <c r="D60" s="193"/>
      <c r="E60" s="193"/>
      <c r="F60" s="194"/>
      <c r="G60" s="373">
        <f>AVERAGE(G62:J75)</f>
        <v>0.00475</v>
      </c>
      <c r="H60" s="374"/>
      <c r="I60" s="374"/>
      <c r="J60" s="374"/>
      <c r="K60" s="370">
        <f>AVERAGE(K62:N75)</f>
        <v>0.006666666666666667</v>
      </c>
      <c r="L60" s="370"/>
      <c r="M60" s="370"/>
      <c r="N60" s="370"/>
      <c r="O60" s="370">
        <f>AVERAGE(O62:R75)</f>
        <v>0.00525</v>
      </c>
      <c r="P60" s="370"/>
      <c r="Q60" s="370"/>
      <c r="R60" s="370"/>
      <c r="S60" s="370">
        <f>AVERAGE(S62:V75)</f>
        <v>0.0065000000000000014</v>
      </c>
      <c r="T60" s="370"/>
      <c r="U60" s="370"/>
      <c r="V60" s="370"/>
      <c r="W60" s="370">
        <f>AVERAGE(W62:Z75)</f>
        <v>0.005833333333333334</v>
      </c>
      <c r="X60" s="370"/>
      <c r="Y60" s="370"/>
      <c r="Z60" s="370"/>
      <c r="AA60" s="370">
        <f>AVERAGE(AA62:AD75)</f>
        <v>0.006916666666666668</v>
      </c>
      <c r="AB60" s="370"/>
      <c r="AC60" s="370"/>
      <c r="AD60" s="370"/>
      <c r="AE60" s="370">
        <f>AVERAGE(AE62:AH75)</f>
        <v>0.015083333333333332</v>
      </c>
      <c r="AF60" s="370"/>
      <c r="AG60" s="370"/>
      <c r="AH60" s="370"/>
      <c r="AI60" s="370">
        <f>AVERAGE(AI62:AL75)</f>
        <v>0.025833333333333333</v>
      </c>
      <c r="AJ60" s="370"/>
      <c r="AK60" s="370"/>
      <c r="AL60" s="370"/>
      <c r="AM60" s="370">
        <f>AVERAGE(AM62:AP75)</f>
        <v>0.027499999999999997</v>
      </c>
      <c r="AN60" s="370"/>
      <c r="AO60" s="370"/>
      <c r="AP60" s="370"/>
      <c r="AQ60" s="370">
        <f>AVERAGE(AQ62:AT75)</f>
        <v>0.026249999999999996</v>
      </c>
      <c r="AR60" s="370"/>
      <c r="AS60" s="370"/>
      <c r="AT60" s="370"/>
      <c r="AU60" s="370">
        <f>AVERAGE(AU62:AX75)</f>
        <v>0.026750000000000006</v>
      </c>
      <c r="AV60" s="370"/>
      <c r="AW60" s="370"/>
      <c r="AX60" s="370"/>
      <c r="AY60" s="370">
        <f>AVERAGE(AY62:BB75)</f>
        <v>0.00925</v>
      </c>
      <c r="AZ60" s="370"/>
      <c r="BA60" s="370"/>
      <c r="BB60" s="370"/>
      <c r="BC60" s="370">
        <f>AVERAGE(BC62:BF75)</f>
        <v>0.015583333333333331</v>
      </c>
      <c r="BD60" s="370"/>
      <c r="BE60" s="370"/>
      <c r="BF60" s="370"/>
      <c r="BG60" s="370">
        <f>AVERAGE(BG62:BJ75)</f>
        <v>0.012083333333333335</v>
      </c>
      <c r="BH60" s="370"/>
      <c r="BI60" s="370"/>
      <c r="BJ60" s="370"/>
      <c r="BK60" s="370">
        <f>AVERAGE(BK62:BN75)</f>
        <v>0.012958333333333336</v>
      </c>
      <c r="BL60" s="370"/>
      <c r="BM60" s="370"/>
      <c r="BN60" s="370"/>
      <c r="BO60" s="370">
        <f>AVERAGE(BO62:BR75)</f>
        <v>0.014916666666666663</v>
      </c>
      <c r="BP60" s="370"/>
      <c r="BQ60" s="370"/>
      <c r="BR60" s="370"/>
      <c r="BS60" s="370">
        <f>AVERAGE(BS62:BV75)</f>
        <v>0.01758333333333333</v>
      </c>
      <c r="BT60" s="370"/>
      <c r="BU60" s="370"/>
      <c r="BV60" s="370"/>
      <c r="BW60" s="157">
        <f>SUM(BW62:BZ75)</f>
        <v>63</v>
      </c>
      <c r="BX60" s="157"/>
      <c r="BY60" s="157"/>
      <c r="BZ60" s="157"/>
      <c r="CA60" s="157">
        <f>SUM(CA62:CD75)</f>
        <v>32</v>
      </c>
      <c r="CB60" s="157"/>
      <c r="CC60" s="157"/>
      <c r="CD60" s="157"/>
      <c r="CE60" s="157">
        <f>SUM(CE62:CH75)</f>
        <v>20</v>
      </c>
      <c r="CF60" s="157"/>
      <c r="CG60" s="157"/>
      <c r="CH60" s="157"/>
      <c r="CI60" s="157">
        <f>SUM(CI62:CL75)</f>
        <v>40</v>
      </c>
      <c r="CJ60" s="157"/>
      <c r="CK60" s="157"/>
      <c r="CL60" s="157"/>
      <c r="CM60" s="157">
        <f>SUM(CM62:CP75)</f>
        <v>29</v>
      </c>
      <c r="CN60" s="157"/>
      <c r="CO60" s="157"/>
      <c r="CP60" s="157"/>
      <c r="CQ60" s="157">
        <f>SUM(CQ62:CT75)</f>
        <v>15</v>
      </c>
      <c r="CR60" s="157"/>
      <c r="CS60" s="157"/>
      <c r="CT60" s="157"/>
      <c r="CU60" s="366">
        <f>AVERAGE(CU62:CX75)</f>
        <v>1.4333333333333333</v>
      </c>
      <c r="CV60" s="366"/>
      <c r="CW60" s="366"/>
      <c r="CX60" s="366"/>
      <c r="CY60" s="367">
        <f>AVERAGE(CY62:DB75)</f>
        <v>1.9725000000000001</v>
      </c>
      <c r="CZ60" s="367"/>
      <c r="DA60" s="367"/>
      <c r="DB60" s="367"/>
    </row>
    <row r="61" spans="1:106" ht="14.25">
      <c r="A61" s="88"/>
      <c r="B61" s="88"/>
      <c r="C61" s="88"/>
      <c r="D61" s="88"/>
      <c r="E61" s="88"/>
      <c r="F61" s="89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</row>
    <row r="62" spans="1:106" ht="14.25">
      <c r="A62" s="135" t="s">
        <v>459</v>
      </c>
      <c r="B62" s="135"/>
      <c r="C62" s="135"/>
      <c r="D62" s="135"/>
      <c r="E62" s="135"/>
      <c r="F62" s="326"/>
      <c r="G62" s="371">
        <v>0.005</v>
      </c>
      <c r="H62" s="372"/>
      <c r="I62" s="372"/>
      <c r="J62" s="372"/>
      <c r="K62" s="368">
        <v>0.004</v>
      </c>
      <c r="L62" s="368"/>
      <c r="M62" s="368"/>
      <c r="N62" s="368"/>
      <c r="O62" s="368">
        <v>0.005</v>
      </c>
      <c r="P62" s="368"/>
      <c r="Q62" s="368"/>
      <c r="R62" s="368"/>
      <c r="S62" s="368">
        <v>0.008</v>
      </c>
      <c r="T62" s="368"/>
      <c r="U62" s="368"/>
      <c r="V62" s="368"/>
      <c r="W62" s="368">
        <v>0.006</v>
      </c>
      <c r="X62" s="368"/>
      <c r="Y62" s="368"/>
      <c r="Z62" s="368"/>
      <c r="AA62" s="368">
        <v>0.008</v>
      </c>
      <c r="AB62" s="368"/>
      <c r="AC62" s="368"/>
      <c r="AD62" s="368"/>
      <c r="AE62" s="368">
        <v>0.018</v>
      </c>
      <c r="AF62" s="368"/>
      <c r="AG62" s="368"/>
      <c r="AH62" s="368"/>
      <c r="AI62" s="368">
        <v>0.033</v>
      </c>
      <c r="AJ62" s="368"/>
      <c r="AK62" s="368"/>
      <c r="AL62" s="368"/>
      <c r="AM62" s="368">
        <v>0.029</v>
      </c>
      <c r="AN62" s="368"/>
      <c r="AO62" s="368"/>
      <c r="AP62" s="368"/>
      <c r="AQ62" s="368">
        <v>0.03</v>
      </c>
      <c r="AR62" s="368"/>
      <c r="AS62" s="368"/>
      <c r="AT62" s="368"/>
      <c r="AU62" s="368">
        <v>0.033</v>
      </c>
      <c r="AV62" s="368"/>
      <c r="AW62" s="368"/>
      <c r="AX62" s="368"/>
      <c r="AY62" s="368">
        <v>0.01</v>
      </c>
      <c r="AZ62" s="368"/>
      <c r="BA62" s="368"/>
      <c r="BB62" s="368"/>
      <c r="BC62" s="368">
        <v>0.015</v>
      </c>
      <c r="BD62" s="368"/>
      <c r="BE62" s="368"/>
      <c r="BF62" s="368"/>
      <c r="BG62" s="368">
        <v>0.013</v>
      </c>
      <c r="BH62" s="368"/>
      <c r="BI62" s="368"/>
      <c r="BJ62" s="368"/>
      <c r="BK62" s="368">
        <v>0.013</v>
      </c>
      <c r="BL62" s="368"/>
      <c r="BM62" s="368"/>
      <c r="BN62" s="368"/>
      <c r="BO62" s="368">
        <v>0.011</v>
      </c>
      <c r="BP62" s="368"/>
      <c r="BQ62" s="368"/>
      <c r="BR62" s="368"/>
      <c r="BS62" s="368">
        <v>0.014</v>
      </c>
      <c r="BT62" s="368"/>
      <c r="BU62" s="368"/>
      <c r="BV62" s="368"/>
      <c r="BW62" s="133">
        <v>6</v>
      </c>
      <c r="BX62" s="133"/>
      <c r="BY62" s="133"/>
      <c r="BZ62" s="133"/>
      <c r="CA62" s="133">
        <v>7</v>
      </c>
      <c r="CB62" s="133"/>
      <c r="CC62" s="133"/>
      <c r="CD62" s="133"/>
      <c r="CE62" s="133">
        <v>2</v>
      </c>
      <c r="CF62" s="133"/>
      <c r="CG62" s="133"/>
      <c r="CH62" s="133"/>
      <c r="CI62" s="133">
        <v>8</v>
      </c>
      <c r="CJ62" s="133"/>
      <c r="CK62" s="133"/>
      <c r="CL62" s="133"/>
      <c r="CM62" s="133">
        <v>4</v>
      </c>
      <c r="CN62" s="133"/>
      <c r="CO62" s="133"/>
      <c r="CP62" s="133"/>
      <c r="CQ62" s="133">
        <v>2</v>
      </c>
      <c r="CR62" s="133"/>
      <c r="CS62" s="133"/>
      <c r="CT62" s="133"/>
      <c r="CU62" s="364">
        <v>1.4</v>
      </c>
      <c r="CV62" s="364"/>
      <c r="CW62" s="364"/>
      <c r="CX62" s="364"/>
      <c r="CY62" s="365">
        <v>2.06</v>
      </c>
      <c r="CZ62" s="365"/>
      <c r="DA62" s="365"/>
      <c r="DB62" s="365"/>
    </row>
    <row r="63" spans="1:106" ht="14.25">
      <c r="A63" s="135" t="s">
        <v>460</v>
      </c>
      <c r="B63" s="135"/>
      <c r="C63" s="135"/>
      <c r="D63" s="135"/>
      <c r="E63" s="135"/>
      <c r="F63" s="326"/>
      <c r="G63" s="371">
        <v>0.004</v>
      </c>
      <c r="H63" s="372"/>
      <c r="I63" s="372"/>
      <c r="J63" s="372"/>
      <c r="K63" s="368">
        <v>0.005</v>
      </c>
      <c r="L63" s="368"/>
      <c r="M63" s="368"/>
      <c r="N63" s="368"/>
      <c r="O63" s="368">
        <v>0.005</v>
      </c>
      <c r="P63" s="368"/>
      <c r="Q63" s="368"/>
      <c r="R63" s="368"/>
      <c r="S63" s="368">
        <v>0.008</v>
      </c>
      <c r="T63" s="368"/>
      <c r="U63" s="368"/>
      <c r="V63" s="368"/>
      <c r="W63" s="368">
        <v>0.006</v>
      </c>
      <c r="X63" s="368"/>
      <c r="Y63" s="368"/>
      <c r="Z63" s="368"/>
      <c r="AA63" s="368">
        <v>0.006</v>
      </c>
      <c r="AB63" s="368"/>
      <c r="AC63" s="368"/>
      <c r="AD63" s="368"/>
      <c r="AE63" s="368">
        <v>0.018</v>
      </c>
      <c r="AF63" s="368"/>
      <c r="AG63" s="368"/>
      <c r="AH63" s="368"/>
      <c r="AI63" s="368">
        <v>0.033</v>
      </c>
      <c r="AJ63" s="368"/>
      <c r="AK63" s="368"/>
      <c r="AL63" s="368"/>
      <c r="AM63" s="368">
        <v>0.027</v>
      </c>
      <c r="AN63" s="368"/>
      <c r="AO63" s="368"/>
      <c r="AP63" s="368"/>
      <c r="AQ63" s="368">
        <v>0.028</v>
      </c>
      <c r="AR63" s="368"/>
      <c r="AS63" s="368"/>
      <c r="AT63" s="368"/>
      <c r="AU63" s="368">
        <v>0.031</v>
      </c>
      <c r="AV63" s="368"/>
      <c r="AW63" s="368"/>
      <c r="AX63" s="368"/>
      <c r="AY63" s="368">
        <v>0.008</v>
      </c>
      <c r="AZ63" s="368"/>
      <c r="BA63" s="368"/>
      <c r="BB63" s="368"/>
      <c r="BC63" s="368">
        <v>0.013</v>
      </c>
      <c r="BD63" s="368"/>
      <c r="BE63" s="368"/>
      <c r="BF63" s="368"/>
      <c r="BG63" s="368">
        <v>0.011</v>
      </c>
      <c r="BH63" s="368"/>
      <c r="BI63" s="368"/>
      <c r="BJ63" s="368"/>
      <c r="BK63" s="368">
        <v>0.011</v>
      </c>
      <c r="BL63" s="368"/>
      <c r="BM63" s="368"/>
      <c r="BN63" s="368"/>
      <c r="BO63" s="368">
        <v>0.012</v>
      </c>
      <c r="BP63" s="368"/>
      <c r="BQ63" s="368"/>
      <c r="BR63" s="368"/>
      <c r="BS63" s="368">
        <v>0.013</v>
      </c>
      <c r="BT63" s="368"/>
      <c r="BU63" s="368"/>
      <c r="BV63" s="368"/>
      <c r="BW63" s="133">
        <v>17</v>
      </c>
      <c r="BX63" s="133"/>
      <c r="BY63" s="133"/>
      <c r="BZ63" s="133"/>
      <c r="CA63" s="133">
        <v>9</v>
      </c>
      <c r="CB63" s="133"/>
      <c r="CC63" s="133"/>
      <c r="CD63" s="133"/>
      <c r="CE63" s="133">
        <v>5</v>
      </c>
      <c r="CF63" s="133"/>
      <c r="CG63" s="133"/>
      <c r="CH63" s="133"/>
      <c r="CI63" s="133">
        <v>9</v>
      </c>
      <c r="CJ63" s="133"/>
      <c r="CK63" s="133"/>
      <c r="CL63" s="133"/>
      <c r="CM63" s="133">
        <v>12</v>
      </c>
      <c r="CN63" s="133"/>
      <c r="CO63" s="133"/>
      <c r="CP63" s="133"/>
      <c r="CQ63" s="133">
        <v>6</v>
      </c>
      <c r="CR63" s="133"/>
      <c r="CS63" s="133"/>
      <c r="CT63" s="133"/>
      <c r="CU63" s="364">
        <v>1.1</v>
      </c>
      <c r="CV63" s="364"/>
      <c r="CW63" s="364"/>
      <c r="CX63" s="364"/>
      <c r="CY63" s="365">
        <v>2.02</v>
      </c>
      <c r="CZ63" s="365"/>
      <c r="DA63" s="365"/>
      <c r="DB63" s="365"/>
    </row>
    <row r="64" spans="1:106" ht="14.25">
      <c r="A64" s="135" t="s">
        <v>461</v>
      </c>
      <c r="B64" s="135"/>
      <c r="C64" s="135"/>
      <c r="D64" s="135"/>
      <c r="E64" s="135"/>
      <c r="F64" s="326"/>
      <c r="G64" s="371">
        <v>0.003</v>
      </c>
      <c r="H64" s="372"/>
      <c r="I64" s="372"/>
      <c r="J64" s="372"/>
      <c r="K64" s="368">
        <v>0.003</v>
      </c>
      <c r="L64" s="368"/>
      <c r="M64" s="368"/>
      <c r="N64" s="368"/>
      <c r="O64" s="368">
        <v>0.004</v>
      </c>
      <c r="P64" s="368"/>
      <c r="Q64" s="368"/>
      <c r="R64" s="368"/>
      <c r="S64" s="368">
        <v>0.005</v>
      </c>
      <c r="T64" s="368"/>
      <c r="U64" s="368"/>
      <c r="V64" s="368"/>
      <c r="W64" s="368">
        <v>0.006</v>
      </c>
      <c r="X64" s="368"/>
      <c r="Y64" s="368"/>
      <c r="Z64" s="368"/>
      <c r="AA64" s="368">
        <v>0.006</v>
      </c>
      <c r="AB64" s="368"/>
      <c r="AC64" s="368"/>
      <c r="AD64" s="368"/>
      <c r="AE64" s="368">
        <v>0.022</v>
      </c>
      <c r="AF64" s="368"/>
      <c r="AG64" s="368"/>
      <c r="AH64" s="368"/>
      <c r="AI64" s="368">
        <v>0.03</v>
      </c>
      <c r="AJ64" s="368"/>
      <c r="AK64" s="368"/>
      <c r="AL64" s="368"/>
      <c r="AM64" s="368">
        <v>0.03</v>
      </c>
      <c r="AN64" s="368"/>
      <c r="AO64" s="368"/>
      <c r="AP64" s="368"/>
      <c r="AQ64" s="368">
        <v>0.031</v>
      </c>
      <c r="AR64" s="368"/>
      <c r="AS64" s="368"/>
      <c r="AT64" s="368"/>
      <c r="AU64" s="368">
        <v>0.029</v>
      </c>
      <c r="AV64" s="368"/>
      <c r="AW64" s="368"/>
      <c r="AX64" s="368"/>
      <c r="AY64" s="368">
        <v>0.007</v>
      </c>
      <c r="AZ64" s="368"/>
      <c r="BA64" s="368"/>
      <c r="BB64" s="368"/>
      <c r="BC64" s="368">
        <v>0.012</v>
      </c>
      <c r="BD64" s="368"/>
      <c r="BE64" s="368"/>
      <c r="BF64" s="368"/>
      <c r="BG64" s="368">
        <v>0.01</v>
      </c>
      <c r="BH64" s="368"/>
      <c r="BI64" s="368"/>
      <c r="BJ64" s="368"/>
      <c r="BK64" s="368">
        <v>0.01</v>
      </c>
      <c r="BL64" s="368"/>
      <c r="BM64" s="368"/>
      <c r="BN64" s="368"/>
      <c r="BO64" s="368">
        <v>0.012</v>
      </c>
      <c r="BP64" s="368"/>
      <c r="BQ64" s="368"/>
      <c r="BR64" s="368"/>
      <c r="BS64" s="368">
        <v>0.015</v>
      </c>
      <c r="BT64" s="368"/>
      <c r="BU64" s="368"/>
      <c r="BV64" s="368"/>
      <c r="BW64" s="133">
        <v>13</v>
      </c>
      <c r="BX64" s="133"/>
      <c r="BY64" s="133"/>
      <c r="BZ64" s="133"/>
      <c r="CA64" s="133">
        <v>4</v>
      </c>
      <c r="CB64" s="133"/>
      <c r="CC64" s="133"/>
      <c r="CD64" s="133"/>
      <c r="CE64" s="133">
        <v>3</v>
      </c>
      <c r="CF64" s="133"/>
      <c r="CG64" s="133"/>
      <c r="CH64" s="133"/>
      <c r="CI64" s="133">
        <v>9</v>
      </c>
      <c r="CJ64" s="133"/>
      <c r="CK64" s="133"/>
      <c r="CL64" s="133"/>
      <c r="CM64" s="133">
        <v>5</v>
      </c>
      <c r="CN64" s="133"/>
      <c r="CO64" s="133"/>
      <c r="CP64" s="133"/>
      <c r="CQ64" s="133">
        <v>2</v>
      </c>
      <c r="CR64" s="133"/>
      <c r="CS64" s="133"/>
      <c r="CT64" s="133"/>
      <c r="CU64" s="364">
        <v>1.2</v>
      </c>
      <c r="CV64" s="364"/>
      <c r="CW64" s="364"/>
      <c r="CX64" s="364"/>
      <c r="CY64" s="365">
        <v>2.04</v>
      </c>
      <c r="CZ64" s="365"/>
      <c r="DA64" s="365"/>
      <c r="DB64" s="365"/>
    </row>
    <row r="65" spans="1:106" ht="14.25">
      <c r="A65" s="135" t="s">
        <v>462</v>
      </c>
      <c r="B65" s="135"/>
      <c r="C65" s="135"/>
      <c r="D65" s="135"/>
      <c r="E65" s="135"/>
      <c r="F65" s="326"/>
      <c r="G65" s="371">
        <v>0.003</v>
      </c>
      <c r="H65" s="372"/>
      <c r="I65" s="372"/>
      <c r="J65" s="372"/>
      <c r="K65" s="368">
        <v>0.005</v>
      </c>
      <c r="L65" s="368"/>
      <c r="M65" s="368"/>
      <c r="N65" s="368"/>
      <c r="O65" s="368">
        <v>0.004</v>
      </c>
      <c r="P65" s="368"/>
      <c r="Q65" s="368"/>
      <c r="R65" s="368"/>
      <c r="S65" s="368">
        <v>0.004</v>
      </c>
      <c r="T65" s="368"/>
      <c r="U65" s="368"/>
      <c r="V65" s="368"/>
      <c r="W65" s="368">
        <v>0.004</v>
      </c>
      <c r="X65" s="368"/>
      <c r="Y65" s="368"/>
      <c r="Z65" s="368"/>
      <c r="AA65" s="368">
        <v>0.004</v>
      </c>
      <c r="AB65" s="368"/>
      <c r="AC65" s="368"/>
      <c r="AD65" s="368"/>
      <c r="AE65" s="368">
        <v>0.022</v>
      </c>
      <c r="AF65" s="368"/>
      <c r="AG65" s="368"/>
      <c r="AH65" s="368"/>
      <c r="AI65" s="368">
        <v>0.035</v>
      </c>
      <c r="AJ65" s="368"/>
      <c r="AK65" s="368"/>
      <c r="AL65" s="368"/>
      <c r="AM65" s="368">
        <v>0.035</v>
      </c>
      <c r="AN65" s="368"/>
      <c r="AO65" s="368"/>
      <c r="AP65" s="368"/>
      <c r="AQ65" s="368">
        <v>0.033</v>
      </c>
      <c r="AR65" s="368"/>
      <c r="AS65" s="368"/>
      <c r="AT65" s="368"/>
      <c r="AU65" s="368">
        <v>0.038</v>
      </c>
      <c r="AV65" s="368"/>
      <c r="AW65" s="368"/>
      <c r="AX65" s="368"/>
      <c r="AY65" s="368">
        <v>0.007</v>
      </c>
      <c r="AZ65" s="368"/>
      <c r="BA65" s="368"/>
      <c r="BB65" s="368"/>
      <c r="BC65" s="368">
        <v>0.014</v>
      </c>
      <c r="BD65" s="368"/>
      <c r="BE65" s="368"/>
      <c r="BF65" s="368"/>
      <c r="BG65" s="368">
        <v>0.011</v>
      </c>
      <c r="BH65" s="368"/>
      <c r="BI65" s="368"/>
      <c r="BJ65" s="368"/>
      <c r="BK65" s="368">
        <v>0.011</v>
      </c>
      <c r="BL65" s="368"/>
      <c r="BM65" s="368"/>
      <c r="BN65" s="368"/>
      <c r="BO65" s="368">
        <v>0.011</v>
      </c>
      <c r="BP65" s="368"/>
      <c r="BQ65" s="368"/>
      <c r="BR65" s="368"/>
      <c r="BS65" s="368">
        <v>0.017</v>
      </c>
      <c r="BT65" s="368"/>
      <c r="BU65" s="368"/>
      <c r="BV65" s="368"/>
      <c r="BW65" s="133">
        <v>11</v>
      </c>
      <c r="BX65" s="133"/>
      <c r="BY65" s="133"/>
      <c r="BZ65" s="133"/>
      <c r="CA65" s="133">
        <v>0</v>
      </c>
      <c r="CB65" s="133"/>
      <c r="CC65" s="133"/>
      <c r="CD65" s="133"/>
      <c r="CE65" s="133">
        <v>1</v>
      </c>
      <c r="CF65" s="133"/>
      <c r="CG65" s="133"/>
      <c r="CH65" s="133"/>
      <c r="CI65" s="133">
        <v>3</v>
      </c>
      <c r="CJ65" s="133"/>
      <c r="CK65" s="133"/>
      <c r="CL65" s="133"/>
      <c r="CM65" s="133">
        <v>2</v>
      </c>
      <c r="CN65" s="133"/>
      <c r="CO65" s="133"/>
      <c r="CP65" s="133"/>
      <c r="CQ65" s="133">
        <v>2</v>
      </c>
      <c r="CR65" s="133"/>
      <c r="CS65" s="133"/>
      <c r="CT65" s="133"/>
      <c r="CU65" s="364">
        <v>1.2</v>
      </c>
      <c r="CV65" s="364"/>
      <c r="CW65" s="364"/>
      <c r="CX65" s="364"/>
      <c r="CY65" s="365">
        <v>1.94</v>
      </c>
      <c r="CZ65" s="365"/>
      <c r="DA65" s="365"/>
      <c r="DB65" s="365"/>
    </row>
    <row r="66" spans="1:106" ht="14.25">
      <c r="A66" s="88"/>
      <c r="B66" s="88"/>
      <c r="C66" s="88"/>
      <c r="D66" s="88"/>
      <c r="E66" s="88"/>
      <c r="F66" s="89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</row>
    <row r="67" spans="1:106" ht="14.25">
      <c r="A67" s="135" t="s">
        <v>463</v>
      </c>
      <c r="B67" s="135"/>
      <c r="C67" s="135"/>
      <c r="D67" s="135"/>
      <c r="E67" s="135"/>
      <c r="F67" s="326"/>
      <c r="G67" s="371">
        <v>0.003</v>
      </c>
      <c r="H67" s="372"/>
      <c r="I67" s="372"/>
      <c r="J67" s="372"/>
      <c r="K67" s="368">
        <v>0.005</v>
      </c>
      <c r="L67" s="368"/>
      <c r="M67" s="368"/>
      <c r="N67" s="368"/>
      <c r="O67" s="368">
        <v>0.004</v>
      </c>
      <c r="P67" s="368"/>
      <c r="Q67" s="368"/>
      <c r="R67" s="368"/>
      <c r="S67" s="368">
        <v>0.005</v>
      </c>
      <c r="T67" s="368"/>
      <c r="U67" s="368"/>
      <c r="V67" s="368"/>
      <c r="W67" s="368">
        <v>0.004</v>
      </c>
      <c r="X67" s="368"/>
      <c r="Y67" s="368"/>
      <c r="Z67" s="368"/>
      <c r="AA67" s="368">
        <v>0.005</v>
      </c>
      <c r="AB67" s="368"/>
      <c r="AC67" s="368"/>
      <c r="AD67" s="368"/>
      <c r="AE67" s="368">
        <v>0.024</v>
      </c>
      <c r="AF67" s="368"/>
      <c r="AG67" s="368"/>
      <c r="AH67" s="368"/>
      <c r="AI67" s="368">
        <v>0.035</v>
      </c>
      <c r="AJ67" s="368"/>
      <c r="AK67" s="368"/>
      <c r="AL67" s="368"/>
      <c r="AM67" s="368">
        <v>0.035</v>
      </c>
      <c r="AN67" s="368"/>
      <c r="AO67" s="368"/>
      <c r="AP67" s="368"/>
      <c r="AQ67" s="368">
        <v>0.035</v>
      </c>
      <c r="AR67" s="368"/>
      <c r="AS67" s="368"/>
      <c r="AT67" s="368"/>
      <c r="AU67" s="368">
        <v>0.039</v>
      </c>
      <c r="AV67" s="368"/>
      <c r="AW67" s="368"/>
      <c r="AX67" s="368"/>
      <c r="AY67" s="368">
        <v>0.005</v>
      </c>
      <c r="AZ67" s="368"/>
      <c r="BA67" s="368"/>
      <c r="BB67" s="368"/>
      <c r="BC67" s="368">
        <v>0.011</v>
      </c>
      <c r="BD67" s="368"/>
      <c r="BE67" s="368"/>
      <c r="BF67" s="368"/>
      <c r="BG67" s="368">
        <v>0.01</v>
      </c>
      <c r="BH67" s="368"/>
      <c r="BI67" s="368"/>
      <c r="BJ67" s="368"/>
      <c r="BK67" s="368">
        <v>0.01</v>
      </c>
      <c r="BL67" s="368"/>
      <c r="BM67" s="368"/>
      <c r="BN67" s="368"/>
      <c r="BO67" s="368">
        <v>0.011</v>
      </c>
      <c r="BP67" s="368"/>
      <c r="BQ67" s="368"/>
      <c r="BR67" s="368"/>
      <c r="BS67" s="368">
        <v>0.017</v>
      </c>
      <c r="BT67" s="368"/>
      <c r="BU67" s="368"/>
      <c r="BV67" s="368"/>
      <c r="BW67" s="133">
        <v>10</v>
      </c>
      <c r="BX67" s="133"/>
      <c r="BY67" s="133"/>
      <c r="BZ67" s="133"/>
      <c r="CA67" s="133">
        <v>5</v>
      </c>
      <c r="CB67" s="133"/>
      <c r="CC67" s="133"/>
      <c r="CD67" s="133"/>
      <c r="CE67" s="133">
        <v>5</v>
      </c>
      <c r="CF67" s="133"/>
      <c r="CG67" s="133"/>
      <c r="CH67" s="133"/>
      <c r="CI67" s="133">
        <v>5</v>
      </c>
      <c r="CJ67" s="133"/>
      <c r="CK67" s="133"/>
      <c r="CL67" s="133"/>
      <c r="CM67" s="133">
        <v>4</v>
      </c>
      <c r="CN67" s="133"/>
      <c r="CO67" s="133"/>
      <c r="CP67" s="133"/>
      <c r="CQ67" s="133">
        <v>2</v>
      </c>
      <c r="CR67" s="133"/>
      <c r="CS67" s="133"/>
      <c r="CT67" s="133"/>
      <c r="CU67" s="364">
        <v>1.4</v>
      </c>
      <c r="CV67" s="364"/>
      <c r="CW67" s="364"/>
      <c r="CX67" s="364"/>
      <c r="CY67" s="365">
        <v>1.93</v>
      </c>
      <c r="CZ67" s="365"/>
      <c r="DA67" s="365"/>
      <c r="DB67" s="365"/>
    </row>
    <row r="68" spans="1:106" ht="14.25">
      <c r="A68" s="135" t="s">
        <v>464</v>
      </c>
      <c r="B68" s="135"/>
      <c r="C68" s="135"/>
      <c r="D68" s="135"/>
      <c r="E68" s="135"/>
      <c r="F68" s="326"/>
      <c r="G68" s="371">
        <v>0.004</v>
      </c>
      <c r="H68" s="372"/>
      <c r="I68" s="372"/>
      <c r="J68" s="372"/>
      <c r="K68" s="368">
        <v>0.004</v>
      </c>
      <c r="L68" s="368"/>
      <c r="M68" s="368"/>
      <c r="N68" s="368"/>
      <c r="O68" s="368">
        <v>0.004</v>
      </c>
      <c r="P68" s="368"/>
      <c r="Q68" s="368"/>
      <c r="R68" s="368"/>
      <c r="S68" s="368">
        <v>0.005</v>
      </c>
      <c r="T68" s="368"/>
      <c r="U68" s="368"/>
      <c r="V68" s="368"/>
      <c r="W68" s="368">
        <v>0.004</v>
      </c>
      <c r="X68" s="368"/>
      <c r="Y68" s="368"/>
      <c r="Z68" s="368"/>
      <c r="AA68" s="368">
        <v>0.005</v>
      </c>
      <c r="AB68" s="368"/>
      <c r="AC68" s="368"/>
      <c r="AD68" s="368"/>
      <c r="AE68" s="368">
        <v>0.012</v>
      </c>
      <c r="AF68" s="368"/>
      <c r="AG68" s="368"/>
      <c r="AH68" s="368"/>
      <c r="AI68" s="368">
        <v>0.024</v>
      </c>
      <c r="AJ68" s="368"/>
      <c r="AK68" s="368"/>
      <c r="AL68" s="368"/>
      <c r="AM68" s="368">
        <v>0.023</v>
      </c>
      <c r="AN68" s="368"/>
      <c r="AO68" s="368"/>
      <c r="AP68" s="368"/>
      <c r="AQ68" s="368">
        <v>0.022</v>
      </c>
      <c r="AR68" s="368"/>
      <c r="AS68" s="368"/>
      <c r="AT68" s="368"/>
      <c r="AU68" s="368">
        <v>0.023</v>
      </c>
      <c r="AV68" s="368"/>
      <c r="AW68" s="368"/>
      <c r="AX68" s="368"/>
      <c r="AY68" s="368">
        <v>0.007</v>
      </c>
      <c r="AZ68" s="368"/>
      <c r="BA68" s="368"/>
      <c r="BB68" s="368"/>
      <c r="BC68" s="368">
        <v>0.014</v>
      </c>
      <c r="BD68" s="368"/>
      <c r="BE68" s="368"/>
      <c r="BF68" s="368"/>
      <c r="BG68" s="368">
        <v>0.01</v>
      </c>
      <c r="BH68" s="368"/>
      <c r="BI68" s="368"/>
      <c r="BJ68" s="368"/>
      <c r="BK68" s="368">
        <v>0.01</v>
      </c>
      <c r="BL68" s="368"/>
      <c r="BM68" s="368"/>
      <c r="BN68" s="368"/>
      <c r="BO68" s="368">
        <v>0.014</v>
      </c>
      <c r="BP68" s="368"/>
      <c r="BQ68" s="368"/>
      <c r="BR68" s="368"/>
      <c r="BS68" s="368">
        <v>0.017</v>
      </c>
      <c r="BT68" s="368"/>
      <c r="BU68" s="368"/>
      <c r="BV68" s="368"/>
      <c r="BW68" s="133">
        <v>2</v>
      </c>
      <c r="BX68" s="133"/>
      <c r="BY68" s="133"/>
      <c r="BZ68" s="133"/>
      <c r="CA68" s="133">
        <v>0</v>
      </c>
      <c r="CB68" s="133"/>
      <c r="CC68" s="133"/>
      <c r="CD68" s="133"/>
      <c r="CE68" s="133">
        <v>0</v>
      </c>
      <c r="CF68" s="133"/>
      <c r="CG68" s="133"/>
      <c r="CH68" s="133"/>
      <c r="CI68" s="133">
        <v>0</v>
      </c>
      <c r="CJ68" s="133"/>
      <c r="CK68" s="133"/>
      <c r="CL68" s="133"/>
      <c r="CM68" s="133">
        <v>0</v>
      </c>
      <c r="CN68" s="133"/>
      <c r="CO68" s="133"/>
      <c r="CP68" s="133"/>
      <c r="CQ68" s="133">
        <v>0</v>
      </c>
      <c r="CR68" s="133"/>
      <c r="CS68" s="133"/>
      <c r="CT68" s="133"/>
      <c r="CU68" s="364">
        <v>1.5</v>
      </c>
      <c r="CV68" s="364"/>
      <c r="CW68" s="364"/>
      <c r="CX68" s="364"/>
      <c r="CY68" s="365">
        <v>1.89</v>
      </c>
      <c r="CZ68" s="365"/>
      <c r="DA68" s="365"/>
      <c r="DB68" s="365"/>
    </row>
    <row r="69" spans="1:106" ht="14.25">
      <c r="A69" s="135" t="s">
        <v>465</v>
      </c>
      <c r="B69" s="135"/>
      <c r="C69" s="135"/>
      <c r="D69" s="135"/>
      <c r="E69" s="135"/>
      <c r="F69" s="326"/>
      <c r="G69" s="371">
        <v>0.003</v>
      </c>
      <c r="H69" s="372"/>
      <c r="I69" s="372"/>
      <c r="J69" s="372"/>
      <c r="K69" s="368">
        <v>0.004</v>
      </c>
      <c r="L69" s="368"/>
      <c r="M69" s="368"/>
      <c r="N69" s="368"/>
      <c r="O69" s="368">
        <v>0.005</v>
      </c>
      <c r="P69" s="368"/>
      <c r="Q69" s="368"/>
      <c r="R69" s="368"/>
      <c r="S69" s="368">
        <v>0.006</v>
      </c>
      <c r="T69" s="368"/>
      <c r="U69" s="368"/>
      <c r="V69" s="368"/>
      <c r="W69" s="368">
        <v>0.004</v>
      </c>
      <c r="X69" s="368"/>
      <c r="Y69" s="368"/>
      <c r="Z69" s="368"/>
      <c r="AA69" s="368">
        <v>0.006</v>
      </c>
      <c r="AB69" s="368"/>
      <c r="AC69" s="368"/>
      <c r="AD69" s="368"/>
      <c r="AE69" s="368">
        <v>0.012</v>
      </c>
      <c r="AF69" s="368"/>
      <c r="AG69" s="368"/>
      <c r="AH69" s="368"/>
      <c r="AI69" s="368">
        <v>0.022</v>
      </c>
      <c r="AJ69" s="368"/>
      <c r="AK69" s="368"/>
      <c r="AL69" s="368"/>
      <c r="AM69" s="368">
        <v>0.024</v>
      </c>
      <c r="AN69" s="368"/>
      <c r="AO69" s="368"/>
      <c r="AP69" s="368"/>
      <c r="AQ69" s="368">
        <v>0.022</v>
      </c>
      <c r="AR69" s="368"/>
      <c r="AS69" s="368"/>
      <c r="AT69" s="368"/>
      <c r="AU69" s="368">
        <v>0.024</v>
      </c>
      <c r="AV69" s="368"/>
      <c r="AW69" s="368"/>
      <c r="AX69" s="368"/>
      <c r="AY69" s="368">
        <v>0.008</v>
      </c>
      <c r="AZ69" s="368"/>
      <c r="BA69" s="368"/>
      <c r="BB69" s="368"/>
      <c r="BC69" s="368">
        <v>0.017</v>
      </c>
      <c r="BD69" s="368"/>
      <c r="BE69" s="368"/>
      <c r="BF69" s="368"/>
      <c r="BG69" s="368">
        <v>0.013</v>
      </c>
      <c r="BH69" s="368"/>
      <c r="BI69" s="368"/>
      <c r="BJ69" s="368"/>
      <c r="BK69" s="369">
        <v>0.0173</v>
      </c>
      <c r="BL69" s="369"/>
      <c r="BM69" s="369"/>
      <c r="BN69" s="369"/>
      <c r="BO69" s="368">
        <v>0.016</v>
      </c>
      <c r="BP69" s="368"/>
      <c r="BQ69" s="368"/>
      <c r="BR69" s="368"/>
      <c r="BS69" s="368">
        <v>0.021</v>
      </c>
      <c r="BT69" s="368"/>
      <c r="BU69" s="368"/>
      <c r="BV69" s="368"/>
      <c r="BW69" s="133">
        <v>1</v>
      </c>
      <c r="BX69" s="133"/>
      <c r="BY69" s="133"/>
      <c r="BZ69" s="133"/>
      <c r="CA69" s="133">
        <v>1</v>
      </c>
      <c r="CB69" s="133"/>
      <c r="CC69" s="133"/>
      <c r="CD69" s="133"/>
      <c r="CE69" s="133">
        <v>0</v>
      </c>
      <c r="CF69" s="133"/>
      <c r="CG69" s="133"/>
      <c r="CH69" s="133"/>
      <c r="CI69" s="133">
        <v>1</v>
      </c>
      <c r="CJ69" s="133"/>
      <c r="CK69" s="133"/>
      <c r="CL69" s="133"/>
      <c r="CM69" s="133">
        <v>0</v>
      </c>
      <c r="CN69" s="133"/>
      <c r="CO69" s="133"/>
      <c r="CP69" s="133"/>
      <c r="CQ69" s="133">
        <v>0</v>
      </c>
      <c r="CR69" s="133"/>
      <c r="CS69" s="133"/>
      <c r="CT69" s="133"/>
      <c r="CU69" s="364">
        <v>1.6</v>
      </c>
      <c r="CV69" s="364"/>
      <c r="CW69" s="364"/>
      <c r="CX69" s="364"/>
      <c r="CY69" s="365">
        <v>1.95</v>
      </c>
      <c r="CZ69" s="365"/>
      <c r="DA69" s="365"/>
      <c r="DB69" s="365"/>
    </row>
    <row r="70" spans="1:106" ht="14.25">
      <c r="A70" s="135" t="s">
        <v>466</v>
      </c>
      <c r="B70" s="135"/>
      <c r="C70" s="135"/>
      <c r="D70" s="135"/>
      <c r="E70" s="135"/>
      <c r="F70" s="326"/>
      <c r="G70" s="371">
        <v>0.005</v>
      </c>
      <c r="H70" s="372"/>
      <c r="I70" s="372"/>
      <c r="J70" s="372"/>
      <c r="K70" s="368">
        <v>0.005</v>
      </c>
      <c r="L70" s="368"/>
      <c r="M70" s="368"/>
      <c r="N70" s="368"/>
      <c r="O70" s="368">
        <v>0.005</v>
      </c>
      <c r="P70" s="368"/>
      <c r="Q70" s="368"/>
      <c r="R70" s="368"/>
      <c r="S70" s="368">
        <v>0.006</v>
      </c>
      <c r="T70" s="368"/>
      <c r="U70" s="368"/>
      <c r="V70" s="368"/>
      <c r="W70" s="368">
        <v>0.005</v>
      </c>
      <c r="X70" s="368"/>
      <c r="Y70" s="368"/>
      <c r="Z70" s="368"/>
      <c r="AA70" s="368">
        <v>0.008</v>
      </c>
      <c r="AB70" s="368"/>
      <c r="AC70" s="368"/>
      <c r="AD70" s="368"/>
      <c r="AE70" s="368">
        <v>0.009</v>
      </c>
      <c r="AF70" s="368"/>
      <c r="AG70" s="368"/>
      <c r="AH70" s="368"/>
      <c r="AI70" s="368">
        <v>0.017</v>
      </c>
      <c r="AJ70" s="368"/>
      <c r="AK70" s="368"/>
      <c r="AL70" s="368"/>
      <c r="AM70" s="368">
        <v>0.02</v>
      </c>
      <c r="AN70" s="368"/>
      <c r="AO70" s="368"/>
      <c r="AP70" s="368"/>
      <c r="AQ70" s="368">
        <v>0.018</v>
      </c>
      <c r="AR70" s="368"/>
      <c r="AS70" s="368"/>
      <c r="AT70" s="368"/>
      <c r="AU70" s="368">
        <v>0.019</v>
      </c>
      <c r="AV70" s="368"/>
      <c r="AW70" s="368"/>
      <c r="AX70" s="368"/>
      <c r="AY70" s="368">
        <v>0.009</v>
      </c>
      <c r="AZ70" s="368"/>
      <c r="BA70" s="368"/>
      <c r="BB70" s="368"/>
      <c r="BC70" s="368">
        <v>0.018</v>
      </c>
      <c r="BD70" s="368"/>
      <c r="BE70" s="368"/>
      <c r="BF70" s="368"/>
      <c r="BG70" s="368">
        <v>0.012</v>
      </c>
      <c r="BH70" s="368"/>
      <c r="BI70" s="368"/>
      <c r="BJ70" s="368"/>
      <c r="BK70" s="369">
        <v>0.0182</v>
      </c>
      <c r="BL70" s="369"/>
      <c r="BM70" s="369"/>
      <c r="BN70" s="369"/>
      <c r="BO70" s="368">
        <v>0.015</v>
      </c>
      <c r="BP70" s="368"/>
      <c r="BQ70" s="368"/>
      <c r="BR70" s="368"/>
      <c r="BS70" s="368">
        <v>0.018</v>
      </c>
      <c r="BT70" s="368"/>
      <c r="BU70" s="368"/>
      <c r="BV70" s="368"/>
      <c r="BW70" s="133">
        <v>0</v>
      </c>
      <c r="BX70" s="133"/>
      <c r="BY70" s="133"/>
      <c r="BZ70" s="133"/>
      <c r="CA70" s="133">
        <v>0</v>
      </c>
      <c r="CB70" s="133"/>
      <c r="CC70" s="133"/>
      <c r="CD70" s="133"/>
      <c r="CE70" s="133">
        <v>0</v>
      </c>
      <c r="CF70" s="133"/>
      <c r="CG70" s="133"/>
      <c r="CH70" s="133"/>
      <c r="CI70" s="133">
        <v>0</v>
      </c>
      <c r="CJ70" s="133"/>
      <c r="CK70" s="133"/>
      <c r="CL70" s="133"/>
      <c r="CM70" s="133">
        <v>0</v>
      </c>
      <c r="CN70" s="133"/>
      <c r="CO70" s="133"/>
      <c r="CP70" s="133"/>
      <c r="CQ70" s="133">
        <v>0</v>
      </c>
      <c r="CR70" s="133"/>
      <c r="CS70" s="133"/>
      <c r="CT70" s="133"/>
      <c r="CU70" s="364">
        <v>1.7</v>
      </c>
      <c r="CV70" s="364"/>
      <c r="CW70" s="364"/>
      <c r="CX70" s="364"/>
      <c r="CY70" s="365">
        <v>1.97</v>
      </c>
      <c r="CZ70" s="365"/>
      <c r="DA70" s="365"/>
      <c r="DB70" s="365"/>
    </row>
    <row r="71" spans="1:106" ht="14.25">
      <c r="A71" s="88"/>
      <c r="B71" s="88"/>
      <c r="C71" s="88"/>
      <c r="D71" s="88"/>
      <c r="E71" s="88"/>
      <c r="F71" s="89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</row>
    <row r="72" spans="1:106" ht="14.25">
      <c r="A72" s="135" t="s">
        <v>467</v>
      </c>
      <c r="B72" s="135"/>
      <c r="C72" s="135"/>
      <c r="D72" s="135"/>
      <c r="E72" s="135"/>
      <c r="F72" s="326"/>
      <c r="G72" s="371">
        <v>0.007</v>
      </c>
      <c r="H72" s="372"/>
      <c r="I72" s="372"/>
      <c r="J72" s="372"/>
      <c r="K72" s="368">
        <v>0.009</v>
      </c>
      <c r="L72" s="368"/>
      <c r="M72" s="368"/>
      <c r="N72" s="368"/>
      <c r="O72" s="368">
        <v>0.007</v>
      </c>
      <c r="P72" s="368"/>
      <c r="Q72" s="368"/>
      <c r="R72" s="368"/>
      <c r="S72" s="368">
        <v>0.008</v>
      </c>
      <c r="T72" s="368"/>
      <c r="U72" s="368"/>
      <c r="V72" s="368"/>
      <c r="W72" s="368">
        <v>0.008</v>
      </c>
      <c r="X72" s="368"/>
      <c r="Y72" s="368"/>
      <c r="Z72" s="368"/>
      <c r="AA72" s="368">
        <v>0.01</v>
      </c>
      <c r="AB72" s="368"/>
      <c r="AC72" s="368"/>
      <c r="AD72" s="368"/>
      <c r="AE72" s="368">
        <v>0.01</v>
      </c>
      <c r="AF72" s="368"/>
      <c r="AG72" s="368"/>
      <c r="AH72" s="368"/>
      <c r="AI72" s="368">
        <v>0.019</v>
      </c>
      <c r="AJ72" s="368"/>
      <c r="AK72" s="368"/>
      <c r="AL72" s="368"/>
      <c r="AM72" s="368">
        <v>0.027</v>
      </c>
      <c r="AN72" s="368"/>
      <c r="AO72" s="368"/>
      <c r="AP72" s="368"/>
      <c r="AQ72" s="368">
        <v>0.02</v>
      </c>
      <c r="AR72" s="368"/>
      <c r="AS72" s="368"/>
      <c r="AT72" s="368"/>
      <c r="AU72" s="368">
        <v>0.02</v>
      </c>
      <c r="AV72" s="368"/>
      <c r="AW72" s="368"/>
      <c r="AX72" s="368"/>
      <c r="AY72" s="368">
        <v>0.011</v>
      </c>
      <c r="AZ72" s="368"/>
      <c r="BA72" s="368"/>
      <c r="BB72" s="368"/>
      <c r="BC72" s="368">
        <v>0.019</v>
      </c>
      <c r="BD72" s="368"/>
      <c r="BE72" s="368"/>
      <c r="BF72" s="368"/>
      <c r="BG72" s="368">
        <v>0.015</v>
      </c>
      <c r="BH72" s="368"/>
      <c r="BI72" s="368"/>
      <c r="BJ72" s="368"/>
      <c r="BK72" s="368">
        <v>0.015</v>
      </c>
      <c r="BL72" s="368"/>
      <c r="BM72" s="368"/>
      <c r="BN72" s="368"/>
      <c r="BO72" s="368">
        <v>0.018</v>
      </c>
      <c r="BP72" s="368"/>
      <c r="BQ72" s="368"/>
      <c r="BR72" s="368"/>
      <c r="BS72" s="368">
        <v>0.02</v>
      </c>
      <c r="BT72" s="368"/>
      <c r="BU72" s="368"/>
      <c r="BV72" s="368"/>
      <c r="BW72" s="133">
        <v>0</v>
      </c>
      <c r="BX72" s="133"/>
      <c r="BY72" s="133"/>
      <c r="BZ72" s="133"/>
      <c r="CA72" s="133">
        <v>0</v>
      </c>
      <c r="CB72" s="133"/>
      <c r="CC72" s="133"/>
      <c r="CD72" s="133"/>
      <c r="CE72" s="133">
        <v>0</v>
      </c>
      <c r="CF72" s="133"/>
      <c r="CG72" s="133"/>
      <c r="CH72" s="133"/>
      <c r="CI72" s="133">
        <v>0</v>
      </c>
      <c r="CJ72" s="133"/>
      <c r="CK72" s="133"/>
      <c r="CL72" s="133"/>
      <c r="CM72" s="133">
        <v>0</v>
      </c>
      <c r="CN72" s="133"/>
      <c r="CO72" s="133"/>
      <c r="CP72" s="133"/>
      <c r="CQ72" s="133">
        <v>0</v>
      </c>
      <c r="CR72" s="133"/>
      <c r="CS72" s="133"/>
      <c r="CT72" s="133"/>
      <c r="CU72" s="364">
        <v>1.9</v>
      </c>
      <c r="CV72" s="364"/>
      <c r="CW72" s="364"/>
      <c r="CX72" s="364"/>
      <c r="CY72" s="365">
        <v>1.98</v>
      </c>
      <c r="CZ72" s="365"/>
      <c r="DA72" s="365"/>
      <c r="DB72" s="365"/>
    </row>
    <row r="73" spans="1:106" ht="14.25">
      <c r="A73" s="135" t="s">
        <v>468</v>
      </c>
      <c r="B73" s="135"/>
      <c r="C73" s="135"/>
      <c r="D73" s="135"/>
      <c r="E73" s="135"/>
      <c r="F73" s="326"/>
      <c r="G73" s="371">
        <v>0.007</v>
      </c>
      <c r="H73" s="372"/>
      <c r="I73" s="372"/>
      <c r="J73" s="372"/>
      <c r="K73" s="368">
        <v>0.011</v>
      </c>
      <c r="L73" s="368"/>
      <c r="M73" s="368"/>
      <c r="N73" s="368"/>
      <c r="O73" s="368">
        <v>0.007</v>
      </c>
      <c r="P73" s="368"/>
      <c r="Q73" s="368"/>
      <c r="R73" s="368"/>
      <c r="S73" s="368">
        <v>0.008</v>
      </c>
      <c r="T73" s="368"/>
      <c r="U73" s="368"/>
      <c r="V73" s="368"/>
      <c r="W73" s="368">
        <v>0.007</v>
      </c>
      <c r="X73" s="368"/>
      <c r="Y73" s="368"/>
      <c r="Z73" s="368"/>
      <c r="AA73" s="368">
        <v>0.009</v>
      </c>
      <c r="AB73" s="368"/>
      <c r="AC73" s="368"/>
      <c r="AD73" s="368"/>
      <c r="AE73" s="368">
        <v>0.006</v>
      </c>
      <c r="AF73" s="368"/>
      <c r="AG73" s="368"/>
      <c r="AH73" s="368"/>
      <c r="AI73" s="368">
        <v>0.016</v>
      </c>
      <c r="AJ73" s="368"/>
      <c r="AK73" s="368"/>
      <c r="AL73" s="368"/>
      <c r="AM73" s="368">
        <v>0.021</v>
      </c>
      <c r="AN73" s="368"/>
      <c r="AO73" s="368"/>
      <c r="AP73" s="368"/>
      <c r="AQ73" s="368">
        <v>0.017</v>
      </c>
      <c r="AR73" s="368"/>
      <c r="AS73" s="368"/>
      <c r="AT73" s="368"/>
      <c r="AU73" s="368">
        <v>0.017</v>
      </c>
      <c r="AV73" s="368"/>
      <c r="AW73" s="368"/>
      <c r="AX73" s="368"/>
      <c r="AY73" s="368">
        <v>0.013</v>
      </c>
      <c r="AZ73" s="368"/>
      <c r="BA73" s="368"/>
      <c r="BB73" s="368"/>
      <c r="BC73" s="368">
        <v>0.019</v>
      </c>
      <c r="BD73" s="368"/>
      <c r="BE73" s="368"/>
      <c r="BF73" s="368"/>
      <c r="BG73" s="368">
        <v>0.014</v>
      </c>
      <c r="BH73" s="368"/>
      <c r="BI73" s="368"/>
      <c r="BJ73" s="368"/>
      <c r="BK73" s="368">
        <v>0.014</v>
      </c>
      <c r="BL73" s="368"/>
      <c r="BM73" s="368"/>
      <c r="BN73" s="368"/>
      <c r="BO73" s="368">
        <v>0.019</v>
      </c>
      <c r="BP73" s="368"/>
      <c r="BQ73" s="368"/>
      <c r="BR73" s="368"/>
      <c r="BS73" s="368">
        <v>0.018</v>
      </c>
      <c r="BT73" s="368"/>
      <c r="BU73" s="368"/>
      <c r="BV73" s="368"/>
      <c r="BW73" s="133">
        <v>0</v>
      </c>
      <c r="BX73" s="133"/>
      <c r="BY73" s="133"/>
      <c r="BZ73" s="133"/>
      <c r="CA73" s="133">
        <v>0</v>
      </c>
      <c r="CB73" s="133"/>
      <c r="CC73" s="133"/>
      <c r="CD73" s="133"/>
      <c r="CE73" s="133">
        <v>0</v>
      </c>
      <c r="CF73" s="133"/>
      <c r="CG73" s="133"/>
      <c r="CH73" s="133"/>
      <c r="CI73" s="133">
        <v>0</v>
      </c>
      <c r="CJ73" s="133"/>
      <c r="CK73" s="133"/>
      <c r="CL73" s="133"/>
      <c r="CM73" s="133">
        <v>0</v>
      </c>
      <c r="CN73" s="133"/>
      <c r="CO73" s="133"/>
      <c r="CP73" s="133"/>
      <c r="CQ73" s="133">
        <v>0</v>
      </c>
      <c r="CR73" s="133"/>
      <c r="CS73" s="133"/>
      <c r="CT73" s="133"/>
      <c r="CU73" s="364">
        <v>1.8</v>
      </c>
      <c r="CV73" s="364"/>
      <c r="CW73" s="364"/>
      <c r="CX73" s="364"/>
      <c r="CY73" s="365">
        <v>1.96</v>
      </c>
      <c r="CZ73" s="365"/>
      <c r="DA73" s="365"/>
      <c r="DB73" s="365"/>
    </row>
    <row r="74" spans="1:106" ht="14.25">
      <c r="A74" s="135" t="s">
        <v>469</v>
      </c>
      <c r="B74" s="135"/>
      <c r="C74" s="135"/>
      <c r="D74" s="135"/>
      <c r="E74" s="135"/>
      <c r="F74" s="326"/>
      <c r="G74" s="371">
        <v>0.007</v>
      </c>
      <c r="H74" s="372"/>
      <c r="I74" s="372"/>
      <c r="J74" s="372"/>
      <c r="K74" s="368">
        <v>0.013</v>
      </c>
      <c r="L74" s="368"/>
      <c r="M74" s="368"/>
      <c r="N74" s="368"/>
      <c r="O74" s="368">
        <v>0.007</v>
      </c>
      <c r="P74" s="368"/>
      <c r="Q74" s="368"/>
      <c r="R74" s="368"/>
      <c r="S74" s="368">
        <v>0.008</v>
      </c>
      <c r="T74" s="368"/>
      <c r="U74" s="368"/>
      <c r="V74" s="368"/>
      <c r="W74" s="368">
        <v>0.008</v>
      </c>
      <c r="X74" s="368"/>
      <c r="Y74" s="368"/>
      <c r="Z74" s="368"/>
      <c r="AA74" s="368">
        <v>0.008</v>
      </c>
      <c r="AB74" s="368"/>
      <c r="AC74" s="368"/>
      <c r="AD74" s="368"/>
      <c r="AE74" s="368">
        <v>0.008</v>
      </c>
      <c r="AF74" s="368"/>
      <c r="AG74" s="368"/>
      <c r="AH74" s="368"/>
      <c r="AI74" s="368">
        <v>0.018</v>
      </c>
      <c r="AJ74" s="368"/>
      <c r="AK74" s="368"/>
      <c r="AL74" s="368"/>
      <c r="AM74" s="368">
        <v>0.023</v>
      </c>
      <c r="AN74" s="368"/>
      <c r="AO74" s="368"/>
      <c r="AP74" s="368"/>
      <c r="AQ74" s="368">
        <v>0.024</v>
      </c>
      <c r="AR74" s="368"/>
      <c r="AS74" s="368"/>
      <c r="AT74" s="368"/>
      <c r="AU74" s="368">
        <v>0.019</v>
      </c>
      <c r="AV74" s="368"/>
      <c r="AW74" s="368"/>
      <c r="AX74" s="368"/>
      <c r="AY74" s="368">
        <v>0.012</v>
      </c>
      <c r="AZ74" s="368"/>
      <c r="BA74" s="368"/>
      <c r="BB74" s="368"/>
      <c r="BC74" s="368">
        <v>0.017</v>
      </c>
      <c r="BD74" s="368"/>
      <c r="BE74" s="368"/>
      <c r="BF74" s="368"/>
      <c r="BG74" s="368">
        <v>0.013</v>
      </c>
      <c r="BH74" s="368"/>
      <c r="BI74" s="368"/>
      <c r="BJ74" s="368"/>
      <c r="BK74" s="368">
        <v>0.013</v>
      </c>
      <c r="BL74" s="368"/>
      <c r="BM74" s="368"/>
      <c r="BN74" s="368"/>
      <c r="BO74" s="368">
        <v>0.019</v>
      </c>
      <c r="BP74" s="368"/>
      <c r="BQ74" s="368"/>
      <c r="BR74" s="368"/>
      <c r="BS74" s="368">
        <v>0.019</v>
      </c>
      <c r="BT74" s="368"/>
      <c r="BU74" s="368"/>
      <c r="BV74" s="368"/>
      <c r="BW74" s="133">
        <v>0</v>
      </c>
      <c r="BX74" s="133"/>
      <c r="BY74" s="133"/>
      <c r="BZ74" s="133"/>
      <c r="CA74" s="133">
        <v>2</v>
      </c>
      <c r="CB74" s="133"/>
      <c r="CC74" s="133"/>
      <c r="CD74" s="133"/>
      <c r="CE74" s="133">
        <v>0</v>
      </c>
      <c r="CF74" s="133"/>
      <c r="CG74" s="133"/>
      <c r="CH74" s="133"/>
      <c r="CI74" s="133">
        <v>2</v>
      </c>
      <c r="CJ74" s="133"/>
      <c r="CK74" s="133"/>
      <c r="CL74" s="133"/>
      <c r="CM74" s="133">
        <v>0</v>
      </c>
      <c r="CN74" s="133"/>
      <c r="CO74" s="133"/>
      <c r="CP74" s="133"/>
      <c r="CQ74" s="133">
        <v>0</v>
      </c>
      <c r="CR74" s="133"/>
      <c r="CS74" s="133"/>
      <c r="CT74" s="133"/>
      <c r="CU74" s="364">
        <v>1.9</v>
      </c>
      <c r="CV74" s="364"/>
      <c r="CW74" s="364"/>
      <c r="CX74" s="364"/>
      <c r="CY74" s="365">
        <v>1.95</v>
      </c>
      <c r="CZ74" s="365"/>
      <c r="DA74" s="365"/>
      <c r="DB74" s="365"/>
    </row>
    <row r="75" spans="1:106" ht="14.25">
      <c r="A75" s="135" t="s">
        <v>470</v>
      </c>
      <c r="B75" s="135"/>
      <c r="C75" s="135"/>
      <c r="D75" s="135"/>
      <c r="E75" s="135"/>
      <c r="F75" s="326"/>
      <c r="G75" s="371">
        <v>0.006</v>
      </c>
      <c r="H75" s="372"/>
      <c r="I75" s="372"/>
      <c r="J75" s="372"/>
      <c r="K75" s="368">
        <v>0.012</v>
      </c>
      <c r="L75" s="368"/>
      <c r="M75" s="368"/>
      <c r="N75" s="368"/>
      <c r="O75" s="368">
        <v>0.006</v>
      </c>
      <c r="P75" s="368"/>
      <c r="Q75" s="368"/>
      <c r="R75" s="368"/>
      <c r="S75" s="368">
        <v>0.007</v>
      </c>
      <c r="T75" s="368"/>
      <c r="U75" s="368"/>
      <c r="V75" s="368"/>
      <c r="W75" s="368">
        <v>0.008</v>
      </c>
      <c r="X75" s="368"/>
      <c r="Y75" s="368"/>
      <c r="Z75" s="368"/>
      <c r="AA75" s="368">
        <v>0.008</v>
      </c>
      <c r="AB75" s="368"/>
      <c r="AC75" s="368"/>
      <c r="AD75" s="368"/>
      <c r="AE75" s="368">
        <v>0.02</v>
      </c>
      <c r="AF75" s="368"/>
      <c r="AG75" s="368"/>
      <c r="AH75" s="368"/>
      <c r="AI75" s="368">
        <v>0.028</v>
      </c>
      <c r="AJ75" s="368"/>
      <c r="AK75" s="368"/>
      <c r="AL75" s="368"/>
      <c r="AM75" s="368">
        <v>0.036</v>
      </c>
      <c r="AN75" s="368"/>
      <c r="AO75" s="368"/>
      <c r="AP75" s="368"/>
      <c r="AQ75" s="368">
        <v>0.035</v>
      </c>
      <c r="AR75" s="368"/>
      <c r="AS75" s="368"/>
      <c r="AT75" s="368"/>
      <c r="AU75" s="368">
        <v>0.029</v>
      </c>
      <c r="AV75" s="368"/>
      <c r="AW75" s="368"/>
      <c r="AX75" s="368"/>
      <c r="AY75" s="368">
        <v>0.014</v>
      </c>
      <c r="AZ75" s="368"/>
      <c r="BA75" s="368"/>
      <c r="BB75" s="368"/>
      <c r="BC75" s="368">
        <v>0.018</v>
      </c>
      <c r="BD75" s="368"/>
      <c r="BE75" s="368"/>
      <c r="BF75" s="368"/>
      <c r="BG75" s="368">
        <v>0.013</v>
      </c>
      <c r="BH75" s="368"/>
      <c r="BI75" s="368"/>
      <c r="BJ75" s="368"/>
      <c r="BK75" s="368">
        <v>0.013</v>
      </c>
      <c r="BL75" s="368"/>
      <c r="BM75" s="368"/>
      <c r="BN75" s="368"/>
      <c r="BO75" s="368">
        <v>0.021</v>
      </c>
      <c r="BP75" s="368"/>
      <c r="BQ75" s="368"/>
      <c r="BR75" s="368"/>
      <c r="BS75" s="368">
        <v>0.022</v>
      </c>
      <c r="BT75" s="368"/>
      <c r="BU75" s="368"/>
      <c r="BV75" s="368"/>
      <c r="BW75" s="133">
        <v>3</v>
      </c>
      <c r="BX75" s="133"/>
      <c r="BY75" s="133"/>
      <c r="BZ75" s="133"/>
      <c r="CA75" s="133">
        <v>4</v>
      </c>
      <c r="CB75" s="133"/>
      <c r="CC75" s="133"/>
      <c r="CD75" s="133"/>
      <c r="CE75" s="133">
        <v>4</v>
      </c>
      <c r="CF75" s="133"/>
      <c r="CG75" s="133"/>
      <c r="CH75" s="133"/>
      <c r="CI75" s="133">
        <v>3</v>
      </c>
      <c r="CJ75" s="133"/>
      <c r="CK75" s="133"/>
      <c r="CL75" s="133"/>
      <c r="CM75" s="133">
        <v>2</v>
      </c>
      <c r="CN75" s="133"/>
      <c r="CO75" s="133"/>
      <c r="CP75" s="133"/>
      <c r="CQ75" s="133">
        <v>1</v>
      </c>
      <c r="CR75" s="133"/>
      <c r="CS75" s="133"/>
      <c r="CT75" s="133"/>
      <c r="CU75" s="364">
        <v>0.5</v>
      </c>
      <c r="CV75" s="364"/>
      <c r="CW75" s="364"/>
      <c r="CX75" s="364"/>
      <c r="CY75" s="365">
        <v>1.98</v>
      </c>
      <c r="CZ75" s="365"/>
      <c r="DA75" s="365"/>
      <c r="DB75" s="365"/>
    </row>
    <row r="76" spans="1:106" ht="14.25">
      <c r="A76" s="94"/>
      <c r="B76" s="94"/>
      <c r="C76" s="94"/>
      <c r="D76" s="94"/>
      <c r="E76" s="94"/>
      <c r="F76" s="92"/>
      <c r="G76" s="93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</row>
    <row r="77" spans="1:106" ht="14.25">
      <c r="A77" s="10" t="s">
        <v>439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</row>
    <row r="78" spans="1:106" ht="14.25">
      <c r="A78" s="10" t="s">
        <v>440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</row>
    <row r="79" spans="1:106" ht="14.25">
      <c r="A79" s="10" t="s">
        <v>441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</row>
    <row r="80" spans="1:106" ht="14.25">
      <c r="A80" s="53" t="s">
        <v>442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</row>
    <row r="81" spans="1:106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</row>
    <row r="82" spans="1:106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</row>
    <row r="83" spans="1:106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</row>
    <row r="84" spans="1:106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</row>
    <row r="85" spans="1:106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</row>
    <row r="86" spans="1:106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</row>
    <row r="87" spans="1:106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</row>
    <row r="88" spans="1:106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</row>
    <row r="89" spans="1:106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</row>
    <row r="90" spans="1:106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  <row r="91" spans="1:106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</row>
    <row r="92" spans="1:106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</row>
    <row r="93" spans="1:106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</row>
    <row r="94" spans="1:106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</row>
    <row r="95" spans="1:106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</row>
    <row r="96" spans="1:106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</row>
    <row r="97" spans="1:106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</row>
    <row r="98" spans="1:106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</row>
    <row r="99" spans="1:106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</row>
    <row r="100" spans="1:106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</row>
    <row r="101" spans="1:106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</row>
    <row r="102" spans="1:106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</row>
    <row r="103" spans="1:106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</row>
    <row r="104" spans="1:106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</row>
    <row r="105" spans="1:106" ht="14.25">
      <c r="A105" s="91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</row>
  </sheetData>
  <sheetProtection/>
  <mergeCells count="873">
    <mergeCell ref="A5:DB5"/>
    <mergeCell ref="A72:F72"/>
    <mergeCell ref="A73:F73"/>
    <mergeCell ref="A74:F74"/>
    <mergeCell ref="A75:F75"/>
    <mergeCell ref="A64:F64"/>
    <mergeCell ref="A65:F65"/>
    <mergeCell ref="A67:F67"/>
    <mergeCell ref="A68:F68"/>
    <mergeCell ref="A69:F69"/>
    <mergeCell ref="A70:F70"/>
    <mergeCell ref="A57:F57"/>
    <mergeCell ref="A58:F58"/>
    <mergeCell ref="A59:F59"/>
    <mergeCell ref="A60:F60"/>
    <mergeCell ref="A62:F62"/>
    <mergeCell ref="A63:F63"/>
    <mergeCell ref="CU52:CX54"/>
    <mergeCell ref="CY52:DB54"/>
    <mergeCell ref="G51:AD51"/>
    <mergeCell ref="AE51:AX51"/>
    <mergeCell ref="AY51:BV51"/>
    <mergeCell ref="BW51:CT51"/>
    <mergeCell ref="CU51:CX51"/>
    <mergeCell ref="CY51:DB51"/>
    <mergeCell ref="BW52:BZ54"/>
    <mergeCell ref="CA52:CD54"/>
    <mergeCell ref="CE52:CH54"/>
    <mergeCell ref="CI52:CL54"/>
    <mergeCell ref="CM52:CP54"/>
    <mergeCell ref="CQ52:CT54"/>
    <mergeCell ref="AY52:BB54"/>
    <mergeCell ref="BC52:BF54"/>
    <mergeCell ref="BG52:BJ54"/>
    <mergeCell ref="BK52:BN54"/>
    <mergeCell ref="BO52:BR54"/>
    <mergeCell ref="BS52:BV54"/>
    <mergeCell ref="AE52:AH54"/>
    <mergeCell ref="W14:AC14"/>
    <mergeCell ref="AI52:AL54"/>
    <mergeCell ref="AM52:AP54"/>
    <mergeCell ref="AQ52:AT54"/>
    <mergeCell ref="AU52:AX54"/>
    <mergeCell ref="A49:DB49"/>
    <mergeCell ref="G52:J54"/>
    <mergeCell ref="K52:N54"/>
    <mergeCell ref="O52:R54"/>
    <mergeCell ref="S52:V54"/>
    <mergeCell ref="W52:Z54"/>
    <mergeCell ref="AA52:AD54"/>
    <mergeCell ref="W9:BL9"/>
    <mergeCell ref="BM10:BS11"/>
    <mergeCell ref="BT11:BZ11"/>
    <mergeCell ref="BM9:DB9"/>
    <mergeCell ref="C40:T40"/>
    <mergeCell ref="C41:T41"/>
    <mergeCell ref="E25:R25"/>
    <mergeCell ref="CA11:CG11"/>
    <mergeCell ref="CH11:CN11"/>
    <mergeCell ref="BT10:CN10"/>
    <mergeCell ref="W10:AC11"/>
    <mergeCell ref="AD11:AJ11"/>
    <mergeCell ref="AK11:AQ11"/>
    <mergeCell ref="AR11:AX11"/>
    <mergeCell ref="AY11:BE11"/>
    <mergeCell ref="AD10:BE10"/>
    <mergeCell ref="E26:R26"/>
    <mergeCell ref="E27:R27"/>
    <mergeCell ref="E28:R28"/>
    <mergeCell ref="W13:AC13"/>
    <mergeCell ref="C43:T43"/>
    <mergeCell ref="E44:R44"/>
    <mergeCell ref="E20:R20"/>
    <mergeCell ref="E21:R21"/>
    <mergeCell ref="E22:R22"/>
    <mergeCell ref="E23:R23"/>
    <mergeCell ref="A56:F56"/>
    <mergeCell ref="C34:T34"/>
    <mergeCell ref="C35:T35"/>
    <mergeCell ref="C36:T36"/>
    <mergeCell ref="C37:T37"/>
    <mergeCell ref="C38:T38"/>
    <mergeCell ref="C39:T39"/>
    <mergeCell ref="A51:F54"/>
    <mergeCell ref="O56:R56"/>
    <mergeCell ref="S56:V56"/>
    <mergeCell ref="E24:R24"/>
    <mergeCell ref="C42:T42"/>
    <mergeCell ref="C33:T33"/>
    <mergeCell ref="E9:R11"/>
    <mergeCell ref="E13:R13"/>
    <mergeCell ref="E14:R14"/>
    <mergeCell ref="E15:R15"/>
    <mergeCell ref="E16:R16"/>
    <mergeCell ref="E17:R17"/>
    <mergeCell ref="E29:R29"/>
    <mergeCell ref="E31:R31"/>
    <mergeCell ref="E19:R19"/>
    <mergeCell ref="BF10:BL10"/>
    <mergeCell ref="BF11:BL11"/>
    <mergeCell ref="CO10:CU10"/>
    <mergeCell ref="CO11:CU11"/>
    <mergeCell ref="W20:AC20"/>
    <mergeCell ref="W21:AC21"/>
    <mergeCell ref="W22:AC22"/>
    <mergeCell ref="W23:AC23"/>
    <mergeCell ref="CV10:DB10"/>
    <mergeCell ref="CV11:DB11"/>
    <mergeCell ref="W15:AC15"/>
    <mergeCell ref="W16:AC16"/>
    <mergeCell ref="W17:AC17"/>
    <mergeCell ref="W19:AC19"/>
    <mergeCell ref="AD13:AJ13"/>
    <mergeCell ref="AK13:AQ13"/>
    <mergeCell ref="AR13:AX13"/>
    <mergeCell ref="AD19:AJ19"/>
    <mergeCell ref="W37:AC37"/>
    <mergeCell ref="W38:AC38"/>
    <mergeCell ref="W39:AC39"/>
    <mergeCell ref="W24:AC24"/>
    <mergeCell ref="W25:AC25"/>
    <mergeCell ref="W26:AC26"/>
    <mergeCell ref="W29:AC29"/>
    <mergeCell ref="W31:AC31"/>
    <mergeCell ref="W33:AC33"/>
    <mergeCell ref="W40:AC40"/>
    <mergeCell ref="W41:AC41"/>
    <mergeCell ref="W42:AC42"/>
    <mergeCell ref="W43:AC43"/>
    <mergeCell ref="W44:AC44"/>
    <mergeCell ref="W27:AC27"/>
    <mergeCell ref="W28:AC28"/>
    <mergeCell ref="W34:AC34"/>
    <mergeCell ref="W35:AC35"/>
    <mergeCell ref="W36:AC36"/>
    <mergeCell ref="AK19:AQ19"/>
    <mergeCell ref="AR19:AX19"/>
    <mergeCell ref="AD24:AJ24"/>
    <mergeCell ref="AY13:BE13"/>
    <mergeCell ref="BF13:BL13"/>
    <mergeCell ref="BM13:BS13"/>
    <mergeCell ref="BM14:BS14"/>
    <mergeCell ref="BM15:BS15"/>
    <mergeCell ref="BM16:BS16"/>
    <mergeCell ref="BM17:BS17"/>
    <mergeCell ref="BT13:BZ13"/>
    <mergeCell ref="CA13:CG13"/>
    <mergeCell ref="CH13:CN13"/>
    <mergeCell ref="CO13:CU13"/>
    <mergeCell ref="CV13:DB13"/>
    <mergeCell ref="AD14:AJ14"/>
    <mergeCell ref="AK14:AQ14"/>
    <mergeCell ref="AR14:AX14"/>
    <mergeCell ref="AY14:BE14"/>
    <mergeCell ref="BF14:BL14"/>
    <mergeCell ref="BT14:BZ14"/>
    <mergeCell ref="CA14:CG14"/>
    <mergeCell ref="CH14:CN14"/>
    <mergeCell ref="CO14:CU14"/>
    <mergeCell ref="CV14:DB14"/>
    <mergeCell ref="AD15:AJ15"/>
    <mergeCell ref="AK15:AQ15"/>
    <mergeCell ref="AR15:AX15"/>
    <mergeCell ref="AY15:BE15"/>
    <mergeCell ref="BF15:BL15"/>
    <mergeCell ref="BT15:BZ15"/>
    <mergeCell ref="CA15:CG15"/>
    <mergeCell ref="CH15:CN15"/>
    <mergeCell ref="CO15:CU15"/>
    <mergeCell ref="CV15:DB15"/>
    <mergeCell ref="AD16:AJ16"/>
    <mergeCell ref="AK16:AQ16"/>
    <mergeCell ref="AR16:AX16"/>
    <mergeCell ref="AY16:BE16"/>
    <mergeCell ref="BF16:BL16"/>
    <mergeCell ref="BT16:BZ16"/>
    <mergeCell ref="CA16:CG16"/>
    <mergeCell ref="CH16:CN16"/>
    <mergeCell ref="CO16:CU16"/>
    <mergeCell ref="CV16:DB16"/>
    <mergeCell ref="AD17:AJ17"/>
    <mergeCell ref="AK17:AQ17"/>
    <mergeCell ref="AR17:AX17"/>
    <mergeCell ref="AY17:BE17"/>
    <mergeCell ref="BF17:BL17"/>
    <mergeCell ref="BT17:BZ17"/>
    <mergeCell ref="CA17:CG17"/>
    <mergeCell ref="CH17:CN17"/>
    <mergeCell ref="CO17:CU17"/>
    <mergeCell ref="CV17:DB17"/>
    <mergeCell ref="AY19:BE19"/>
    <mergeCell ref="BF19:BL19"/>
    <mergeCell ref="BM19:BS19"/>
    <mergeCell ref="BT19:BZ19"/>
    <mergeCell ref="CA19:CG19"/>
    <mergeCell ref="CH19:CN19"/>
    <mergeCell ref="CO19:CU19"/>
    <mergeCell ref="CV19:DB19"/>
    <mergeCell ref="AD20:AJ20"/>
    <mergeCell ref="AK20:AQ20"/>
    <mergeCell ref="AR20:AX20"/>
    <mergeCell ref="AY20:BE20"/>
    <mergeCell ref="BF20:BL20"/>
    <mergeCell ref="BM20:BS20"/>
    <mergeCell ref="BT20:BZ20"/>
    <mergeCell ref="CH20:CN20"/>
    <mergeCell ref="CO20:CU20"/>
    <mergeCell ref="CV20:DB20"/>
    <mergeCell ref="AD21:AJ21"/>
    <mergeCell ref="AK21:AQ21"/>
    <mergeCell ref="AR21:AX21"/>
    <mergeCell ref="AY21:BE21"/>
    <mergeCell ref="BF21:BL21"/>
    <mergeCell ref="BM21:BS21"/>
    <mergeCell ref="AD22:AJ22"/>
    <mergeCell ref="AK22:AQ22"/>
    <mergeCell ref="AR22:AX22"/>
    <mergeCell ref="AY22:BE22"/>
    <mergeCell ref="BF22:BL22"/>
    <mergeCell ref="CA20:CG20"/>
    <mergeCell ref="BM22:BS22"/>
    <mergeCell ref="CV22:DB22"/>
    <mergeCell ref="BT21:BZ21"/>
    <mergeCell ref="CA21:CG21"/>
    <mergeCell ref="CH21:CN21"/>
    <mergeCell ref="CO21:CU21"/>
    <mergeCell ref="CV21:DB21"/>
    <mergeCell ref="BT22:BZ22"/>
    <mergeCell ref="CA22:CG22"/>
    <mergeCell ref="CH22:CN22"/>
    <mergeCell ref="CO22:CU22"/>
    <mergeCell ref="CA23:CG23"/>
    <mergeCell ref="CH23:CN23"/>
    <mergeCell ref="CO23:CU23"/>
    <mergeCell ref="CV23:DB23"/>
    <mergeCell ref="AK24:AQ24"/>
    <mergeCell ref="AR24:AX24"/>
    <mergeCell ref="AY24:BE24"/>
    <mergeCell ref="BF24:BL24"/>
    <mergeCell ref="BM24:BS24"/>
    <mergeCell ref="AK23:AQ23"/>
    <mergeCell ref="BM23:BS23"/>
    <mergeCell ref="AD25:AJ25"/>
    <mergeCell ref="AK25:AQ25"/>
    <mergeCell ref="AR25:AX25"/>
    <mergeCell ref="AY25:BE25"/>
    <mergeCell ref="BF25:BL25"/>
    <mergeCell ref="BT23:BZ23"/>
    <mergeCell ref="AD23:AJ23"/>
    <mergeCell ref="AR23:AX23"/>
    <mergeCell ref="AY23:BE23"/>
    <mergeCell ref="BF23:BL23"/>
    <mergeCell ref="CV25:DB25"/>
    <mergeCell ref="BT24:BZ24"/>
    <mergeCell ref="CA24:CG24"/>
    <mergeCell ref="CH24:CN24"/>
    <mergeCell ref="CO24:CU24"/>
    <mergeCell ref="CV24:DB24"/>
    <mergeCell ref="BM26:BS26"/>
    <mergeCell ref="BM25:BS25"/>
    <mergeCell ref="BT25:BZ25"/>
    <mergeCell ref="CA25:CG25"/>
    <mergeCell ref="CH25:CN25"/>
    <mergeCell ref="CO25:CU25"/>
    <mergeCell ref="AD29:AJ29"/>
    <mergeCell ref="AK29:AQ29"/>
    <mergeCell ref="AR29:AX29"/>
    <mergeCell ref="AY29:BE29"/>
    <mergeCell ref="BF29:BL29"/>
    <mergeCell ref="AD26:AJ26"/>
    <mergeCell ref="AK26:AQ26"/>
    <mergeCell ref="AR26:AX26"/>
    <mergeCell ref="AY26:BE26"/>
    <mergeCell ref="BF26:BL26"/>
    <mergeCell ref="CV29:DB29"/>
    <mergeCell ref="BT26:BZ26"/>
    <mergeCell ref="CA26:CG26"/>
    <mergeCell ref="CH26:CN26"/>
    <mergeCell ref="CO26:CU26"/>
    <mergeCell ref="CV26:DB26"/>
    <mergeCell ref="CO27:CU27"/>
    <mergeCell ref="CV27:DB27"/>
    <mergeCell ref="BT28:BZ28"/>
    <mergeCell ref="CA28:CG28"/>
    <mergeCell ref="BM31:BS31"/>
    <mergeCell ref="BM29:BS29"/>
    <mergeCell ref="BT29:BZ29"/>
    <mergeCell ref="CA29:CG29"/>
    <mergeCell ref="CH29:CN29"/>
    <mergeCell ref="CO29:CU29"/>
    <mergeCell ref="AD33:AJ33"/>
    <mergeCell ref="AK33:AQ33"/>
    <mergeCell ref="AR33:AX33"/>
    <mergeCell ref="AY33:BE33"/>
    <mergeCell ref="BF33:BL33"/>
    <mergeCell ref="AD31:AJ31"/>
    <mergeCell ref="AK31:AQ31"/>
    <mergeCell ref="AR31:AX31"/>
    <mergeCell ref="AY31:BE31"/>
    <mergeCell ref="BF31:BL31"/>
    <mergeCell ref="CV33:DB33"/>
    <mergeCell ref="BT31:BZ31"/>
    <mergeCell ref="CA31:CG31"/>
    <mergeCell ref="CH31:CN31"/>
    <mergeCell ref="CO31:CU31"/>
    <mergeCell ref="CV31:DB31"/>
    <mergeCell ref="BM34:BS34"/>
    <mergeCell ref="BM33:BS33"/>
    <mergeCell ref="BT33:BZ33"/>
    <mergeCell ref="CA33:CG33"/>
    <mergeCell ref="CH33:CN33"/>
    <mergeCell ref="CO33:CU33"/>
    <mergeCell ref="AD35:AJ35"/>
    <mergeCell ref="AK35:AQ35"/>
    <mergeCell ref="AR35:AX35"/>
    <mergeCell ref="AY35:BE35"/>
    <mergeCell ref="BF35:BL35"/>
    <mergeCell ref="AD34:AJ34"/>
    <mergeCell ref="AK34:AQ34"/>
    <mergeCell ref="AR34:AX34"/>
    <mergeCell ref="AY34:BE34"/>
    <mergeCell ref="BF34:BL34"/>
    <mergeCell ref="CV35:DB35"/>
    <mergeCell ref="BT34:BZ34"/>
    <mergeCell ref="CA34:CG34"/>
    <mergeCell ref="CH34:CN34"/>
    <mergeCell ref="CO34:CU34"/>
    <mergeCell ref="CV34:DB34"/>
    <mergeCell ref="BM36:BS36"/>
    <mergeCell ref="BM35:BS35"/>
    <mergeCell ref="BT35:BZ35"/>
    <mergeCell ref="CA35:CG35"/>
    <mergeCell ref="CH35:CN35"/>
    <mergeCell ref="CO35:CU35"/>
    <mergeCell ref="AD37:AJ37"/>
    <mergeCell ref="AK37:AQ37"/>
    <mergeCell ref="AR37:AX37"/>
    <mergeCell ref="AY37:BE37"/>
    <mergeCell ref="BF37:BL37"/>
    <mergeCell ref="AD36:AJ36"/>
    <mergeCell ref="AK36:AQ36"/>
    <mergeCell ref="AR36:AX36"/>
    <mergeCell ref="AY36:BE36"/>
    <mergeCell ref="BF36:BL36"/>
    <mergeCell ref="CV37:DB37"/>
    <mergeCell ref="BT36:BZ36"/>
    <mergeCell ref="CA36:CG36"/>
    <mergeCell ref="CH36:CN36"/>
    <mergeCell ref="CO36:CU36"/>
    <mergeCell ref="CV36:DB36"/>
    <mergeCell ref="BM38:BS38"/>
    <mergeCell ref="BM37:BS37"/>
    <mergeCell ref="BT37:BZ37"/>
    <mergeCell ref="CA37:CG37"/>
    <mergeCell ref="CH37:CN37"/>
    <mergeCell ref="CO37:CU37"/>
    <mergeCell ref="AD39:AJ39"/>
    <mergeCell ref="AK39:AQ39"/>
    <mergeCell ref="AR39:AX39"/>
    <mergeCell ref="AY39:BE39"/>
    <mergeCell ref="BF39:BL39"/>
    <mergeCell ref="AD38:AJ38"/>
    <mergeCell ref="AK38:AQ38"/>
    <mergeCell ref="AR38:AX38"/>
    <mergeCell ref="AY38:BE38"/>
    <mergeCell ref="BF38:BL38"/>
    <mergeCell ref="BT39:BZ39"/>
    <mergeCell ref="CA39:CG39"/>
    <mergeCell ref="CH39:CN39"/>
    <mergeCell ref="CO39:CU39"/>
    <mergeCell ref="CV39:DB39"/>
    <mergeCell ref="BT38:BZ38"/>
    <mergeCell ref="CA38:CG38"/>
    <mergeCell ref="CH38:CN38"/>
    <mergeCell ref="CO38:CU38"/>
    <mergeCell ref="CV38:DB38"/>
    <mergeCell ref="AK40:AQ40"/>
    <mergeCell ref="AR40:AX40"/>
    <mergeCell ref="AY40:BE40"/>
    <mergeCell ref="BF40:BL40"/>
    <mergeCell ref="BM40:BS40"/>
    <mergeCell ref="BM39:BS39"/>
    <mergeCell ref="CA40:CG40"/>
    <mergeCell ref="CH40:CN40"/>
    <mergeCell ref="CO40:CU40"/>
    <mergeCell ref="CV40:DB40"/>
    <mergeCell ref="AD43:AJ43"/>
    <mergeCell ref="AK43:AQ43"/>
    <mergeCell ref="AR43:AX43"/>
    <mergeCell ref="AY43:BE43"/>
    <mergeCell ref="BF43:BL43"/>
    <mergeCell ref="AD40:AJ40"/>
    <mergeCell ref="BM43:BS43"/>
    <mergeCell ref="BT43:BZ43"/>
    <mergeCell ref="CA43:CG43"/>
    <mergeCell ref="CH43:CN43"/>
    <mergeCell ref="CO43:CU43"/>
    <mergeCell ref="CV43:DB43"/>
    <mergeCell ref="AD44:AJ44"/>
    <mergeCell ref="AK44:AQ44"/>
    <mergeCell ref="AR44:AX44"/>
    <mergeCell ref="AY44:BE44"/>
    <mergeCell ref="BF44:BL44"/>
    <mergeCell ref="BM44:BS44"/>
    <mergeCell ref="BT44:BZ44"/>
    <mergeCell ref="CA44:CG44"/>
    <mergeCell ref="CH44:CN44"/>
    <mergeCell ref="CO44:CU44"/>
    <mergeCell ref="CV44:DB44"/>
    <mergeCell ref="AD27:AJ27"/>
    <mergeCell ref="AD28:AJ28"/>
    <mergeCell ref="AR27:AX27"/>
    <mergeCell ref="AY27:BE27"/>
    <mergeCell ref="BF27:BL27"/>
    <mergeCell ref="BM27:BS27"/>
    <mergeCell ref="AK27:AQ27"/>
    <mergeCell ref="AK28:AQ28"/>
    <mergeCell ref="BT27:BZ27"/>
    <mergeCell ref="CA27:CG27"/>
    <mergeCell ref="CH27:CN27"/>
    <mergeCell ref="AR28:AX28"/>
    <mergeCell ref="AY28:BE28"/>
    <mergeCell ref="BF28:BL28"/>
    <mergeCell ref="BM28:BS28"/>
    <mergeCell ref="CH28:CN28"/>
    <mergeCell ref="CO28:CU28"/>
    <mergeCell ref="CV28:DB28"/>
    <mergeCell ref="AD41:AJ41"/>
    <mergeCell ref="AK41:AQ41"/>
    <mergeCell ref="BM41:BS41"/>
    <mergeCell ref="BT41:BZ41"/>
    <mergeCell ref="CA41:CG41"/>
    <mergeCell ref="CH41:CN41"/>
    <mergeCell ref="CO41:CU41"/>
    <mergeCell ref="CV41:DB41"/>
    <mergeCell ref="BT40:BZ40"/>
    <mergeCell ref="AD42:AJ42"/>
    <mergeCell ref="AK42:AQ42"/>
    <mergeCell ref="AR41:AX41"/>
    <mergeCell ref="AY41:BE41"/>
    <mergeCell ref="AY42:BE42"/>
    <mergeCell ref="BF41:BL41"/>
    <mergeCell ref="AR42:AX42"/>
    <mergeCell ref="BF42:BL42"/>
    <mergeCell ref="BM42:BS42"/>
    <mergeCell ref="BT42:BZ42"/>
    <mergeCell ref="CA42:CG42"/>
    <mergeCell ref="CH42:CN42"/>
    <mergeCell ref="CO42:CU42"/>
    <mergeCell ref="CV42:DB42"/>
    <mergeCell ref="G68:J68"/>
    <mergeCell ref="G69:J69"/>
    <mergeCell ref="G56:J56"/>
    <mergeCell ref="G57:J57"/>
    <mergeCell ref="G58:J58"/>
    <mergeCell ref="G59:J59"/>
    <mergeCell ref="G60:J60"/>
    <mergeCell ref="G62:J62"/>
    <mergeCell ref="G70:J70"/>
    <mergeCell ref="G72:J72"/>
    <mergeCell ref="G73:J73"/>
    <mergeCell ref="G74:J74"/>
    <mergeCell ref="G75:J75"/>
    <mergeCell ref="K56:N56"/>
    <mergeCell ref="G63:J63"/>
    <mergeCell ref="G64:J64"/>
    <mergeCell ref="G65:J65"/>
    <mergeCell ref="G67:J67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BS56:BV56"/>
    <mergeCell ref="K57:N57"/>
    <mergeCell ref="O57:R57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BK57:BN57"/>
    <mergeCell ref="BO57:BR57"/>
    <mergeCell ref="BS57:BV57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K58:BN58"/>
    <mergeCell ref="BO58:BR58"/>
    <mergeCell ref="BS58:BV58"/>
    <mergeCell ref="K59:N59"/>
    <mergeCell ref="O59:R59"/>
    <mergeCell ref="S59:V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BK59:BN59"/>
    <mergeCell ref="BO59:BR59"/>
    <mergeCell ref="BS59:BV59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BS60:BV60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BS62:BV62"/>
    <mergeCell ref="K63:N63"/>
    <mergeCell ref="O63:R63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BK63:BN63"/>
    <mergeCell ref="BO63:BR63"/>
    <mergeCell ref="BS63:BV63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BK64:BN64"/>
    <mergeCell ref="BO64:BR64"/>
    <mergeCell ref="BS64:BV64"/>
    <mergeCell ref="K65:N65"/>
    <mergeCell ref="O65:R65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BK65:BN65"/>
    <mergeCell ref="BO65:BR65"/>
    <mergeCell ref="BS65:BV65"/>
    <mergeCell ref="K67:N67"/>
    <mergeCell ref="O67:R67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BK67:BN67"/>
    <mergeCell ref="BO67:BR67"/>
    <mergeCell ref="BS67:BV67"/>
    <mergeCell ref="K68:N68"/>
    <mergeCell ref="O68:R68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BS68:BV68"/>
    <mergeCell ref="K69:N69"/>
    <mergeCell ref="O69:R69"/>
    <mergeCell ref="S69:V69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BK69:BN69"/>
    <mergeCell ref="BO69:BR69"/>
    <mergeCell ref="BS69:BV69"/>
    <mergeCell ref="K70:N70"/>
    <mergeCell ref="O70:R70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BK70:BN70"/>
    <mergeCell ref="BO70:BR70"/>
    <mergeCell ref="BS70:BV70"/>
    <mergeCell ref="K72:N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BK72:BN72"/>
    <mergeCell ref="BO72:BR72"/>
    <mergeCell ref="BS72:BV72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BK73:BN73"/>
    <mergeCell ref="BO73:BR73"/>
    <mergeCell ref="BS73:BV73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BK74:BN74"/>
    <mergeCell ref="BO74:BR74"/>
    <mergeCell ref="BS74:BV74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BK75:BN75"/>
    <mergeCell ref="BO75:BR75"/>
    <mergeCell ref="BS75:BV75"/>
    <mergeCell ref="BW56:BZ56"/>
    <mergeCell ref="CA56:CD56"/>
    <mergeCell ref="CE56:CH56"/>
    <mergeCell ref="BW58:BZ58"/>
    <mergeCell ref="CA58:CD58"/>
    <mergeCell ref="CE58:CH58"/>
    <mergeCell ref="BW60:BZ60"/>
    <mergeCell ref="CA60:CD60"/>
    <mergeCell ref="CE60:CH60"/>
    <mergeCell ref="CI56:CL56"/>
    <mergeCell ref="CM56:CP56"/>
    <mergeCell ref="CQ56:CT56"/>
    <mergeCell ref="BW57:BZ57"/>
    <mergeCell ref="CA57:CD57"/>
    <mergeCell ref="CE57:CH57"/>
    <mergeCell ref="CI57:CL57"/>
    <mergeCell ref="CM57:CP57"/>
    <mergeCell ref="CQ57:CT57"/>
    <mergeCell ref="CI58:CL58"/>
    <mergeCell ref="CM58:CP58"/>
    <mergeCell ref="CQ58:CT58"/>
    <mergeCell ref="BW59:BZ59"/>
    <mergeCell ref="CA59:CD59"/>
    <mergeCell ref="CE59:CH59"/>
    <mergeCell ref="CI59:CL59"/>
    <mergeCell ref="CM59:CP59"/>
    <mergeCell ref="CQ59:CT59"/>
    <mergeCell ref="CI60:CL60"/>
    <mergeCell ref="CM60:CP60"/>
    <mergeCell ref="CQ60:CT60"/>
    <mergeCell ref="BW62:BZ62"/>
    <mergeCell ref="CA62:CD62"/>
    <mergeCell ref="CE62:CH62"/>
    <mergeCell ref="CI62:CL62"/>
    <mergeCell ref="CM62:CP62"/>
    <mergeCell ref="CQ62:CT62"/>
    <mergeCell ref="BW63:BZ63"/>
    <mergeCell ref="CA63:CD63"/>
    <mergeCell ref="CE63:CH63"/>
    <mergeCell ref="CI63:CL63"/>
    <mergeCell ref="CM63:CP63"/>
    <mergeCell ref="CQ63:CT63"/>
    <mergeCell ref="BW64:BZ64"/>
    <mergeCell ref="CA64:CD64"/>
    <mergeCell ref="CE64:CH64"/>
    <mergeCell ref="CI64:CL64"/>
    <mergeCell ref="CM64:CP64"/>
    <mergeCell ref="CQ64:CT64"/>
    <mergeCell ref="BW65:BZ65"/>
    <mergeCell ref="CA65:CD65"/>
    <mergeCell ref="CE65:CH65"/>
    <mergeCell ref="CI65:CL65"/>
    <mergeCell ref="CM65:CP65"/>
    <mergeCell ref="CQ65:CT65"/>
    <mergeCell ref="BW67:BZ67"/>
    <mergeCell ref="CA67:CD67"/>
    <mergeCell ref="CE67:CH67"/>
    <mergeCell ref="CI67:CL67"/>
    <mergeCell ref="CM67:CP67"/>
    <mergeCell ref="CQ67:CT67"/>
    <mergeCell ref="BW68:BZ68"/>
    <mergeCell ref="CA68:CD68"/>
    <mergeCell ref="CE68:CH68"/>
    <mergeCell ref="CI68:CL68"/>
    <mergeCell ref="CM68:CP68"/>
    <mergeCell ref="CQ68:CT68"/>
    <mergeCell ref="BW69:BZ69"/>
    <mergeCell ref="CA69:CD69"/>
    <mergeCell ref="CE69:CH69"/>
    <mergeCell ref="CI69:CL69"/>
    <mergeCell ref="CM69:CP69"/>
    <mergeCell ref="CQ69:CT69"/>
    <mergeCell ref="BW70:BZ70"/>
    <mergeCell ref="CA70:CD70"/>
    <mergeCell ref="CE70:CH70"/>
    <mergeCell ref="CI70:CL70"/>
    <mergeCell ref="CM70:CP70"/>
    <mergeCell ref="CQ70:CT70"/>
    <mergeCell ref="BW72:BZ72"/>
    <mergeCell ref="CA72:CD72"/>
    <mergeCell ref="CE72:CH72"/>
    <mergeCell ref="CI72:CL72"/>
    <mergeCell ref="CM72:CP72"/>
    <mergeCell ref="CQ72:CT72"/>
    <mergeCell ref="BW73:BZ73"/>
    <mergeCell ref="CA73:CD73"/>
    <mergeCell ref="CE73:CH73"/>
    <mergeCell ref="CI73:CL73"/>
    <mergeCell ref="CM73:CP73"/>
    <mergeCell ref="CQ73:CT73"/>
    <mergeCell ref="BW74:BZ74"/>
    <mergeCell ref="CA74:CD74"/>
    <mergeCell ref="CE74:CH74"/>
    <mergeCell ref="CI74:CL74"/>
    <mergeCell ref="CM74:CP74"/>
    <mergeCell ref="CQ74:CT74"/>
    <mergeCell ref="BW75:BZ75"/>
    <mergeCell ref="CA75:CD75"/>
    <mergeCell ref="CE75:CH75"/>
    <mergeCell ref="CI75:CL75"/>
    <mergeCell ref="CM75:CP75"/>
    <mergeCell ref="CQ75:CT75"/>
    <mergeCell ref="CU56:CX56"/>
    <mergeCell ref="CY56:DB56"/>
    <mergeCell ref="CU57:CX57"/>
    <mergeCell ref="CY57:DB57"/>
    <mergeCell ref="CU58:CX58"/>
    <mergeCell ref="CY58:DB58"/>
    <mergeCell ref="CU59:CX59"/>
    <mergeCell ref="CY59:DB59"/>
    <mergeCell ref="CU60:CX60"/>
    <mergeCell ref="CY60:DB60"/>
    <mergeCell ref="CU62:CX62"/>
    <mergeCell ref="CY62:DB62"/>
    <mergeCell ref="CU63:CX63"/>
    <mergeCell ref="CY63:DB63"/>
    <mergeCell ref="CU64:CX64"/>
    <mergeCell ref="CY64:DB64"/>
    <mergeCell ref="CU65:CX65"/>
    <mergeCell ref="CY65:DB65"/>
    <mergeCell ref="CU67:CX67"/>
    <mergeCell ref="CY67:DB67"/>
    <mergeCell ref="CU68:CX68"/>
    <mergeCell ref="CY68:DB68"/>
    <mergeCell ref="CU69:CX69"/>
    <mergeCell ref="CY69:DB69"/>
    <mergeCell ref="CU74:CX74"/>
    <mergeCell ref="CY74:DB74"/>
    <mergeCell ref="CU75:CX75"/>
    <mergeCell ref="CY75:DB75"/>
    <mergeCell ref="CU70:CX70"/>
    <mergeCell ref="CY70:DB70"/>
    <mergeCell ref="CU72:CX72"/>
    <mergeCell ref="CY72:DB72"/>
    <mergeCell ref="CU73:CX73"/>
    <mergeCell ref="CY73:DB73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5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7" width="2.59765625" style="36" customWidth="1"/>
    <col min="8" max="92" width="3.19921875" style="36" customWidth="1"/>
    <col min="93" max="117" width="2.59765625" style="36" customWidth="1"/>
    <col min="118" max="16384" width="9" style="36" customWidth="1"/>
  </cols>
  <sheetData>
    <row r="1" spans="1:92" ht="15">
      <c r="A1" s="1" t="s">
        <v>483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3" t="s">
        <v>508</v>
      </c>
    </row>
    <row r="2" spans="1:92" ht="15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3"/>
    </row>
    <row r="3" spans="1:9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</row>
    <row r="4" spans="1:92" ht="18">
      <c r="A4" s="132" t="s">
        <v>583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</row>
    <row r="5" spans="1:92" ht="15.7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98" t="s">
        <v>509</v>
      </c>
    </row>
    <row r="6" spans="1:92" ht="30" customHeight="1">
      <c r="A6" s="201" t="s">
        <v>20</v>
      </c>
      <c r="B6" s="201"/>
      <c r="C6" s="201"/>
      <c r="D6" s="201"/>
      <c r="E6" s="201"/>
      <c r="F6" s="201"/>
      <c r="G6" s="202"/>
      <c r="H6" s="183" t="s">
        <v>485</v>
      </c>
      <c r="I6" s="201"/>
      <c r="J6" s="201"/>
      <c r="K6" s="201"/>
      <c r="L6" s="202"/>
      <c r="M6" s="237" t="s">
        <v>486</v>
      </c>
      <c r="N6" s="237"/>
      <c r="O6" s="237"/>
      <c r="P6" s="237"/>
      <c r="Q6" s="237"/>
      <c r="R6" s="237" t="s">
        <v>491</v>
      </c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 t="s">
        <v>492</v>
      </c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73" t="s">
        <v>489</v>
      </c>
      <c r="AW6" s="398"/>
      <c r="AX6" s="398"/>
      <c r="AY6" s="398"/>
      <c r="AZ6" s="398"/>
      <c r="BA6" s="398"/>
      <c r="BB6" s="398"/>
      <c r="BC6" s="398"/>
      <c r="BD6" s="398"/>
      <c r="BE6" s="398"/>
      <c r="BF6" s="399" t="s">
        <v>490</v>
      </c>
      <c r="BG6" s="399"/>
      <c r="BH6" s="399"/>
      <c r="BI6" s="399"/>
      <c r="BJ6" s="400"/>
      <c r="BK6" s="237" t="s">
        <v>493</v>
      </c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 t="s">
        <v>494</v>
      </c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73"/>
    </row>
    <row r="7" spans="1:92" ht="30" customHeight="1">
      <c r="A7" s="270"/>
      <c r="B7" s="270"/>
      <c r="C7" s="270"/>
      <c r="D7" s="270"/>
      <c r="E7" s="270"/>
      <c r="F7" s="270"/>
      <c r="G7" s="309"/>
      <c r="H7" s="308"/>
      <c r="I7" s="270"/>
      <c r="J7" s="270"/>
      <c r="K7" s="270"/>
      <c r="L7" s="309"/>
      <c r="M7" s="235"/>
      <c r="N7" s="235"/>
      <c r="O7" s="235"/>
      <c r="P7" s="235"/>
      <c r="Q7" s="235"/>
      <c r="R7" s="235" t="s">
        <v>487</v>
      </c>
      <c r="S7" s="235"/>
      <c r="T7" s="235"/>
      <c r="U7" s="235"/>
      <c r="V7" s="235"/>
      <c r="W7" s="235" t="s">
        <v>488</v>
      </c>
      <c r="X7" s="235"/>
      <c r="Y7" s="235"/>
      <c r="Z7" s="235"/>
      <c r="AA7" s="235"/>
      <c r="AB7" s="235"/>
      <c r="AC7" s="235"/>
      <c r="AD7" s="235"/>
      <c r="AE7" s="235"/>
      <c r="AF7" s="235"/>
      <c r="AG7" s="235" t="s">
        <v>487</v>
      </c>
      <c r="AH7" s="235"/>
      <c r="AI7" s="235"/>
      <c r="AJ7" s="235"/>
      <c r="AK7" s="235"/>
      <c r="AL7" s="235" t="s">
        <v>488</v>
      </c>
      <c r="AM7" s="235"/>
      <c r="AN7" s="235"/>
      <c r="AO7" s="235"/>
      <c r="AP7" s="235"/>
      <c r="AQ7" s="235"/>
      <c r="AR7" s="235"/>
      <c r="AS7" s="235"/>
      <c r="AT7" s="235"/>
      <c r="AU7" s="235"/>
      <c r="AV7" s="235" t="s">
        <v>487</v>
      </c>
      <c r="AW7" s="235"/>
      <c r="AX7" s="235"/>
      <c r="AY7" s="235"/>
      <c r="AZ7" s="235"/>
      <c r="BA7" s="235" t="s">
        <v>488</v>
      </c>
      <c r="BB7" s="235"/>
      <c r="BC7" s="235"/>
      <c r="BD7" s="235"/>
      <c r="BE7" s="235"/>
      <c r="BF7" s="235"/>
      <c r="BG7" s="235"/>
      <c r="BH7" s="235"/>
      <c r="BI7" s="235"/>
      <c r="BJ7" s="235"/>
      <c r="BK7" s="235" t="s">
        <v>487</v>
      </c>
      <c r="BL7" s="235"/>
      <c r="BM7" s="235"/>
      <c r="BN7" s="235"/>
      <c r="BO7" s="235"/>
      <c r="BP7" s="235" t="s">
        <v>488</v>
      </c>
      <c r="BQ7" s="235"/>
      <c r="BR7" s="235"/>
      <c r="BS7" s="235"/>
      <c r="BT7" s="235"/>
      <c r="BU7" s="235"/>
      <c r="BV7" s="235"/>
      <c r="BW7" s="235"/>
      <c r="BX7" s="235"/>
      <c r="BY7" s="235"/>
      <c r="BZ7" s="235" t="s">
        <v>487</v>
      </c>
      <c r="CA7" s="235"/>
      <c r="CB7" s="235"/>
      <c r="CC7" s="235"/>
      <c r="CD7" s="235"/>
      <c r="CE7" s="235" t="s">
        <v>488</v>
      </c>
      <c r="CF7" s="235"/>
      <c r="CG7" s="235"/>
      <c r="CH7" s="235"/>
      <c r="CI7" s="235"/>
      <c r="CJ7" s="235"/>
      <c r="CK7" s="235"/>
      <c r="CL7" s="235"/>
      <c r="CM7" s="235"/>
      <c r="CN7" s="354"/>
    </row>
    <row r="8" spans="1:92" ht="14.25" customHeight="1">
      <c r="A8" s="75"/>
      <c r="B8" s="75"/>
      <c r="C8" s="75"/>
      <c r="D8" s="75"/>
      <c r="E8" s="75"/>
      <c r="F8" s="75"/>
      <c r="G8" s="102"/>
      <c r="H8" s="75"/>
      <c r="I8" s="75"/>
      <c r="J8" s="75"/>
      <c r="K8" s="75"/>
      <c r="L8" s="75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101"/>
      <c r="AF8" s="101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53"/>
      <c r="CF8" s="53"/>
      <c r="CG8" s="53"/>
      <c r="CH8" s="53"/>
      <c r="CI8" s="67"/>
      <c r="CJ8" s="67"/>
      <c r="CK8" s="67"/>
      <c r="CL8" s="67"/>
      <c r="CM8" s="67"/>
      <c r="CN8" s="67"/>
    </row>
    <row r="9" spans="1:92" ht="15">
      <c r="A9" s="275" t="s">
        <v>516</v>
      </c>
      <c r="B9" s="275"/>
      <c r="C9" s="275"/>
      <c r="D9" s="275"/>
      <c r="E9" s="275"/>
      <c r="F9" s="275"/>
      <c r="G9" s="89"/>
      <c r="H9" s="325" t="s">
        <v>517</v>
      </c>
      <c r="I9" s="135"/>
      <c r="J9" s="135"/>
      <c r="K9" s="135"/>
      <c r="L9" s="135"/>
      <c r="M9" s="127"/>
      <c r="N9" s="127"/>
      <c r="O9" s="127">
        <v>4</v>
      </c>
      <c r="P9" s="127"/>
      <c r="Q9" s="127"/>
      <c r="R9" s="403">
        <v>0</v>
      </c>
      <c r="S9" s="403"/>
      <c r="T9" s="53" t="s">
        <v>155</v>
      </c>
      <c r="U9" s="402">
        <v>51</v>
      </c>
      <c r="V9" s="402"/>
      <c r="W9" s="53"/>
      <c r="X9" s="53"/>
      <c r="Y9" s="364">
        <v>6.9</v>
      </c>
      <c r="Z9" s="364"/>
      <c r="AA9" s="53" t="s">
        <v>103</v>
      </c>
      <c r="AB9" s="401">
        <v>8.1</v>
      </c>
      <c r="AC9" s="401"/>
      <c r="AD9" s="53"/>
      <c r="AE9" s="53"/>
      <c r="AF9" s="53"/>
      <c r="AG9" s="403">
        <v>0</v>
      </c>
      <c r="AH9" s="403"/>
      <c r="AI9" s="53" t="s">
        <v>155</v>
      </c>
      <c r="AJ9" s="402">
        <v>51</v>
      </c>
      <c r="AK9" s="402"/>
      <c r="AL9" s="53"/>
      <c r="AM9" s="53"/>
      <c r="AN9" s="364">
        <v>8.3</v>
      </c>
      <c r="AO9" s="364"/>
      <c r="AP9" s="53" t="s">
        <v>103</v>
      </c>
      <c r="AQ9" s="404">
        <v>14</v>
      </c>
      <c r="AR9" s="404"/>
      <c r="AS9" s="53"/>
      <c r="AT9" s="53"/>
      <c r="AU9" s="53"/>
      <c r="AV9" s="403">
        <v>1</v>
      </c>
      <c r="AW9" s="403"/>
      <c r="AX9" s="53" t="s">
        <v>155</v>
      </c>
      <c r="AY9" s="402">
        <v>51</v>
      </c>
      <c r="AZ9" s="402"/>
      <c r="BA9" s="53"/>
      <c r="BB9" s="98" t="s">
        <v>525</v>
      </c>
      <c r="BC9" s="364">
        <v>0.5</v>
      </c>
      <c r="BD9" s="364"/>
      <c r="BE9" s="53" t="s">
        <v>103</v>
      </c>
      <c r="BF9" s="405">
        <v>0.6</v>
      </c>
      <c r="BG9" s="405"/>
      <c r="BH9" s="53"/>
      <c r="BI9" s="53"/>
      <c r="BJ9" s="53"/>
      <c r="BK9" s="403">
        <v>4</v>
      </c>
      <c r="BL9" s="403"/>
      <c r="BM9" s="53" t="s">
        <v>155</v>
      </c>
      <c r="BN9" s="402">
        <v>51</v>
      </c>
      <c r="BO9" s="402"/>
      <c r="BP9" s="53"/>
      <c r="BQ9" s="98" t="s">
        <v>525</v>
      </c>
      <c r="BR9" s="406">
        <v>1</v>
      </c>
      <c r="BS9" s="406"/>
      <c r="BT9" s="125" t="s">
        <v>103</v>
      </c>
      <c r="BU9" s="407">
        <v>240</v>
      </c>
      <c r="BV9" s="407"/>
      <c r="BW9" s="53"/>
      <c r="BX9" s="53"/>
      <c r="BY9" s="53"/>
      <c r="BZ9" s="403">
        <v>24</v>
      </c>
      <c r="CA9" s="403"/>
      <c r="CB9" s="53" t="s">
        <v>155</v>
      </c>
      <c r="CC9" s="402">
        <v>51</v>
      </c>
      <c r="CD9" s="402"/>
      <c r="CE9" s="409" t="s">
        <v>526</v>
      </c>
      <c r="CF9" s="409"/>
      <c r="CG9" s="409"/>
      <c r="CH9" s="409"/>
      <c r="CI9" s="125" t="s">
        <v>103</v>
      </c>
      <c r="CJ9" s="410" t="s">
        <v>527</v>
      </c>
      <c r="CK9" s="410"/>
      <c r="CL9" s="410"/>
      <c r="CM9" s="410"/>
      <c r="CN9" s="53"/>
    </row>
    <row r="10" spans="1:92" ht="15">
      <c r="A10" s="275"/>
      <c r="B10" s="275"/>
      <c r="C10" s="275"/>
      <c r="D10" s="275"/>
      <c r="E10" s="275"/>
      <c r="F10" s="275"/>
      <c r="G10" s="89"/>
      <c r="H10" s="325" t="s">
        <v>518</v>
      </c>
      <c r="I10" s="135"/>
      <c r="J10" s="135"/>
      <c r="K10" s="135"/>
      <c r="L10" s="135"/>
      <c r="M10" s="127"/>
      <c r="N10" s="127"/>
      <c r="O10" s="127">
        <v>23</v>
      </c>
      <c r="P10" s="127"/>
      <c r="Q10" s="127"/>
      <c r="R10" s="403">
        <v>17</v>
      </c>
      <c r="S10" s="403"/>
      <c r="T10" s="53" t="s">
        <v>155</v>
      </c>
      <c r="U10" s="402">
        <v>385</v>
      </c>
      <c r="V10" s="402"/>
      <c r="W10" s="53"/>
      <c r="X10" s="53"/>
      <c r="Y10" s="364">
        <v>5.9</v>
      </c>
      <c r="Z10" s="364"/>
      <c r="AA10" s="53" t="s">
        <v>103</v>
      </c>
      <c r="AB10" s="401">
        <v>9.6</v>
      </c>
      <c r="AC10" s="401"/>
      <c r="AD10" s="53"/>
      <c r="AE10" s="53"/>
      <c r="AF10" s="53"/>
      <c r="AG10" s="403">
        <v>17</v>
      </c>
      <c r="AH10" s="403"/>
      <c r="AI10" s="53" t="s">
        <v>155</v>
      </c>
      <c r="AJ10" s="402">
        <v>385</v>
      </c>
      <c r="AK10" s="402"/>
      <c r="AL10" s="53"/>
      <c r="AM10" s="53"/>
      <c r="AN10" s="364">
        <v>6.7</v>
      </c>
      <c r="AO10" s="364"/>
      <c r="AP10" s="53" t="s">
        <v>103</v>
      </c>
      <c r="AQ10" s="404">
        <v>16</v>
      </c>
      <c r="AR10" s="404"/>
      <c r="AS10" s="53"/>
      <c r="AT10" s="53"/>
      <c r="AU10" s="53"/>
      <c r="AV10" s="403">
        <v>86</v>
      </c>
      <c r="AW10" s="403"/>
      <c r="AX10" s="53" t="s">
        <v>155</v>
      </c>
      <c r="AY10" s="402">
        <v>385</v>
      </c>
      <c r="AZ10" s="402"/>
      <c r="BA10" s="53"/>
      <c r="BB10" s="98" t="s">
        <v>525</v>
      </c>
      <c r="BC10" s="364">
        <v>0.5</v>
      </c>
      <c r="BD10" s="364"/>
      <c r="BE10" s="53" t="s">
        <v>103</v>
      </c>
      <c r="BF10" s="405">
        <v>9.5</v>
      </c>
      <c r="BG10" s="405"/>
      <c r="BH10" s="53"/>
      <c r="BI10" s="53"/>
      <c r="BJ10" s="53"/>
      <c r="BK10" s="403">
        <v>33</v>
      </c>
      <c r="BL10" s="403"/>
      <c r="BM10" s="53" t="s">
        <v>155</v>
      </c>
      <c r="BN10" s="402">
        <v>385</v>
      </c>
      <c r="BO10" s="402"/>
      <c r="BP10" s="53"/>
      <c r="BQ10" s="98" t="s">
        <v>525</v>
      </c>
      <c r="BR10" s="406">
        <v>1</v>
      </c>
      <c r="BS10" s="406"/>
      <c r="BT10" s="125" t="s">
        <v>103</v>
      </c>
      <c r="BU10" s="408">
        <v>1200</v>
      </c>
      <c r="BV10" s="408"/>
      <c r="BW10" s="53"/>
      <c r="BX10" s="53"/>
      <c r="BY10" s="53"/>
      <c r="BZ10" s="403">
        <v>312</v>
      </c>
      <c r="CA10" s="403"/>
      <c r="CB10" s="53" t="s">
        <v>155</v>
      </c>
      <c r="CC10" s="402">
        <v>385</v>
      </c>
      <c r="CD10" s="402"/>
      <c r="CE10" s="411" t="s">
        <v>528</v>
      </c>
      <c r="CF10" s="411"/>
      <c r="CG10" s="411"/>
      <c r="CH10" s="411"/>
      <c r="CI10" s="125" t="s">
        <v>103</v>
      </c>
      <c r="CJ10" s="410" t="s">
        <v>530</v>
      </c>
      <c r="CK10" s="410"/>
      <c r="CL10" s="410"/>
      <c r="CM10" s="410"/>
      <c r="CN10" s="53"/>
    </row>
    <row r="11" spans="1:92" ht="15">
      <c r="A11" s="275"/>
      <c r="B11" s="275"/>
      <c r="C11" s="275"/>
      <c r="D11" s="275"/>
      <c r="E11" s="275"/>
      <c r="F11" s="275"/>
      <c r="G11" s="89"/>
      <c r="H11" s="325" t="s">
        <v>519</v>
      </c>
      <c r="I11" s="135"/>
      <c r="J11" s="135"/>
      <c r="K11" s="135"/>
      <c r="L11" s="135"/>
      <c r="M11" s="127"/>
      <c r="N11" s="127"/>
      <c r="O11" s="127">
        <v>19</v>
      </c>
      <c r="P11" s="127"/>
      <c r="Q11" s="127"/>
      <c r="R11" s="403">
        <v>18</v>
      </c>
      <c r="S11" s="403"/>
      <c r="T11" s="53" t="s">
        <v>155</v>
      </c>
      <c r="U11" s="402">
        <v>379</v>
      </c>
      <c r="V11" s="402"/>
      <c r="W11" s="53"/>
      <c r="X11" s="53"/>
      <c r="Y11" s="364">
        <v>6.6</v>
      </c>
      <c r="Z11" s="364"/>
      <c r="AA11" s="53" t="s">
        <v>103</v>
      </c>
      <c r="AB11" s="401">
        <v>9.9</v>
      </c>
      <c r="AC11" s="401"/>
      <c r="AD11" s="53"/>
      <c r="AE11" s="53"/>
      <c r="AF11" s="53"/>
      <c r="AG11" s="403">
        <v>18</v>
      </c>
      <c r="AH11" s="403"/>
      <c r="AI11" s="53" t="s">
        <v>155</v>
      </c>
      <c r="AJ11" s="402">
        <v>379</v>
      </c>
      <c r="AK11" s="402"/>
      <c r="AL11" s="53"/>
      <c r="AM11" s="98" t="s">
        <v>525</v>
      </c>
      <c r="AN11" s="364">
        <v>0.5</v>
      </c>
      <c r="AO11" s="364"/>
      <c r="AP11" s="53" t="s">
        <v>103</v>
      </c>
      <c r="AQ11" s="404">
        <v>16</v>
      </c>
      <c r="AR11" s="404"/>
      <c r="AS11" s="53"/>
      <c r="AT11" s="53"/>
      <c r="AU11" s="53"/>
      <c r="AV11" s="403">
        <v>111</v>
      </c>
      <c r="AW11" s="403"/>
      <c r="AX11" s="53" t="s">
        <v>155</v>
      </c>
      <c r="AY11" s="402">
        <v>379</v>
      </c>
      <c r="AZ11" s="402"/>
      <c r="BA11" s="53"/>
      <c r="BB11" s="98" t="s">
        <v>525</v>
      </c>
      <c r="BC11" s="364">
        <v>0.5</v>
      </c>
      <c r="BD11" s="364"/>
      <c r="BE11" s="53" t="s">
        <v>103</v>
      </c>
      <c r="BF11" s="404">
        <v>35</v>
      </c>
      <c r="BG11" s="404"/>
      <c r="BH11" s="53"/>
      <c r="BI11" s="53"/>
      <c r="BJ11" s="53"/>
      <c r="BK11" s="403">
        <v>51</v>
      </c>
      <c r="BL11" s="403"/>
      <c r="BM11" s="53" t="s">
        <v>155</v>
      </c>
      <c r="BN11" s="402">
        <v>379</v>
      </c>
      <c r="BO11" s="402"/>
      <c r="BP11" s="53"/>
      <c r="BQ11" s="98" t="s">
        <v>525</v>
      </c>
      <c r="BR11" s="406">
        <v>1</v>
      </c>
      <c r="BS11" s="406"/>
      <c r="BT11" s="125" t="s">
        <v>103</v>
      </c>
      <c r="BU11" s="407">
        <v>840</v>
      </c>
      <c r="BV11" s="407"/>
      <c r="BW11" s="53"/>
      <c r="BX11" s="53"/>
      <c r="BY11" s="53"/>
      <c r="BZ11" s="403">
        <v>241</v>
      </c>
      <c r="CA11" s="403"/>
      <c r="CB11" s="53" t="s">
        <v>155</v>
      </c>
      <c r="CC11" s="402">
        <v>379</v>
      </c>
      <c r="CD11" s="402"/>
      <c r="CE11" s="411" t="s">
        <v>529</v>
      </c>
      <c r="CF11" s="411"/>
      <c r="CG11" s="411"/>
      <c r="CH11" s="411"/>
      <c r="CI11" s="125" t="s">
        <v>103</v>
      </c>
      <c r="CJ11" s="410" t="s">
        <v>531</v>
      </c>
      <c r="CK11" s="410"/>
      <c r="CL11" s="410"/>
      <c r="CM11" s="410"/>
      <c r="CN11" s="53"/>
    </row>
    <row r="12" spans="1:92" ht="15">
      <c r="A12" s="275"/>
      <c r="B12" s="275"/>
      <c r="C12" s="275"/>
      <c r="D12" s="275"/>
      <c r="E12" s="275"/>
      <c r="F12" s="275"/>
      <c r="G12" s="89"/>
      <c r="H12" s="325" t="s">
        <v>157</v>
      </c>
      <c r="I12" s="135"/>
      <c r="J12" s="135"/>
      <c r="K12" s="135"/>
      <c r="L12" s="135"/>
      <c r="M12" s="127"/>
      <c r="N12" s="127"/>
      <c r="O12" s="127">
        <v>7</v>
      </c>
      <c r="P12" s="127"/>
      <c r="Q12" s="127"/>
      <c r="R12" s="403">
        <v>5</v>
      </c>
      <c r="S12" s="403"/>
      <c r="T12" s="53" t="s">
        <v>155</v>
      </c>
      <c r="U12" s="402">
        <v>182</v>
      </c>
      <c r="V12" s="402"/>
      <c r="W12" s="53"/>
      <c r="X12" s="53"/>
      <c r="Y12" s="364">
        <v>6.7</v>
      </c>
      <c r="Z12" s="364"/>
      <c r="AA12" s="53" t="s">
        <v>103</v>
      </c>
      <c r="AB12" s="401">
        <v>8.8</v>
      </c>
      <c r="AC12" s="401"/>
      <c r="AD12" s="53"/>
      <c r="AE12" s="53"/>
      <c r="AF12" s="53"/>
      <c r="AG12" s="403">
        <v>5</v>
      </c>
      <c r="AH12" s="403"/>
      <c r="AI12" s="53" t="s">
        <v>155</v>
      </c>
      <c r="AJ12" s="402">
        <v>182</v>
      </c>
      <c r="AK12" s="402"/>
      <c r="AL12" s="53"/>
      <c r="AM12" s="98" t="s">
        <v>525</v>
      </c>
      <c r="AN12" s="364">
        <v>0.5</v>
      </c>
      <c r="AO12" s="364"/>
      <c r="AP12" s="53" t="s">
        <v>103</v>
      </c>
      <c r="AQ12" s="404">
        <v>13</v>
      </c>
      <c r="AR12" s="404"/>
      <c r="AS12" s="53"/>
      <c r="AT12" s="53"/>
      <c r="AU12" s="53"/>
      <c r="AV12" s="403">
        <v>64</v>
      </c>
      <c r="AW12" s="403"/>
      <c r="AX12" s="53" t="s">
        <v>155</v>
      </c>
      <c r="AY12" s="402">
        <v>182</v>
      </c>
      <c r="AZ12" s="402"/>
      <c r="BA12" s="53"/>
      <c r="BB12" s="98"/>
      <c r="BC12" s="364">
        <v>0.7</v>
      </c>
      <c r="BD12" s="364"/>
      <c r="BE12" s="53" t="s">
        <v>103</v>
      </c>
      <c r="BF12" s="404">
        <v>36</v>
      </c>
      <c r="BG12" s="404"/>
      <c r="BH12" s="53"/>
      <c r="BI12" s="53"/>
      <c r="BJ12" s="53"/>
      <c r="BK12" s="403">
        <v>3</v>
      </c>
      <c r="BL12" s="403"/>
      <c r="BM12" s="53" t="s">
        <v>155</v>
      </c>
      <c r="BN12" s="402">
        <v>182</v>
      </c>
      <c r="BO12" s="402"/>
      <c r="BP12" s="53"/>
      <c r="BQ12" s="98"/>
      <c r="BR12" s="406">
        <v>1</v>
      </c>
      <c r="BS12" s="406"/>
      <c r="BT12" s="125" t="s">
        <v>103</v>
      </c>
      <c r="BU12" s="407">
        <v>190</v>
      </c>
      <c r="BV12" s="407"/>
      <c r="BW12" s="53"/>
      <c r="BX12" s="53"/>
      <c r="BY12" s="53"/>
      <c r="BZ12" s="403"/>
      <c r="CA12" s="403"/>
      <c r="CB12" s="53" t="s">
        <v>258</v>
      </c>
      <c r="CC12" s="402"/>
      <c r="CD12" s="402"/>
      <c r="CE12" s="53"/>
      <c r="CF12" s="53"/>
      <c r="CG12" s="53"/>
      <c r="CH12" s="53"/>
      <c r="CI12" s="53" t="s">
        <v>258</v>
      </c>
      <c r="CJ12" s="53"/>
      <c r="CK12" s="53"/>
      <c r="CL12" s="53"/>
      <c r="CM12" s="53"/>
      <c r="CN12" s="53"/>
    </row>
    <row r="13" spans="1:92" ht="15">
      <c r="A13" s="275"/>
      <c r="B13" s="275"/>
      <c r="C13" s="275"/>
      <c r="D13" s="275"/>
      <c r="E13" s="275"/>
      <c r="F13" s="275"/>
      <c r="G13" s="89"/>
      <c r="H13" s="325" t="s">
        <v>520</v>
      </c>
      <c r="I13" s="135"/>
      <c r="J13" s="135"/>
      <c r="K13" s="135"/>
      <c r="L13" s="135"/>
      <c r="M13" s="127"/>
      <c r="N13" s="127"/>
      <c r="O13" s="127">
        <v>1</v>
      </c>
      <c r="P13" s="127"/>
      <c r="Q13" s="127"/>
      <c r="R13" s="403">
        <v>0</v>
      </c>
      <c r="S13" s="403"/>
      <c r="T13" s="53" t="s">
        <v>155</v>
      </c>
      <c r="U13" s="402">
        <v>66</v>
      </c>
      <c r="V13" s="402"/>
      <c r="W13" s="53"/>
      <c r="X13" s="53"/>
      <c r="Y13" s="364">
        <v>6.8</v>
      </c>
      <c r="Z13" s="364"/>
      <c r="AA13" s="53" t="s">
        <v>103</v>
      </c>
      <c r="AB13" s="401">
        <v>7.9</v>
      </c>
      <c r="AC13" s="401"/>
      <c r="AD13" s="53"/>
      <c r="AE13" s="53"/>
      <c r="AF13" s="53"/>
      <c r="AG13" s="403">
        <v>0</v>
      </c>
      <c r="AH13" s="403"/>
      <c r="AI13" s="53" t="s">
        <v>155</v>
      </c>
      <c r="AJ13" s="402">
        <v>66</v>
      </c>
      <c r="AK13" s="402"/>
      <c r="AL13" s="53"/>
      <c r="AM13" s="53"/>
      <c r="AN13" s="364">
        <v>6.4</v>
      </c>
      <c r="AO13" s="364"/>
      <c r="AP13" s="53" t="s">
        <v>103</v>
      </c>
      <c r="AQ13" s="404">
        <v>12</v>
      </c>
      <c r="AR13" s="404"/>
      <c r="AS13" s="53"/>
      <c r="AT13" s="53"/>
      <c r="AU13" s="53"/>
      <c r="AV13" s="403">
        <v>16</v>
      </c>
      <c r="AW13" s="403"/>
      <c r="AX13" s="53" t="s">
        <v>155</v>
      </c>
      <c r="AY13" s="402">
        <v>66</v>
      </c>
      <c r="AZ13" s="402"/>
      <c r="BA13" s="53"/>
      <c r="BB13" s="98"/>
      <c r="BC13" s="364">
        <v>1.2</v>
      </c>
      <c r="BD13" s="364"/>
      <c r="BE13" s="53" t="s">
        <v>103</v>
      </c>
      <c r="BF13" s="404">
        <v>14</v>
      </c>
      <c r="BG13" s="404"/>
      <c r="BH13" s="53"/>
      <c r="BI13" s="53"/>
      <c r="BJ13" s="53"/>
      <c r="BK13" s="403">
        <v>0</v>
      </c>
      <c r="BL13" s="403"/>
      <c r="BM13" s="53" t="s">
        <v>155</v>
      </c>
      <c r="BN13" s="402">
        <v>66</v>
      </c>
      <c r="BO13" s="402"/>
      <c r="BP13" s="53"/>
      <c r="BQ13" s="98"/>
      <c r="BR13" s="406">
        <v>2</v>
      </c>
      <c r="BS13" s="406"/>
      <c r="BT13" s="125" t="s">
        <v>103</v>
      </c>
      <c r="BU13" s="407">
        <v>74</v>
      </c>
      <c r="BV13" s="407"/>
      <c r="BW13" s="53"/>
      <c r="BX13" s="53"/>
      <c r="BY13" s="53"/>
      <c r="BZ13" s="403"/>
      <c r="CA13" s="403"/>
      <c r="CB13" s="53" t="s">
        <v>258</v>
      </c>
      <c r="CC13" s="402"/>
      <c r="CD13" s="402"/>
      <c r="CE13" s="53"/>
      <c r="CF13" s="53"/>
      <c r="CG13" s="53"/>
      <c r="CH13" s="53"/>
      <c r="CI13" s="53" t="s">
        <v>258</v>
      </c>
      <c r="CJ13" s="53"/>
      <c r="CK13" s="53"/>
      <c r="CL13" s="53"/>
      <c r="CM13" s="53"/>
      <c r="CN13" s="53"/>
    </row>
    <row r="14" spans="1:92" ht="15">
      <c r="A14" s="275"/>
      <c r="B14" s="275"/>
      <c r="C14" s="275"/>
      <c r="D14" s="275"/>
      <c r="E14" s="275"/>
      <c r="F14" s="275"/>
      <c r="G14" s="89"/>
      <c r="H14" s="325" t="s">
        <v>1</v>
      </c>
      <c r="I14" s="135"/>
      <c r="J14" s="135"/>
      <c r="K14" s="135"/>
      <c r="L14" s="135"/>
      <c r="M14" s="127"/>
      <c r="N14" s="127"/>
      <c r="O14" s="127">
        <v>1</v>
      </c>
      <c r="P14" s="127"/>
      <c r="Q14" s="127"/>
      <c r="R14" s="403">
        <v>1</v>
      </c>
      <c r="S14" s="403"/>
      <c r="T14" s="53" t="s">
        <v>155</v>
      </c>
      <c r="U14" s="402">
        <v>66</v>
      </c>
      <c r="V14" s="402"/>
      <c r="W14" s="53"/>
      <c r="X14" s="53"/>
      <c r="Y14" s="364">
        <v>5.6</v>
      </c>
      <c r="Z14" s="364"/>
      <c r="AA14" s="53" t="s">
        <v>103</v>
      </c>
      <c r="AB14" s="401">
        <v>7.7</v>
      </c>
      <c r="AC14" s="401"/>
      <c r="AD14" s="53"/>
      <c r="AE14" s="53"/>
      <c r="AF14" s="53"/>
      <c r="AG14" s="403">
        <v>1</v>
      </c>
      <c r="AH14" s="403"/>
      <c r="AI14" s="53" t="s">
        <v>155</v>
      </c>
      <c r="AJ14" s="402">
        <v>66</v>
      </c>
      <c r="AK14" s="402"/>
      <c r="AL14" s="53"/>
      <c r="AM14" s="53"/>
      <c r="AN14" s="364">
        <v>5.2</v>
      </c>
      <c r="AO14" s="364"/>
      <c r="AP14" s="53" t="s">
        <v>103</v>
      </c>
      <c r="AQ14" s="404">
        <v>10</v>
      </c>
      <c r="AR14" s="404"/>
      <c r="AS14" s="53"/>
      <c r="AT14" s="53"/>
      <c r="AU14" s="53"/>
      <c r="AV14" s="403">
        <v>36</v>
      </c>
      <c r="AW14" s="403"/>
      <c r="AX14" s="53" t="s">
        <v>155</v>
      </c>
      <c r="AY14" s="402">
        <v>66</v>
      </c>
      <c r="AZ14" s="402"/>
      <c r="BA14" s="53"/>
      <c r="BB14" s="98"/>
      <c r="BC14" s="364">
        <v>4.8</v>
      </c>
      <c r="BD14" s="364"/>
      <c r="BE14" s="53" t="s">
        <v>103</v>
      </c>
      <c r="BF14" s="404">
        <v>32</v>
      </c>
      <c r="BG14" s="404"/>
      <c r="BH14" s="53"/>
      <c r="BI14" s="53"/>
      <c r="BJ14" s="53"/>
      <c r="BK14" s="403"/>
      <c r="BL14" s="403"/>
      <c r="BM14" s="53" t="s">
        <v>258</v>
      </c>
      <c r="BN14" s="402"/>
      <c r="BO14" s="402"/>
      <c r="BP14" s="53"/>
      <c r="BQ14" s="98"/>
      <c r="BR14" s="406"/>
      <c r="BS14" s="406"/>
      <c r="BT14" s="125" t="s">
        <v>258</v>
      </c>
      <c r="BU14" s="407"/>
      <c r="BV14" s="407"/>
      <c r="BW14" s="53"/>
      <c r="BX14" s="53"/>
      <c r="BY14" s="53"/>
      <c r="BZ14" s="403"/>
      <c r="CA14" s="403"/>
      <c r="CB14" s="53" t="s">
        <v>258</v>
      </c>
      <c r="CC14" s="402"/>
      <c r="CD14" s="402"/>
      <c r="CE14" s="53"/>
      <c r="CF14" s="53"/>
      <c r="CG14" s="53"/>
      <c r="CH14" s="53"/>
      <c r="CI14" s="53" t="s">
        <v>258</v>
      </c>
      <c r="CJ14" s="53"/>
      <c r="CK14" s="53"/>
      <c r="CL14" s="53"/>
      <c r="CM14" s="53"/>
      <c r="CN14" s="53"/>
    </row>
    <row r="15" spans="1:92" ht="15">
      <c r="A15" s="96"/>
      <c r="B15" s="96"/>
      <c r="C15" s="96"/>
      <c r="D15" s="96"/>
      <c r="E15" s="96"/>
      <c r="F15" s="96"/>
      <c r="G15" s="8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124"/>
      <c r="V15" s="124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124"/>
      <c r="AK15" s="124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124"/>
      <c r="AZ15" s="124"/>
      <c r="BA15" s="53"/>
      <c r="BB15" s="98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24"/>
      <c r="BO15" s="124"/>
      <c r="BP15" s="53"/>
      <c r="BQ15" s="98"/>
      <c r="BR15" s="125"/>
      <c r="BS15" s="125"/>
      <c r="BT15" s="125"/>
      <c r="BU15" s="125"/>
      <c r="BV15" s="125"/>
      <c r="BW15" s="53"/>
      <c r="BX15" s="53"/>
      <c r="BY15" s="53"/>
      <c r="BZ15" s="53"/>
      <c r="CA15" s="53"/>
      <c r="CB15" s="53"/>
      <c r="CC15" s="124"/>
      <c r="CD15" s="124"/>
      <c r="CE15" s="53"/>
      <c r="CF15" s="53"/>
      <c r="CG15" s="53"/>
      <c r="CH15" s="53"/>
      <c r="CI15" s="53"/>
      <c r="CJ15" s="53"/>
      <c r="CK15" s="53"/>
      <c r="CL15" s="53"/>
      <c r="CM15" s="53"/>
      <c r="CN15" s="53"/>
    </row>
    <row r="16" spans="1:92" ht="15">
      <c r="A16" s="275" t="s">
        <v>495</v>
      </c>
      <c r="B16" s="275"/>
      <c r="C16" s="275"/>
      <c r="D16" s="275"/>
      <c r="E16" s="275"/>
      <c r="F16" s="275"/>
      <c r="G16" s="89"/>
      <c r="H16" s="325" t="s">
        <v>518</v>
      </c>
      <c r="I16" s="135"/>
      <c r="J16" s="135"/>
      <c r="K16" s="135"/>
      <c r="L16" s="135"/>
      <c r="M16" s="127"/>
      <c r="N16" s="127"/>
      <c r="O16" s="127">
        <v>1</v>
      </c>
      <c r="P16" s="127"/>
      <c r="Q16" s="127"/>
      <c r="R16" s="403">
        <v>0</v>
      </c>
      <c r="S16" s="403"/>
      <c r="T16" s="53" t="s">
        <v>155</v>
      </c>
      <c r="U16" s="402">
        <v>12</v>
      </c>
      <c r="V16" s="402"/>
      <c r="W16" s="53"/>
      <c r="X16" s="53"/>
      <c r="Y16" s="364">
        <v>6.6</v>
      </c>
      <c r="Z16" s="364"/>
      <c r="AA16" s="53" t="s">
        <v>103</v>
      </c>
      <c r="AB16" s="401">
        <v>7</v>
      </c>
      <c r="AC16" s="401"/>
      <c r="AD16" s="53"/>
      <c r="AE16" s="53"/>
      <c r="AF16" s="53"/>
      <c r="AG16" s="403">
        <v>0</v>
      </c>
      <c r="AH16" s="403"/>
      <c r="AI16" s="53" t="s">
        <v>155</v>
      </c>
      <c r="AJ16" s="402">
        <v>12</v>
      </c>
      <c r="AK16" s="402"/>
      <c r="AL16" s="53"/>
      <c r="AM16" s="53"/>
      <c r="AN16" s="364">
        <v>9.2</v>
      </c>
      <c r="AO16" s="364"/>
      <c r="AP16" s="53" t="s">
        <v>103</v>
      </c>
      <c r="AQ16" s="404">
        <v>14</v>
      </c>
      <c r="AR16" s="404"/>
      <c r="AS16" s="53"/>
      <c r="AT16" s="53"/>
      <c r="AU16" s="53"/>
      <c r="AV16" s="403">
        <v>0</v>
      </c>
      <c r="AW16" s="403"/>
      <c r="AX16" s="53" t="s">
        <v>155</v>
      </c>
      <c r="AY16" s="402">
        <v>12</v>
      </c>
      <c r="AZ16" s="402"/>
      <c r="BA16" s="53"/>
      <c r="BB16" s="98" t="s">
        <v>525</v>
      </c>
      <c r="BC16" s="364">
        <v>0.5</v>
      </c>
      <c r="BD16" s="364"/>
      <c r="BE16" s="53" t="s">
        <v>103</v>
      </c>
      <c r="BF16" s="405">
        <v>1.3</v>
      </c>
      <c r="BG16" s="405"/>
      <c r="BH16" s="53"/>
      <c r="BI16" s="53"/>
      <c r="BJ16" s="53"/>
      <c r="BK16" s="403">
        <v>1</v>
      </c>
      <c r="BL16" s="403"/>
      <c r="BM16" s="53" t="s">
        <v>155</v>
      </c>
      <c r="BN16" s="402">
        <v>12</v>
      </c>
      <c r="BO16" s="402"/>
      <c r="BP16" s="53"/>
      <c r="BQ16" s="98"/>
      <c r="BR16" s="406">
        <v>2</v>
      </c>
      <c r="BS16" s="406"/>
      <c r="BT16" s="125" t="s">
        <v>103</v>
      </c>
      <c r="BU16" s="407">
        <v>65</v>
      </c>
      <c r="BV16" s="407"/>
      <c r="BW16" s="53"/>
      <c r="BX16" s="53"/>
      <c r="BY16" s="53"/>
      <c r="BZ16" s="403">
        <v>10</v>
      </c>
      <c r="CA16" s="403"/>
      <c r="CB16" s="53" t="s">
        <v>155</v>
      </c>
      <c r="CC16" s="402">
        <v>12</v>
      </c>
      <c r="CD16" s="402"/>
      <c r="CE16" s="411" t="s">
        <v>532</v>
      </c>
      <c r="CF16" s="411"/>
      <c r="CG16" s="411"/>
      <c r="CH16" s="411"/>
      <c r="CI16" s="125" t="s">
        <v>103</v>
      </c>
      <c r="CJ16" s="410" t="s">
        <v>533</v>
      </c>
      <c r="CK16" s="410"/>
      <c r="CL16" s="410"/>
      <c r="CM16" s="410"/>
      <c r="CN16" s="53"/>
    </row>
    <row r="17" spans="1:92" ht="15">
      <c r="A17" s="275"/>
      <c r="B17" s="275"/>
      <c r="C17" s="275"/>
      <c r="D17" s="275"/>
      <c r="E17" s="275"/>
      <c r="F17" s="275"/>
      <c r="G17" s="89"/>
      <c r="H17" s="325" t="s">
        <v>519</v>
      </c>
      <c r="I17" s="135"/>
      <c r="J17" s="135"/>
      <c r="K17" s="135"/>
      <c r="L17" s="135"/>
      <c r="M17" s="127"/>
      <c r="N17" s="127"/>
      <c r="O17" s="127">
        <v>1</v>
      </c>
      <c r="P17" s="127"/>
      <c r="Q17" s="127"/>
      <c r="R17" s="403">
        <v>0</v>
      </c>
      <c r="S17" s="403"/>
      <c r="T17" s="53" t="s">
        <v>155</v>
      </c>
      <c r="U17" s="402">
        <v>12</v>
      </c>
      <c r="V17" s="402"/>
      <c r="W17" s="53"/>
      <c r="X17" s="53"/>
      <c r="Y17" s="364">
        <v>6.6</v>
      </c>
      <c r="Z17" s="364"/>
      <c r="AA17" s="53" t="s">
        <v>103</v>
      </c>
      <c r="AB17" s="401">
        <v>7</v>
      </c>
      <c r="AC17" s="401"/>
      <c r="AD17" s="53"/>
      <c r="AE17" s="53"/>
      <c r="AF17" s="53"/>
      <c r="AG17" s="403">
        <v>0</v>
      </c>
      <c r="AH17" s="403"/>
      <c r="AI17" s="53" t="s">
        <v>155</v>
      </c>
      <c r="AJ17" s="402">
        <v>12</v>
      </c>
      <c r="AK17" s="402"/>
      <c r="AL17" s="53"/>
      <c r="AM17" s="53"/>
      <c r="AN17" s="364">
        <v>7.5</v>
      </c>
      <c r="AO17" s="364"/>
      <c r="AP17" s="53" t="s">
        <v>103</v>
      </c>
      <c r="AQ17" s="404">
        <v>13</v>
      </c>
      <c r="AR17" s="404"/>
      <c r="AS17" s="53"/>
      <c r="AT17" s="53"/>
      <c r="AU17" s="53"/>
      <c r="AV17" s="403">
        <v>0</v>
      </c>
      <c r="AW17" s="403"/>
      <c r="AX17" s="53" t="s">
        <v>155</v>
      </c>
      <c r="AY17" s="402">
        <v>12</v>
      </c>
      <c r="AZ17" s="402"/>
      <c r="BA17" s="53"/>
      <c r="BB17" s="98"/>
      <c r="BC17" s="364">
        <v>0.9</v>
      </c>
      <c r="BD17" s="364"/>
      <c r="BE17" s="53" t="s">
        <v>103</v>
      </c>
      <c r="BF17" s="405">
        <v>2.4</v>
      </c>
      <c r="BG17" s="405"/>
      <c r="BH17" s="53"/>
      <c r="BI17" s="53"/>
      <c r="BJ17" s="53"/>
      <c r="BK17" s="403">
        <v>2</v>
      </c>
      <c r="BL17" s="403"/>
      <c r="BM17" s="53" t="s">
        <v>155</v>
      </c>
      <c r="BN17" s="402">
        <v>12</v>
      </c>
      <c r="BO17" s="402"/>
      <c r="BP17" s="53"/>
      <c r="BQ17" s="98"/>
      <c r="BR17" s="406">
        <v>5</v>
      </c>
      <c r="BS17" s="406"/>
      <c r="BT17" s="125" t="s">
        <v>103</v>
      </c>
      <c r="BU17" s="407">
        <v>120</v>
      </c>
      <c r="BV17" s="407"/>
      <c r="BW17" s="53"/>
      <c r="BX17" s="53"/>
      <c r="BY17" s="53"/>
      <c r="BZ17" s="403">
        <v>7</v>
      </c>
      <c r="CA17" s="403"/>
      <c r="CB17" s="53" t="s">
        <v>155</v>
      </c>
      <c r="CC17" s="402">
        <v>12</v>
      </c>
      <c r="CD17" s="402"/>
      <c r="CE17" s="411" t="s">
        <v>527</v>
      </c>
      <c r="CF17" s="411"/>
      <c r="CG17" s="411"/>
      <c r="CH17" s="411"/>
      <c r="CI17" s="125" t="s">
        <v>103</v>
      </c>
      <c r="CJ17" s="410" t="s">
        <v>534</v>
      </c>
      <c r="CK17" s="410"/>
      <c r="CL17" s="410"/>
      <c r="CM17" s="410"/>
      <c r="CN17" s="53"/>
    </row>
    <row r="18" spans="1:92" ht="15">
      <c r="A18" s="96"/>
      <c r="B18" s="96"/>
      <c r="C18" s="96"/>
      <c r="D18" s="96"/>
      <c r="E18" s="96"/>
      <c r="F18" s="96"/>
      <c r="G18" s="89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24"/>
      <c r="V18" s="124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124"/>
      <c r="AK18" s="124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124"/>
      <c r="AZ18" s="124"/>
      <c r="BA18" s="53"/>
      <c r="BB18" s="98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124"/>
      <c r="BO18" s="124"/>
      <c r="BP18" s="53"/>
      <c r="BQ18" s="98"/>
      <c r="BR18" s="125"/>
      <c r="BS18" s="125"/>
      <c r="BT18" s="125"/>
      <c r="BU18" s="125"/>
      <c r="BV18" s="125"/>
      <c r="BW18" s="53"/>
      <c r="BX18" s="53"/>
      <c r="BY18" s="53"/>
      <c r="BZ18" s="53"/>
      <c r="CA18" s="53"/>
      <c r="CB18" s="53"/>
      <c r="CC18" s="124"/>
      <c r="CD18" s="124"/>
      <c r="CE18" s="53"/>
      <c r="CF18" s="53"/>
      <c r="CG18" s="53"/>
      <c r="CH18" s="53"/>
      <c r="CI18" s="53"/>
      <c r="CJ18" s="53"/>
      <c r="CK18" s="53"/>
      <c r="CL18" s="53"/>
      <c r="CM18" s="53"/>
      <c r="CN18" s="53"/>
    </row>
    <row r="19" spans="1:92" ht="15">
      <c r="A19" s="275" t="s">
        <v>496</v>
      </c>
      <c r="B19" s="275"/>
      <c r="C19" s="275"/>
      <c r="D19" s="275"/>
      <c r="E19" s="275"/>
      <c r="F19" s="275"/>
      <c r="G19" s="89"/>
      <c r="H19" s="325" t="s">
        <v>517</v>
      </c>
      <c r="I19" s="135"/>
      <c r="J19" s="135"/>
      <c r="K19" s="135"/>
      <c r="L19" s="135"/>
      <c r="M19" s="127"/>
      <c r="N19" s="127"/>
      <c r="O19" s="127">
        <v>1</v>
      </c>
      <c r="P19" s="127"/>
      <c r="Q19" s="127"/>
      <c r="R19" s="403">
        <v>0</v>
      </c>
      <c r="S19" s="403"/>
      <c r="T19" s="53" t="s">
        <v>155</v>
      </c>
      <c r="U19" s="402">
        <v>24</v>
      </c>
      <c r="V19" s="402"/>
      <c r="W19" s="53"/>
      <c r="X19" s="53"/>
      <c r="Y19" s="364">
        <v>6.9</v>
      </c>
      <c r="Z19" s="364"/>
      <c r="AA19" s="53" t="s">
        <v>103</v>
      </c>
      <c r="AB19" s="401">
        <v>8</v>
      </c>
      <c r="AC19" s="401"/>
      <c r="AD19" s="53"/>
      <c r="AE19" s="53"/>
      <c r="AF19" s="53"/>
      <c r="AG19" s="403">
        <v>0</v>
      </c>
      <c r="AH19" s="403"/>
      <c r="AI19" s="53" t="s">
        <v>155</v>
      </c>
      <c r="AJ19" s="402">
        <v>24</v>
      </c>
      <c r="AK19" s="402"/>
      <c r="AL19" s="53"/>
      <c r="AM19" s="53"/>
      <c r="AN19" s="364">
        <v>8.7</v>
      </c>
      <c r="AO19" s="364"/>
      <c r="AP19" s="53" t="s">
        <v>103</v>
      </c>
      <c r="AQ19" s="404">
        <v>14</v>
      </c>
      <c r="AR19" s="404"/>
      <c r="AS19" s="53"/>
      <c r="AT19" s="53"/>
      <c r="AU19" s="53"/>
      <c r="AV19" s="403">
        <v>0</v>
      </c>
      <c r="AW19" s="403"/>
      <c r="AX19" s="53" t="s">
        <v>155</v>
      </c>
      <c r="AY19" s="402">
        <v>24</v>
      </c>
      <c r="AZ19" s="402"/>
      <c r="BA19" s="53"/>
      <c r="BB19" s="98"/>
      <c r="BC19" s="364">
        <v>0.5</v>
      </c>
      <c r="BD19" s="364"/>
      <c r="BE19" s="53" t="s">
        <v>103</v>
      </c>
      <c r="BF19" s="405">
        <v>0.6</v>
      </c>
      <c r="BG19" s="405"/>
      <c r="BH19" s="53"/>
      <c r="BI19" s="53"/>
      <c r="BJ19" s="53"/>
      <c r="BK19" s="403">
        <v>0</v>
      </c>
      <c r="BL19" s="403"/>
      <c r="BM19" s="53" t="s">
        <v>155</v>
      </c>
      <c r="BN19" s="402">
        <v>24</v>
      </c>
      <c r="BO19" s="402"/>
      <c r="BP19" s="53"/>
      <c r="BQ19" s="98" t="s">
        <v>525</v>
      </c>
      <c r="BR19" s="406">
        <v>1</v>
      </c>
      <c r="BS19" s="406"/>
      <c r="BT19" s="125" t="s">
        <v>103</v>
      </c>
      <c r="BU19" s="407">
        <v>7</v>
      </c>
      <c r="BV19" s="407"/>
      <c r="BW19" s="53"/>
      <c r="BX19" s="53"/>
      <c r="BY19" s="53"/>
      <c r="BZ19" s="403">
        <v>13</v>
      </c>
      <c r="CA19" s="403"/>
      <c r="CB19" s="53" t="s">
        <v>155</v>
      </c>
      <c r="CC19" s="402">
        <v>24</v>
      </c>
      <c r="CD19" s="402"/>
      <c r="CE19" s="411" t="s">
        <v>535</v>
      </c>
      <c r="CF19" s="411"/>
      <c r="CG19" s="411"/>
      <c r="CH19" s="411"/>
      <c r="CI19" s="125" t="s">
        <v>103</v>
      </c>
      <c r="CJ19" s="410" t="s">
        <v>527</v>
      </c>
      <c r="CK19" s="410"/>
      <c r="CL19" s="410"/>
      <c r="CM19" s="410"/>
      <c r="CN19" s="53"/>
    </row>
    <row r="20" spans="1:92" ht="15">
      <c r="A20" s="275"/>
      <c r="B20" s="275"/>
      <c r="C20" s="275"/>
      <c r="D20" s="275"/>
      <c r="E20" s="275"/>
      <c r="F20" s="275"/>
      <c r="G20" s="89"/>
      <c r="H20" s="325" t="s">
        <v>518</v>
      </c>
      <c r="I20" s="135"/>
      <c r="J20" s="135"/>
      <c r="K20" s="135"/>
      <c r="L20" s="135"/>
      <c r="M20" s="127"/>
      <c r="N20" s="127"/>
      <c r="O20" s="127">
        <v>1</v>
      </c>
      <c r="P20" s="127"/>
      <c r="Q20" s="127"/>
      <c r="R20" s="403">
        <v>0</v>
      </c>
      <c r="S20" s="403"/>
      <c r="T20" s="53" t="s">
        <v>155</v>
      </c>
      <c r="U20" s="402">
        <v>24</v>
      </c>
      <c r="V20" s="402"/>
      <c r="W20" s="53"/>
      <c r="X20" s="53"/>
      <c r="Y20" s="364">
        <v>7</v>
      </c>
      <c r="Z20" s="364"/>
      <c r="AA20" s="53" t="s">
        <v>103</v>
      </c>
      <c r="AB20" s="401">
        <v>8</v>
      </c>
      <c r="AC20" s="401"/>
      <c r="AD20" s="53"/>
      <c r="AE20" s="53"/>
      <c r="AF20" s="53"/>
      <c r="AG20" s="403">
        <v>0</v>
      </c>
      <c r="AH20" s="403"/>
      <c r="AI20" s="53" t="s">
        <v>155</v>
      </c>
      <c r="AJ20" s="402">
        <v>24</v>
      </c>
      <c r="AK20" s="402"/>
      <c r="AL20" s="53"/>
      <c r="AM20" s="53"/>
      <c r="AN20" s="364">
        <v>8.3</v>
      </c>
      <c r="AO20" s="364"/>
      <c r="AP20" s="53" t="s">
        <v>103</v>
      </c>
      <c r="AQ20" s="404">
        <v>13</v>
      </c>
      <c r="AR20" s="404"/>
      <c r="AS20" s="53"/>
      <c r="AT20" s="53"/>
      <c r="AU20" s="53"/>
      <c r="AV20" s="403">
        <v>12</v>
      </c>
      <c r="AW20" s="403"/>
      <c r="AX20" s="53" t="s">
        <v>155</v>
      </c>
      <c r="AY20" s="402">
        <v>24</v>
      </c>
      <c r="AZ20" s="402"/>
      <c r="BA20" s="53"/>
      <c r="BB20" s="98"/>
      <c r="BC20" s="364">
        <v>0.5</v>
      </c>
      <c r="BD20" s="364"/>
      <c r="BE20" s="53" t="s">
        <v>103</v>
      </c>
      <c r="BF20" s="405">
        <v>5.4</v>
      </c>
      <c r="BG20" s="405"/>
      <c r="BH20" s="53"/>
      <c r="BI20" s="53"/>
      <c r="BJ20" s="53"/>
      <c r="BK20" s="403">
        <v>0</v>
      </c>
      <c r="BL20" s="403"/>
      <c r="BM20" s="53" t="s">
        <v>155</v>
      </c>
      <c r="BN20" s="402">
        <v>24</v>
      </c>
      <c r="BO20" s="402"/>
      <c r="BP20" s="53"/>
      <c r="BQ20" s="98"/>
      <c r="BR20" s="406">
        <v>1</v>
      </c>
      <c r="BS20" s="406"/>
      <c r="BT20" s="125" t="s">
        <v>103</v>
      </c>
      <c r="BU20" s="407">
        <v>18</v>
      </c>
      <c r="BV20" s="407"/>
      <c r="BW20" s="53"/>
      <c r="BX20" s="53"/>
      <c r="BY20" s="53"/>
      <c r="BZ20" s="403">
        <v>24</v>
      </c>
      <c r="CA20" s="403"/>
      <c r="CB20" s="53" t="s">
        <v>155</v>
      </c>
      <c r="CC20" s="402">
        <v>24</v>
      </c>
      <c r="CD20" s="402"/>
      <c r="CE20" s="411" t="s">
        <v>536</v>
      </c>
      <c r="CF20" s="411"/>
      <c r="CG20" s="411"/>
      <c r="CH20" s="411"/>
      <c r="CI20" s="125" t="s">
        <v>103</v>
      </c>
      <c r="CJ20" s="410" t="s">
        <v>537</v>
      </c>
      <c r="CK20" s="410"/>
      <c r="CL20" s="410"/>
      <c r="CM20" s="410"/>
      <c r="CN20" s="53"/>
    </row>
    <row r="21" spans="1:92" ht="15">
      <c r="A21" s="275"/>
      <c r="B21" s="275"/>
      <c r="C21" s="275"/>
      <c r="D21" s="275"/>
      <c r="E21" s="275"/>
      <c r="F21" s="275"/>
      <c r="G21" s="89"/>
      <c r="H21" s="325" t="s">
        <v>519</v>
      </c>
      <c r="I21" s="135"/>
      <c r="J21" s="135"/>
      <c r="K21" s="135"/>
      <c r="L21" s="135"/>
      <c r="M21" s="127"/>
      <c r="N21" s="127"/>
      <c r="O21" s="127">
        <v>2</v>
      </c>
      <c r="P21" s="127"/>
      <c r="Q21" s="127"/>
      <c r="R21" s="403">
        <v>0</v>
      </c>
      <c r="S21" s="403"/>
      <c r="T21" s="53" t="s">
        <v>155</v>
      </c>
      <c r="U21" s="402">
        <v>48</v>
      </c>
      <c r="V21" s="402"/>
      <c r="W21" s="53"/>
      <c r="X21" s="53"/>
      <c r="Y21" s="364">
        <v>6.6</v>
      </c>
      <c r="Z21" s="364"/>
      <c r="AA21" s="53" t="s">
        <v>103</v>
      </c>
      <c r="AB21" s="401">
        <v>7.5</v>
      </c>
      <c r="AC21" s="401"/>
      <c r="AD21" s="53"/>
      <c r="AE21" s="53"/>
      <c r="AF21" s="53"/>
      <c r="AG21" s="403">
        <v>0</v>
      </c>
      <c r="AH21" s="403"/>
      <c r="AI21" s="53" t="s">
        <v>155</v>
      </c>
      <c r="AJ21" s="402">
        <v>48</v>
      </c>
      <c r="AK21" s="402"/>
      <c r="AL21" s="53"/>
      <c r="AM21" s="53"/>
      <c r="AN21" s="364">
        <v>2.8</v>
      </c>
      <c r="AO21" s="364"/>
      <c r="AP21" s="53" t="s">
        <v>103</v>
      </c>
      <c r="AQ21" s="404">
        <v>12</v>
      </c>
      <c r="AR21" s="404"/>
      <c r="AS21" s="53"/>
      <c r="AT21" s="53"/>
      <c r="AU21" s="53"/>
      <c r="AV21" s="403">
        <v>28</v>
      </c>
      <c r="AW21" s="403"/>
      <c r="AX21" s="53" t="s">
        <v>155</v>
      </c>
      <c r="AY21" s="402">
        <v>48</v>
      </c>
      <c r="AZ21" s="402"/>
      <c r="BA21" s="53"/>
      <c r="BB21" s="98"/>
      <c r="BC21" s="364">
        <v>1.3</v>
      </c>
      <c r="BD21" s="364"/>
      <c r="BE21" s="53" t="s">
        <v>103</v>
      </c>
      <c r="BF21" s="404">
        <v>11</v>
      </c>
      <c r="BG21" s="404"/>
      <c r="BH21" s="53"/>
      <c r="BI21" s="53"/>
      <c r="BJ21" s="53"/>
      <c r="BK21" s="403">
        <v>4</v>
      </c>
      <c r="BL21" s="403"/>
      <c r="BM21" s="53" t="s">
        <v>155</v>
      </c>
      <c r="BN21" s="402">
        <v>48</v>
      </c>
      <c r="BO21" s="402"/>
      <c r="BP21" s="53"/>
      <c r="BQ21" s="98"/>
      <c r="BR21" s="406">
        <v>3</v>
      </c>
      <c r="BS21" s="406"/>
      <c r="BT21" s="125" t="s">
        <v>103</v>
      </c>
      <c r="BU21" s="407">
        <v>130</v>
      </c>
      <c r="BV21" s="407"/>
      <c r="BW21" s="53"/>
      <c r="BX21" s="53"/>
      <c r="BY21" s="53"/>
      <c r="BZ21" s="403">
        <v>36</v>
      </c>
      <c r="CA21" s="403"/>
      <c r="CB21" s="53" t="s">
        <v>155</v>
      </c>
      <c r="CC21" s="402">
        <v>48</v>
      </c>
      <c r="CD21" s="402"/>
      <c r="CE21" s="411" t="s">
        <v>538</v>
      </c>
      <c r="CF21" s="411"/>
      <c r="CG21" s="411"/>
      <c r="CH21" s="411"/>
      <c r="CI21" s="125" t="s">
        <v>103</v>
      </c>
      <c r="CJ21" s="410" t="s">
        <v>537</v>
      </c>
      <c r="CK21" s="410"/>
      <c r="CL21" s="410"/>
      <c r="CM21" s="410"/>
      <c r="CN21" s="53"/>
    </row>
    <row r="22" spans="1:92" ht="15">
      <c r="A22" s="275"/>
      <c r="B22" s="275"/>
      <c r="C22" s="275"/>
      <c r="D22" s="275"/>
      <c r="E22" s="275"/>
      <c r="F22" s="275"/>
      <c r="G22" s="89"/>
      <c r="H22" s="325" t="s">
        <v>157</v>
      </c>
      <c r="I22" s="135"/>
      <c r="J22" s="135"/>
      <c r="K22" s="135"/>
      <c r="L22" s="135"/>
      <c r="M22" s="127"/>
      <c r="N22" s="127"/>
      <c r="O22" s="127">
        <v>1</v>
      </c>
      <c r="P22" s="127"/>
      <c r="Q22" s="127"/>
      <c r="R22" s="403">
        <v>0</v>
      </c>
      <c r="S22" s="403"/>
      <c r="T22" s="53" t="s">
        <v>155</v>
      </c>
      <c r="U22" s="402">
        <v>24</v>
      </c>
      <c r="V22" s="402"/>
      <c r="W22" s="53"/>
      <c r="X22" s="53"/>
      <c r="Y22" s="364">
        <v>6.7</v>
      </c>
      <c r="Z22" s="364"/>
      <c r="AA22" s="53" t="s">
        <v>103</v>
      </c>
      <c r="AB22" s="401">
        <v>7.1</v>
      </c>
      <c r="AC22" s="401"/>
      <c r="AD22" s="53"/>
      <c r="AE22" s="53"/>
      <c r="AF22" s="53"/>
      <c r="AG22" s="403">
        <v>0</v>
      </c>
      <c r="AH22" s="403"/>
      <c r="AI22" s="53" t="s">
        <v>155</v>
      </c>
      <c r="AJ22" s="402">
        <v>24</v>
      </c>
      <c r="AK22" s="402"/>
      <c r="AL22" s="53"/>
      <c r="AM22" s="53"/>
      <c r="AN22" s="364">
        <v>1.1</v>
      </c>
      <c r="AO22" s="364"/>
      <c r="AP22" s="53" t="s">
        <v>103</v>
      </c>
      <c r="AQ22" s="404">
        <v>11</v>
      </c>
      <c r="AR22" s="404"/>
      <c r="AS22" s="53"/>
      <c r="AT22" s="53"/>
      <c r="AU22" s="53"/>
      <c r="AV22" s="403">
        <v>15</v>
      </c>
      <c r="AW22" s="403"/>
      <c r="AX22" s="53" t="s">
        <v>155</v>
      </c>
      <c r="AY22" s="402">
        <v>24</v>
      </c>
      <c r="AZ22" s="402"/>
      <c r="BA22" s="53"/>
      <c r="BB22" s="98"/>
      <c r="BC22" s="364">
        <v>2.9</v>
      </c>
      <c r="BD22" s="364"/>
      <c r="BE22" s="53" t="s">
        <v>103</v>
      </c>
      <c r="BF22" s="404">
        <v>13</v>
      </c>
      <c r="BG22" s="404"/>
      <c r="BH22" s="53"/>
      <c r="BI22" s="53"/>
      <c r="BJ22" s="53"/>
      <c r="BK22" s="403">
        <v>0</v>
      </c>
      <c r="BL22" s="403"/>
      <c r="BM22" s="53" t="s">
        <v>155</v>
      </c>
      <c r="BN22" s="402">
        <v>24</v>
      </c>
      <c r="BO22" s="402"/>
      <c r="BP22" s="53"/>
      <c r="BQ22" s="98"/>
      <c r="BR22" s="406">
        <v>7</v>
      </c>
      <c r="BS22" s="406"/>
      <c r="BT22" s="125" t="s">
        <v>103</v>
      </c>
      <c r="BU22" s="407">
        <v>33</v>
      </c>
      <c r="BV22" s="407"/>
      <c r="BW22" s="53"/>
      <c r="BX22" s="53"/>
      <c r="BY22" s="53"/>
      <c r="BZ22" s="403"/>
      <c r="CA22" s="403"/>
      <c r="CB22" s="53" t="s">
        <v>258</v>
      </c>
      <c r="CC22" s="402"/>
      <c r="CD22" s="402"/>
      <c r="CE22" s="53"/>
      <c r="CF22" s="53"/>
      <c r="CG22" s="53"/>
      <c r="CH22" s="53"/>
      <c r="CI22" s="53" t="s">
        <v>258</v>
      </c>
      <c r="CJ22" s="53"/>
      <c r="CK22" s="53"/>
      <c r="CL22" s="53"/>
      <c r="CM22" s="53"/>
      <c r="CN22" s="53"/>
    </row>
    <row r="23" spans="1:92" ht="15">
      <c r="A23" s="96"/>
      <c r="B23" s="96"/>
      <c r="C23" s="96"/>
      <c r="D23" s="96"/>
      <c r="E23" s="96"/>
      <c r="F23" s="96"/>
      <c r="G23" s="89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24"/>
      <c r="V23" s="124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124"/>
      <c r="AK23" s="124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124"/>
      <c r="AZ23" s="124"/>
      <c r="BA23" s="53"/>
      <c r="BB23" s="98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124"/>
      <c r="BO23" s="124"/>
      <c r="BP23" s="53"/>
      <c r="BQ23" s="98"/>
      <c r="BR23" s="125"/>
      <c r="BS23" s="125"/>
      <c r="BT23" s="125"/>
      <c r="BU23" s="125"/>
      <c r="BV23" s="125"/>
      <c r="BW23" s="53"/>
      <c r="BX23" s="53"/>
      <c r="BY23" s="53"/>
      <c r="BZ23" s="53"/>
      <c r="CA23" s="53"/>
      <c r="CB23" s="53"/>
      <c r="CC23" s="124"/>
      <c r="CD23" s="124"/>
      <c r="CE23" s="53"/>
      <c r="CF23" s="53"/>
      <c r="CG23" s="53"/>
      <c r="CH23" s="53"/>
      <c r="CI23" s="53"/>
      <c r="CJ23" s="53"/>
      <c r="CK23" s="53"/>
      <c r="CL23" s="53"/>
      <c r="CM23" s="53"/>
      <c r="CN23" s="53"/>
    </row>
    <row r="24" spans="1:92" ht="15">
      <c r="A24" s="275" t="s">
        <v>497</v>
      </c>
      <c r="B24" s="275"/>
      <c r="C24" s="275"/>
      <c r="D24" s="275"/>
      <c r="E24" s="275"/>
      <c r="F24" s="275"/>
      <c r="G24" s="89"/>
      <c r="H24" s="325" t="s">
        <v>518</v>
      </c>
      <c r="I24" s="135"/>
      <c r="J24" s="135"/>
      <c r="K24" s="135"/>
      <c r="L24" s="135"/>
      <c r="M24" s="127"/>
      <c r="N24" s="127"/>
      <c r="O24" s="127">
        <v>1</v>
      </c>
      <c r="P24" s="127"/>
      <c r="Q24" s="127"/>
      <c r="R24" s="403">
        <v>0</v>
      </c>
      <c r="S24" s="403"/>
      <c r="T24" s="53" t="s">
        <v>155</v>
      </c>
      <c r="U24" s="402">
        <v>24</v>
      </c>
      <c r="V24" s="402"/>
      <c r="W24" s="53"/>
      <c r="X24" s="53"/>
      <c r="Y24" s="364">
        <v>7</v>
      </c>
      <c r="Z24" s="364"/>
      <c r="AA24" s="53" t="s">
        <v>103</v>
      </c>
      <c r="AB24" s="401">
        <v>7.5</v>
      </c>
      <c r="AC24" s="401"/>
      <c r="AD24" s="53"/>
      <c r="AE24" s="53"/>
      <c r="AF24" s="53"/>
      <c r="AG24" s="403">
        <v>0</v>
      </c>
      <c r="AH24" s="403"/>
      <c r="AI24" s="53" t="s">
        <v>155</v>
      </c>
      <c r="AJ24" s="402">
        <v>24</v>
      </c>
      <c r="AK24" s="402"/>
      <c r="AL24" s="53"/>
      <c r="AM24" s="53"/>
      <c r="AN24" s="364">
        <v>8.6</v>
      </c>
      <c r="AO24" s="364"/>
      <c r="AP24" s="53" t="s">
        <v>103</v>
      </c>
      <c r="AQ24" s="404">
        <v>13</v>
      </c>
      <c r="AR24" s="404"/>
      <c r="AS24" s="53"/>
      <c r="AT24" s="53"/>
      <c r="AU24" s="53"/>
      <c r="AV24" s="403">
        <v>2</v>
      </c>
      <c r="AW24" s="403"/>
      <c r="AX24" s="53" t="s">
        <v>155</v>
      </c>
      <c r="AY24" s="402">
        <v>24</v>
      </c>
      <c r="AZ24" s="402"/>
      <c r="BA24" s="53"/>
      <c r="BB24" s="98" t="s">
        <v>525</v>
      </c>
      <c r="BC24" s="364">
        <v>0.5</v>
      </c>
      <c r="BD24" s="364"/>
      <c r="BE24" s="53" t="s">
        <v>103</v>
      </c>
      <c r="BF24" s="405">
        <v>2.9</v>
      </c>
      <c r="BG24" s="405"/>
      <c r="BH24" s="53"/>
      <c r="BI24" s="53"/>
      <c r="BJ24" s="53"/>
      <c r="BK24" s="403">
        <v>0</v>
      </c>
      <c r="BL24" s="403"/>
      <c r="BM24" s="53" t="s">
        <v>155</v>
      </c>
      <c r="BN24" s="402">
        <v>24</v>
      </c>
      <c r="BO24" s="402"/>
      <c r="BP24" s="53"/>
      <c r="BQ24" s="98"/>
      <c r="BR24" s="406">
        <v>1</v>
      </c>
      <c r="BS24" s="406"/>
      <c r="BT24" s="125" t="s">
        <v>103</v>
      </c>
      <c r="BU24" s="407">
        <v>16</v>
      </c>
      <c r="BV24" s="407"/>
      <c r="BW24" s="53"/>
      <c r="BX24" s="53"/>
      <c r="BY24" s="53"/>
      <c r="BZ24" s="403">
        <v>19</v>
      </c>
      <c r="CA24" s="403"/>
      <c r="CB24" s="53" t="s">
        <v>155</v>
      </c>
      <c r="CC24" s="402">
        <v>24</v>
      </c>
      <c r="CD24" s="402"/>
      <c r="CE24" s="411" t="s">
        <v>539</v>
      </c>
      <c r="CF24" s="411"/>
      <c r="CG24" s="411"/>
      <c r="CH24" s="411"/>
      <c r="CI24" s="125" t="s">
        <v>103</v>
      </c>
      <c r="CJ24" s="410" t="s">
        <v>540</v>
      </c>
      <c r="CK24" s="410"/>
      <c r="CL24" s="410"/>
      <c r="CM24" s="410"/>
      <c r="CN24" s="53"/>
    </row>
    <row r="25" spans="1:92" ht="15">
      <c r="A25" s="275"/>
      <c r="B25" s="275"/>
      <c r="C25" s="275"/>
      <c r="D25" s="275"/>
      <c r="E25" s="275"/>
      <c r="F25" s="275"/>
      <c r="G25" s="89"/>
      <c r="H25" s="325" t="s">
        <v>519</v>
      </c>
      <c r="I25" s="135"/>
      <c r="J25" s="135"/>
      <c r="K25" s="135"/>
      <c r="L25" s="135"/>
      <c r="M25" s="127"/>
      <c r="N25" s="127"/>
      <c r="O25" s="127">
        <v>1</v>
      </c>
      <c r="P25" s="127"/>
      <c r="Q25" s="127"/>
      <c r="R25" s="403">
        <v>1</v>
      </c>
      <c r="S25" s="403"/>
      <c r="T25" s="53" t="s">
        <v>155</v>
      </c>
      <c r="U25" s="402">
        <v>24</v>
      </c>
      <c r="V25" s="402"/>
      <c r="W25" s="53"/>
      <c r="X25" s="53"/>
      <c r="Y25" s="364">
        <v>7</v>
      </c>
      <c r="Z25" s="364"/>
      <c r="AA25" s="53" t="s">
        <v>103</v>
      </c>
      <c r="AB25" s="401">
        <v>8.6</v>
      </c>
      <c r="AC25" s="401"/>
      <c r="AD25" s="53"/>
      <c r="AE25" s="53"/>
      <c r="AF25" s="53"/>
      <c r="AG25" s="403">
        <v>1</v>
      </c>
      <c r="AH25" s="403"/>
      <c r="AI25" s="53" t="s">
        <v>155</v>
      </c>
      <c r="AJ25" s="402">
        <v>24</v>
      </c>
      <c r="AK25" s="402"/>
      <c r="AL25" s="53"/>
      <c r="AM25" s="53"/>
      <c r="AN25" s="364">
        <v>7.9</v>
      </c>
      <c r="AO25" s="364"/>
      <c r="AP25" s="53" t="s">
        <v>103</v>
      </c>
      <c r="AQ25" s="404">
        <v>13</v>
      </c>
      <c r="AR25" s="404"/>
      <c r="AS25" s="53"/>
      <c r="AT25" s="53"/>
      <c r="AU25" s="53"/>
      <c r="AV25" s="403">
        <v>5</v>
      </c>
      <c r="AW25" s="403"/>
      <c r="AX25" s="53" t="s">
        <v>155</v>
      </c>
      <c r="AY25" s="402">
        <v>24</v>
      </c>
      <c r="AZ25" s="402"/>
      <c r="BA25" s="53"/>
      <c r="BB25" s="98" t="s">
        <v>525</v>
      </c>
      <c r="BC25" s="364">
        <v>0.5</v>
      </c>
      <c r="BD25" s="364"/>
      <c r="BE25" s="53" t="s">
        <v>103</v>
      </c>
      <c r="BF25" s="405">
        <v>7.7</v>
      </c>
      <c r="BG25" s="405"/>
      <c r="BH25" s="53"/>
      <c r="BI25" s="53"/>
      <c r="BJ25" s="53"/>
      <c r="BK25" s="403">
        <v>0</v>
      </c>
      <c r="BL25" s="403"/>
      <c r="BM25" s="53" t="s">
        <v>155</v>
      </c>
      <c r="BN25" s="402">
        <v>24</v>
      </c>
      <c r="BO25" s="402"/>
      <c r="BP25" s="53"/>
      <c r="BQ25" s="98"/>
      <c r="BR25" s="406">
        <v>1</v>
      </c>
      <c r="BS25" s="406"/>
      <c r="BT25" s="125" t="s">
        <v>103</v>
      </c>
      <c r="BU25" s="407">
        <v>12</v>
      </c>
      <c r="BV25" s="407"/>
      <c r="BW25" s="53"/>
      <c r="BX25" s="53"/>
      <c r="BY25" s="53"/>
      <c r="BZ25" s="403">
        <v>7</v>
      </c>
      <c r="CA25" s="403"/>
      <c r="CB25" s="53" t="s">
        <v>155</v>
      </c>
      <c r="CC25" s="402">
        <v>24</v>
      </c>
      <c r="CD25" s="402"/>
      <c r="CE25" s="411" t="s">
        <v>541</v>
      </c>
      <c r="CF25" s="411"/>
      <c r="CG25" s="411"/>
      <c r="CH25" s="411"/>
      <c r="CI25" s="125" t="s">
        <v>103</v>
      </c>
      <c r="CJ25" s="410" t="s">
        <v>542</v>
      </c>
      <c r="CK25" s="410"/>
      <c r="CL25" s="410"/>
      <c r="CM25" s="410"/>
      <c r="CN25" s="53"/>
    </row>
    <row r="26" spans="1:92" ht="15">
      <c r="A26" s="96"/>
      <c r="B26" s="96"/>
      <c r="C26" s="96"/>
      <c r="D26" s="96"/>
      <c r="E26" s="96"/>
      <c r="F26" s="96"/>
      <c r="G26" s="89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124"/>
      <c r="V26" s="124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124"/>
      <c r="AK26" s="124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124"/>
      <c r="AZ26" s="124"/>
      <c r="BA26" s="53"/>
      <c r="BB26" s="98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124"/>
      <c r="BO26" s="124"/>
      <c r="BP26" s="53"/>
      <c r="BQ26" s="98"/>
      <c r="BR26" s="125"/>
      <c r="BS26" s="125"/>
      <c r="BT26" s="125"/>
      <c r="BU26" s="125"/>
      <c r="BV26" s="125"/>
      <c r="BW26" s="53"/>
      <c r="BX26" s="53"/>
      <c r="BY26" s="53"/>
      <c r="BZ26" s="53"/>
      <c r="CA26" s="53"/>
      <c r="CB26" s="53"/>
      <c r="CC26" s="124"/>
      <c r="CD26" s="124"/>
      <c r="CE26" s="53"/>
      <c r="CF26" s="53"/>
      <c r="CG26" s="53"/>
      <c r="CH26" s="53"/>
      <c r="CI26" s="53"/>
      <c r="CJ26" s="53"/>
      <c r="CK26" s="53"/>
      <c r="CL26" s="53"/>
      <c r="CM26" s="53"/>
      <c r="CN26" s="53"/>
    </row>
    <row r="27" spans="1:92" ht="15">
      <c r="A27" s="275" t="s">
        <v>498</v>
      </c>
      <c r="B27" s="275"/>
      <c r="C27" s="275"/>
      <c r="D27" s="275"/>
      <c r="E27" s="275"/>
      <c r="F27" s="275"/>
      <c r="G27" s="89"/>
      <c r="H27" s="325" t="s">
        <v>518</v>
      </c>
      <c r="I27" s="135"/>
      <c r="J27" s="135"/>
      <c r="K27" s="135"/>
      <c r="L27" s="135"/>
      <c r="M27" s="127"/>
      <c r="N27" s="127"/>
      <c r="O27" s="127">
        <v>1</v>
      </c>
      <c r="P27" s="127"/>
      <c r="Q27" s="127"/>
      <c r="R27" s="403">
        <v>1</v>
      </c>
      <c r="S27" s="403"/>
      <c r="T27" s="53" t="s">
        <v>155</v>
      </c>
      <c r="U27" s="402">
        <v>12</v>
      </c>
      <c r="V27" s="402"/>
      <c r="W27" s="53"/>
      <c r="X27" s="53"/>
      <c r="Y27" s="364">
        <v>5.9</v>
      </c>
      <c r="Z27" s="364"/>
      <c r="AA27" s="53" t="s">
        <v>103</v>
      </c>
      <c r="AB27" s="401">
        <v>8.3</v>
      </c>
      <c r="AC27" s="401"/>
      <c r="AD27" s="53"/>
      <c r="AE27" s="53"/>
      <c r="AF27" s="53"/>
      <c r="AG27" s="403">
        <v>1</v>
      </c>
      <c r="AH27" s="403"/>
      <c r="AI27" s="53" t="s">
        <v>155</v>
      </c>
      <c r="AJ27" s="402">
        <v>12</v>
      </c>
      <c r="AK27" s="402"/>
      <c r="AL27" s="53"/>
      <c r="AM27" s="53"/>
      <c r="AN27" s="364">
        <v>8.9</v>
      </c>
      <c r="AO27" s="364"/>
      <c r="AP27" s="53" t="s">
        <v>103</v>
      </c>
      <c r="AQ27" s="404">
        <v>13</v>
      </c>
      <c r="AR27" s="404"/>
      <c r="AS27" s="53"/>
      <c r="AT27" s="53"/>
      <c r="AU27" s="53"/>
      <c r="AV27" s="403">
        <v>3</v>
      </c>
      <c r="AW27" s="403"/>
      <c r="AX27" s="53" t="s">
        <v>155</v>
      </c>
      <c r="AY27" s="402">
        <v>12</v>
      </c>
      <c r="AZ27" s="402"/>
      <c r="BA27" s="53"/>
      <c r="BB27" s="98"/>
      <c r="BC27" s="364">
        <v>0.5</v>
      </c>
      <c r="BD27" s="364"/>
      <c r="BE27" s="53" t="s">
        <v>103</v>
      </c>
      <c r="BF27" s="405">
        <v>2.6</v>
      </c>
      <c r="BG27" s="405"/>
      <c r="BH27" s="53"/>
      <c r="BI27" s="53"/>
      <c r="BJ27" s="53"/>
      <c r="BK27" s="403">
        <v>0</v>
      </c>
      <c r="BL27" s="403"/>
      <c r="BM27" s="53" t="s">
        <v>155</v>
      </c>
      <c r="BN27" s="402">
        <v>12</v>
      </c>
      <c r="BO27" s="402"/>
      <c r="BP27" s="53"/>
      <c r="BQ27" s="98" t="s">
        <v>525</v>
      </c>
      <c r="BR27" s="406">
        <v>1</v>
      </c>
      <c r="BS27" s="406"/>
      <c r="BT27" s="125" t="s">
        <v>103</v>
      </c>
      <c r="BU27" s="407">
        <v>12</v>
      </c>
      <c r="BV27" s="407"/>
      <c r="BW27" s="53"/>
      <c r="BX27" s="53"/>
      <c r="BY27" s="53"/>
      <c r="BZ27" s="403">
        <v>10</v>
      </c>
      <c r="CA27" s="403"/>
      <c r="CB27" s="53" t="s">
        <v>155</v>
      </c>
      <c r="CC27" s="402">
        <v>12</v>
      </c>
      <c r="CD27" s="402"/>
      <c r="CE27" s="411" t="s">
        <v>543</v>
      </c>
      <c r="CF27" s="411"/>
      <c r="CG27" s="411"/>
      <c r="CH27" s="411"/>
      <c r="CI27" s="125" t="s">
        <v>103</v>
      </c>
      <c r="CJ27" s="410" t="s">
        <v>544</v>
      </c>
      <c r="CK27" s="410"/>
      <c r="CL27" s="410"/>
      <c r="CM27" s="410"/>
      <c r="CN27" s="53"/>
    </row>
    <row r="28" spans="1:92" ht="15">
      <c r="A28" s="275"/>
      <c r="B28" s="275"/>
      <c r="C28" s="275"/>
      <c r="D28" s="275"/>
      <c r="E28" s="275"/>
      <c r="F28" s="275"/>
      <c r="G28" s="89"/>
      <c r="H28" s="325" t="s">
        <v>519</v>
      </c>
      <c r="I28" s="135"/>
      <c r="J28" s="135"/>
      <c r="K28" s="135"/>
      <c r="L28" s="135"/>
      <c r="M28" s="127"/>
      <c r="N28" s="127"/>
      <c r="O28" s="127">
        <v>1</v>
      </c>
      <c r="P28" s="127"/>
      <c r="Q28" s="127"/>
      <c r="R28" s="403">
        <v>12</v>
      </c>
      <c r="S28" s="403"/>
      <c r="T28" s="53" t="s">
        <v>155</v>
      </c>
      <c r="U28" s="402">
        <v>66</v>
      </c>
      <c r="V28" s="402"/>
      <c r="W28" s="53"/>
      <c r="X28" s="53"/>
      <c r="Y28" s="364">
        <v>6.7</v>
      </c>
      <c r="Z28" s="364"/>
      <c r="AA28" s="53" t="s">
        <v>103</v>
      </c>
      <c r="AB28" s="401">
        <v>9.9</v>
      </c>
      <c r="AC28" s="401"/>
      <c r="AD28" s="53"/>
      <c r="AE28" s="53"/>
      <c r="AF28" s="53"/>
      <c r="AG28" s="403">
        <v>12</v>
      </c>
      <c r="AH28" s="403"/>
      <c r="AI28" s="53" t="s">
        <v>155</v>
      </c>
      <c r="AJ28" s="402">
        <v>66</v>
      </c>
      <c r="AK28" s="402"/>
      <c r="AL28" s="53"/>
      <c r="AM28" s="53"/>
      <c r="AN28" s="364">
        <v>7.9</v>
      </c>
      <c r="AO28" s="364"/>
      <c r="AP28" s="53" t="s">
        <v>103</v>
      </c>
      <c r="AQ28" s="404">
        <v>16</v>
      </c>
      <c r="AR28" s="404"/>
      <c r="AS28" s="53"/>
      <c r="AT28" s="53"/>
      <c r="AU28" s="53"/>
      <c r="AV28" s="403">
        <v>0</v>
      </c>
      <c r="AW28" s="403"/>
      <c r="AX28" s="53" t="s">
        <v>155</v>
      </c>
      <c r="AY28" s="402">
        <v>66</v>
      </c>
      <c r="AZ28" s="402"/>
      <c r="BA28" s="53"/>
      <c r="BB28" s="98" t="s">
        <v>525</v>
      </c>
      <c r="BC28" s="364">
        <v>0.5</v>
      </c>
      <c r="BD28" s="364"/>
      <c r="BE28" s="53" t="s">
        <v>103</v>
      </c>
      <c r="BF28" s="405">
        <v>2.8</v>
      </c>
      <c r="BG28" s="405"/>
      <c r="BH28" s="53"/>
      <c r="BI28" s="53"/>
      <c r="BJ28" s="53"/>
      <c r="BK28" s="403">
        <v>1</v>
      </c>
      <c r="BL28" s="403"/>
      <c r="BM28" s="53" t="s">
        <v>155</v>
      </c>
      <c r="BN28" s="402">
        <v>66</v>
      </c>
      <c r="BO28" s="402"/>
      <c r="BP28" s="53"/>
      <c r="BQ28" s="98" t="s">
        <v>525</v>
      </c>
      <c r="BR28" s="406">
        <v>1</v>
      </c>
      <c r="BS28" s="406"/>
      <c r="BT28" s="125" t="s">
        <v>103</v>
      </c>
      <c r="BU28" s="407">
        <v>37</v>
      </c>
      <c r="BV28" s="407"/>
      <c r="BW28" s="53"/>
      <c r="BX28" s="53"/>
      <c r="BY28" s="53"/>
      <c r="BZ28" s="403">
        <v>35</v>
      </c>
      <c r="CA28" s="403"/>
      <c r="CB28" s="53" t="s">
        <v>155</v>
      </c>
      <c r="CC28" s="402">
        <v>66</v>
      </c>
      <c r="CD28" s="402"/>
      <c r="CE28" s="411" t="s">
        <v>545</v>
      </c>
      <c r="CF28" s="411"/>
      <c r="CG28" s="411"/>
      <c r="CH28" s="411"/>
      <c r="CI28" s="125" t="s">
        <v>103</v>
      </c>
      <c r="CJ28" s="410" t="s">
        <v>546</v>
      </c>
      <c r="CK28" s="410"/>
      <c r="CL28" s="410"/>
      <c r="CM28" s="410"/>
      <c r="CN28" s="53"/>
    </row>
    <row r="29" spans="1:92" ht="15">
      <c r="A29" s="275"/>
      <c r="B29" s="275"/>
      <c r="C29" s="275"/>
      <c r="D29" s="275"/>
      <c r="E29" s="275"/>
      <c r="F29" s="275"/>
      <c r="G29" s="89"/>
      <c r="H29" s="325" t="s">
        <v>157</v>
      </c>
      <c r="I29" s="135"/>
      <c r="J29" s="135"/>
      <c r="K29" s="135"/>
      <c r="L29" s="135"/>
      <c r="M29" s="127"/>
      <c r="N29" s="127"/>
      <c r="O29" s="127">
        <v>1</v>
      </c>
      <c r="P29" s="127"/>
      <c r="Q29" s="127"/>
      <c r="R29" s="403">
        <v>0</v>
      </c>
      <c r="S29" s="403"/>
      <c r="T29" s="53" t="s">
        <v>155</v>
      </c>
      <c r="U29" s="402">
        <v>66</v>
      </c>
      <c r="V29" s="402"/>
      <c r="W29" s="53"/>
      <c r="X29" s="53"/>
      <c r="Y29" s="364">
        <v>6.8</v>
      </c>
      <c r="Z29" s="364"/>
      <c r="AA29" s="53" t="s">
        <v>103</v>
      </c>
      <c r="AB29" s="401">
        <v>7.9</v>
      </c>
      <c r="AC29" s="401"/>
      <c r="AD29" s="53"/>
      <c r="AE29" s="53"/>
      <c r="AF29" s="53"/>
      <c r="AG29" s="403">
        <v>0</v>
      </c>
      <c r="AH29" s="403"/>
      <c r="AI29" s="53" t="s">
        <v>155</v>
      </c>
      <c r="AJ29" s="402">
        <v>66</v>
      </c>
      <c r="AK29" s="402"/>
      <c r="AL29" s="53"/>
      <c r="AM29" s="53"/>
      <c r="AN29" s="364">
        <v>6.4</v>
      </c>
      <c r="AO29" s="364"/>
      <c r="AP29" s="53" t="s">
        <v>103</v>
      </c>
      <c r="AQ29" s="404">
        <v>12</v>
      </c>
      <c r="AR29" s="404"/>
      <c r="AS29" s="53"/>
      <c r="AT29" s="53"/>
      <c r="AU29" s="53"/>
      <c r="AV29" s="403">
        <v>16</v>
      </c>
      <c r="AW29" s="403"/>
      <c r="AX29" s="53" t="s">
        <v>155</v>
      </c>
      <c r="AY29" s="402">
        <v>66</v>
      </c>
      <c r="AZ29" s="402"/>
      <c r="BA29" s="53"/>
      <c r="BB29" s="98"/>
      <c r="BC29" s="364">
        <v>1.2</v>
      </c>
      <c r="BD29" s="364"/>
      <c r="BE29" s="53" t="s">
        <v>103</v>
      </c>
      <c r="BF29" s="404">
        <v>14</v>
      </c>
      <c r="BG29" s="404"/>
      <c r="BH29" s="53"/>
      <c r="BI29" s="53"/>
      <c r="BJ29" s="53"/>
      <c r="BK29" s="403">
        <v>0</v>
      </c>
      <c r="BL29" s="403"/>
      <c r="BM29" s="53" t="s">
        <v>155</v>
      </c>
      <c r="BN29" s="402">
        <v>66</v>
      </c>
      <c r="BO29" s="402"/>
      <c r="BP29" s="53"/>
      <c r="BQ29" s="98"/>
      <c r="BR29" s="406">
        <v>2</v>
      </c>
      <c r="BS29" s="406"/>
      <c r="BT29" s="125" t="s">
        <v>103</v>
      </c>
      <c r="BU29" s="407">
        <v>74</v>
      </c>
      <c r="BV29" s="407"/>
      <c r="BW29" s="53"/>
      <c r="BX29" s="53"/>
      <c r="BY29" s="53"/>
      <c r="BZ29" s="403"/>
      <c r="CA29" s="403"/>
      <c r="CB29" s="53" t="s">
        <v>258</v>
      </c>
      <c r="CC29" s="402"/>
      <c r="CD29" s="402"/>
      <c r="CE29" s="53"/>
      <c r="CF29" s="53"/>
      <c r="CG29" s="53"/>
      <c r="CH29" s="53"/>
      <c r="CI29" s="53" t="s">
        <v>258</v>
      </c>
      <c r="CJ29" s="53"/>
      <c r="CK29" s="53"/>
      <c r="CL29" s="53"/>
      <c r="CM29" s="53"/>
      <c r="CN29" s="53"/>
    </row>
    <row r="30" spans="1:92" ht="15">
      <c r="A30" s="275"/>
      <c r="B30" s="275"/>
      <c r="C30" s="275"/>
      <c r="D30" s="275"/>
      <c r="E30" s="275"/>
      <c r="F30" s="275"/>
      <c r="G30" s="89"/>
      <c r="H30" s="325" t="s">
        <v>520</v>
      </c>
      <c r="I30" s="135"/>
      <c r="J30" s="135"/>
      <c r="K30" s="135"/>
      <c r="L30" s="135"/>
      <c r="M30" s="127"/>
      <c r="N30" s="127"/>
      <c r="O30" s="127">
        <v>1</v>
      </c>
      <c r="P30" s="127"/>
      <c r="Q30" s="127"/>
      <c r="R30" s="403">
        <v>1</v>
      </c>
      <c r="S30" s="403"/>
      <c r="T30" s="53" t="s">
        <v>155</v>
      </c>
      <c r="U30" s="402">
        <v>66</v>
      </c>
      <c r="V30" s="402"/>
      <c r="W30" s="53"/>
      <c r="X30" s="53"/>
      <c r="Y30" s="364">
        <v>5.6</v>
      </c>
      <c r="Z30" s="364"/>
      <c r="AA30" s="53" t="s">
        <v>103</v>
      </c>
      <c r="AB30" s="401">
        <v>7.7</v>
      </c>
      <c r="AC30" s="401"/>
      <c r="AD30" s="53"/>
      <c r="AE30" s="53"/>
      <c r="AF30" s="53"/>
      <c r="AG30" s="403">
        <v>1</v>
      </c>
      <c r="AH30" s="403"/>
      <c r="AI30" s="53" t="s">
        <v>155</v>
      </c>
      <c r="AJ30" s="402">
        <v>66</v>
      </c>
      <c r="AK30" s="402"/>
      <c r="AL30" s="53"/>
      <c r="AM30" s="53"/>
      <c r="AN30" s="364">
        <v>5.2</v>
      </c>
      <c r="AO30" s="364"/>
      <c r="AP30" s="53" t="s">
        <v>103</v>
      </c>
      <c r="AQ30" s="404">
        <v>10</v>
      </c>
      <c r="AR30" s="404"/>
      <c r="AS30" s="53"/>
      <c r="AT30" s="53"/>
      <c r="AU30" s="53"/>
      <c r="AV30" s="403">
        <v>36</v>
      </c>
      <c r="AW30" s="403"/>
      <c r="AX30" s="53" t="s">
        <v>155</v>
      </c>
      <c r="AY30" s="402">
        <v>66</v>
      </c>
      <c r="AZ30" s="402"/>
      <c r="BA30" s="53"/>
      <c r="BB30" s="98"/>
      <c r="BC30" s="364">
        <v>4.8</v>
      </c>
      <c r="BD30" s="364"/>
      <c r="BE30" s="53" t="s">
        <v>103</v>
      </c>
      <c r="BF30" s="404">
        <v>32</v>
      </c>
      <c r="BG30" s="404"/>
      <c r="BH30" s="53"/>
      <c r="BI30" s="53"/>
      <c r="BJ30" s="53"/>
      <c r="BK30" s="403"/>
      <c r="BL30" s="403"/>
      <c r="BM30" s="53" t="s">
        <v>258</v>
      </c>
      <c r="BN30" s="402"/>
      <c r="BO30" s="402"/>
      <c r="BP30" s="53"/>
      <c r="BQ30" s="98"/>
      <c r="BR30" s="406"/>
      <c r="BS30" s="406"/>
      <c r="BT30" s="125" t="s">
        <v>258</v>
      </c>
      <c r="BU30" s="407"/>
      <c r="BV30" s="407"/>
      <c r="BW30" s="53"/>
      <c r="BX30" s="53"/>
      <c r="BY30" s="53"/>
      <c r="BZ30" s="403"/>
      <c r="CA30" s="403"/>
      <c r="CB30" s="53" t="s">
        <v>258</v>
      </c>
      <c r="CC30" s="402"/>
      <c r="CD30" s="402"/>
      <c r="CE30" s="53"/>
      <c r="CF30" s="53"/>
      <c r="CG30" s="53"/>
      <c r="CH30" s="53"/>
      <c r="CI30" s="53" t="s">
        <v>258</v>
      </c>
      <c r="CJ30" s="53"/>
      <c r="CK30" s="53"/>
      <c r="CL30" s="53"/>
      <c r="CM30" s="53"/>
      <c r="CN30" s="53"/>
    </row>
    <row r="31" spans="1:92" ht="15">
      <c r="A31" s="96"/>
      <c r="B31" s="96"/>
      <c r="C31" s="96"/>
      <c r="D31" s="96"/>
      <c r="E31" s="96"/>
      <c r="F31" s="96"/>
      <c r="G31" s="89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124"/>
      <c r="V31" s="124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124"/>
      <c r="AK31" s="124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124"/>
      <c r="AZ31" s="124"/>
      <c r="BA31" s="53"/>
      <c r="BB31" s="98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124"/>
      <c r="BO31" s="124"/>
      <c r="BP31" s="53"/>
      <c r="BQ31" s="98"/>
      <c r="BR31" s="125"/>
      <c r="BS31" s="125"/>
      <c r="BT31" s="125"/>
      <c r="BU31" s="125"/>
      <c r="BV31" s="125"/>
      <c r="BW31" s="53"/>
      <c r="BX31" s="53"/>
      <c r="BY31" s="53"/>
      <c r="BZ31" s="53"/>
      <c r="CA31" s="53"/>
      <c r="CB31" s="53"/>
      <c r="CC31" s="124"/>
      <c r="CD31" s="124"/>
      <c r="CE31" s="53"/>
      <c r="CF31" s="53"/>
      <c r="CG31" s="53"/>
      <c r="CH31" s="53"/>
      <c r="CI31" s="53"/>
      <c r="CJ31" s="53"/>
      <c r="CK31" s="53"/>
      <c r="CL31" s="53"/>
      <c r="CM31" s="53"/>
      <c r="CN31" s="53"/>
    </row>
    <row r="32" spans="1:92" ht="15">
      <c r="A32" s="275" t="s">
        <v>499</v>
      </c>
      <c r="B32" s="275"/>
      <c r="C32" s="275"/>
      <c r="D32" s="275"/>
      <c r="E32" s="275"/>
      <c r="F32" s="275"/>
      <c r="G32" s="89"/>
      <c r="H32" s="97"/>
      <c r="I32" s="88"/>
      <c r="J32" s="88" t="s">
        <v>523</v>
      </c>
      <c r="K32" s="88"/>
      <c r="L32" s="88"/>
      <c r="M32" s="127"/>
      <c r="N32" s="127"/>
      <c r="O32" s="127">
        <v>2</v>
      </c>
      <c r="P32" s="127"/>
      <c r="Q32" s="127"/>
      <c r="R32" s="403">
        <v>12</v>
      </c>
      <c r="S32" s="403"/>
      <c r="T32" s="53" t="s">
        <v>155</v>
      </c>
      <c r="U32" s="402">
        <v>78</v>
      </c>
      <c r="V32" s="402"/>
      <c r="W32" s="53"/>
      <c r="X32" s="53"/>
      <c r="Y32" s="364">
        <v>7.3</v>
      </c>
      <c r="Z32" s="364"/>
      <c r="AA32" s="53" t="s">
        <v>103</v>
      </c>
      <c r="AB32" s="401">
        <v>9.1</v>
      </c>
      <c r="AC32" s="401"/>
      <c r="AD32" s="53"/>
      <c r="AE32" s="53"/>
      <c r="AF32" s="53"/>
      <c r="AG32" s="403">
        <v>12</v>
      </c>
      <c r="AH32" s="403"/>
      <c r="AI32" s="53" t="s">
        <v>155</v>
      </c>
      <c r="AJ32" s="402">
        <v>78</v>
      </c>
      <c r="AK32" s="402"/>
      <c r="AL32" s="53"/>
      <c r="AM32" s="53"/>
      <c r="AN32" s="364">
        <v>7.6</v>
      </c>
      <c r="AO32" s="364"/>
      <c r="AP32" s="53" t="s">
        <v>103</v>
      </c>
      <c r="AQ32" s="404">
        <v>15</v>
      </c>
      <c r="AR32" s="404"/>
      <c r="AS32" s="53"/>
      <c r="AT32" s="53"/>
      <c r="AU32" s="53"/>
      <c r="AV32" s="403">
        <v>21</v>
      </c>
      <c r="AW32" s="403"/>
      <c r="AX32" s="53" t="s">
        <v>155</v>
      </c>
      <c r="AY32" s="402">
        <v>78</v>
      </c>
      <c r="AZ32" s="402"/>
      <c r="BA32" s="53"/>
      <c r="BB32" s="98"/>
      <c r="BC32" s="364">
        <v>0.5</v>
      </c>
      <c r="BD32" s="364"/>
      <c r="BE32" s="53" t="s">
        <v>103</v>
      </c>
      <c r="BF32" s="404">
        <v>65</v>
      </c>
      <c r="BG32" s="404"/>
      <c r="BH32" s="53"/>
      <c r="BI32" s="53"/>
      <c r="BJ32" s="53"/>
      <c r="BK32" s="403">
        <v>0</v>
      </c>
      <c r="BL32" s="403"/>
      <c r="BM32" s="53" t="s">
        <v>155</v>
      </c>
      <c r="BN32" s="402">
        <v>78</v>
      </c>
      <c r="BO32" s="402"/>
      <c r="BP32" s="53"/>
      <c r="BQ32" s="98" t="s">
        <v>525</v>
      </c>
      <c r="BR32" s="406">
        <v>1</v>
      </c>
      <c r="BS32" s="406"/>
      <c r="BT32" s="125" t="s">
        <v>103</v>
      </c>
      <c r="BU32" s="407">
        <v>20</v>
      </c>
      <c r="BV32" s="407"/>
      <c r="BW32" s="53"/>
      <c r="BX32" s="53"/>
      <c r="BY32" s="53"/>
      <c r="BZ32" s="403">
        <v>78</v>
      </c>
      <c r="CA32" s="403"/>
      <c r="CB32" s="53" t="s">
        <v>155</v>
      </c>
      <c r="CC32" s="402">
        <v>78</v>
      </c>
      <c r="CD32" s="402"/>
      <c r="CE32" s="411" t="s">
        <v>547</v>
      </c>
      <c r="CF32" s="411"/>
      <c r="CG32" s="411"/>
      <c r="CH32" s="411"/>
      <c r="CI32" s="125" t="s">
        <v>103</v>
      </c>
      <c r="CJ32" s="410" t="s">
        <v>548</v>
      </c>
      <c r="CK32" s="410"/>
      <c r="CL32" s="410"/>
      <c r="CM32" s="410"/>
      <c r="CN32" s="53"/>
    </row>
    <row r="33" spans="1:92" ht="15">
      <c r="A33" s="275"/>
      <c r="B33" s="275"/>
      <c r="C33" s="275"/>
      <c r="D33" s="275"/>
      <c r="E33" s="275"/>
      <c r="F33" s="275"/>
      <c r="G33" s="89"/>
      <c r="H33" s="97"/>
      <c r="I33" s="88"/>
      <c r="J33" s="88" t="s">
        <v>524</v>
      </c>
      <c r="K33" s="88"/>
      <c r="L33" s="88"/>
      <c r="M33" s="127"/>
      <c r="N33" s="127"/>
      <c r="O33" s="127">
        <v>1</v>
      </c>
      <c r="P33" s="127"/>
      <c r="Q33" s="127"/>
      <c r="R33" s="403">
        <v>0</v>
      </c>
      <c r="S33" s="403"/>
      <c r="T33" s="53" t="s">
        <v>155</v>
      </c>
      <c r="U33" s="402">
        <v>12</v>
      </c>
      <c r="V33" s="402"/>
      <c r="W33" s="53"/>
      <c r="X33" s="53"/>
      <c r="Y33" s="364">
        <v>6.6</v>
      </c>
      <c r="Z33" s="364"/>
      <c r="AA33" s="53" t="s">
        <v>103</v>
      </c>
      <c r="AB33" s="401">
        <v>7.6</v>
      </c>
      <c r="AC33" s="401"/>
      <c r="AD33" s="53"/>
      <c r="AE33" s="53"/>
      <c r="AF33" s="53"/>
      <c r="AG33" s="403">
        <v>0</v>
      </c>
      <c r="AH33" s="403"/>
      <c r="AI33" s="53" t="s">
        <v>155</v>
      </c>
      <c r="AJ33" s="402">
        <v>12</v>
      </c>
      <c r="AK33" s="402"/>
      <c r="AL33" s="53"/>
      <c r="AM33" s="53"/>
      <c r="AN33" s="364">
        <v>3.7</v>
      </c>
      <c r="AO33" s="364"/>
      <c r="AP33" s="53" t="s">
        <v>103</v>
      </c>
      <c r="AQ33" s="404">
        <v>11</v>
      </c>
      <c r="AR33" s="404"/>
      <c r="AS33" s="53"/>
      <c r="AT33" s="53"/>
      <c r="AU33" s="53"/>
      <c r="AV33" s="403">
        <v>4</v>
      </c>
      <c r="AW33" s="403"/>
      <c r="AX33" s="53" t="s">
        <v>155</v>
      </c>
      <c r="AY33" s="402">
        <v>12</v>
      </c>
      <c r="AZ33" s="402"/>
      <c r="BA33" s="53"/>
      <c r="BB33" s="98"/>
      <c r="BC33" s="364">
        <v>1.3</v>
      </c>
      <c r="BD33" s="364"/>
      <c r="BE33" s="53" t="s">
        <v>103</v>
      </c>
      <c r="BF33" s="404">
        <v>13</v>
      </c>
      <c r="BG33" s="404"/>
      <c r="BH33" s="53"/>
      <c r="BI33" s="53"/>
      <c r="BJ33" s="53"/>
      <c r="BK33" s="403">
        <v>0</v>
      </c>
      <c r="BL33" s="403"/>
      <c r="BM33" s="53" t="s">
        <v>155</v>
      </c>
      <c r="BN33" s="402">
        <v>12</v>
      </c>
      <c r="BO33" s="402"/>
      <c r="BP33" s="53"/>
      <c r="BQ33" s="98"/>
      <c r="BR33" s="406">
        <v>1</v>
      </c>
      <c r="BS33" s="406"/>
      <c r="BT33" s="125" t="s">
        <v>103</v>
      </c>
      <c r="BU33" s="407">
        <v>12</v>
      </c>
      <c r="BV33" s="407"/>
      <c r="BW33" s="53"/>
      <c r="BX33" s="53"/>
      <c r="BY33" s="53"/>
      <c r="BZ33" s="403">
        <v>9</v>
      </c>
      <c r="CA33" s="403"/>
      <c r="CB33" s="53" t="s">
        <v>155</v>
      </c>
      <c r="CC33" s="402">
        <v>12</v>
      </c>
      <c r="CD33" s="402"/>
      <c r="CE33" s="411" t="s">
        <v>549</v>
      </c>
      <c r="CF33" s="411"/>
      <c r="CG33" s="411"/>
      <c r="CH33" s="411"/>
      <c r="CI33" s="125" t="s">
        <v>103</v>
      </c>
      <c r="CJ33" s="410" t="s">
        <v>550</v>
      </c>
      <c r="CK33" s="410"/>
      <c r="CL33" s="410"/>
      <c r="CM33" s="410"/>
      <c r="CN33" s="53"/>
    </row>
    <row r="34" spans="1:92" ht="15">
      <c r="A34" s="275"/>
      <c r="B34" s="275"/>
      <c r="C34" s="275"/>
      <c r="D34" s="275"/>
      <c r="E34" s="275"/>
      <c r="F34" s="275"/>
      <c r="G34" s="89"/>
      <c r="H34" s="325" t="s">
        <v>157</v>
      </c>
      <c r="I34" s="135"/>
      <c r="J34" s="135"/>
      <c r="K34" s="135"/>
      <c r="L34" s="135"/>
      <c r="M34" s="127"/>
      <c r="N34" s="127"/>
      <c r="O34" s="127">
        <v>1</v>
      </c>
      <c r="P34" s="127"/>
      <c r="Q34" s="127"/>
      <c r="R34" s="403">
        <v>1</v>
      </c>
      <c r="S34" s="403"/>
      <c r="T34" s="53" t="s">
        <v>155</v>
      </c>
      <c r="U34" s="402">
        <v>48</v>
      </c>
      <c r="V34" s="402"/>
      <c r="W34" s="53"/>
      <c r="X34" s="53"/>
      <c r="Y34" s="364">
        <v>6.8</v>
      </c>
      <c r="Z34" s="364"/>
      <c r="AA34" s="53" t="s">
        <v>103</v>
      </c>
      <c r="AB34" s="401">
        <v>8.6</v>
      </c>
      <c r="AC34" s="401"/>
      <c r="AD34" s="53"/>
      <c r="AE34" s="53"/>
      <c r="AF34" s="53"/>
      <c r="AG34" s="403">
        <v>1</v>
      </c>
      <c r="AH34" s="403"/>
      <c r="AI34" s="53" t="s">
        <v>155</v>
      </c>
      <c r="AJ34" s="402">
        <v>48</v>
      </c>
      <c r="AK34" s="402"/>
      <c r="AL34" s="53"/>
      <c r="AM34" s="53"/>
      <c r="AN34" s="364">
        <v>4</v>
      </c>
      <c r="AO34" s="364"/>
      <c r="AP34" s="53" t="s">
        <v>103</v>
      </c>
      <c r="AQ34" s="404">
        <v>13</v>
      </c>
      <c r="AR34" s="404"/>
      <c r="AS34" s="53"/>
      <c r="AT34" s="53"/>
      <c r="AU34" s="53"/>
      <c r="AV34" s="403">
        <v>5</v>
      </c>
      <c r="AW34" s="403"/>
      <c r="AX34" s="53" t="s">
        <v>155</v>
      </c>
      <c r="AY34" s="402">
        <v>48</v>
      </c>
      <c r="AZ34" s="402"/>
      <c r="BA34" s="53"/>
      <c r="BB34" s="98"/>
      <c r="BC34" s="364">
        <v>0.8</v>
      </c>
      <c r="BD34" s="364"/>
      <c r="BE34" s="53" t="s">
        <v>103</v>
      </c>
      <c r="BF34" s="405">
        <v>9.7</v>
      </c>
      <c r="BG34" s="405"/>
      <c r="BH34" s="53"/>
      <c r="BI34" s="53"/>
      <c r="BJ34" s="53"/>
      <c r="BK34" s="403">
        <v>0</v>
      </c>
      <c r="BL34" s="403"/>
      <c r="BM34" s="53" t="s">
        <v>155</v>
      </c>
      <c r="BN34" s="402">
        <v>48</v>
      </c>
      <c r="BO34" s="402"/>
      <c r="BP34" s="53"/>
      <c r="BQ34" s="98"/>
      <c r="BR34" s="406">
        <v>1</v>
      </c>
      <c r="BS34" s="406"/>
      <c r="BT34" s="125" t="s">
        <v>103</v>
      </c>
      <c r="BU34" s="407">
        <v>43</v>
      </c>
      <c r="BV34" s="407"/>
      <c r="BW34" s="53"/>
      <c r="BX34" s="53"/>
      <c r="BY34" s="53"/>
      <c r="BZ34" s="403"/>
      <c r="CA34" s="403"/>
      <c r="CB34" s="53" t="s">
        <v>258</v>
      </c>
      <c r="CC34" s="402"/>
      <c r="CD34" s="402"/>
      <c r="CE34" s="53"/>
      <c r="CF34" s="53"/>
      <c r="CG34" s="53"/>
      <c r="CH34" s="53"/>
      <c r="CI34" s="53" t="s">
        <v>258</v>
      </c>
      <c r="CJ34" s="53"/>
      <c r="CK34" s="53"/>
      <c r="CL34" s="53"/>
      <c r="CM34" s="53"/>
      <c r="CN34" s="53"/>
    </row>
    <row r="35" spans="1:92" ht="15">
      <c r="A35" s="96"/>
      <c r="B35" s="96"/>
      <c r="C35" s="96"/>
      <c r="D35" s="96"/>
      <c r="E35" s="96"/>
      <c r="F35" s="96"/>
      <c r="G35" s="8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124"/>
      <c r="V35" s="124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124"/>
      <c r="AK35" s="124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124"/>
      <c r="AZ35" s="124"/>
      <c r="BA35" s="53"/>
      <c r="BB35" s="98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124"/>
      <c r="BO35" s="124"/>
      <c r="BP35" s="53"/>
      <c r="BQ35" s="98"/>
      <c r="BR35" s="125"/>
      <c r="BS35" s="125"/>
      <c r="BT35" s="125"/>
      <c r="BU35" s="125"/>
      <c r="BV35" s="125"/>
      <c r="BW35" s="53"/>
      <c r="BX35" s="53"/>
      <c r="BY35" s="53"/>
      <c r="BZ35" s="53"/>
      <c r="CA35" s="53"/>
      <c r="CB35" s="53"/>
      <c r="CC35" s="124"/>
      <c r="CD35" s="124"/>
      <c r="CE35" s="53"/>
      <c r="CF35" s="53"/>
      <c r="CG35" s="53"/>
      <c r="CH35" s="53"/>
      <c r="CI35" s="53"/>
      <c r="CJ35" s="53"/>
      <c r="CK35" s="53"/>
      <c r="CL35" s="53"/>
      <c r="CM35" s="53"/>
      <c r="CN35" s="53"/>
    </row>
    <row r="36" spans="1:92" ht="30">
      <c r="A36" s="275" t="s">
        <v>500</v>
      </c>
      <c r="B36" s="275"/>
      <c r="C36" s="275"/>
      <c r="D36" s="275"/>
      <c r="E36" s="275"/>
      <c r="F36" s="275"/>
      <c r="G36" s="89"/>
      <c r="H36" s="325" t="s">
        <v>519</v>
      </c>
      <c r="I36" s="135"/>
      <c r="J36" s="135"/>
      <c r="K36" s="135"/>
      <c r="L36" s="135"/>
      <c r="M36" s="127"/>
      <c r="N36" s="127"/>
      <c r="O36" s="127">
        <v>1</v>
      </c>
      <c r="P36" s="127"/>
      <c r="Q36" s="127"/>
      <c r="R36" s="403">
        <v>1</v>
      </c>
      <c r="S36" s="403"/>
      <c r="T36" s="53" t="s">
        <v>155</v>
      </c>
      <c r="U36" s="402">
        <v>24</v>
      </c>
      <c r="V36" s="402"/>
      <c r="W36" s="53"/>
      <c r="X36" s="53"/>
      <c r="Y36" s="364">
        <v>6.9</v>
      </c>
      <c r="Z36" s="364"/>
      <c r="AA36" s="53" t="s">
        <v>103</v>
      </c>
      <c r="AB36" s="401">
        <v>8.6</v>
      </c>
      <c r="AC36" s="401"/>
      <c r="AD36" s="53"/>
      <c r="AE36" s="53"/>
      <c r="AF36" s="53"/>
      <c r="AG36" s="403">
        <v>1</v>
      </c>
      <c r="AH36" s="403"/>
      <c r="AI36" s="53" t="s">
        <v>155</v>
      </c>
      <c r="AJ36" s="402">
        <v>24</v>
      </c>
      <c r="AK36" s="402"/>
      <c r="AL36" s="53"/>
      <c r="AM36" s="53"/>
      <c r="AN36" s="364">
        <v>6.5</v>
      </c>
      <c r="AO36" s="364"/>
      <c r="AP36" s="53" t="s">
        <v>103</v>
      </c>
      <c r="AQ36" s="404">
        <v>13</v>
      </c>
      <c r="AR36" s="404"/>
      <c r="AS36" s="53"/>
      <c r="AT36" s="53"/>
      <c r="AU36" s="53"/>
      <c r="AV36" s="403">
        <v>9</v>
      </c>
      <c r="AW36" s="403"/>
      <c r="AX36" s="53" t="s">
        <v>155</v>
      </c>
      <c r="AY36" s="402">
        <v>24</v>
      </c>
      <c r="AZ36" s="402"/>
      <c r="BA36" s="53"/>
      <c r="BB36" s="98"/>
      <c r="BC36" s="364">
        <v>1.5</v>
      </c>
      <c r="BD36" s="364"/>
      <c r="BE36" s="53" t="s">
        <v>103</v>
      </c>
      <c r="BF36" s="405">
        <v>6.2</v>
      </c>
      <c r="BG36" s="405"/>
      <c r="BH36" s="53"/>
      <c r="BI36" s="53"/>
      <c r="BJ36" s="53"/>
      <c r="BK36" s="403">
        <v>11</v>
      </c>
      <c r="BL36" s="403"/>
      <c r="BM36" s="53" t="s">
        <v>155</v>
      </c>
      <c r="BN36" s="402">
        <v>24</v>
      </c>
      <c r="BO36" s="402"/>
      <c r="BP36" s="53"/>
      <c r="BQ36" s="98"/>
      <c r="BR36" s="406">
        <v>4</v>
      </c>
      <c r="BS36" s="406"/>
      <c r="BT36" s="125" t="s">
        <v>103</v>
      </c>
      <c r="BU36" s="407">
        <v>220</v>
      </c>
      <c r="BV36" s="407"/>
      <c r="BW36" s="53"/>
      <c r="BX36" s="53"/>
      <c r="BY36" s="53"/>
      <c r="BZ36" s="403">
        <v>24</v>
      </c>
      <c r="CA36" s="403"/>
      <c r="CB36" s="53" t="s">
        <v>155</v>
      </c>
      <c r="CC36" s="402">
        <v>24</v>
      </c>
      <c r="CD36" s="402"/>
      <c r="CE36" s="411" t="s">
        <v>551</v>
      </c>
      <c r="CF36" s="411"/>
      <c r="CG36" s="411"/>
      <c r="CH36" s="411"/>
      <c r="CI36" s="125" t="s">
        <v>103</v>
      </c>
      <c r="CJ36" s="410" t="s">
        <v>552</v>
      </c>
      <c r="CK36" s="410"/>
      <c r="CL36" s="410"/>
      <c r="CM36" s="410"/>
      <c r="CN36" s="53"/>
    </row>
    <row r="37" spans="1:92" ht="15">
      <c r="A37" s="275"/>
      <c r="B37" s="275"/>
      <c r="C37" s="275"/>
      <c r="D37" s="275"/>
      <c r="E37" s="275"/>
      <c r="F37" s="275"/>
      <c r="G37" s="89"/>
      <c r="H37" s="325" t="s">
        <v>157</v>
      </c>
      <c r="I37" s="135"/>
      <c r="J37" s="135"/>
      <c r="K37" s="135"/>
      <c r="L37" s="135"/>
      <c r="M37" s="127"/>
      <c r="N37" s="127"/>
      <c r="O37" s="127">
        <v>1</v>
      </c>
      <c r="P37" s="127"/>
      <c r="Q37" s="127"/>
      <c r="R37" s="403">
        <v>0</v>
      </c>
      <c r="S37" s="403"/>
      <c r="T37" s="53" t="s">
        <v>155</v>
      </c>
      <c r="U37" s="402">
        <v>24</v>
      </c>
      <c r="V37" s="402"/>
      <c r="W37" s="53"/>
      <c r="X37" s="53"/>
      <c r="Y37" s="364">
        <v>7</v>
      </c>
      <c r="Z37" s="364"/>
      <c r="AA37" s="53" t="s">
        <v>103</v>
      </c>
      <c r="AB37" s="401">
        <v>7.8</v>
      </c>
      <c r="AC37" s="401"/>
      <c r="AD37" s="53"/>
      <c r="AE37" s="53"/>
      <c r="AF37" s="53"/>
      <c r="AG37" s="403">
        <v>0</v>
      </c>
      <c r="AH37" s="403"/>
      <c r="AI37" s="53" t="s">
        <v>155</v>
      </c>
      <c r="AJ37" s="402">
        <v>24</v>
      </c>
      <c r="AK37" s="402"/>
      <c r="AL37" s="53"/>
      <c r="AM37" s="98" t="s">
        <v>525</v>
      </c>
      <c r="AN37" s="364">
        <v>0.5</v>
      </c>
      <c r="AO37" s="364"/>
      <c r="AP37" s="53" t="s">
        <v>103</v>
      </c>
      <c r="AQ37" s="404">
        <v>11</v>
      </c>
      <c r="AR37" s="404"/>
      <c r="AS37" s="53"/>
      <c r="AT37" s="53"/>
      <c r="AU37" s="53"/>
      <c r="AV37" s="403">
        <v>24</v>
      </c>
      <c r="AW37" s="403"/>
      <c r="AX37" s="53" t="s">
        <v>155</v>
      </c>
      <c r="AY37" s="402">
        <v>24</v>
      </c>
      <c r="AZ37" s="402"/>
      <c r="BA37" s="53"/>
      <c r="BB37" s="98"/>
      <c r="BC37" s="364">
        <v>6.8</v>
      </c>
      <c r="BD37" s="364"/>
      <c r="BE37" s="53" t="s">
        <v>103</v>
      </c>
      <c r="BF37" s="404">
        <v>33</v>
      </c>
      <c r="BG37" s="404"/>
      <c r="BH37" s="53"/>
      <c r="BI37" s="53"/>
      <c r="BJ37" s="53"/>
      <c r="BK37" s="403">
        <v>2</v>
      </c>
      <c r="BL37" s="403"/>
      <c r="BM37" s="53" t="s">
        <v>155</v>
      </c>
      <c r="BN37" s="402">
        <v>24</v>
      </c>
      <c r="BO37" s="402"/>
      <c r="BP37" s="53"/>
      <c r="BQ37" s="98"/>
      <c r="BR37" s="406">
        <v>9</v>
      </c>
      <c r="BS37" s="406"/>
      <c r="BT37" s="125" t="s">
        <v>103</v>
      </c>
      <c r="BU37" s="407">
        <v>190</v>
      </c>
      <c r="BV37" s="407"/>
      <c r="BW37" s="53"/>
      <c r="BX37" s="53"/>
      <c r="BY37" s="53"/>
      <c r="BZ37" s="403"/>
      <c r="CA37" s="403"/>
      <c r="CB37" s="53" t="s">
        <v>258</v>
      </c>
      <c r="CC37" s="402"/>
      <c r="CD37" s="402"/>
      <c r="CE37" s="53"/>
      <c r="CF37" s="53"/>
      <c r="CG37" s="53"/>
      <c r="CH37" s="53"/>
      <c r="CI37" s="53" t="s">
        <v>258</v>
      </c>
      <c r="CJ37" s="53"/>
      <c r="CK37" s="53"/>
      <c r="CL37" s="53"/>
      <c r="CM37" s="53"/>
      <c r="CN37" s="53"/>
    </row>
    <row r="38" spans="1:92" ht="15">
      <c r="A38" s="96"/>
      <c r="B38" s="96"/>
      <c r="C38" s="96"/>
      <c r="D38" s="96"/>
      <c r="E38" s="96"/>
      <c r="F38" s="96"/>
      <c r="G38" s="89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124"/>
      <c r="V38" s="124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124"/>
      <c r="AK38" s="124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124"/>
      <c r="AZ38" s="124"/>
      <c r="BA38" s="53"/>
      <c r="BB38" s="98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124"/>
      <c r="BO38" s="124"/>
      <c r="BP38" s="53"/>
      <c r="BQ38" s="98"/>
      <c r="BR38" s="125"/>
      <c r="BS38" s="125"/>
      <c r="BT38" s="125"/>
      <c r="BU38" s="125"/>
      <c r="BV38" s="125"/>
      <c r="BW38" s="53"/>
      <c r="BX38" s="53"/>
      <c r="BY38" s="53"/>
      <c r="BZ38" s="53"/>
      <c r="CA38" s="53"/>
      <c r="CB38" s="53"/>
      <c r="CC38" s="124"/>
      <c r="CD38" s="124"/>
      <c r="CE38" s="53"/>
      <c r="CF38" s="53"/>
      <c r="CG38" s="53"/>
      <c r="CH38" s="53"/>
      <c r="CI38" s="53"/>
      <c r="CJ38" s="53"/>
      <c r="CK38" s="53"/>
      <c r="CL38" s="53"/>
      <c r="CM38" s="53"/>
      <c r="CN38" s="53"/>
    </row>
    <row r="39" spans="1:92" ht="15">
      <c r="A39" s="275" t="s">
        <v>501</v>
      </c>
      <c r="B39" s="275"/>
      <c r="C39" s="275"/>
      <c r="D39" s="275"/>
      <c r="E39" s="275"/>
      <c r="F39" s="275"/>
      <c r="G39" s="89"/>
      <c r="H39" s="325" t="s">
        <v>518</v>
      </c>
      <c r="I39" s="135"/>
      <c r="J39" s="135"/>
      <c r="K39" s="135"/>
      <c r="L39" s="135"/>
      <c r="M39" s="127"/>
      <c r="N39" s="127"/>
      <c r="O39" s="127">
        <v>2</v>
      </c>
      <c r="P39" s="127"/>
      <c r="Q39" s="127"/>
      <c r="R39" s="403">
        <v>1</v>
      </c>
      <c r="S39" s="403"/>
      <c r="T39" s="53" t="s">
        <v>155</v>
      </c>
      <c r="U39" s="402">
        <v>36</v>
      </c>
      <c r="V39" s="402"/>
      <c r="W39" s="53"/>
      <c r="X39" s="53"/>
      <c r="Y39" s="364">
        <v>7</v>
      </c>
      <c r="Z39" s="364"/>
      <c r="AA39" s="53" t="s">
        <v>103</v>
      </c>
      <c r="AB39" s="401">
        <v>8.7</v>
      </c>
      <c r="AC39" s="401"/>
      <c r="AD39" s="53"/>
      <c r="AE39" s="53"/>
      <c r="AF39" s="53"/>
      <c r="AG39" s="403">
        <v>1</v>
      </c>
      <c r="AH39" s="403"/>
      <c r="AI39" s="53" t="s">
        <v>155</v>
      </c>
      <c r="AJ39" s="402">
        <v>36</v>
      </c>
      <c r="AK39" s="402"/>
      <c r="AL39" s="53"/>
      <c r="AM39" s="53"/>
      <c r="AN39" s="364">
        <v>7.1</v>
      </c>
      <c r="AO39" s="364"/>
      <c r="AP39" s="53" t="s">
        <v>103</v>
      </c>
      <c r="AQ39" s="404">
        <v>15</v>
      </c>
      <c r="AR39" s="404"/>
      <c r="AS39" s="53"/>
      <c r="AT39" s="53"/>
      <c r="AU39" s="53"/>
      <c r="AV39" s="403">
        <v>16</v>
      </c>
      <c r="AW39" s="403"/>
      <c r="AX39" s="53" t="s">
        <v>155</v>
      </c>
      <c r="AY39" s="402">
        <v>36</v>
      </c>
      <c r="AZ39" s="402"/>
      <c r="BA39" s="53"/>
      <c r="BB39" s="98" t="s">
        <v>525</v>
      </c>
      <c r="BC39" s="364">
        <v>0.5</v>
      </c>
      <c r="BD39" s="364"/>
      <c r="BE39" s="53" t="s">
        <v>103</v>
      </c>
      <c r="BF39" s="405">
        <v>5.3</v>
      </c>
      <c r="BG39" s="405"/>
      <c r="BH39" s="53"/>
      <c r="BI39" s="53"/>
      <c r="BJ39" s="53"/>
      <c r="BK39" s="403">
        <v>4</v>
      </c>
      <c r="BL39" s="403"/>
      <c r="BM39" s="53" t="s">
        <v>155</v>
      </c>
      <c r="BN39" s="402">
        <v>36</v>
      </c>
      <c r="BO39" s="402"/>
      <c r="BP39" s="53"/>
      <c r="BQ39" s="98"/>
      <c r="BR39" s="406">
        <v>3</v>
      </c>
      <c r="BS39" s="406"/>
      <c r="BT39" s="125" t="s">
        <v>103</v>
      </c>
      <c r="BU39" s="407">
        <v>50</v>
      </c>
      <c r="BV39" s="407"/>
      <c r="BW39" s="53"/>
      <c r="BX39" s="53"/>
      <c r="BY39" s="53"/>
      <c r="BZ39" s="403">
        <v>34</v>
      </c>
      <c r="CA39" s="403"/>
      <c r="CB39" s="53" t="s">
        <v>155</v>
      </c>
      <c r="CC39" s="402">
        <v>36</v>
      </c>
      <c r="CD39" s="402"/>
      <c r="CE39" s="411" t="s">
        <v>553</v>
      </c>
      <c r="CF39" s="411"/>
      <c r="CG39" s="411"/>
      <c r="CH39" s="411"/>
      <c r="CI39" s="125" t="s">
        <v>103</v>
      </c>
      <c r="CJ39" s="410" t="s">
        <v>554</v>
      </c>
      <c r="CK39" s="410"/>
      <c r="CL39" s="410"/>
      <c r="CM39" s="410"/>
      <c r="CN39" s="53"/>
    </row>
    <row r="40" spans="1:92" ht="15">
      <c r="A40" s="275" t="s">
        <v>502</v>
      </c>
      <c r="B40" s="275"/>
      <c r="C40" s="275"/>
      <c r="D40" s="275"/>
      <c r="E40" s="275"/>
      <c r="F40" s="275"/>
      <c r="G40" s="89"/>
      <c r="H40" s="325" t="s">
        <v>2</v>
      </c>
      <c r="I40" s="135"/>
      <c r="J40" s="135"/>
      <c r="K40" s="135"/>
      <c r="L40" s="135"/>
      <c r="M40" s="127"/>
      <c r="N40" s="127"/>
      <c r="O40" s="127">
        <v>1</v>
      </c>
      <c r="P40" s="127"/>
      <c r="Q40" s="127"/>
      <c r="R40" s="403">
        <v>1</v>
      </c>
      <c r="S40" s="403"/>
      <c r="T40" s="53" t="s">
        <v>155</v>
      </c>
      <c r="U40" s="402">
        <v>24</v>
      </c>
      <c r="V40" s="402"/>
      <c r="W40" s="53"/>
      <c r="X40" s="53"/>
      <c r="Y40" s="364">
        <v>6.6</v>
      </c>
      <c r="Z40" s="364"/>
      <c r="AA40" s="53" t="s">
        <v>103</v>
      </c>
      <c r="AB40" s="401">
        <v>8.6</v>
      </c>
      <c r="AC40" s="401"/>
      <c r="AD40" s="53"/>
      <c r="AE40" s="53"/>
      <c r="AF40" s="53"/>
      <c r="AG40" s="403">
        <v>1</v>
      </c>
      <c r="AH40" s="403"/>
      <c r="AI40" s="53" t="s">
        <v>155</v>
      </c>
      <c r="AJ40" s="402">
        <v>24</v>
      </c>
      <c r="AK40" s="402"/>
      <c r="AL40" s="53"/>
      <c r="AM40" s="53"/>
      <c r="AN40" s="364">
        <v>3.3</v>
      </c>
      <c r="AO40" s="364"/>
      <c r="AP40" s="53" t="s">
        <v>103</v>
      </c>
      <c r="AQ40" s="404">
        <v>12</v>
      </c>
      <c r="AR40" s="404"/>
      <c r="AS40" s="53"/>
      <c r="AT40" s="53"/>
      <c r="AU40" s="53"/>
      <c r="AV40" s="403">
        <v>14</v>
      </c>
      <c r="AW40" s="403"/>
      <c r="AX40" s="53" t="s">
        <v>155</v>
      </c>
      <c r="AY40" s="402">
        <v>24</v>
      </c>
      <c r="AZ40" s="402"/>
      <c r="BA40" s="53"/>
      <c r="BB40" s="53"/>
      <c r="BC40" s="364">
        <v>1.6</v>
      </c>
      <c r="BD40" s="364"/>
      <c r="BE40" s="53" t="s">
        <v>103</v>
      </c>
      <c r="BF40" s="405">
        <v>8.2</v>
      </c>
      <c r="BG40" s="405"/>
      <c r="BH40" s="53"/>
      <c r="BI40" s="53"/>
      <c r="BJ40" s="53"/>
      <c r="BK40" s="403">
        <v>21</v>
      </c>
      <c r="BL40" s="403"/>
      <c r="BM40" s="53" t="s">
        <v>155</v>
      </c>
      <c r="BN40" s="402">
        <v>24</v>
      </c>
      <c r="BO40" s="402"/>
      <c r="BP40" s="53"/>
      <c r="BQ40" s="98"/>
      <c r="BR40" s="406">
        <v>3</v>
      </c>
      <c r="BS40" s="406"/>
      <c r="BT40" s="125" t="s">
        <v>103</v>
      </c>
      <c r="BU40" s="407">
        <v>33</v>
      </c>
      <c r="BV40" s="407"/>
      <c r="BW40" s="53"/>
      <c r="BX40" s="53"/>
      <c r="BY40" s="53"/>
      <c r="BZ40" s="403">
        <v>16</v>
      </c>
      <c r="CA40" s="403"/>
      <c r="CB40" s="53" t="s">
        <v>155</v>
      </c>
      <c r="CC40" s="402">
        <v>24</v>
      </c>
      <c r="CD40" s="402"/>
      <c r="CE40" s="411" t="s">
        <v>555</v>
      </c>
      <c r="CF40" s="411"/>
      <c r="CG40" s="411"/>
      <c r="CH40" s="411"/>
      <c r="CI40" s="125" t="s">
        <v>103</v>
      </c>
      <c r="CJ40" s="410" t="s">
        <v>556</v>
      </c>
      <c r="CK40" s="410"/>
      <c r="CL40" s="410"/>
      <c r="CM40" s="410"/>
      <c r="CN40" s="53"/>
    </row>
    <row r="41" spans="1:92" ht="15">
      <c r="A41" s="275" t="s">
        <v>503</v>
      </c>
      <c r="B41" s="275"/>
      <c r="C41" s="275"/>
      <c r="D41" s="275"/>
      <c r="E41" s="275"/>
      <c r="F41" s="275"/>
      <c r="G41" s="89"/>
      <c r="H41" s="325" t="s">
        <v>521</v>
      </c>
      <c r="I41" s="135"/>
      <c r="J41" s="135"/>
      <c r="K41" s="135"/>
      <c r="L41" s="135"/>
      <c r="M41" s="127"/>
      <c r="N41" s="127"/>
      <c r="O41" s="127">
        <v>2</v>
      </c>
      <c r="P41" s="127"/>
      <c r="Q41" s="127"/>
      <c r="R41" s="403">
        <v>8</v>
      </c>
      <c r="S41" s="403"/>
      <c r="T41" s="53" t="s">
        <v>155</v>
      </c>
      <c r="U41" s="402">
        <v>12</v>
      </c>
      <c r="V41" s="402"/>
      <c r="W41" s="53"/>
      <c r="X41" s="53"/>
      <c r="Y41" s="364">
        <v>7.9</v>
      </c>
      <c r="Z41" s="364"/>
      <c r="AA41" s="53" t="s">
        <v>103</v>
      </c>
      <c r="AB41" s="401">
        <v>8.7</v>
      </c>
      <c r="AC41" s="401"/>
      <c r="AD41" s="53"/>
      <c r="AE41" s="53"/>
      <c r="AF41" s="53"/>
      <c r="AG41" s="403">
        <v>8</v>
      </c>
      <c r="AH41" s="403"/>
      <c r="AI41" s="53" t="s">
        <v>155</v>
      </c>
      <c r="AJ41" s="402">
        <v>12</v>
      </c>
      <c r="AK41" s="402"/>
      <c r="AL41" s="53"/>
      <c r="AM41" s="53"/>
      <c r="AN41" s="364">
        <v>6.4</v>
      </c>
      <c r="AO41" s="364"/>
      <c r="AP41" s="53" t="s">
        <v>103</v>
      </c>
      <c r="AQ41" s="401">
        <v>8.7</v>
      </c>
      <c r="AR41" s="401"/>
      <c r="AS41" s="53"/>
      <c r="AT41" s="53"/>
      <c r="AU41" s="53"/>
      <c r="AV41" s="403">
        <v>4</v>
      </c>
      <c r="AW41" s="403"/>
      <c r="AX41" s="53" t="s">
        <v>155</v>
      </c>
      <c r="AY41" s="402">
        <v>12</v>
      </c>
      <c r="AZ41" s="402"/>
      <c r="BA41" s="53"/>
      <c r="BB41" s="53"/>
      <c r="BC41" s="364">
        <v>0.8</v>
      </c>
      <c r="BD41" s="364"/>
      <c r="BE41" s="53" t="s">
        <v>103</v>
      </c>
      <c r="BF41" s="401">
        <v>5.6</v>
      </c>
      <c r="BG41" s="401"/>
      <c r="BH41" s="53"/>
      <c r="BI41" s="53"/>
      <c r="BJ41" s="53"/>
      <c r="BK41" s="403"/>
      <c r="BL41" s="403"/>
      <c r="BM41" s="53" t="s">
        <v>258</v>
      </c>
      <c r="BN41" s="402"/>
      <c r="BO41" s="402"/>
      <c r="BP41" s="53"/>
      <c r="BQ41" s="98"/>
      <c r="BR41" s="406"/>
      <c r="BS41" s="406"/>
      <c r="BT41" s="125" t="s">
        <v>258</v>
      </c>
      <c r="BU41" s="407"/>
      <c r="BV41" s="407"/>
      <c r="BW41" s="53"/>
      <c r="BX41" s="53"/>
      <c r="BY41" s="53"/>
      <c r="BZ41" s="403"/>
      <c r="CA41" s="403"/>
      <c r="CB41" s="53" t="s">
        <v>258</v>
      </c>
      <c r="CC41" s="402"/>
      <c r="CD41" s="402"/>
      <c r="CE41" s="53"/>
      <c r="CF41" s="53"/>
      <c r="CG41" s="53"/>
      <c r="CH41" s="53"/>
      <c r="CI41" s="53" t="s">
        <v>258</v>
      </c>
      <c r="CJ41" s="53"/>
      <c r="CK41" s="53"/>
      <c r="CL41" s="53"/>
      <c r="CM41" s="53"/>
      <c r="CN41" s="53"/>
    </row>
    <row r="42" spans="1:92" ht="15">
      <c r="A42" s="275"/>
      <c r="B42" s="275"/>
      <c r="C42" s="275"/>
      <c r="D42" s="275"/>
      <c r="E42" s="275"/>
      <c r="F42" s="275"/>
      <c r="G42" s="89"/>
      <c r="H42" s="325" t="s">
        <v>522</v>
      </c>
      <c r="I42" s="135"/>
      <c r="J42" s="135"/>
      <c r="K42" s="135"/>
      <c r="L42" s="135"/>
      <c r="M42" s="127"/>
      <c r="N42" s="127"/>
      <c r="O42" s="127">
        <v>1</v>
      </c>
      <c r="P42" s="127"/>
      <c r="Q42" s="127"/>
      <c r="R42" s="403">
        <v>3</v>
      </c>
      <c r="S42" s="403"/>
      <c r="T42" s="53" t="s">
        <v>155</v>
      </c>
      <c r="U42" s="402">
        <v>12</v>
      </c>
      <c r="V42" s="402"/>
      <c r="W42" s="88"/>
      <c r="X42" s="88"/>
      <c r="Y42" s="364">
        <v>7.7</v>
      </c>
      <c r="Z42" s="364"/>
      <c r="AA42" s="53" t="s">
        <v>103</v>
      </c>
      <c r="AB42" s="401">
        <v>8.5</v>
      </c>
      <c r="AC42" s="401"/>
      <c r="AD42" s="88"/>
      <c r="AE42" s="53"/>
      <c r="AF42" s="53"/>
      <c r="AG42" s="403">
        <v>3</v>
      </c>
      <c r="AH42" s="403"/>
      <c r="AI42" s="53" t="s">
        <v>155</v>
      </c>
      <c r="AJ42" s="402">
        <v>12</v>
      </c>
      <c r="AK42" s="402"/>
      <c r="AL42" s="88"/>
      <c r="AM42" s="88"/>
      <c r="AN42" s="364">
        <v>6.2</v>
      </c>
      <c r="AO42" s="364"/>
      <c r="AP42" s="53" t="s">
        <v>103</v>
      </c>
      <c r="AQ42" s="404">
        <v>12</v>
      </c>
      <c r="AR42" s="404"/>
      <c r="AS42" s="88"/>
      <c r="AT42" s="88"/>
      <c r="AU42" s="88"/>
      <c r="AV42" s="403">
        <v>0</v>
      </c>
      <c r="AW42" s="403"/>
      <c r="AX42" s="53" t="s">
        <v>155</v>
      </c>
      <c r="AY42" s="402">
        <v>12</v>
      </c>
      <c r="AZ42" s="402"/>
      <c r="BA42" s="88"/>
      <c r="BB42" s="88"/>
      <c r="BC42" s="364">
        <v>1.5</v>
      </c>
      <c r="BD42" s="364"/>
      <c r="BE42" s="53" t="s">
        <v>103</v>
      </c>
      <c r="BF42" s="405">
        <v>4.8</v>
      </c>
      <c r="BG42" s="405"/>
      <c r="BH42" s="88"/>
      <c r="BI42" s="88"/>
      <c r="BJ42" s="88"/>
      <c r="BK42" s="403"/>
      <c r="BL42" s="403"/>
      <c r="BM42" s="53" t="s">
        <v>258</v>
      </c>
      <c r="BN42" s="402"/>
      <c r="BO42" s="402"/>
      <c r="BP42" s="88"/>
      <c r="BQ42" s="126"/>
      <c r="BR42" s="406"/>
      <c r="BS42" s="406"/>
      <c r="BT42" s="125" t="s">
        <v>258</v>
      </c>
      <c r="BU42" s="407"/>
      <c r="BV42" s="407"/>
      <c r="BW42" s="88"/>
      <c r="BX42" s="88"/>
      <c r="BY42" s="88"/>
      <c r="BZ42" s="403"/>
      <c r="CA42" s="403"/>
      <c r="CB42" s="53" t="s">
        <v>258</v>
      </c>
      <c r="CC42" s="402"/>
      <c r="CD42" s="402"/>
      <c r="CE42" s="88"/>
      <c r="CF42" s="88"/>
      <c r="CG42" s="88"/>
      <c r="CH42" s="88"/>
      <c r="CI42" s="53" t="s">
        <v>258</v>
      </c>
      <c r="CJ42" s="88"/>
      <c r="CK42" s="88"/>
      <c r="CL42" s="88"/>
      <c r="CM42" s="88"/>
      <c r="CN42" s="88"/>
    </row>
    <row r="43" spans="1:92" ht="15">
      <c r="A43" s="94"/>
      <c r="B43" s="94"/>
      <c r="C43" s="94"/>
      <c r="D43" s="94"/>
      <c r="E43" s="94"/>
      <c r="F43" s="94"/>
      <c r="G43" s="92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</row>
    <row r="44" spans="1:92" ht="14.25">
      <c r="A44" s="10" t="s">
        <v>504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</row>
    <row r="45" spans="1:92" ht="14.25">
      <c r="A45" s="10" t="s">
        <v>505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</row>
    <row r="46" spans="1:92" ht="14.25">
      <c r="A46" s="53" t="s">
        <v>506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</row>
    <row r="47" spans="1:92" ht="14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</row>
    <row r="48" spans="1:92" ht="14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</row>
    <row r="49" spans="1:92" ht="17.25">
      <c r="A49" s="132" t="s">
        <v>584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</row>
    <row r="50" spans="1:92" ht="15" thickBo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</row>
    <row r="51" spans="1:92" ht="30" customHeight="1">
      <c r="A51" s="282" t="s">
        <v>510</v>
      </c>
      <c r="B51" s="237"/>
      <c r="C51" s="237"/>
      <c r="D51" s="237"/>
      <c r="E51" s="237"/>
      <c r="F51" s="237"/>
      <c r="G51" s="237"/>
      <c r="H51" s="272" t="s">
        <v>511</v>
      </c>
      <c r="I51" s="272"/>
      <c r="J51" s="272"/>
      <c r="K51" s="272"/>
      <c r="L51" s="272"/>
      <c r="M51" s="272"/>
      <c r="N51" s="272"/>
      <c r="O51" s="272"/>
      <c r="P51" s="272"/>
      <c r="Q51" s="272"/>
      <c r="R51" s="272" t="s">
        <v>22</v>
      </c>
      <c r="S51" s="272"/>
      <c r="T51" s="272"/>
      <c r="U51" s="272"/>
      <c r="V51" s="272"/>
      <c r="W51" s="272"/>
      <c r="X51" s="272"/>
      <c r="Y51" s="272"/>
      <c r="Z51" s="272"/>
      <c r="AA51" s="272"/>
      <c r="AB51" s="272" t="s">
        <v>3</v>
      </c>
      <c r="AC51" s="272"/>
      <c r="AD51" s="272"/>
      <c r="AE51" s="272"/>
      <c r="AF51" s="272"/>
      <c r="AG51" s="272"/>
      <c r="AH51" s="272"/>
      <c r="AI51" s="272"/>
      <c r="AJ51" s="272"/>
      <c r="AK51" s="272"/>
      <c r="AL51" s="272" t="s">
        <v>4</v>
      </c>
      <c r="AM51" s="272"/>
      <c r="AN51" s="272"/>
      <c r="AO51" s="272"/>
      <c r="AP51" s="272"/>
      <c r="AQ51" s="272"/>
      <c r="AR51" s="272"/>
      <c r="AS51" s="272"/>
      <c r="AT51" s="272"/>
      <c r="AU51" s="272"/>
      <c r="AV51" s="272" t="s">
        <v>512</v>
      </c>
      <c r="AW51" s="272"/>
      <c r="AX51" s="272"/>
      <c r="AY51" s="272"/>
      <c r="AZ51" s="272"/>
      <c r="BA51" s="272"/>
      <c r="BB51" s="272"/>
      <c r="BC51" s="272"/>
      <c r="BD51" s="272"/>
      <c r="BE51" s="272" t="s">
        <v>513</v>
      </c>
      <c r="BF51" s="272"/>
      <c r="BG51" s="272"/>
      <c r="BH51" s="272"/>
      <c r="BI51" s="272"/>
      <c r="BJ51" s="272"/>
      <c r="BK51" s="272"/>
      <c r="BL51" s="272"/>
      <c r="BM51" s="272"/>
      <c r="BN51" s="272" t="s">
        <v>23</v>
      </c>
      <c r="BO51" s="272"/>
      <c r="BP51" s="272"/>
      <c r="BQ51" s="272"/>
      <c r="BR51" s="272"/>
      <c r="BS51" s="272"/>
      <c r="BT51" s="272"/>
      <c r="BU51" s="272"/>
      <c r="BV51" s="272"/>
      <c r="BW51" s="272" t="s">
        <v>514</v>
      </c>
      <c r="BX51" s="272"/>
      <c r="BY51" s="272"/>
      <c r="BZ51" s="272"/>
      <c r="CA51" s="272"/>
      <c r="CB51" s="272"/>
      <c r="CC51" s="272"/>
      <c r="CD51" s="272"/>
      <c r="CE51" s="272"/>
      <c r="CF51" s="272" t="s">
        <v>44</v>
      </c>
      <c r="CG51" s="272"/>
      <c r="CH51" s="272"/>
      <c r="CI51" s="272"/>
      <c r="CJ51" s="272"/>
      <c r="CK51" s="272"/>
      <c r="CL51" s="272"/>
      <c r="CM51" s="272"/>
      <c r="CN51" s="355"/>
    </row>
    <row r="52" spans="1:92" ht="30" customHeight="1">
      <c r="A52" s="283"/>
      <c r="B52" s="235"/>
      <c r="C52" s="235"/>
      <c r="D52" s="235"/>
      <c r="E52" s="235"/>
      <c r="F52" s="235"/>
      <c r="G52" s="235"/>
      <c r="H52" s="230" t="s">
        <v>515</v>
      </c>
      <c r="I52" s="230"/>
      <c r="J52" s="230"/>
      <c r="K52" s="230"/>
      <c r="L52" s="230"/>
      <c r="M52" s="230" t="s">
        <v>21</v>
      </c>
      <c r="N52" s="230"/>
      <c r="O52" s="230"/>
      <c r="P52" s="230"/>
      <c r="Q52" s="230"/>
      <c r="R52" s="230" t="s">
        <v>515</v>
      </c>
      <c r="S52" s="230"/>
      <c r="T52" s="230"/>
      <c r="U52" s="230"/>
      <c r="V52" s="230"/>
      <c r="W52" s="230" t="s">
        <v>21</v>
      </c>
      <c r="X52" s="230"/>
      <c r="Y52" s="230"/>
      <c r="Z52" s="230"/>
      <c r="AA52" s="230"/>
      <c r="AB52" s="230" t="s">
        <v>515</v>
      </c>
      <c r="AC52" s="230"/>
      <c r="AD52" s="230"/>
      <c r="AE52" s="230"/>
      <c r="AF52" s="230"/>
      <c r="AG52" s="230" t="s">
        <v>21</v>
      </c>
      <c r="AH52" s="230"/>
      <c r="AI52" s="230"/>
      <c r="AJ52" s="230"/>
      <c r="AK52" s="230"/>
      <c r="AL52" s="230" t="s">
        <v>515</v>
      </c>
      <c r="AM52" s="230"/>
      <c r="AN52" s="230"/>
      <c r="AO52" s="230"/>
      <c r="AP52" s="230"/>
      <c r="AQ52" s="230" t="s">
        <v>21</v>
      </c>
      <c r="AR52" s="230"/>
      <c r="AS52" s="230"/>
      <c r="AT52" s="230"/>
      <c r="AU52" s="230"/>
      <c r="AV52" s="230" t="s">
        <v>515</v>
      </c>
      <c r="AW52" s="230"/>
      <c r="AX52" s="230"/>
      <c r="AY52" s="230"/>
      <c r="AZ52" s="230"/>
      <c r="BA52" s="230" t="s">
        <v>21</v>
      </c>
      <c r="BB52" s="230"/>
      <c r="BC52" s="230"/>
      <c r="BD52" s="230"/>
      <c r="BE52" s="230" t="s">
        <v>515</v>
      </c>
      <c r="BF52" s="230"/>
      <c r="BG52" s="230"/>
      <c r="BH52" s="230"/>
      <c r="BI52" s="230"/>
      <c r="BJ52" s="230" t="s">
        <v>21</v>
      </c>
      <c r="BK52" s="230"/>
      <c r="BL52" s="230"/>
      <c r="BM52" s="230"/>
      <c r="BN52" s="230" t="s">
        <v>515</v>
      </c>
      <c r="BO52" s="230"/>
      <c r="BP52" s="230"/>
      <c r="BQ52" s="230"/>
      <c r="BR52" s="230"/>
      <c r="BS52" s="230" t="s">
        <v>21</v>
      </c>
      <c r="BT52" s="230"/>
      <c r="BU52" s="230"/>
      <c r="BV52" s="230"/>
      <c r="BW52" s="230" t="s">
        <v>515</v>
      </c>
      <c r="BX52" s="230"/>
      <c r="BY52" s="230"/>
      <c r="BZ52" s="230"/>
      <c r="CA52" s="230"/>
      <c r="CB52" s="230" t="s">
        <v>21</v>
      </c>
      <c r="CC52" s="230"/>
      <c r="CD52" s="230"/>
      <c r="CE52" s="230"/>
      <c r="CF52" s="230" t="s">
        <v>515</v>
      </c>
      <c r="CG52" s="230"/>
      <c r="CH52" s="230"/>
      <c r="CI52" s="230"/>
      <c r="CJ52" s="230"/>
      <c r="CK52" s="230" t="s">
        <v>21</v>
      </c>
      <c r="CL52" s="230"/>
      <c r="CM52" s="230"/>
      <c r="CN52" s="271"/>
    </row>
    <row r="53" spans="1:92" ht="14.25">
      <c r="A53" s="101"/>
      <c r="B53" s="101"/>
      <c r="C53" s="101"/>
      <c r="D53" s="101"/>
      <c r="E53" s="101"/>
      <c r="F53" s="101"/>
      <c r="G53" s="100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</row>
    <row r="54" spans="1:92" ht="14.25">
      <c r="A54" s="275" t="s">
        <v>421</v>
      </c>
      <c r="B54" s="275"/>
      <c r="C54" s="275"/>
      <c r="D54" s="275"/>
      <c r="E54" s="275"/>
      <c r="F54" s="275"/>
      <c r="G54" s="335"/>
      <c r="H54" s="412">
        <v>494</v>
      </c>
      <c r="I54" s="403"/>
      <c r="J54" s="403"/>
      <c r="K54" s="403"/>
      <c r="L54" s="403"/>
      <c r="M54" s="413">
        <f>H54*100/$H54</f>
        <v>100</v>
      </c>
      <c r="N54" s="413"/>
      <c r="O54" s="413"/>
      <c r="P54" s="413"/>
      <c r="Q54" s="413"/>
      <c r="R54" s="414">
        <v>54</v>
      </c>
      <c r="S54" s="414"/>
      <c r="T54" s="414"/>
      <c r="U54" s="414"/>
      <c r="V54" s="414"/>
      <c r="W54" s="413">
        <f>R54*100/$H54</f>
        <v>10.931174089068826</v>
      </c>
      <c r="X54" s="413"/>
      <c r="Y54" s="413"/>
      <c r="Z54" s="413"/>
      <c r="AA54" s="413"/>
      <c r="AB54" s="414">
        <v>77</v>
      </c>
      <c r="AC54" s="414"/>
      <c r="AD54" s="414"/>
      <c r="AE54" s="414"/>
      <c r="AF54" s="414"/>
      <c r="AG54" s="413">
        <f>AB54*100/$H54</f>
        <v>15.587044534412955</v>
      </c>
      <c r="AH54" s="413"/>
      <c r="AI54" s="413"/>
      <c r="AJ54" s="413"/>
      <c r="AK54" s="413"/>
      <c r="AL54" s="414">
        <v>3</v>
      </c>
      <c r="AM54" s="414"/>
      <c r="AN54" s="414"/>
      <c r="AO54" s="414"/>
      <c r="AP54" s="414"/>
      <c r="AQ54" s="413">
        <f>AL54*100/$H54</f>
        <v>0.6072874493927125</v>
      </c>
      <c r="AR54" s="413"/>
      <c r="AS54" s="413"/>
      <c r="AT54" s="413"/>
      <c r="AU54" s="413"/>
      <c r="AV54" s="414">
        <v>169</v>
      </c>
      <c r="AW54" s="414"/>
      <c r="AX54" s="414"/>
      <c r="AY54" s="414"/>
      <c r="AZ54" s="414"/>
      <c r="BA54" s="413">
        <f>AV54*100/$H54</f>
        <v>34.21052631578947</v>
      </c>
      <c r="BB54" s="413"/>
      <c r="BC54" s="413"/>
      <c r="BD54" s="413"/>
      <c r="BE54" s="414">
        <v>15</v>
      </c>
      <c r="BF54" s="414"/>
      <c r="BG54" s="414"/>
      <c r="BH54" s="414"/>
      <c r="BI54" s="414"/>
      <c r="BJ54" s="413">
        <f>BE54*100/$H54</f>
        <v>3.0364372469635628</v>
      </c>
      <c r="BK54" s="413"/>
      <c r="BL54" s="413"/>
      <c r="BM54" s="413"/>
      <c r="BN54" s="414">
        <v>2</v>
      </c>
      <c r="BO54" s="414"/>
      <c r="BP54" s="414"/>
      <c r="BQ54" s="414"/>
      <c r="BR54" s="414"/>
      <c r="BS54" s="413">
        <f>BN54*100/$H54</f>
        <v>0.4048582995951417</v>
      </c>
      <c r="BT54" s="413"/>
      <c r="BU54" s="413"/>
      <c r="BV54" s="413"/>
      <c r="BW54" s="414">
        <v>105</v>
      </c>
      <c r="BX54" s="414"/>
      <c r="BY54" s="414"/>
      <c r="BZ54" s="414"/>
      <c r="CA54" s="414"/>
      <c r="CB54" s="413">
        <f>BW54*100/$H54</f>
        <v>21.25506072874494</v>
      </c>
      <c r="CC54" s="413"/>
      <c r="CD54" s="413"/>
      <c r="CE54" s="413"/>
      <c r="CF54" s="414">
        <v>69</v>
      </c>
      <c r="CG54" s="414"/>
      <c r="CH54" s="414"/>
      <c r="CI54" s="414"/>
      <c r="CJ54" s="414"/>
      <c r="CK54" s="413">
        <f>CF54*100/$H54</f>
        <v>13.96761133603239</v>
      </c>
      <c r="CL54" s="413"/>
      <c r="CM54" s="413"/>
      <c r="CN54" s="413"/>
    </row>
    <row r="55" spans="1:92" ht="14.25">
      <c r="A55" s="275">
        <v>57</v>
      </c>
      <c r="B55" s="275"/>
      <c r="C55" s="275"/>
      <c r="D55" s="275"/>
      <c r="E55" s="275"/>
      <c r="F55" s="275"/>
      <c r="G55" s="335"/>
      <c r="H55" s="412">
        <v>550</v>
      </c>
      <c r="I55" s="403"/>
      <c r="J55" s="403"/>
      <c r="K55" s="403"/>
      <c r="L55" s="403"/>
      <c r="M55" s="413">
        <f>H55*100/$H55</f>
        <v>100</v>
      </c>
      <c r="N55" s="413"/>
      <c r="O55" s="413"/>
      <c r="P55" s="413"/>
      <c r="Q55" s="413"/>
      <c r="R55" s="414">
        <v>44</v>
      </c>
      <c r="S55" s="414"/>
      <c r="T55" s="414"/>
      <c r="U55" s="414"/>
      <c r="V55" s="414"/>
      <c r="W55" s="417">
        <f>R55*100/$H55</f>
        <v>8</v>
      </c>
      <c r="X55" s="417"/>
      <c r="Y55" s="417"/>
      <c r="Z55" s="417"/>
      <c r="AA55" s="417"/>
      <c r="AB55" s="414">
        <v>76</v>
      </c>
      <c r="AC55" s="414"/>
      <c r="AD55" s="414"/>
      <c r="AE55" s="414"/>
      <c r="AF55" s="414"/>
      <c r="AG55" s="417">
        <f>AB55*100/$H55</f>
        <v>13.818181818181818</v>
      </c>
      <c r="AH55" s="417"/>
      <c r="AI55" s="417"/>
      <c r="AJ55" s="417"/>
      <c r="AK55" s="417"/>
      <c r="AL55" s="414" t="s">
        <v>585</v>
      </c>
      <c r="AM55" s="414"/>
      <c r="AN55" s="414"/>
      <c r="AO55" s="414"/>
      <c r="AP55" s="414"/>
      <c r="AQ55" s="414" t="s">
        <v>585</v>
      </c>
      <c r="AR55" s="414"/>
      <c r="AS55" s="414"/>
      <c r="AT55" s="414"/>
      <c r="AU55" s="414"/>
      <c r="AV55" s="414">
        <v>173</v>
      </c>
      <c r="AW55" s="414"/>
      <c r="AX55" s="414"/>
      <c r="AY55" s="414"/>
      <c r="AZ55" s="414"/>
      <c r="BA55" s="413">
        <f>AV55*100/$H55</f>
        <v>31.454545454545453</v>
      </c>
      <c r="BB55" s="413"/>
      <c r="BC55" s="413"/>
      <c r="BD55" s="413"/>
      <c r="BE55" s="414">
        <v>19</v>
      </c>
      <c r="BF55" s="414"/>
      <c r="BG55" s="414"/>
      <c r="BH55" s="414"/>
      <c r="BI55" s="414"/>
      <c r="BJ55" s="413">
        <f>BE55*100/$H55</f>
        <v>3.4545454545454546</v>
      </c>
      <c r="BK55" s="413"/>
      <c r="BL55" s="413"/>
      <c r="BM55" s="413"/>
      <c r="BN55" s="414">
        <v>1</v>
      </c>
      <c r="BO55" s="414"/>
      <c r="BP55" s="414"/>
      <c r="BQ55" s="414"/>
      <c r="BR55" s="414"/>
      <c r="BS55" s="413">
        <f>BN55*100/$H55</f>
        <v>0.18181818181818182</v>
      </c>
      <c r="BT55" s="413"/>
      <c r="BU55" s="413"/>
      <c r="BV55" s="413"/>
      <c r="BW55" s="414">
        <v>152</v>
      </c>
      <c r="BX55" s="414"/>
      <c r="BY55" s="414"/>
      <c r="BZ55" s="414"/>
      <c r="CA55" s="414"/>
      <c r="CB55" s="413">
        <f>BW55*100/$H55</f>
        <v>27.636363636363637</v>
      </c>
      <c r="CC55" s="413"/>
      <c r="CD55" s="413"/>
      <c r="CE55" s="413"/>
      <c r="CF55" s="414">
        <v>85</v>
      </c>
      <c r="CG55" s="414"/>
      <c r="CH55" s="414"/>
      <c r="CI55" s="414"/>
      <c r="CJ55" s="414"/>
      <c r="CK55" s="413">
        <f>CF55*100/$H55</f>
        <v>15.454545454545455</v>
      </c>
      <c r="CL55" s="413"/>
      <c r="CM55" s="413"/>
      <c r="CN55" s="413"/>
    </row>
    <row r="56" spans="1:92" ht="14.25">
      <c r="A56" s="275">
        <v>58</v>
      </c>
      <c r="B56" s="275"/>
      <c r="C56" s="275"/>
      <c r="D56" s="275"/>
      <c r="E56" s="275"/>
      <c r="F56" s="275"/>
      <c r="G56" s="335"/>
      <c r="H56" s="412">
        <v>544</v>
      </c>
      <c r="I56" s="403"/>
      <c r="J56" s="403"/>
      <c r="K56" s="403"/>
      <c r="L56" s="403"/>
      <c r="M56" s="413">
        <f>H56*100/$H56</f>
        <v>100</v>
      </c>
      <c r="N56" s="413"/>
      <c r="O56" s="413"/>
      <c r="P56" s="413"/>
      <c r="Q56" s="413"/>
      <c r="R56" s="414">
        <v>40</v>
      </c>
      <c r="S56" s="414"/>
      <c r="T56" s="414"/>
      <c r="U56" s="414"/>
      <c r="V56" s="414"/>
      <c r="W56" s="417">
        <f>R56*100/$H56</f>
        <v>7.352941176470588</v>
      </c>
      <c r="X56" s="417"/>
      <c r="Y56" s="417"/>
      <c r="Z56" s="417"/>
      <c r="AA56" s="417"/>
      <c r="AB56" s="414">
        <v>78</v>
      </c>
      <c r="AC56" s="414"/>
      <c r="AD56" s="414"/>
      <c r="AE56" s="414"/>
      <c r="AF56" s="414"/>
      <c r="AG56" s="417">
        <f>AB56*100/$H56</f>
        <v>14.338235294117647</v>
      </c>
      <c r="AH56" s="417"/>
      <c r="AI56" s="417"/>
      <c r="AJ56" s="417"/>
      <c r="AK56" s="417"/>
      <c r="AL56" s="414" t="s">
        <v>585</v>
      </c>
      <c r="AM56" s="414"/>
      <c r="AN56" s="414"/>
      <c r="AO56" s="414"/>
      <c r="AP56" s="414"/>
      <c r="AQ56" s="414" t="s">
        <v>585</v>
      </c>
      <c r="AR56" s="414"/>
      <c r="AS56" s="414"/>
      <c r="AT56" s="414"/>
      <c r="AU56" s="414"/>
      <c r="AV56" s="414">
        <v>160</v>
      </c>
      <c r="AW56" s="414"/>
      <c r="AX56" s="414"/>
      <c r="AY56" s="414"/>
      <c r="AZ56" s="414"/>
      <c r="BA56" s="413">
        <f>AV56*100/$H56</f>
        <v>29.41176470588235</v>
      </c>
      <c r="BB56" s="413"/>
      <c r="BC56" s="413"/>
      <c r="BD56" s="413"/>
      <c r="BE56" s="414">
        <v>26</v>
      </c>
      <c r="BF56" s="414"/>
      <c r="BG56" s="414"/>
      <c r="BH56" s="414"/>
      <c r="BI56" s="414"/>
      <c r="BJ56" s="413">
        <f>BE56*100/$H56</f>
        <v>4.779411764705882</v>
      </c>
      <c r="BK56" s="413"/>
      <c r="BL56" s="413"/>
      <c r="BM56" s="413"/>
      <c r="BN56" s="414" t="s">
        <v>585</v>
      </c>
      <c r="BO56" s="414"/>
      <c r="BP56" s="414"/>
      <c r="BQ56" s="414"/>
      <c r="BR56" s="414"/>
      <c r="BS56" s="413" t="s">
        <v>585</v>
      </c>
      <c r="BT56" s="413"/>
      <c r="BU56" s="413"/>
      <c r="BV56" s="413"/>
      <c r="BW56" s="414">
        <v>131</v>
      </c>
      <c r="BX56" s="414"/>
      <c r="BY56" s="414"/>
      <c r="BZ56" s="414"/>
      <c r="CA56" s="414"/>
      <c r="CB56" s="413">
        <f>BW56*100/$H56</f>
        <v>24.080882352941178</v>
      </c>
      <c r="CC56" s="413"/>
      <c r="CD56" s="413"/>
      <c r="CE56" s="413"/>
      <c r="CF56" s="414">
        <v>109</v>
      </c>
      <c r="CG56" s="414"/>
      <c r="CH56" s="414"/>
      <c r="CI56" s="414"/>
      <c r="CJ56" s="414"/>
      <c r="CK56" s="413">
        <f>CF56*100/$H56</f>
        <v>20.03676470588235</v>
      </c>
      <c r="CL56" s="413"/>
      <c r="CM56" s="413"/>
      <c r="CN56" s="413"/>
    </row>
    <row r="57" spans="1:92" ht="14.25">
      <c r="A57" s="275">
        <v>59</v>
      </c>
      <c r="B57" s="275"/>
      <c r="C57" s="275"/>
      <c r="D57" s="275"/>
      <c r="E57" s="275"/>
      <c r="F57" s="275"/>
      <c r="G57" s="335"/>
      <c r="H57" s="412">
        <v>524</v>
      </c>
      <c r="I57" s="403"/>
      <c r="J57" s="403"/>
      <c r="K57" s="403"/>
      <c r="L57" s="403"/>
      <c r="M57" s="413">
        <f>H57*100/$H57</f>
        <v>100</v>
      </c>
      <c r="N57" s="413"/>
      <c r="O57" s="413"/>
      <c r="P57" s="413"/>
      <c r="Q57" s="413"/>
      <c r="R57" s="414">
        <v>51</v>
      </c>
      <c r="S57" s="414"/>
      <c r="T57" s="414"/>
      <c r="U57" s="414"/>
      <c r="V57" s="414"/>
      <c r="W57" s="417">
        <f>R57*100/$H57</f>
        <v>9.732824427480915</v>
      </c>
      <c r="X57" s="417"/>
      <c r="Y57" s="417"/>
      <c r="Z57" s="417"/>
      <c r="AA57" s="417"/>
      <c r="AB57" s="414">
        <v>64</v>
      </c>
      <c r="AC57" s="414"/>
      <c r="AD57" s="414"/>
      <c r="AE57" s="414"/>
      <c r="AF57" s="414"/>
      <c r="AG57" s="417">
        <f>AB57*100/$H57</f>
        <v>12.213740458015268</v>
      </c>
      <c r="AH57" s="417"/>
      <c r="AI57" s="417"/>
      <c r="AJ57" s="417"/>
      <c r="AK57" s="417"/>
      <c r="AL57" s="414">
        <v>4</v>
      </c>
      <c r="AM57" s="414"/>
      <c r="AN57" s="414"/>
      <c r="AO57" s="414"/>
      <c r="AP57" s="414"/>
      <c r="AQ57" s="417">
        <f>AL57*100/$H57</f>
        <v>0.7633587786259542</v>
      </c>
      <c r="AR57" s="417"/>
      <c r="AS57" s="417"/>
      <c r="AT57" s="417"/>
      <c r="AU57" s="417"/>
      <c r="AV57" s="414">
        <v>157</v>
      </c>
      <c r="AW57" s="414"/>
      <c r="AX57" s="414"/>
      <c r="AY57" s="414"/>
      <c r="AZ57" s="414"/>
      <c r="BA57" s="413">
        <f>AV57*100/$H57</f>
        <v>29.9618320610687</v>
      </c>
      <c r="BB57" s="413"/>
      <c r="BC57" s="413"/>
      <c r="BD57" s="413"/>
      <c r="BE57" s="414">
        <v>16</v>
      </c>
      <c r="BF57" s="414"/>
      <c r="BG57" s="414"/>
      <c r="BH57" s="414"/>
      <c r="BI57" s="414"/>
      <c r="BJ57" s="413">
        <f>BE57*100/$H57</f>
        <v>3.053435114503817</v>
      </c>
      <c r="BK57" s="413"/>
      <c r="BL57" s="413"/>
      <c r="BM57" s="413"/>
      <c r="BN57" s="414" t="s">
        <v>585</v>
      </c>
      <c r="BO57" s="414"/>
      <c r="BP57" s="414"/>
      <c r="BQ57" s="414"/>
      <c r="BR57" s="414"/>
      <c r="BS57" s="413" t="s">
        <v>585</v>
      </c>
      <c r="BT57" s="413"/>
      <c r="BU57" s="413"/>
      <c r="BV57" s="413"/>
      <c r="BW57" s="414">
        <v>138</v>
      </c>
      <c r="BX57" s="414"/>
      <c r="BY57" s="414"/>
      <c r="BZ57" s="414"/>
      <c r="CA57" s="414"/>
      <c r="CB57" s="413">
        <f>BW57*100/$H57</f>
        <v>26.33587786259542</v>
      </c>
      <c r="CC57" s="413"/>
      <c r="CD57" s="413"/>
      <c r="CE57" s="413"/>
      <c r="CF57" s="414">
        <v>94</v>
      </c>
      <c r="CG57" s="414"/>
      <c r="CH57" s="414"/>
      <c r="CI57" s="414"/>
      <c r="CJ57" s="414"/>
      <c r="CK57" s="413">
        <f>CF57*100/$H57</f>
        <v>17.938931297709924</v>
      </c>
      <c r="CL57" s="413"/>
      <c r="CM57" s="413"/>
      <c r="CN57" s="413"/>
    </row>
    <row r="58" spans="1:92" s="62" customFormat="1" ht="14.25">
      <c r="A58" s="199">
        <v>60</v>
      </c>
      <c r="B58" s="199"/>
      <c r="C58" s="199"/>
      <c r="D58" s="199"/>
      <c r="E58" s="199"/>
      <c r="F58" s="199"/>
      <c r="G58" s="200"/>
      <c r="H58" s="415">
        <f>SUM(H60:L76)</f>
        <v>546</v>
      </c>
      <c r="I58" s="416"/>
      <c r="J58" s="416"/>
      <c r="K58" s="416"/>
      <c r="L58" s="416"/>
      <c r="M58" s="360">
        <f>H58*100/$H58</f>
        <v>100</v>
      </c>
      <c r="N58" s="360"/>
      <c r="O58" s="360"/>
      <c r="P58" s="360"/>
      <c r="Q58" s="360"/>
      <c r="R58" s="418">
        <f>SUM(R60:V76)</f>
        <v>37</v>
      </c>
      <c r="S58" s="418"/>
      <c r="T58" s="418"/>
      <c r="U58" s="418"/>
      <c r="V58" s="418"/>
      <c r="W58" s="419">
        <f>R58*100/$H58</f>
        <v>6.7765567765567765</v>
      </c>
      <c r="X58" s="419"/>
      <c r="Y58" s="419"/>
      <c r="Z58" s="419"/>
      <c r="AA58" s="419"/>
      <c r="AB58" s="418">
        <f>SUM(AB60:AF76)</f>
        <v>80</v>
      </c>
      <c r="AC58" s="418"/>
      <c r="AD58" s="418"/>
      <c r="AE58" s="418"/>
      <c r="AF58" s="418"/>
      <c r="AG58" s="419">
        <f>AB58*100/$H58</f>
        <v>14.652014652014651</v>
      </c>
      <c r="AH58" s="419"/>
      <c r="AI58" s="419"/>
      <c r="AJ58" s="419"/>
      <c r="AK58" s="419"/>
      <c r="AL58" s="418">
        <f>SUM(AL60:AP76)</f>
        <v>1</v>
      </c>
      <c r="AM58" s="418"/>
      <c r="AN58" s="418"/>
      <c r="AO58" s="418"/>
      <c r="AP58" s="418"/>
      <c r="AQ58" s="419">
        <f>AL58*100/$H58</f>
        <v>0.18315018315018314</v>
      </c>
      <c r="AR58" s="419"/>
      <c r="AS58" s="419"/>
      <c r="AT58" s="419"/>
      <c r="AU58" s="419"/>
      <c r="AV58" s="418">
        <f>SUM(AV60:AZ76)</f>
        <v>131</v>
      </c>
      <c r="AW58" s="418"/>
      <c r="AX58" s="418"/>
      <c r="AY58" s="418"/>
      <c r="AZ58" s="418"/>
      <c r="BA58" s="360">
        <f>AV58*100/$H58</f>
        <v>23.992673992673993</v>
      </c>
      <c r="BB58" s="360"/>
      <c r="BC58" s="360"/>
      <c r="BD58" s="360"/>
      <c r="BE58" s="418">
        <f>SUM(BE60:BI76)</f>
        <v>14</v>
      </c>
      <c r="BF58" s="418"/>
      <c r="BG58" s="418"/>
      <c r="BH58" s="418"/>
      <c r="BI58" s="418"/>
      <c r="BJ58" s="360">
        <f>BE58*100/$H58</f>
        <v>2.5641025641025643</v>
      </c>
      <c r="BK58" s="360"/>
      <c r="BL58" s="360"/>
      <c r="BM58" s="360"/>
      <c r="BN58" s="418" t="s">
        <v>585</v>
      </c>
      <c r="BO58" s="418"/>
      <c r="BP58" s="418"/>
      <c r="BQ58" s="418"/>
      <c r="BR58" s="418"/>
      <c r="BS58" s="360" t="s">
        <v>585</v>
      </c>
      <c r="BT58" s="360"/>
      <c r="BU58" s="360"/>
      <c r="BV58" s="360"/>
      <c r="BW58" s="418">
        <f>SUM(BW60:CA76)</f>
        <v>105</v>
      </c>
      <c r="BX58" s="418"/>
      <c r="BY58" s="418"/>
      <c r="BZ58" s="418"/>
      <c r="CA58" s="418"/>
      <c r="CB58" s="360">
        <f>BW58*100/$H58</f>
        <v>19.23076923076923</v>
      </c>
      <c r="CC58" s="360"/>
      <c r="CD58" s="360"/>
      <c r="CE58" s="360"/>
      <c r="CF58" s="418">
        <f>SUM(CF60:CJ76)</f>
        <v>178</v>
      </c>
      <c r="CG58" s="418"/>
      <c r="CH58" s="418"/>
      <c r="CI58" s="418"/>
      <c r="CJ58" s="418"/>
      <c r="CK58" s="360">
        <f>CF58*100/$H58</f>
        <v>32.6007326007326</v>
      </c>
      <c r="CL58" s="360"/>
      <c r="CM58" s="360"/>
      <c r="CN58" s="360"/>
    </row>
    <row r="59" spans="1:92" ht="14.25">
      <c r="A59" s="96"/>
      <c r="B59" s="96"/>
      <c r="C59" s="96"/>
      <c r="D59" s="96"/>
      <c r="E59" s="96"/>
      <c r="F59" s="96"/>
      <c r="G59" s="108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</row>
    <row r="60" spans="1:92" ht="14.25">
      <c r="A60" s="275" t="s">
        <v>69</v>
      </c>
      <c r="B60" s="275"/>
      <c r="C60" s="275"/>
      <c r="D60" s="275"/>
      <c r="E60" s="275"/>
      <c r="F60" s="275"/>
      <c r="G60" s="335"/>
      <c r="H60" s="412">
        <v>276</v>
      </c>
      <c r="I60" s="403"/>
      <c r="J60" s="403"/>
      <c r="K60" s="403"/>
      <c r="L60" s="403"/>
      <c r="M60" s="413">
        <f aca="true" t="shared" si="0" ref="M60:M67">H60*100/$H60</f>
        <v>100</v>
      </c>
      <c r="N60" s="413"/>
      <c r="O60" s="413"/>
      <c r="P60" s="413"/>
      <c r="Q60" s="413"/>
      <c r="R60" s="414">
        <v>23</v>
      </c>
      <c r="S60" s="414"/>
      <c r="T60" s="414"/>
      <c r="U60" s="414"/>
      <c r="V60" s="414"/>
      <c r="W60" s="417">
        <f>R60*100/$H60</f>
        <v>8.333333333333334</v>
      </c>
      <c r="X60" s="417"/>
      <c r="Y60" s="417"/>
      <c r="Z60" s="417"/>
      <c r="AA60" s="417"/>
      <c r="AB60" s="414">
        <v>39</v>
      </c>
      <c r="AC60" s="414"/>
      <c r="AD60" s="414"/>
      <c r="AE60" s="414"/>
      <c r="AF60" s="414"/>
      <c r="AG60" s="417">
        <f aca="true" t="shared" si="1" ref="AG60:AG67">AB60*100/$H60</f>
        <v>14.130434782608695</v>
      </c>
      <c r="AH60" s="417"/>
      <c r="AI60" s="417"/>
      <c r="AJ60" s="417"/>
      <c r="AK60" s="417"/>
      <c r="AL60" s="414" t="s">
        <v>585</v>
      </c>
      <c r="AM60" s="414"/>
      <c r="AN60" s="414"/>
      <c r="AO60" s="414"/>
      <c r="AP60" s="414"/>
      <c r="AQ60" s="414" t="s">
        <v>585</v>
      </c>
      <c r="AR60" s="414"/>
      <c r="AS60" s="414"/>
      <c r="AT60" s="414"/>
      <c r="AU60" s="414"/>
      <c r="AV60" s="414">
        <v>79</v>
      </c>
      <c r="AW60" s="414"/>
      <c r="AX60" s="414"/>
      <c r="AY60" s="414"/>
      <c r="AZ60" s="414"/>
      <c r="BA60" s="413">
        <f>AV60*100/$H60</f>
        <v>28.6231884057971</v>
      </c>
      <c r="BB60" s="413"/>
      <c r="BC60" s="413"/>
      <c r="BD60" s="413"/>
      <c r="BE60" s="414">
        <v>7</v>
      </c>
      <c r="BF60" s="414"/>
      <c r="BG60" s="414"/>
      <c r="BH60" s="414"/>
      <c r="BI60" s="414"/>
      <c r="BJ60" s="413">
        <f>BE60*100/$H60</f>
        <v>2.536231884057971</v>
      </c>
      <c r="BK60" s="413"/>
      <c r="BL60" s="413"/>
      <c r="BM60" s="413"/>
      <c r="BN60" s="414" t="s">
        <v>585</v>
      </c>
      <c r="BO60" s="414"/>
      <c r="BP60" s="414"/>
      <c r="BQ60" s="414"/>
      <c r="BR60" s="414"/>
      <c r="BS60" s="413" t="s">
        <v>585</v>
      </c>
      <c r="BT60" s="413"/>
      <c r="BU60" s="413"/>
      <c r="BV60" s="413"/>
      <c r="BW60" s="414">
        <v>63</v>
      </c>
      <c r="BX60" s="414"/>
      <c r="BY60" s="414"/>
      <c r="BZ60" s="414"/>
      <c r="CA60" s="414"/>
      <c r="CB60" s="413">
        <f aca="true" t="shared" si="2" ref="CB60:CB67">BW60*100/$H60</f>
        <v>22.82608695652174</v>
      </c>
      <c r="CC60" s="413"/>
      <c r="CD60" s="413"/>
      <c r="CE60" s="413"/>
      <c r="CF60" s="414">
        <v>65</v>
      </c>
      <c r="CG60" s="414"/>
      <c r="CH60" s="414"/>
      <c r="CI60" s="414"/>
      <c r="CJ60" s="414"/>
      <c r="CK60" s="413">
        <f>CF60*100/$H60</f>
        <v>23.55072463768116</v>
      </c>
      <c r="CL60" s="413"/>
      <c r="CM60" s="413"/>
      <c r="CN60" s="413"/>
    </row>
    <row r="61" spans="1:92" ht="14.25">
      <c r="A61" s="275" t="s">
        <v>70</v>
      </c>
      <c r="B61" s="275"/>
      <c r="C61" s="275"/>
      <c r="D61" s="275"/>
      <c r="E61" s="275"/>
      <c r="F61" s="275"/>
      <c r="G61" s="335"/>
      <c r="H61" s="412">
        <v>15</v>
      </c>
      <c r="I61" s="403"/>
      <c r="J61" s="403"/>
      <c r="K61" s="403"/>
      <c r="L61" s="403"/>
      <c r="M61" s="413">
        <f t="shared" si="0"/>
        <v>100</v>
      </c>
      <c r="N61" s="413"/>
      <c r="O61" s="413"/>
      <c r="P61" s="413"/>
      <c r="Q61" s="413"/>
      <c r="R61" s="414">
        <v>3</v>
      </c>
      <c r="S61" s="414"/>
      <c r="T61" s="414"/>
      <c r="U61" s="414"/>
      <c r="V61" s="414"/>
      <c r="W61" s="417">
        <f>R61*100/$H61</f>
        <v>20</v>
      </c>
      <c r="X61" s="417"/>
      <c r="Y61" s="417"/>
      <c r="Z61" s="417"/>
      <c r="AA61" s="417"/>
      <c r="AB61" s="414">
        <v>2</v>
      </c>
      <c r="AC61" s="414"/>
      <c r="AD61" s="414"/>
      <c r="AE61" s="414"/>
      <c r="AF61" s="414"/>
      <c r="AG61" s="417">
        <f t="shared" si="1"/>
        <v>13.333333333333334</v>
      </c>
      <c r="AH61" s="417"/>
      <c r="AI61" s="417"/>
      <c r="AJ61" s="417"/>
      <c r="AK61" s="417"/>
      <c r="AL61" s="414" t="s">
        <v>585</v>
      </c>
      <c r="AM61" s="414"/>
      <c r="AN61" s="414"/>
      <c r="AO61" s="414"/>
      <c r="AP61" s="414"/>
      <c r="AQ61" s="414" t="s">
        <v>585</v>
      </c>
      <c r="AR61" s="414"/>
      <c r="AS61" s="414"/>
      <c r="AT61" s="414"/>
      <c r="AU61" s="414"/>
      <c r="AV61" s="414">
        <v>5</v>
      </c>
      <c r="AW61" s="414"/>
      <c r="AX61" s="414"/>
      <c r="AY61" s="414"/>
      <c r="AZ61" s="414"/>
      <c r="BA61" s="413">
        <f>AV61*100/$H61</f>
        <v>33.333333333333336</v>
      </c>
      <c r="BB61" s="413"/>
      <c r="BC61" s="413"/>
      <c r="BD61" s="413"/>
      <c r="BE61" s="414">
        <v>1</v>
      </c>
      <c r="BF61" s="414"/>
      <c r="BG61" s="414"/>
      <c r="BH61" s="414"/>
      <c r="BI61" s="414"/>
      <c r="BJ61" s="413">
        <f>BE61*100/$H61</f>
        <v>6.666666666666667</v>
      </c>
      <c r="BK61" s="413"/>
      <c r="BL61" s="413"/>
      <c r="BM61" s="413"/>
      <c r="BN61" s="414" t="s">
        <v>585</v>
      </c>
      <c r="BO61" s="414"/>
      <c r="BP61" s="414"/>
      <c r="BQ61" s="414"/>
      <c r="BR61" s="414"/>
      <c r="BS61" s="413" t="s">
        <v>585</v>
      </c>
      <c r="BT61" s="413"/>
      <c r="BU61" s="413"/>
      <c r="BV61" s="413"/>
      <c r="BW61" s="414">
        <v>2</v>
      </c>
      <c r="BX61" s="414"/>
      <c r="BY61" s="414"/>
      <c r="BZ61" s="414"/>
      <c r="CA61" s="414"/>
      <c r="CB61" s="413">
        <f t="shared" si="2"/>
        <v>13.333333333333334</v>
      </c>
      <c r="CC61" s="413"/>
      <c r="CD61" s="413"/>
      <c r="CE61" s="413"/>
      <c r="CF61" s="414">
        <v>2</v>
      </c>
      <c r="CG61" s="414"/>
      <c r="CH61" s="414"/>
      <c r="CI61" s="414"/>
      <c r="CJ61" s="414"/>
      <c r="CK61" s="413">
        <f>CF61*100/$H61</f>
        <v>13.333333333333334</v>
      </c>
      <c r="CL61" s="413"/>
      <c r="CM61" s="413"/>
      <c r="CN61" s="413"/>
    </row>
    <row r="62" spans="1:92" ht="14.25">
      <c r="A62" s="275" t="s">
        <v>71</v>
      </c>
      <c r="B62" s="275"/>
      <c r="C62" s="275"/>
      <c r="D62" s="275"/>
      <c r="E62" s="275"/>
      <c r="F62" s="275"/>
      <c r="G62" s="335"/>
      <c r="H62" s="412">
        <v>41</v>
      </c>
      <c r="I62" s="403"/>
      <c r="J62" s="403"/>
      <c r="K62" s="403"/>
      <c r="L62" s="403"/>
      <c r="M62" s="413">
        <f t="shared" si="0"/>
        <v>100</v>
      </c>
      <c r="N62" s="413"/>
      <c r="O62" s="413"/>
      <c r="P62" s="413"/>
      <c r="Q62" s="413"/>
      <c r="R62" s="414">
        <v>5</v>
      </c>
      <c r="S62" s="414"/>
      <c r="T62" s="414"/>
      <c r="U62" s="414"/>
      <c r="V62" s="414"/>
      <c r="W62" s="417">
        <f>R62*100/$H62</f>
        <v>12.195121951219512</v>
      </c>
      <c r="X62" s="417"/>
      <c r="Y62" s="417"/>
      <c r="Z62" s="417"/>
      <c r="AA62" s="417"/>
      <c r="AB62" s="414">
        <v>5</v>
      </c>
      <c r="AC62" s="414"/>
      <c r="AD62" s="414"/>
      <c r="AE62" s="414"/>
      <c r="AF62" s="414"/>
      <c r="AG62" s="417">
        <f t="shared" si="1"/>
        <v>12.195121951219512</v>
      </c>
      <c r="AH62" s="417"/>
      <c r="AI62" s="417"/>
      <c r="AJ62" s="417"/>
      <c r="AK62" s="417"/>
      <c r="AL62" s="414" t="s">
        <v>585</v>
      </c>
      <c r="AM62" s="414"/>
      <c r="AN62" s="414"/>
      <c r="AO62" s="414"/>
      <c r="AP62" s="414"/>
      <c r="AQ62" s="414" t="s">
        <v>585</v>
      </c>
      <c r="AR62" s="414"/>
      <c r="AS62" s="414"/>
      <c r="AT62" s="414"/>
      <c r="AU62" s="414"/>
      <c r="AV62" s="414">
        <v>12</v>
      </c>
      <c r="AW62" s="414"/>
      <c r="AX62" s="414"/>
      <c r="AY62" s="414"/>
      <c r="AZ62" s="414"/>
      <c r="BA62" s="413">
        <f>AV62*100/$H62</f>
        <v>29.26829268292683</v>
      </c>
      <c r="BB62" s="413"/>
      <c r="BC62" s="413"/>
      <c r="BD62" s="413"/>
      <c r="BE62" s="414">
        <v>4</v>
      </c>
      <c r="BF62" s="414"/>
      <c r="BG62" s="414"/>
      <c r="BH62" s="414"/>
      <c r="BI62" s="414"/>
      <c r="BJ62" s="413">
        <f>BE62*100/$H62</f>
        <v>9.75609756097561</v>
      </c>
      <c r="BK62" s="413"/>
      <c r="BL62" s="413"/>
      <c r="BM62" s="413"/>
      <c r="BN62" s="414" t="s">
        <v>585</v>
      </c>
      <c r="BO62" s="414"/>
      <c r="BP62" s="414"/>
      <c r="BQ62" s="414"/>
      <c r="BR62" s="414"/>
      <c r="BS62" s="413" t="s">
        <v>585</v>
      </c>
      <c r="BT62" s="413"/>
      <c r="BU62" s="413"/>
      <c r="BV62" s="413"/>
      <c r="BW62" s="414">
        <v>9</v>
      </c>
      <c r="BX62" s="414"/>
      <c r="BY62" s="414"/>
      <c r="BZ62" s="414"/>
      <c r="CA62" s="414"/>
      <c r="CB62" s="413">
        <f t="shared" si="2"/>
        <v>21.951219512195124</v>
      </c>
      <c r="CC62" s="413"/>
      <c r="CD62" s="413"/>
      <c r="CE62" s="413"/>
      <c r="CF62" s="414">
        <v>6</v>
      </c>
      <c r="CG62" s="414"/>
      <c r="CH62" s="414"/>
      <c r="CI62" s="414"/>
      <c r="CJ62" s="414"/>
      <c r="CK62" s="413">
        <f>CF62*100/$H62</f>
        <v>14.634146341463415</v>
      </c>
      <c r="CL62" s="413"/>
      <c r="CM62" s="413"/>
      <c r="CN62" s="413"/>
    </row>
    <row r="63" spans="1:92" ht="14.25">
      <c r="A63" s="275" t="s">
        <v>72</v>
      </c>
      <c r="B63" s="275"/>
      <c r="C63" s="275"/>
      <c r="D63" s="275"/>
      <c r="E63" s="275"/>
      <c r="F63" s="275"/>
      <c r="G63" s="335"/>
      <c r="H63" s="412">
        <v>5</v>
      </c>
      <c r="I63" s="403"/>
      <c r="J63" s="403"/>
      <c r="K63" s="403"/>
      <c r="L63" s="403"/>
      <c r="M63" s="413">
        <f t="shared" si="0"/>
        <v>100</v>
      </c>
      <c r="N63" s="413"/>
      <c r="O63" s="413"/>
      <c r="P63" s="413"/>
      <c r="Q63" s="413"/>
      <c r="R63" s="414" t="s">
        <v>585</v>
      </c>
      <c r="S63" s="414"/>
      <c r="T63" s="414"/>
      <c r="U63" s="414"/>
      <c r="V63" s="414"/>
      <c r="W63" s="414" t="s">
        <v>585</v>
      </c>
      <c r="X63" s="414"/>
      <c r="Y63" s="414"/>
      <c r="Z63" s="414"/>
      <c r="AA63" s="414"/>
      <c r="AB63" s="414">
        <v>1</v>
      </c>
      <c r="AC63" s="414"/>
      <c r="AD63" s="414"/>
      <c r="AE63" s="414"/>
      <c r="AF63" s="414"/>
      <c r="AG63" s="417">
        <f t="shared" si="1"/>
        <v>20</v>
      </c>
      <c r="AH63" s="417"/>
      <c r="AI63" s="417"/>
      <c r="AJ63" s="417"/>
      <c r="AK63" s="417"/>
      <c r="AL63" s="414" t="s">
        <v>585</v>
      </c>
      <c r="AM63" s="414"/>
      <c r="AN63" s="414"/>
      <c r="AO63" s="414"/>
      <c r="AP63" s="414"/>
      <c r="AQ63" s="414" t="s">
        <v>585</v>
      </c>
      <c r="AR63" s="414"/>
      <c r="AS63" s="414"/>
      <c r="AT63" s="414"/>
      <c r="AU63" s="414"/>
      <c r="AV63" s="414" t="s">
        <v>585</v>
      </c>
      <c r="AW63" s="414"/>
      <c r="AX63" s="414"/>
      <c r="AY63" s="414"/>
      <c r="AZ63" s="414"/>
      <c r="BA63" s="413" t="s">
        <v>585</v>
      </c>
      <c r="BB63" s="413"/>
      <c r="BC63" s="413"/>
      <c r="BD63" s="413"/>
      <c r="BE63" s="414" t="s">
        <v>585</v>
      </c>
      <c r="BF63" s="414"/>
      <c r="BG63" s="414"/>
      <c r="BH63" s="414"/>
      <c r="BI63" s="414"/>
      <c r="BJ63" s="413" t="s">
        <v>585</v>
      </c>
      <c r="BK63" s="413"/>
      <c r="BL63" s="413"/>
      <c r="BM63" s="413"/>
      <c r="BN63" s="414" t="s">
        <v>585</v>
      </c>
      <c r="BO63" s="414"/>
      <c r="BP63" s="414"/>
      <c r="BQ63" s="414"/>
      <c r="BR63" s="414"/>
      <c r="BS63" s="413" t="s">
        <v>585</v>
      </c>
      <c r="BT63" s="413"/>
      <c r="BU63" s="413"/>
      <c r="BV63" s="413"/>
      <c r="BW63" s="414">
        <v>2</v>
      </c>
      <c r="BX63" s="414"/>
      <c r="BY63" s="414"/>
      <c r="BZ63" s="414"/>
      <c r="CA63" s="414"/>
      <c r="CB63" s="413">
        <f t="shared" si="2"/>
        <v>40</v>
      </c>
      <c r="CC63" s="413"/>
      <c r="CD63" s="413"/>
      <c r="CE63" s="413"/>
      <c r="CF63" s="414">
        <v>2</v>
      </c>
      <c r="CG63" s="414"/>
      <c r="CH63" s="414"/>
      <c r="CI63" s="414"/>
      <c r="CJ63" s="414"/>
      <c r="CK63" s="413">
        <f>CF63*100/$H63</f>
        <v>40</v>
      </c>
      <c r="CL63" s="413"/>
      <c r="CM63" s="413"/>
      <c r="CN63" s="413"/>
    </row>
    <row r="64" spans="1:92" ht="14.25">
      <c r="A64" s="275" t="s">
        <v>73</v>
      </c>
      <c r="B64" s="275"/>
      <c r="C64" s="275"/>
      <c r="D64" s="275"/>
      <c r="E64" s="275"/>
      <c r="F64" s="275"/>
      <c r="G64" s="335"/>
      <c r="H64" s="412">
        <v>2</v>
      </c>
      <c r="I64" s="403"/>
      <c r="J64" s="403"/>
      <c r="K64" s="403"/>
      <c r="L64" s="403"/>
      <c r="M64" s="413">
        <f t="shared" si="0"/>
        <v>100</v>
      </c>
      <c r="N64" s="413"/>
      <c r="O64" s="413"/>
      <c r="P64" s="413"/>
      <c r="Q64" s="413"/>
      <c r="R64" s="414" t="s">
        <v>585</v>
      </c>
      <c r="S64" s="414"/>
      <c r="T64" s="414"/>
      <c r="U64" s="414"/>
      <c r="V64" s="414"/>
      <c r="W64" s="414" t="s">
        <v>585</v>
      </c>
      <c r="X64" s="414"/>
      <c r="Y64" s="414"/>
      <c r="Z64" s="414"/>
      <c r="AA64" s="414"/>
      <c r="AB64" s="414">
        <v>1</v>
      </c>
      <c r="AC64" s="414"/>
      <c r="AD64" s="414"/>
      <c r="AE64" s="414"/>
      <c r="AF64" s="414"/>
      <c r="AG64" s="417">
        <f t="shared" si="1"/>
        <v>50</v>
      </c>
      <c r="AH64" s="417"/>
      <c r="AI64" s="417"/>
      <c r="AJ64" s="417"/>
      <c r="AK64" s="417"/>
      <c r="AL64" s="414" t="s">
        <v>585</v>
      </c>
      <c r="AM64" s="414"/>
      <c r="AN64" s="414"/>
      <c r="AO64" s="414"/>
      <c r="AP64" s="414"/>
      <c r="AQ64" s="414" t="s">
        <v>585</v>
      </c>
      <c r="AR64" s="414"/>
      <c r="AS64" s="414"/>
      <c r="AT64" s="414"/>
      <c r="AU64" s="414"/>
      <c r="AV64" s="414" t="s">
        <v>585</v>
      </c>
      <c r="AW64" s="414"/>
      <c r="AX64" s="414"/>
      <c r="AY64" s="414"/>
      <c r="AZ64" s="414"/>
      <c r="BA64" s="413" t="s">
        <v>585</v>
      </c>
      <c r="BB64" s="413"/>
      <c r="BC64" s="413"/>
      <c r="BD64" s="413"/>
      <c r="BE64" s="414" t="s">
        <v>585</v>
      </c>
      <c r="BF64" s="414"/>
      <c r="BG64" s="414"/>
      <c r="BH64" s="414"/>
      <c r="BI64" s="414"/>
      <c r="BJ64" s="413" t="s">
        <v>585</v>
      </c>
      <c r="BK64" s="413"/>
      <c r="BL64" s="413"/>
      <c r="BM64" s="413"/>
      <c r="BN64" s="414" t="s">
        <v>585</v>
      </c>
      <c r="BO64" s="414"/>
      <c r="BP64" s="414"/>
      <c r="BQ64" s="414"/>
      <c r="BR64" s="414"/>
      <c r="BS64" s="413" t="s">
        <v>585</v>
      </c>
      <c r="BT64" s="413"/>
      <c r="BU64" s="413"/>
      <c r="BV64" s="413"/>
      <c r="BW64" s="414">
        <v>1</v>
      </c>
      <c r="BX64" s="414"/>
      <c r="BY64" s="414"/>
      <c r="BZ64" s="414"/>
      <c r="CA64" s="414"/>
      <c r="CB64" s="413">
        <f t="shared" si="2"/>
        <v>50</v>
      </c>
      <c r="CC64" s="413"/>
      <c r="CD64" s="413"/>
      <c r="CE64" s="413"/>
      <c r="CF64" s="414"/>
      <c r="CG64" s="414"/>
      <c r="CH64" s="414"/>
      <c r="CI64" s="414"/>
      <c r="CJ64" s="414"/>
      <c r="CK64" s="413"/>
      <c r="CL64" s="413"/>
      <c r="CM64" s="413"/>
      <c r="CN64" s="413"/>
    </row>
    <row r="65" spans="1:92" ht="14.25">
      <c r="A65" s="275" t="s">
        <v>74</v>
      </c>
      <c r="B65" s="275"/>
      <c r="C65" s="275"/>
      <c r="D65" s="275"/>
      <c r="E65" s="275"/>
      <c r="F65" s="275"/>
      <c r="G65" s="335"/>
      <c r="H65" s="412">
        <v>20</v>
      </c>
      <c r="I65" s="403"/>
      <c r="J65" s="403"/>
      <c r="K65" s="403"/>
      <c r="L65" s="403"/>
      <c r="M65" s="413">
        <f t="shared" si="0"/>
        <v>100</v>
      </c>
      <c r="N65" s="413"/>
      <c r="O65" s="413"/>
      <c r="P65" s="413"/>
      <c r="Q65" s="413"/>
      <c r="R65" s="414" t="s">
        <v>585</v>
      </c>
      <c r="S65" s="414"/>
      <c r="T65" s="414"/>
      <c r="U65" s="414"/>
      <c r="V65" s="414"/>
      <c r="W65" s="414" t="s">
        <v>585</v>
      </c>
      <c r="X65" s="414"/>
      <c r="Y65" s="414"/>
      <c r="Z65" s="414"/>
      <c r="AA65" s="414"/>
      <c r="AB65" s="414">
        <v>3</v>
      </c>
      <c r="AC65" s="414"/>
      <c r="AD65" s="414"/>
      <c r="AE65" s="414"/>
      <c r="AF65" s="414"/>
      <c r="AG65" s="417">
        <f t="shared" si="1"/>
        <v>15</v>
      </c>
      <c r="AH65" s="417"/>
      <c r="AI65" s="417"/>
      <c r="AJ65" s="417"/>
      <c r="AK65" s="417"/>
      <c r="AL65" s="414" t="s">
        <v>585</v>
      </c>
      <c r="AM65" s="414"/>
      <c r="AN65" s="414"/>
      <c r="AO65" s="414"/>
      <c r="AP65" s="414"/>
      <c r="AQ65" s="414" t="s">
        <v>585</v>
      </c>
      <c r="AR65" s="414"/>
      <c r="AS65" s="414"/>
      <c r="AT65" s="414"/>
      <c r="AU65" s="414"/>
      <c r="AV65" s="414">
        <v>6</v>
      </c>
      <c r="AW65" s="414"/>
      <c r="AX65" s="414"/>
      <c r="AY65" s="414"/>
      <c r="AZ65" s="414"/>
      <c r="BA65" s="413">
        <f>AV65*100/$H65</f>
        <v>30</v>
      </c>
      <c r="BB65" s="413"/>
      <c r="BC65" s="413"/>
      <c r="BD65" s="413"/>
      <c r="BE65" s="414" t="s">
        <v>585</v>
      </c>
      <c r="BF65" s="414"/>
      <c r="BG65" s="414"/>
      <c r="BH65" s="414"/>
      <c r="BI65" s="414"/>
      <c r="BJ65" s="413" t="s">
        <v>585</v>
      </c>
      <c r="BK65" s="413"/>
      <c r="BL65" s="413"/>
      <c r="BM65" s="413"/>
      <c r="BN65" s="414" t="s">
        <v>585</v>
      </c>
      <c r="BO65" s="414"/>
      <c r="BP65" s="414"/>
      <c r="BQ65" s="414"/>
      <c r="BR65" s="414"/>
      <c r="BS65" s="413" t="s">
        <v>585</v>
      </c>
      <c r="BT65" s="413"/>
      <c r="BU65" s="413"/>
      <c r="BV65" s="413"/>
      <c r="BW65" s="414">
        <v>6</v>
      </c>
      <c r="BX65" s="414"/>
      <c r="BY65" s="414"/>
      <c r="BZ65" s="414"/>
      <c r="CA65" s="414"/>
      <c r="CB65" s="413">
        <f t="shared" si="2"/>
        <v>30</v>
      </c>
      <c r="CC65" s="413"/>
      <c r="CD65" s="413"/>
      <c r="CE65" s="413"/>
      <c r="CF65" s="414">
        <v>5</v>
      </c>
      <c r="CG65" s="414"/>
      <c r="CH65" s="414"/>
      <c r="CI65" s="414"/>
      <c r="CJ65" s="414"/>
      <c r="CK65" s="413">
        <f>CF65*100/$H65</f>
        <v>25</v>
      </c>
      <c r="CL65" s="413"/>
      <c r="CM65" s="413"/>
      <c r="CN65" s="413"/>
    </row>
    <row r="66" spans="1:92" ht="14.25">
      <c r="A66" s="275" t="s">
        <v>75</v>
      </c>
      <c r="B66" s="275"/>
      <c r="C66" s="275"/>
      <c r="D66" s="275"/>
      <c r="E66" s="275"/>
      <c r="F66" s="275"/>
      <c r="G66" s="335"/>
      <c r="H66" s="412">
        <v>13</v>
      </c>
      <c r="I66" s="403"/>
      <c r="J66" s="403"/>
      <c r="K66" s="403"/>
      <c r="L66" s="403"/>
      <c r="M66" s="413">
        <f t="shared" si="0"/>
        <v>100</v>
      </c>
      <c r="N66" s="413"/>
      <c r="O66" s="413"/>
      <c r="P66" s="413"/>
      <c r="Q66" s="413"/>
      <c r="R66" s="414">
        <v>2</v>
      </c>
      <c r="S66" s="414"/>
      <c r="T66" s="414"/>
      <c r="U66" s="414"/>
      <c r="V66" s="414"/>
      <c r="W66" s="417">
        <f>R66*100/$H66</f>
        <v>15.384615384615385</v>
      </c>
      <c r="X66" s="417"/>
      <c r="Y66" s="417"/>
      <c r="Z66" s="417"/>
      <c r="AA66" s="417"/>
      <c r="AB66" s="414">
        <v>3</v>
      </c>
      <c r="AC66" s="414"/>
      <c r="AD66" s="414"/>
      <c r="AE66" s="414"/>
      <c r="AF66" s="414"/>
      <c r="AG66" s="417">
        <f t="shared" si="1"/>
        <v>23.076923076923077</v>
      </c>
      <c r="AH66" s="417"/>
      <c r="AI66" s="417"/>
      <c r="AJ66" s="417"/>
      <c r="AK66" s="417"/>
      <c r="AL66" s="414" t="s">
        <v>585</v>
      </c>
      <c r="AM66" s="414"/>
      <c r="AN66" s="414"/>
      <c r="AO66" s="414"/>
      <c r="AP66" s="414"/>
      <c r="AQ66" s="414" t="s">
        <v>585</v>
      </c>
      <c r="AR66" s="414"/>
      <c r="AS66" s="414"/>
      <c r="AT66" s="414"/>
      <c r="AU66" s="414"/>
      <c r="AV66" s="414">
        <v>2</v>
      </c>
      <c r="AW66" s="414"/>
      <c r="AX66" s="414"/>
      <c r="AY66" s="414"/>
      <c r="AZ66" s="414"/>
      <c r="BA66" s="413">
        <f>AV66*100/$H66</f>
        <v>15.384615384615385</v>
      </c>
      <c r="BB66" s="413"/>
      <c r="BC66" s="413"/>
      <c r="BD66" s="413"/>
      <c r="BE66" s="414">
        <v>1</v>
      </c>
      <c r="BF66" s="414"/>
      <c r="BG66" s="414"/>
      <c r="BH66" s="414"/>
      <c r="BI66" s="414"/>
      <c r="BJ66" s="413">
        <f>BE66*100/$H66</f>
        <v>7.6923076923076925</v>
      </c>
      <c r="BK66" s="413"/>
      <c r="BL66" s="413"/>
      <c r="BM66" s="413"/>
      <c r="BN66" s="414" t="s">
        <v>585</v>
      </c>
      <c r="BO66" s="414"/>
      <c r="BP66" s="414"/>
      <c r="BQ66" s="414"/>
      <c r="BR66" s="414"/>
      <c r="BS66" s="413" t="s">
        <v>258</v>
      </c>
      <c r="BT66" s="413"/>
      <c r="BU66" s="413"/>
      <c r="BV66" s="413"/>
      <c r="BW66" s="414">
        <v>2</v>
      </c>
      <c r="BX66" s="414"/>
      <c r="BY66" s="414"/>
      <c r="BZ66" s="414"/>
      <c r="CA66" s="414"/>
      <c r="CB66" s="413">
        <f t="shared" si="2"/>
        <v>15.384615384615385</v>
      </c>
      <c r="CC66" s="413"/>
      <c r="CD66" s="413"/>
      <c r="CE66" s="413"/>
      <c r="CF66" s="414">
        <v>3</v>
      </c>
      <c r="CG66" s="414"/>
      <c r="CH66" s="414"/>
      <c r="CI66" s="414"/>
      <c r="CJ66" s="414"/>
      <c r="CK66" s="413">
        <f>CF66*100/$H66</f>
        <v>23.076923076923077</v>
      </c>
      <c r="CL66" s="413"/>
      <c r="CM66" s="413"/>
      <c r="CN66" s="413"/>
    </row>
    <row r="67" spans="1:92" ht="14.25">
      <c r="A67" s="275" t="s">
        <v>76</v>
      </c>
      <c r="B67" s="275"/>
      <c r="C67" s="275"/>
      <c r="D67" s="275"/>
      <c r="E67" s="275"/>
      <c r="F67" s="275"/>
      <c r="G67" s="335"/>
      <c r="H67" s="412">
        <v>13</v>
      </c>
      <c r="I67" s="403"/>
      <c r="J67" s="403"/>
      <c r="K67" s="403"/>
      <c r="L67" s="403"/>
      <c r="M67" s="413">
        <f t="shared" si="0"/>
        <v>100</v>
      </c>
      <c r="N67" s="413"/>
      <c r="O67" s="413"/>
      <c r="P67" s="413"/>
      <c r="Q67" s="413"/>
      <c r="R67" s="414" t="s">
        <v>585</v>
      </c>
      <c r="S67" s="414"/>
      <c r="T67" s="414"/>
      <c r="U67" s="414"/>
      <c r="V67" s="414"/>
      <c r="W67" s="414" t="s">
        <v>258</v>
      </c>
      <c r="X67" s="414"/>
      <c r="Y67" s="414"/>
      <c r="Z67" s="414"/>
      <c r="AA67" s="414"/>
      <c r="AB67" s="414">
        <v>6</v>
      </c>
      <c r="AC67" s="414"/>
      <c r="AD67" s="414"/>
      <c r="AE67" s="414"/>
      <c r="AF67" s="414"/>
      <c r="AG67" s="417">
        <f t="shared" si="1"/>
        <v>46.15384615384615</v>
      </c>
      <c r="AH67" s="417"/>
      <c r="AI67" s="417"/>
      <c r="AJ67" s="417"/>
      <c r="AK67" s="417"/>
      <c r="AL67" s="414" t="s">
        <v>258</v>
      </c>
      <c r="AM67" s="414"/>
      <c r="AN67" s="414"/>
      <c r="AO67" s="414"/>
      <c r="AP67" s="414"/>
      <c r="AQ67" s="414" t="s">
        <v>585</v>
      </c>
      <c r="AR67" s="414"/>
      <c r="AS67" s="414"/>
      <c r="AT67" s="414"/>
      <c r="AU67" s="414"/>
      <c r="AV67" s="414">
        <v>2</v>
      </c>
      <c r="AW67" s="414"/>
      <c r="AX67" s="414"/>
      <c r="AY67" s="414"/>
      <c r="AZ67" s="414"/>
      <c r="BA67" s="413">
        <f>AV67*100/$H67</f>
        <v>15.384615384615385</v>
      </c>
      <c r="BB67" s="413"/>
      <c r="BC67" s="413"/>
      <c r="BD67" s="413"/>
      <c r="BE67" s="414">
        <v>1</v>
      </c>
      <c r="BF67" s="414"/>
      <c r="BG67" s="414"/>
      <c r="BH67" s="414"/>
      <c r="BI67" s="414"/>
      <c r="BJ67" s="413">
        <f>BE67*100/$H67</f>
        <v>7.6923076923076925</v>
      </c>
      <c r="BK67" s="413"/>
      <c r="BL67" s="413"/>
      <c r="BM67" s="413"/>
      <c r="BN67" s="414" t="s">
        <v>258</v>
      </c>
      <c r="BO67" s="414"/>
      <c r="BP67" s="414"/>
      <c r="BQ67" s="414"/>
      <c r="BR67" s="414"/>
      <c r="BS67" s="413" t="s">
        <v>258</v>
      </c>
      <c r="BT67" s="413"/>
      <c r="BU67" s="413"/>
      <c r="BV67" s="413"/>
      <c r="BW67" s="414">
        <v>4</v>
      </c>
      <c r="BX67" s="414"/>
      <c r="BY67" s="414"/>
      <c r="BZ67" s="414"/>
      <c r="CA67" s="414"/>
      <c r="CB67" s="413">
        <f t="shared" si="2"/>
        <v>30.76923076923077</v>
      </c>
      <c r="CC67" s="413"/>
      <c r="CD67" s="413"/>
      <c r="CE67" s="413"/>
      <c r="CF67" s="414" t="s">
        <v>258</v>
      </c>
      <c r="CG67" s="414"/>
      <c r="CH67" s="414"/>
      <c r="CI67" s="414"/>
      <c r="CJ67" s="414"/>
      <c r="CK67" s="413"/>
      <c r="CL67" s="413"/>
      <c r="CM67" s="413"/>
      <c r="CN67" s="413"/>
    </row>
    <row r="68" spans="1:92" ht="14.25">
      <c r="A68" s="96"/>
      <c r="B68" s="96"/>
      <c r="C68" s="96"/>
      <c r="D68" s="96"/>
      <c r="E68" s="96"/>
      <c r="F68" s="96"/>
      <c r="G68" s="108"/>
      <c r="H68" s="53"/>
      <c r="I68" s="53"/>
      <c r="J68" s="53"/>
      <c r="K68" s="53"/>
      <c r="L68" s="53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</row>
    <row r="69" spans="1:92" ht="14.25">
      <c r="A69" s="275" t="s">
        <v>77</v>
      </c>
      <c r="B69" s="275"/>
      <c r="C69" s="275"/>
      <c r="D69" s="275"/>
      <c r="E69" s="275"/>
      <c r="F69" s="275"/>
      <c r="G69" s="335"/>
      <c r="H69" s="412">
        <v>13</v>
      </c>
      <c r="I69" s="403"/>
      <c r="J69" s="403"/>
      <c r="K69" s="403"/>
      <c r="L69" s="403"/>
      <c r="M69" s="413">
        <f aca="true" t="shared" si="3" ref="M69:M76">H69*100/$H69</f>
        <v>100</v>
      </c>
      <c r="N69" s="413"/>
      <c r="O69" s="413"/>
      <c r="P69" s="413"/>
      <c r="Q69" s="413"/>
      <c r="R69" s="414">
        <v>1</v>
      </c>
      <c r="S69" s="414"/>
      <c r="T69" s="414"/>
      <c r="U69" s="414"/>
      <c r="V69" s="414"/>
      <c r="W69" s="417">
        <f>R69*100/$H69</f>
        <v>7.6923076923076925</v>
      </c>
      <c r="X69" s="417"/>
      <c r="Y69" s="417"/>
      <c r="Z69" s="417"/>
      <c r="AA69" s="417"/>
      <c r="AB69" s="414" t="s">
        <v>258</v>
      </c>
      <c r="AC69" s="414"/>
      <c r="AD69" s="414"/>
      <c r="AE69" s="414"/>
      <c r="AF69" s="414"/>
      <c r="AG69" s="414" t="s">
        <v>258</v>
      </c>
      <c r="AH69" s="414"/>
      <c r="AI69" s="414"/>
      <c r="AJ69" s="414"/>
      <c r="AK69" s="414"/>
      <c r="AL69" s="414" t="s">
        <v>258</v>
      </c>
      <c r="AM69" s="414"/>
      <c r="AN69" s="414"/>
      <c r="AO69" s="414"/>
      <c r="AP69" s="414"/>
      <c r="AQ69" s="414" t="s">
        <v>258</v>
      </c>
      <c r="AR69" s="414"/>
      <c r="AS69" s="414"/>
      <c r="AT69" s="414"/>
      <c r="AU69" s="414"/>
      <c r="AV69" s="414">
        <v>4</v>
      </c>
      <c r="AW69" s="414"/>
      <c r="AX69" s="414"/>
      <c r="AY69" s="414"/>
      <c r="AZ69" s="414"/>
      <c r="BA69" s="413">
        <f aca="true" t="shared" si="4" ref="BA69:BA74">AV69*100/$H69</f>
        <v>30.76923076923077</v>
      </c>
      <c r="BB69" s="413"/>
      <c r="BC69" s="413"/>
      <c r="BD69" s="413"/>
      <c r="BE69" s="414" t="s">
        <v>258</v>
      </c>
      <c r="BF69" s="414"/>
      <c r="BG69" s="414"/>
      <c r="BH69" s="414"/>
      <c r="BI69" s="414"/>
      <c r="BJ69" s="413" t="s">
        <v>586</v>
      </c>
      <c r="BK69" s="413"/>
      <c r="BL69" s="413"/>
      <c r="BM69" s="413"/>
      <c r="BN69" s="414" t="s">
        <v>258</v>
      </c>
      <c r="BO69" s="414"/>
      <c r="BP69" s="414"/>
      <c r="BQ69" s="414"/>
      <c r="BR69" s="414"/>
      <c r="BS69" s="413" t="s">
        <v>258</v>
      </c>
      <c r="BT69" s="413"/>
      <c r="BU69" s="413"/>
      <c r="BV69" s="413"/>
      <c r="BW69" s="414">
        <v>1</v>
      </c>
      <c r="BX69" s="414"/>
      <c r="BY69" s="414"/>
      <c r="BZ69" s="414"/>
      <c r="CA69" s="414"/>
      <c r="CB69" s="413">
        <f aca="true" t="shared" si="5" ref="CB69:CB75">BW69*100/$H69</f>
        <v>7.6923076923076925</v>
      </c>
      <c r="CC69" s="413"/>
      <c r="CD69" s="413"/>
      <c r="CE69" s="413"/>
      <c r="CF69" s="414">
        <v>7</v>
      </c>
      <c r="CG69" s="414"/>
      <c r="CH69" s="414"/>
      <c r="CI69" s="414"/>
      <c r="CJ69" s="414"/>
      <c r="CK69" s="413">
        <f aca="true" t="shared" si="6" ref="CK69:CK75">CF69*100/$H69</f>
        <v>53.84615384615385</v>
      </c>
      <c r="CL69" s="413"/>
      <c r="CM69" s="413"/>
      <c r="CN69" s="413"/>
    </row>
    <row r="70" spans="1:92" ht="14.25">
      <c r="A70" s="275" t="s">
        <v>78</v>
      </c>
      <c r="B70" s="275"/>
      <c r="C70" s="275"/>
      <c r="D70" s="275"/>
      <c r="E70" s="275"/>
      <c r="F70" s="275"/>
      <c r="G70" s="335"/>
      <c r="H70" s="412">
        <v>15</v>
      </c>
      <c r="I70" s="403"/>
      <c r="J70" s="403"/>
      <c r="K70" s="403"/>
      <c r="L70" s="403"/>
      <c r="M70" s="413">
        <f t="shared" si="3"/>
        <v>100</v>
      </c>
      <c r="N70" s="413"/>
      <c r="O70" s="413"/>
      <c r="P70" s="413"/>
      <c r="Q70" s="413"/>
      <c r="R70" s="414">
        <v>1</v>
      </c>
      <c r="S70" s="414"/>
      <c r="T70" s="414"/>
      <c r="U70" s="414"/>
      <c r="V70" s="414"/>
      <c r="W70" s="417">
        <f>R70*100/$H70</f>
        <v>6.666666666666667</v>
      </c>
      <c r="X70" s="417"/>
      <c r="Y70" s="417"/>
      <c r="Z70" s="417"/>
      <c r="AA70" s="417"/>
      <c r="AB70" s="414">
        <v>2</v>
      </c>
      <c r="AC70" s="414"/>
      <c r="AD70" s="414"/>
      <c r="AE70" s="414"/>
      <c r="AF70" s="414"/>
      <c r="AG70" s="417">
        <f aca="true" t="shared" si="7" ref="AG70:AG76">AB70*100/$H70</f>
        <v>13.333333333333334</v>
      </c>
      <c r="AH70" s="417"/>
      <c r="AI70" s="417"/>
      <c r="AJ70" s="417"/>
      <c r="AK70" s="417"/>
      <c r="AL70" s="414" t="s">
        <v>258</v>
      </c>
      <c r="AM70" s="414"/>
      <c r="AN70" s="414"/>
      <c r="AO70" s="414"/>
      <c r="AP70" s="414"/>
      <c r="AQ70" s="414" t="s">
        <v>258</v>
      </c>
      <c r="AR70" s="414"/>
      <c r="AS70" s="414"/>
      <c r="AT70" s="414"/>
      <c r="AU70" s="414"/>
      <c r="AV70" s="414">
        <v>7</v>
      </c>
      <c r="AW70" s="414"/>
      <c r="AX70" s="414"/>
      <c r="AY70" s="414"/>
      <c r="AZ70" s="414"/>
      <c r="BA70" s="413">
        <f t="shared" si="4"/>
        <v>46.666666666666664</v>
      </c>
      <c r="BB70" s="413"/>
      <c r="BC70" s="413"/>
      <c r="BD70" s="413"/>
      <c r="BE70" s="414" t="s">
        <v>258</v>
      </c>
      <c r="BF70" s="414"/>
      <c r="BG70" s="414"/>
      <c r="BH70" s="414"/>
      <c r="BI70" s="414"/>
      <c r="BJ70" s="413" t="s">
        <v>258</v>
      </c>
      <c r="BK70" s="413"/>
      <c r="BL70" s="413"/>
      <c r="BM70" s="413"/>
      <c r="BN70" s="414" t="s">
        <v>258</v>
      </c>
      <c r="BO70" s="414"/>
      <c r="BP70" s="414"/>
      <c r="BQ70" s="414"/>
      <c r="BR70" s="414"/>
      <c r="BS70" s="413" t="s">
        <v>258</v>
      </c>
      <c r="BT70" s="413"/>
      <c r="BU70" s="413"/>
      <c r="BV70" s="413"/>
      <c r="BW70" s="414">
        <v>3</v>
      </c>
      <c r="BX70" s="414"/>
      <c r="BY70" s="414"/>
      <c r="BZ70" s="414"/>
      <c r="CA70" s="414"/>
      <c r="CB70" s="413">
        <f t="shared" si="5"/>
        <v>20</v>
      </c>
      <c r="CC70" s="413"/>
      <c r="CD70" s="413"/>
      <c r="CE70" s="413"/>
      <c r="CF70" s="414">
        <v>2</v>
      </c>
      <c r="CG70" s="414"/>
      <c r="CH70" s="414"/>
      <c r="CI70" s="414"/>
      <c r="CJ70" s="414"/>
      <c r="CK70" s="413">
        <f t="shared" si="6"/>
        <v>13.333333333333334</v>
      </c>
      <c r="CL70" s="413"/>
      <c r="CM70" s="413"/>
      <c r="CN70" s="413"/>
    </row>
    <row r="71" spans="1:92" ht="14.25">
      <c r="A71" s="275" t="s">
        <v>79</v>
      </c>
      <c r="B71" s="275"/>
      <c r="C71" s="275"/>
      <c r="D71" s="275"/>
      <c r="E71" s="275"/>
      <c r="F71" s="275"/>
      <c r="G71" s="335"/>
      <c r="H71" s="412">
        <v>70</v>
      </c>
      <c r="I71" s="403"/>
      <c r="J71" s="403"/>
      <c r="K71" s="403"/>
      <c r="L71" s="403"/>
      <c r="M71" s="413">
        <f t="shared" si="3"/>
        <v>100</v>
      </c>
      <c r="N71" s="413"/>
      <c r="O71" s="413"/>
      <c r="P71" s="413"/>
      <c r="Q71" s="413"/>
      <c r="R71" s="414">
        <v>1</v>
      </c>
      <c r="S71" s="414"/>
      <c r="T71" s="414"/>
      <c r="U71" s="414"/>
      <c r="V71" s="414"/>
      <c r="W71" s="417">
        <f>R71*100/$H71</f>
        <v>1.4285714285714286</v>
      </c>
      <c r="X71" s="417"/>
      <c r="Y71" s="417"/>
      <c r="Z71" s="417"/>
      <c r="AA71" s="417"/>
      <c r="AB71" s="414">
        <v>5</v>
      </c>
      <c r="AC71" s="414"/>
      <c r="AD71" s="414"/>
      <c r="AE71" s="414"/>
      <c r="AF71" s="414"/>
      <c r="AG71" s="417">
        <f t="shared" si="7"/>
        <v>7.142857142857143</v>
      </c>
      <c r="AH71" s="417"/>
      <c r="AI71" s="417"/>
      <c r="AJ71" s="417"/>
      <c r="AK71" s="417"/>
      <c r="AL71" s="414" t="s">
        <v>258</v>
      </c>
      <c r="AM71" s="414"/>
      <c r="AN71" s="414"/>
      <c r="AO71" s="414"/>
      <c r="AP71" s="414"/>
      <c r="AQ71" s="414" t="s">
        <v>258</v>
      </c>
      <c r="AR71" s="414"/>
      <c r="AS71" s="414"/>
      <c r="AT71" s="414"/>
      <c r="AU71" s="414"/>
      <c r="AV71" s="414">
        <v>8</v>
      </c>
      <c r="AW71" s="414"/>
      <c r="AX71" s="414"/>
      <c r="AY71" s="414"/>
      <c r="AZ71" s="414"/>
      <c r="BA71" s="413">
        <f t="shared" si="4"/>
        <v>11.428571428571429</v>
      </c>
      <c r="BB71" s="413"/>
      <c r="BC71" s="413"/>
      <c r="BD71" s="413"/>
      <c r="BE71" s="414" t="s">
        <v>258</v>
      </c>
      <c r="BF71" s="414"/>
      <c r="BG71" s="414"/>
      <c r="BH71" s="414"/>
      <c r="BI71" s="414"/>
      <c r="BJ71" s="413" t="s">
        <v>258</v>
      </c>
      <c r="BK71" s="413"/>
      <c r="BL71" s="413"/>
      <c r="BM71" s="413"/>
      <c r="BN71" s="414" t="s">
        <v>564</v>
      </c>
      <c r="BO71" s="414"/>
      <c r="BP71" s="414"/>
      <c r="BQ71" s="414"/>
      <c r="BR71" s="414"/>
      <c r="BS71" s="413" t="s">
        <v>564</v>
      </c>
      <c r="BT71" s="413"/>
      <c r="BU71" s="413"/>
      <c r="BV71" s="413"/>
      <c r="BW71" s="414">
        <v>4</v>
      </c>
      <c r="BX71" s="414"/>
      <c r="BY71" s="414"/>
      <c r="BZ71" s="414"/>
      <c r="CA71" s="414"/>
      <c r="CB71" s="413">
        <f t="shared" si="5"/>
        <v>5.714285714285714</v>
      </c>
      <c r="CC71" s="413"/>
      <c r="CD71" s="413"/>
      <c r="CE71" s="413"/>
      <c r="CF71" s="414">
        <v>52</v>
      </c>
      <c r="CG71" s="414"/>
      <c r="CH71" s="414"/>
      <c r="CI71" s="414"/>
      <c r="CJ71" s="414"/>
      <c r="CK71" s="413">
        <f t="shared" si="6"/>
        <v>74.28571428571429</v>
      </c>
      <c r="CL71" s="413"/>
      <c r="CM71" s="413"/>
      <c r="CN71" s="413"/>
    </row>
    <row r="72" spans="1:92" ht="14.25">
      <c r="A72" s="275" t="s">
        <v>80</v>
      </c>
      <c r="B72" s="275"/>
      <c r="C72" s="275"/>
      <c r="D72" s="275"/>
      <c r="E72" s="275"/>
      <c r="F72" s="275"/>
      <c r="G72" s="335"/>
      <c r="H72" s="412">
        <v>27</v>
      </c>
      <c r="I72" s="403"/>
      <c r="J72" s="403"/>
      <c r="K72" s="403"/>
      <c r="L72" s="403"/>
      <c r="M72" s="413">
        <f t="shared" si="3"/>
        <v>100</v>
      </c>
      <c r="N72" s="413"/>
      <c r="O72" s="413"/>
      <c r="P72" s="413"/>
      <c r="Q72" s="413"/>
      <c r="R72" s="414" t="s">
        <v>258</v>
      </c>
      <c r="S72" s="414"/>
      <c r="T72" s="414"/>
      <c r="U72" s="414"/>
      <c r="V72" s="414"/>
      <c r="W72" s="414" t="s">
        <v>571</v>
      </c>
      <c r="X72" s="414"/>
      <c r="Y72" s="414"/>
      <c r="Z72" s="414"/>
      <c r="AA72" s="414"/>
      <c r="AB72" s="414">
        <v>4</v>
      </c>
      <c r="AC72" s="414"/>
      <c r="AD72" s="414"/>
      <c r="AE72" s="414"/>
      <c r="AF72" s="414"/>
      <c r="AG72" s="417">
        <f t="shared" si="7"/>
        <v>14.814814814814815</v>
      </c>
      <c r="AH72" s="417"/>
      <c r="AI72" s="417"/>
      <c r="AJ72" s="417"/>
      <c r="AK72" s="417"/>
      <c r="AL72" s="414" t="s">
        <v>258</v>
      </c>
      <c r="AM72" s="414"/>
      <c r="AN72" s="414"/>
      <c r="AO72" s="414"/>
      <c r="AP72" s="414"/>
      <c r="AQ72" s="414" t="s">
        <v>564</v>
      </c>
      <c r="AR72" s="414"/>
      <c r="AS72" s="414"/>
      <c r="AT72" s="414"/>
      <c r="AU72" s="414"/>
      <c r="AV72" s="414">
        <v>3</v>
      </c>
      <c r="AW72" s="414"/>
      <c r="AX72" s="414"/>
      <c r="AY72" s="414"/>
      <c r="AZ72" s="414"/>
      <c r="BA72" s="413">
        <f t="shared" si="4"/>
        <v>11.11111111111111</v>
      </c>
      <c r="BB72" s="413"/>
      <c r="BC72" s="413"/>
      <c r="BD72" s="413"/>
      <c r="BE72" s="414" t="s">
        <v>564</v>
      </c>
      <c r="BF72" s="414"/>
      <c r="BG72" s="414"/>
      <c r="BH72" s="414"/>
      <c r="BI72" s="414"/>
      <c r="BJ72" s="413" t="s">
        <v>258</v>
      </c>
      <c r="BK72" s="413"/>
      <c r="BL72" s="413"/>
      <c r="BM72" s="413"/>
      <c r="BN72" s="414" t="s">
        <v>258</v>
      </c>
      <c r="BO72" s="414"/>
      <c r="BP72" s="414"/>
      <c r="BQ72" s="414"/>
      <c r="BR72" s="414"/>
      <c r="BS72" s="413" t="s">
        <v>564</v>
      </c>
      <c r="BT72" s="413"/>
      <c r="BU72" s="413"/>
      <c r="BV72" s="413"/>
      <c r="BW72" s="414">
        <v>2</v>
      </c>
      <c r="BX72" s="414"/>
      <c r="BY72" s="414"/>
      <c r="BZ72" s="414"/>
      <c r="CA72" s="414"/>
      <c r="CB72" s="413">
        <f t="shared" si="5"/>
        <v>7.407407407407407</v>
      </c>
      <c r="CC72" s="413"/>
      <c r="CD72" s="413"/>
      <c r="CE72" s="413"/>
      <c r="CF72" s="414">
        <v>18</v>
      </c>
      <c r="CG72" s="414"/>
      <c r="CH72" s="414"/>
      <c r="CI72" s="414"/>
      <c r="CJ72" s="414"/>
      <c r="CK72" s="413">
        <f t="shared" si="6"/>
        <v>66.66666666666667</v>
      </c>
      <c r="CL72" s="413"/>
      <c r="CM72" s="413"/>
      <c r="CN72" s="413"/>
    </row>
    <row r="73" spans="1:92" ht="14.25">
      <c r="A73" s="275" t="s">
        <v>81</v>
      </c>
      <c r="B73" s="275"/>
      <c r="C73" s="275"/>
      <c r="D73" s="275"/>
      <c r="E73" s="275"/>
      <c r="F73" s="275"/>
      <c r="G73" s="335"/>
      <c r="H73" s="412">
        <v>6</v>
      </c>
      <c r="I73" s="403"/>
      <c r="J73" s="403"/>
      <c r="K73" s="403"/>
      <c r="L73" s="403"/>
      <c r="M73" s="413">
        <f t="shared" si="3"/>
        <v>100</v>
      </c>
      <c r="N73" s="413"/>
      <c r="O73" s="413"/>
      <c r="P73" s="413"/>
      <c r="Q73" s="413"/>
      <c r="R73" s="414" t="s">
        <v>587</v>
      </c>
      <c r="S73" s="414"/>
      <c r="T73" s="414"/>
      <c r="U73" s="414"/>
      <c r="V73" s="414"/>
      <c r="W73" s="414" t="s">
        <v>588</v>
      </c>
      <c r="X73" s="414"/>
      <c r="Y73" s="414"/>
      <c r="Z73" s="414"/>
      <c r="AA73" s="414"/>
      <c r="AB73" s="414">
        <v>2</v>
      </c>
      <c r="AC73" s="414"/>
      <c r="AD73" s="414"/>
      <c r="AE73" s="414"/>
      <c r="AF73" s="414"/>
      <c r="AG73" s="417">
        <f t="shared" si="7"/>
        <v>33.333333333333336</v>
      </c>
      <c r="AH73" s="417"/>
      <c r="AI73" s="417"/>
      <c r="AJ73" s="417"/>
      <c r="AK73" s="417"/>
      <c r="AL73" s="414" t="s">
        <v>564</v>
      </c>
      <c r="AM73" s="414"/>
      <c r="AN73" s="414"/>
      <c r="AO73" s="414"/>
      <c r="AP73" s="414"/>
      <c r="AQ73" s="414" t="s">
        <v>572</v>
      </c>
      <c r="AR73" s="414"/>
      <c r="AS73" s="414"/>
      <c r="AT73" s="414"/>
      <c r="AU73" s="414"/>
      <c r="AV73" s="414">
        <v>2</v>
      </c>
      <c r="AW73" s="414"/>
      <c r="AX73" s="414"/>
      <c r="AY73" s="414"/>
      <c r="AZ73" s="414"/>
      <c r="BA73" s="413">
        <f t="shared" si="4"/>
        <v>33.333333333333336</v>
      </c>
      <c r="BB73" s="413"/>
      <c r="BC73" s="413"/>
      <c r="BD73" s="413"/>
      <c r="BE73" s="414" t="s">
        <v>564</v>
      </c>
      <c r="BF73" s="414"/>
      <c r="BG73" s="414"/>
      <c r="BH73" s="414"/>
      <c r="BI73" s="414"/>
      <c r="BJ73" s="413" t="s">
        <v>258</v>
      </c>
      <c r="BK73" s="413"/>
      <c r="BL73" s="413"/>
      <c r="BM73" s="413"/>
      <c r="BN73" s="414" t="s">
        <v>258</v>
      </c>
      <c r="BO73" s="414"/>
      <c r="BP73" s="414"/>
      <c r="BQ73" s="414"/>
      <c r="BR73" s="414"/>
      <c r="BS73" s="413" t="s">
        <v>563</v>
      </c>
      <c r="BT73" s="413"/>
      <c r="BU73" s="413"/>
      <c r="BV73" s="413"/>
      <c r="BW73" s="414">
        <v>1</v>
      </c>
      <c r="BX73" s="414"/>
      <c r="BY73" s="414"/>
      <c r="BZ73" s="414"/>
      <c r="CA73" s="414"/>
      <c r="CB73" s="413">
        <f t="shared" si="5"/>
        <v>16.666666666666668</v>
      </c>
      <c r="CC73" s="413"/>
      <c r="CD73" s="413"/>
      <c r="CE73" s="413"/>
      <c r="CF73" s="414">
        <v>1</v>
      </c>
      <c r="CG73" s="414"/>
      <c r="CH73" s="414"/>
      <c r="CI73" s="414"/>
      <c r="CJ73" s="414"/>
      <c r="CK73" s="413">
        <f t="shared" si="6"/>
        <v>16.666666666666668</v>
      </c>
      <c r="CL73" s="413"/>
      <c r="CM73" s="413"/>
      <c r="CN73" s="413"/>
    </row>
    <row r="74" spans="1:92" ht="14.25">
      <c r="A74" s="275" t="s">
        <v>82</v>
      </c>
      <c r="B74" s="275"/>
      <c r="C74" s="275"/>
      <c r="D74" s="275"/>
      <c r="E74" s="275"/>
      <c r="F74" s="275"/>
      <c r="G74" s="335"/>
      <c r="H74" s="412">
        <v>10</v>
      </c>
      <c r="I74" s="403"/>
      <c r="J74" s="403"/>
      <c r="K74" s="403"/>
      <c r="L74" s="403"/>
      <c r="M74" s="413">
        <f t="shared" si="3"/>
        <v>100</v>
      </c>
      <c r="N74" s="413"/>
      <c r="O74" s="413"/>
      <c r="P74" s="413"/>
      <c r="Q74" s="413"/>
      <c r="R74" s="414" t="s">
        <v>573</v>
      </c>
      <c r="S74" s="414"/>
      <c r="T74" s="414"/>
      <c r="U74" s="414"/>
      <c r="V74" s="414"/>
      <c r="W74" s="414" t="s">
        <v>571</v>
      </c>
      <c r="X74" s="414"/>
      <c r="Y74" s="414"/>
      <c r="Z74" s="414"/>
      <c r="AA74" s="414"/>
      <c r="AB74" s="414">
        <v>3</v>
      </c>
      <c r="AC74" s="414"/>
      <c r="AD74" s="414"/>
      <c r="AE74" s="414"/>
      <c r="AF74" s="414"/>
      <c r="AG74" s="417">
        <f t="shared" si="7"/>
        <v>30</v>
      </c>
      <c r="AH74" s="417"/>
      <c r="AI74" s="417"/>
      <c r="AJ74" s="417"/>
      <c r="AK74" s="417"/>
      <c r="AL74" s="414">
        <v>1</v>
      </c>
      <c r="AM74" s="414"/>
      <c r="AN74" s="414"/>
      <c r="AO74" s="414"/>
      <c r="AP74" s="414"/>
      <c r="AQ74" s="417">
        <f>AL74*100/$H74</f>
        <v>10</v>
      </c>
      <c r="AR74" s="417"/>
      <c r="AS74" s="417"/>
      <c r="AT74" s="417"/>
      <c r="AU74" s="417"/>
      <c r="AV74" s="414">
        <v>1</v>
      </c>
      <c r="AW74" s="414"/>
      <c r="AX74" s="414"/>
      <c r="AY74" s="414"/>
      <c r="AZ74" s="414"/>
      <c r="BA74" s="413">
        <f t="shared" si="4"/>
        <v>10</v>
      </c>
      <c r="BB74" s="413"/>
      <c r="BC74" s="413"/>
      <c r="BD74" s="413"/>
      <c r="BE74" s="414" t="s">
        <v>571</v>
      </c>
      <c r="BF74" s="414"/>
      <c r="BG74" s="414"/>
      <c r="BH74" s="414"/>
      <c r="BI74" s="414"/>
      <c r="BJ74" s="413" t="s">
        <v>589</v>
      </c>
      <c r="BK74" s="413"/>
      <c r="BL74" s="413"/>
      <c r="BM74" s="413"/>
      <c r="BN74" s="414" t="s">
        <v>589</v>
      </c>
      <c r="BO74" s="414"/>
      <c r="BP74" s="414"/>
      <c r="BQ74" s="414"/>
      <c r="BR74" s="414"/>
      <c r="BS74" s="413" t="s">
        <v>563</v>
      </c>
      <c r="BT74" s="413"/>
      <c r="BU74" s="413"/>
      <c r="BV74" s="413"/>
      <c r="BW74" s="414">
        <v>4</v>
      </c>
      <c r="BX74" s="414"/>
      <c r="BY74" s="414"/>
      <c r="BZ74" s="414"/>
      <c r="CA74" s="414"/>
      <c r="CB74" s="413">
        <f t="shared" si="5"/>
        <v>40</v>
      </c>
      <c r="CC74" s="413"/>
      <c r="CD74" s="413"/>
      <c r="CE74" s="413"/>
      <c r="CF74" s="414">
        <v>1</v>
      </c>
      <c r="CG74" s="414"/>
      <c r="CH74" s="414"/>
      <c r="CI74" s="414"/>
      <c r="CJ74" s="414"/>
      <c r="CK74" s="413">
        <f t="shared" si="6"/>
        <v>10</v>
      </c>
      <c r="CL74" s="413"/>
      <c r="CM74" s="413"/>
      <c r="CN74" s="413"/>
    </row>
    <row r="75" spans="1:92" ht="14.25">
      <c r="A75" s="275" t="s">
        <v>83</v>
      </c>
      <c r="B75" s="275"/>
      <c r="C75" s="275"/>
      <c r="D75" s="275"/>
      <c r="E75" s="275"/>
      <c r="F75" s="275"/>
      <c r="G75" s="335"/>
      <c r="H75" s="412">
        <v>18</v>
      </c>
      <c r="I75" s="403"/>
      <c r="J75" s="403"/>
      <c r="K75" s="403"/>
      <c r="L75" s="403"/>
      <c r="M75" s="413">
        <f t="shared" si="3"/>
        <v>100</v>
      </c>
      <c r="N75" s="413"/>
      <c r="O75" s="413"/>
      <c r="P75" s="413"/>
      <c r="Q75" s="413"/>
      <c r="R75" s="414" t="s">
        <v>258</v>
      </c>
      <c r="S75" s="414"/>
      <c r="T75" s="414"/>
      <c r="U75" s="414"/>
      <c r="V75" s="414"/>
      <c r="W75" s="414" t="s">
        <v>258</v>
      </c>
      <c r="X75" s="414"/>
      <c r="Y75" s="414"/>
      <c r="Z75" s="414"/>
      <c r="AA75" s="414"/>
      <c r="AB75" s="414">
        <v>3</v>
      </c>
      <c r="AC75" s="414"/>
      <c r="AD75" s="414"/>
      <c r="AE75" s="414"/>
      <c r="AF75" s="414"/>
      <c r="AG75" s="417">
        <f t="shared" si="7"/>
        <v>16.666666666666668</v>
      </c>
      <c r="AH75" s="417"/>
      <c r="AI75" s="417"/>
      <c r="AJ75" s="417"/>
      <c r="AK75" s="417"/>
      <c r="AL75" s="414" t="s">
        <v>258</v>
      </c>
      <c r="AM75" s="414"/>
      <c r="AN75" s="414"/>
      <c r="AO75" s="414"/>
      <c r="AP75" s="414"/>
      <c r="AQ75" s="414" t="s">
        <v>570</v>
      </c>
      <c r="AR75" s="414"/>
      <c r="AS75" s="414"/>
      <c r="AT75" s="414"/>
      <c r="AU75" s="414"/>
      <c r="AV75" s="414" t="s">
        <v>572</v>
      </c>
      <c r="AW75" s="414"/>
      <c r="AX75" s="414"/>
      <c r="AY75" s="414"/>
      <c r="AZ75" s="414"/>
      <c r="BA75" s="413" t="s">
        <v>570</v>
      </c>
      <c r="BB75" s="413"/>
      <c r="BC75" s="413"/>
      <c r="BD75" s="413"/>
      <c r="BE75" s="414" t="s">
        <v>570</v>
      </c>
      <c r="BF75" s="414"/>
      <c r="BG75" s="414"/>
      <c r="BH75" s="414"/>
      <c r="BI75" s="414"/>
      <c r="BJ75" s="413" t="s">
        <v>576</v>
      </c>
      <c r="BK75" s="413"/>
      <c r="BL75" s="413"/>
      <c r="BM75" s="413"/>
      <c r="BN75" s="414" t="s">
        <v>563</v>
      </c>
      <c r="BO75" s="414"/>
      <c r="BP75" s="414"/>
      <c r="BQ75" s="414"/>
      <c r="BR75" s="414"/>
      <c r="BS75" s="413" t="s">
        <v>571</v>
      </c>
      <c r="BT75" s="413"/>
      <c r="BU75" s="413"/>
      <c r="BV75" s="413"/>
      <c r="BW75" s="414">
        <v>1</v>
      </c>
      <c r="BX75" s="414"/>
      <c r="BY75" s="414"/>
      <c r="BZ75" s="414"/>
      <c r="CA75" s="414"/>
      <c r="CB75" s="413">
        <f t="shared" si="5"/>
        <v>5.555555555555555</v>
      </c>
      <c r="CC75" s="413"/>
      <c r="CD75" s="413"/>
      <c r="CE75" s="413"/>
      <c r="CF75" s="414">
        <v>14</v>
      </c>
      <c r="CG75" s="414"/>
      <c r="CH75" s="414"/>
      <c r="CI75" s="414"/>
      <c r="CJ75" s="414"/>
      <c r="CK75" s="413">
        <f t="shared" si="6"/>
        <v>77.77777777777777</v>
      </c>
      <c r="CL75" s="413"/>
      <c r="CM75" s="413"/>
      <c r="CN75" s="413"/>
    </row>
    <row r="76" spans="1:92" ht="14.25">
      <c r="A76" s="275" t="s">
        <v>84</v>
      </c>
      <c r="B76" s="275"/>
      <c r="C76" s="275"/>
      <c r="D76" s="275"/>
      <c r="E76" s="275"/>
      <c r="F76" s="275"/>
      <c r="G76" s="335"/>
      <c r="H76" s="412">
        <v>2</v>
      </c>
      <c r="I76" s="403"/>
      <c r="J76" s="403"/>
      <c r="K76" s="403"/>
      <c r="L76" s="403"/>
      <c r="M76" s="413">
        <f t="shared" si="3"/>
        <v>100</v>
      </c>
      <c r="N76" s="413"/>
      <c r="O76" s="413"/>
      <c r="P76" s="413"/>
      <c r="Q76" s="413"/>
      <c r="R76" s="414">
        <v>1</v>
      </c>
      <c r="S76" s="414"/>
      <c r="T76" s="414"/>
      <c r="U76" s="414"/>
      <c r="V76" s="414"/>
      <c r="W76" s="417">
        <f>R76*100/$H76</f>
        <v>50</v>
      </c>
      <c r="X76" s="417"/>
      <c r="Y76" s="417"/>
      <c r="Z76" s="417"/>
      <c r="AA76" s="417"/>
      <c r="AB76" s="414">
        <v>1</v>
      </c>
      <c r="AC76" s="414"/>
      <c r="AD76" s="414"/>
      <c r="AE76" s="414"/>
      <c r="AF76" s="414"/>
      <c r="AG76" s="417">
        <f t="shared" si="7"/>
        <v>50</v>
      </c>
      <c r="AH76" s="417"/>
      <c r="AI76" s="417"/>
      <c r="AJ76" s="417"/>
      <c r="AK76" s="417"/>
      <c r="AL76" s="414" t="s">
        <v>571</v>
      </c>
      <c r="AM76" s="414"/>
      <c r="AN76" s="414"/>
      <c r="AO76" s="414"/>
      <c r="AP76" s="414"/>
      <c r="AQ76" s="414" t="s">
        <v>571</v>
      </c>
      <c r="AR76" s="414"/>
      <c r="AS76" s="414"/>
      <c r="AT76" s="414"/>
      <c r="AU76" s="414"/>
      <c r="AV76" s="414" t="s">
        <v>571</v>
      </c>
      <c r="AW76" s="414"/>
      <c r="AX76" s="414"/>
      <c r="AY76" s="414"/>
      <c r="AZ76" s="414"/>
      <c r="BA76" s="413" t="s">
        <v>563</v>
      </c>
      <c r="BB76" s="413"/>
      <c r="BC76" s="413"/>
      <c r="BD76" s="413"/>
      <c r="BE76" s="414" t="s">
        <v>571</v>
      </c>
      <c r="BF76" s="414"/>
      <c r="BG76" s="414"/>
      <c r="BH76" s="414"/>
      <c r="BI76" s="414"/>
      <c r="BJ76" s="413" t="s">
        <v>571</v>
      </c>
      <c r="BK76" s="413"/>
      <c r="BL76" s="413"/>
      <c r="BM76" s="413"/>
      <c r="BN76" s="414" t="s">
        <v>573</v>
      </c>
      <c r="BO76" s="414"/>
      <c r="BP76" s="414"/>
      <c r="BQ76" s="414"/>
      <c r="BR76" s="414"/>
      <c r="BS76" s="413" t="s">
        <v>571</v>
      </c>
      <c r="BT76" s="413"/>
      <c r="BU76" s="413"/>
      <c r="BV76" s="413"/>
      <c r="BW76" s="414" t="s">
        <v>563</v>
      </c>
      <c r="BX76" s="414"/>
      <c r="BY76" s="414"/>
      <c r="BZ76" s="414"/>
      <c r="CA76" s="414"/>
      <c r="CB76" s="413" t="s">
        <v>258</v>
      </c>
      <c r="CC76" s="413"/>
      <c r="CD76" s="413"/>
      <c r="CE76" s="413"/>
      <c r="CF76" s="414" t="s">
        <v>563</v>
      </c>
      <c r="CG76" s="414"/>
      <c r="CH76" s="414"/>
      <c r="CI76" s="414"/>
      <c r="CJ76" s="414"/>
      <c r="CK76" s="413" t="s">
        <v>573</v>
      </c>
      <c r="CL76" s="413"/>
      <c r="CM76" s="413"/>
      <c r="CN76" s="413"/>
    </row>
    <row r="77" spans="1:92" ht="14.25">
      <c r="A77" s="94"/>
      <c r="B77" s="94"/>
      <c r="C77" s="94"/>
      <c r="D77" s="94"/>
      <c r="E77" s="94"/>
      <c r="F77" s="94"/>
      <c r="G77" s="92"/>
      <c r="H77" s="9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</row>
    <row r="78" spans="1:92" ht="14.25">
      <c r="A78" s="53" t="s">
        <v>507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</row>
    <row r="79" spans="1:92" ht="14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</row>
    <row r="80" spans="1:92" ht="14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</row>
    <row r="81" spans="1:92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</row>
    <row r="82" spans="1:92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</row>
    <row r="83" spans="1:92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</row>
    <row r="84" spans="1:92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</row>
    <row r="85" spans="1:92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</row>
    <row r="86" spans="1:92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</row>
    <row r="87" spans="1:92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</row>
    <row r="88" spans="1:92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</row>
    <row r="89" spans="1:92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</row>
    <row r="90" spans="1:92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</row>
    <row r="91" spans="1:92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</row>
    <row r="92" spans="1:92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</row>
    <row r="93" spans="1:92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</row>
    <row r="94" spans="1:92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</row>
    <row r="95" spans="1:92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</row>
    <row r="96" spans="1:92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</row>
    <row r="97" spans="1:92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</row>
    <row r="98" spans="1:92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</row>
    <row r="99" spans="1:92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</row>
    <row r="100" spans="1:92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</row>
    <row r="101" spans="1:92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</row>
    <row r="102" spans="1:92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</row>
    <row r="103" spans="1:92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</row>
    <row r="104" spans="1:92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</row>
    <row r="105" spans="1:92" ht="14.25">
      <c r="A105" s="91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</row>
  </sheetData>
  <sheetProtection/>
  <mergeCells count="1003">
    <mergeCell ref="A49:CN49"/>
    <mergeCell ref="A4:CN4"/>
    <mergeCell ref="A9:F14"/>
    <mergeCell ref="CF75:CJ75"/>
    <mergeCell ref="CK75:CN75"/>
    <mergeCell ref="BE76:BI76"/>
    <mergeCell ref="BJ76:BM76"/>
    <mergeCell ref="BN76:BR76"/>
    <mergeCell ref="BS76:BV76"/>
    <mergeCell ref="BW76:CA76"/>
    <mergeCell ref="CB76:CE76"/>
    <mergeCell ref="CF76:CJ76"/>
    <mergeCell ref="CK76:CN76"/>
    <mergeCell ref="BE75:BI75"/>
    <mergeCell ref="BJ75:BM75"/>
    <mergeCell ref="BN75:BR75"/>
    <mergeCell ref="BS75:BV75"/>
    <mergeCell ref="BW75:CA75"/>
    <mergeCell ref="CB75:CE75"/>
    <mergeCell ref="CF73:CJ73"/>
    <mergeCell ref="CK73:CN73"/>
    <mergeCell ref="BE74:BI74"/>
    <mergeCell ref="BJ74:BM74"/>
    <mergeCell ref="BN74:BR74"/>
    <mergeCell ref="BS74:BV74"/>
    <mergeCell ref="BW74:CA74"/>
    <mergeCell ref="CB74:CE74"/>
    <mergeCell ref="CF74:CJ74"/>
    <mergeCell ref="CK74:CN74"/>
    <mergeCell ref="BE73:BI73"/>
    <mergeCell ref="BJ73:BM73"/>
    <mergeCell ref="BN73:BR73"/>
    <mergeCell ref="BS73:BV73"/>
    <mergeCell ref="BW73:CA73"/>
    <mergeCell ref="CB73:CE73"/>
    <mergeCell ref="CF71:CJ71"/>
    <mergeCell ref="CK71:CN71"/>
    <mergeCell ref="BE72:BI72"/>
    <mergeCell ref="BJ72:BM72"/>
    <mergeCell ref="BN72:BR72"/>
    <mergeCell ref="BS72:BV72"/>
    <mergeCell ref="BW72:CA72"/>
    <mergeCell ref="CB72:CE72"/>
    <mergeCell ref="CF72:CJ72"/>
    <mergeCell ref="CK72:CN72"/>
    <mergeCell ref="BE71:BI71"/>
    <mergeCell ref="BJ71:BM71"/>
    <mergeCell ref="BN71:BR71"/>
    <mergeCell ref="BS71:BV71"/>
    <mergeCell ref="BW71:CA71"/>
    <mergeCell ref="CB71:CE71"/>
    <mergeCell ref="CF69:CJ69"/>
    <mergeCell ref="CK69:CN69"/>
    <mergeCell ref="BE70:BI70"/>
    <mergeCell ref="BJ70:BM70"/>
    <mergeCell ref="BN70:BR70"/>
    <mergeCell ref="BS70:BV70"/>
    <mergeCell ref="BW70:CA70"/>
    <mergeCell ref="CB70:CE70"/>
    <mergeCell ref="CF70:CJ70"/>
    <mergeCell ref="CK70:CN70"/>
    <mergeCell ref="BE69:BI69"/>
    <mergeCell ref="BJ69:BM69"/>
    <mergeCell ref="BN69:BR69"/>
    <mergeCell ref="BS69:BV69"/>
    <mergeCell ref="BW69:CA69"/>
    <mergeCell ref="CB69:CE69"/>
    <mergeCell ref="CF66:CJ66"/>
    <mergeCell ref="CK66:CN66"/>
    <mergeCell ref="BE67:BI67"/>
    <mergeCell ref="BJ67:BM67"/>
    <mergeCell ref="BN67:BR67"/>
    <mergeCell ref="BS67:BV67"/>
    <mergeCell ref="BW67:CA67"/>
    <mergeCell ref="CB67:CE67"/>
    <mergeCell ref="CF67:CJ67"/>
    <mergeCell ref="CK67:CN67"/>
    <mergeCell ref="BE66:BI66"/>
    <mergeCell ref="BJ66:BM66"/>
    <mergeCell ref="BN66:BR66"/>
    <mergeCell ref="BS66:BV66"/>
    <mergeCell ref="BW66:CA66"/>
    <mergeCell ref="CB66:CE66"/>
    <mergeCell ref="CF64:CJ64"/>
    <mergeCell ref="CK64:CN64"/>
    <mergeCell ref="BE65:BI65"/>
    <mergeCell ref="BJ65:BM65"/>
    <mergeCell ref="BN65:BR65"/>
    <mergeCell ref="BS65:BV65"/>
    <mergeCell ref="BW65:CA65"/>
    <mergeCell ref="CB65:CE65"/>
    <mergeCell ref="CF65:CJ65"/>
    <mergeCell ref="CK65:CN65"/>
    <mergeCell ref="BE64:BI64"/>
    <mergeCell ref="BJ64:BM64"/>
    <mergeCell ref="BN64:BR64"/>
    <mergeCell ref="BS64:BV64"/>
    <mergeCell ref="BW64:CA64"/>
    <mergeCell ref="CB64:CE64"/>
    <mergeCell ref="CF62:CJ62"/>
    <mergeCell ref="CK62:CN62"/>
    <mergeCell ref="BE63:BI63"/>
    <mergeCell ref="BJ63:BM63"/>
    <mergeCell ref="BN63:BR63"/>
    <mergeCell ref="BS63:BV63"/>
    <mergeCell ref="BW63:CA63"/>
    <mergeCell ref="CB63:CE63"/>
    <mergeCell ref="CF63:CJ63"/>
    <mergeCell ref="CK63:CN63"/>
    <mergeCell ref="BE62:BI62"/>
    <mergeCell ref="BJ62:BM62"/>
    <mergeCell ref="BN62:BR62"/>
    <mergeCell ref="BS62:BV62"/>
    <mergeCell ref="BW62:CA62"/>
    <mergeCell ref="CB62:CE62"/>
    <mergeCell ref="CF60:CJ60"/>
    <mergeCell ref="CK60:CN60"/>
    <mergeCell ref="BE61:BI61"/>
    <mergeCell ref="BJ61:BM61"/>
    <mergeCell ref="BN61:BR61"/>
    <mergeCell ref="BS61:BV61"/>
    <mergeCell ref="BW61:CA61"/>
    <mergeCell ref="CB61:CE61"/>
    <mergeCell ref="CF61:CJ61"/>
    <mergeCell ref="CK61:CN61"/>
    <mergeCell ref="CF57:CJ57"/>
    <mergeCell ref="CK57:CN57"/>
    <mergeCell ref="CF58:CJ58"/>
    <mergeCell ref="CK58:CN58"/>
    <mergeCell ref="BE60:BI60"/>
    <mergeCell ref="BJ60:BM60"/>
    <mergeCell ref="BN60:BR60"/>
    <mergeCell ref="BS60:BV60"/>
    <mergeCell ref="BW60:CA60"/>
    <mergeCell ref="CB60:CE60"/>
    <mergeCell ref="BW57:CA57"/>
    <mergeCell ref="CB57:CE57"/>
    <mergeCell ref="BW58:CA58"/>
    <mergeCell ref="CB58:CE58"/>
    <mergeCell ref="CF54:CJ54"/>
    <mergeCell ref="CK54:CN54"/>
    <mergeCell ref="CF55:CJ55"/>
    <mergeCell ref="CK55:CN55"/>
    <mergeCell ref="CF56:CJ56"/>
    <mergeCell ref="CK56:CN56"/>
    <mergeCell ref="BN57:BR57"/>
    <mergeCell ref="BS57:BV57"/>
    <mergeCell ref="BN58:BR58"/>
    <mergeCell ref="BS58:BV58"/>
    <mergeCell ref="BW54:CA54"/>
    <mergeCell ref="CB54:CE54"/>
    <mergeCell ref="BW55:CA55"/>
    <mergeCell ref="CB55:CE55"/>
    <mergeCell ref="BW56:CA56"/>
    <mergeCell ref="CB56:CE56"/>
    <mergeCell ref="BE57:BI57"/>
    <mergeCell ref="BJ57:BM57"/>
    <mergeCell ref="BE58:BI58"/>
    <mergeCell ref="BJ58:BM58"/>
    <mergeCell ref="BN54:BR54"/>
    <mergeCell ref="BS54:BV54"/>
    <mergeCell ref="BN55:BR55"/>
    <mergeCell ref="BS55:BV55"/>
    <mergeCell ref="BN56:BR56"/>
    <mergeCell ref="BS56:BV56"/>
    <mergeCell ref="BE54:BI54"/>
    <mergeCell ref="BJ54:BM54"/>
    <mergeCell ref="BE55:BI55"/>
    <mergeCell ref="BJ55:BM55"/>
    <mergeCell ref="BE56:BI56"/>
    <mergeCell ref="BJ56:BM56"/>
    <mergeCell ref="AV74:AZ74"/>
    <mergeCell ref="BA74:BD74"/>
    <mergeCell ref="AV75:AZ75"/>
    <mergeCell ref="BA75:BD75"/>
    <mergeCell ref="AV76:AZ76"/>
    <mergeCell ref="BA76:BD76"/>
    <mergeCell ref="AV71:AZ71"/>
    <mergeCell ref="BA71:BD71"/>
    <mergeCell ref="AV72:AZ72"/>
    <mergeCell ref="BA72:BD72"/>
    <mergeCell ref="AV73:AZ73"/>
    <mergeCell ref="BA73:BD73"/>
    <mergeCell ref="AV67:AZ67"/>
    <mergeCell ref="BA67:BD67"/>
    <mergeCell ref="AV69:AZ69"/>
    <mergeCell ref="BA69:BD69"/>
    <mergeCell ref="AV70:AZ70"/>
    <mergeCell ref="BA70:BD70"/>
    <mergeCell ref="AV64:AZ64"/>
    <mergeCell ref="BA64:BD64"/>
    <mergeCell ref="AV65:AZ65"/>
    <mergeCell ref="BA65:BD65"/>
    <mergeCell ref="AV66:AZ66"/>
    <mergeCell ref="BA66:BD66"/>
    <mergeCell ref="AV61:AZ61"/>
    <mergeCell ref="BA61:BD61"/>
    <mergeCell ref="AV62:AZ62"/>
    <mergeCell ref="BA62:BD62"/>
    <mergeCell ref="AV63:AZ63"/>
    <mergeCell ref="BA63:BD63"/>
    <mergeCell ref="AV57:AZ57"/>
    <mergeCell ref="BA57:BD57"/>
    <mergeCell ref="AV58:AZ58"/>
    <mergeCell ref="BA58:BD58"/>
    <mergeCell ref="AV60:AZ60"/>
    <mergeCell ref="BA60:BD60"/>
    <mergeCell ref="AV54:AZ54"/>
    <mergeCell ref="BA54:BD54"/>
    <mergeCell ref="AV55:AZ55"/>
    <mergeCell ref="BA55:BD55"/>
    <mergeCell ref="AV56:AZ56"/>
    <mergeCell ref="BA56:BD56"/>
    <mergeCell ref="R76:V76"/>
    <mergeCell ref="W76:AA76"/>
    <mergeCell ref="AB76:AF76"/>
    <mergeCell ref="AG76:AK76"/>
    <mergeCell ref="AL76:AP76"/>
    <mergeCell ref="AQ76:AU76"/>
    <mergeCell ref="R75:V75"/>
    <mergeCell ref="W75:AA75"/>
    <mergeCell ref="AB75:AF75"/>
    <mergeCell ref="AG75:AK75"/>
    <mergeCell ref="AL75:AP75"/>
    <mergeCell ref="AQ75:AU75"/>
    <mergeCell ref="R74:V74"/>
    <mergeCell ref="W74:AA74"/>
    <mergeCell ref="AB74:AF74"/>
    <mergeCell ref="AG74:AK74"/>
    <mergeCell ref="AL74:AP74"/>
    <mergeCell ref="AQ74:AU74"/>
    <mergeCell ref="R73:V73"/>
    <mergeCell ref="W73:AA73"/>
    <mergeCell ref="AB73:AF73"/>
    <mergeCell ref="AG73:AK73"/>
    <mergeCell ref="AL73:AP73"/>
    <mergeCell ref="AQ73:AU73"/>
    <mergeCell ref="R72:V72"/>
    <mergeCell ref="W72:AA72"/>
    <mergeCell ref="AB72:AF72"/>
    <mergeCell ref="AG72:AK72"/>
    <mergeCell ref="AL72:AP72"/>
    <mergeCell ref="AQ72:AU72"/>
    <mergeCell ref="R71:V71"/>
    <mergeCell ref="W71:AA71"/>
    <mergeCell ref="AB71:AF71"/>
    <mergeCell ref="AG71:AK71"/>
    <mergeCell ref="AL71:AP71"/>
    <mergeCell ref="AQ71:AU71"/>
    <mergeCell ref="R70:V70"/>
    <mergeCell ref="W70:AA70"/>
    <mergeCell ref="AB70:AF70"/>
    <mergeCell ref="AG70:AK70"/>
    <mergeCell ref="AL70:AP70"/>
    <mergeCell ref="AQ70:AU70"/>
    <mergeCell ref="R69:V69"/>
    <mergeCell ref="W69:AA69"/>
    <mergeCell ref="AB69:AF69"/>
    <mergeCell ref="AG69:AK69"/>
    <mergeCell ref="AL69:AP69"/>
    <mergeCell ref="AQ69:AU69"/>
    <mergeCell ref="R67:V67"/>
    <mergeCell ref="W67:AA67"/>
    <mergeCell ref="AB67:AF67"/>
    <mergeCell ref="AG67:AK67"/>
    <mergeCell ref="AL67:AP67"/>
    <mergeCell ref="AQ67:AU67"/>
    <mergeCell ref="R66:V66"/>
    <mergeCell ref="W66:AA66"/>
    <mergeCell ref="AB66:AF66"/>
    <mergeCell ref="AG66:AK66"/>
    <mergeCell ref="AL66:AP66"/>
    <mergeCell ref="AQ66:AU66"/>
    <mergeCell ref="R65:V65"/>
    <mergeCell ref="W65:AA65"/>
    <mergeCell ref="AB65:AF65"/>
    <mergeCell ref="AG65:AK65"/>
    <mergeCell ref="AL65:AP65"/>
    <mergeCell ref="AQ65:AU65"/>
    <mergeCell ref="R64:V64"/>
    <mergeCell ref="W64:AA64"/>
    <mergeCell ref="AB64:AF64"/>
    <mergeCell ref="AG64:AK64"/>
    <mergeCell ref="AL64:AP64"/>
    <mergeCell ref="AQ64:AU64"/>
    <mergeCell ref="R63:V63"/>
    <mergeCell ref="W63:AA63"/>
    <mergeCell ref="AB63:AF63"/>
    <mergeCell ref="AG63:AK63"/>
    <mergeCell ref="AL63:AP63"/>
    <mergeCell ref="AQ63:AU63"/>
    <mergeCell ref="R62:V62"/>
    <mergeCell ref="W62:AA62"/>
    <mergeCell ref="AB62:AF62"/>
    <mergeCell ref="AG62:AK62"/>
    <mergeCell ref="AL62:AP62"/>
    <mergeCell ref="AQ62:AU62"/>
    <mergeCell ref="R61:V61"/>
    <mergeCell ref="W61:AA61"/>
    <mergeCell ref="AB61:AF61"/>
    <mergeCell ref="AG61:AK61"/>
    <mergeCell ref="AL61:AP61"/>
    <mergeCell ref="AQ61:AU61"/>
    <mergeCell ref="R60:V60"/>
    <mergeCell ref="W60:AA60"/>
    <mergeCell ref="AB60:AF60"/>
    <mergeCell ref="AG60:AK60"/>
    <mergeCell ref="AL60:AP60"/>
    <mergeCell ref="AQ60:AU60"/>
    <mergeCell ref="AB57:AF57"/>
    <mergeCell ref="AG57:AK57"/>
    <mergeCell ref="AL57:AP57"/>
    <mergeCell ref="AQ57:AU57"/>
    <mergeCell ref="R58:V58"/>
    <mergeCell ref="W58:AA58"/>
    <mergeCell ref="AB58:AF58"/>
    <mergeCell ref="AG58:AK58"/>
    <mergeCell ref="AL58:AP58"/>
    <mergeCell ref="AQ58:AU58"/>
    <mergeCell ref="AB55:AF55"/>
    <mergeCell ref="AG55:AK55"/>
    <mergeCell ref="AL55:AP55"/>
    <mergeCell ref="AQ55:AU55"/>
    <mergeCell ref="R56:V56"/>
    <mergeCell ref="W56:AA56"/>
    <mergeCell ref="AB56:AF56"/>
    <mergeCell ref="AG56:AK56"/>
    <mergeCell ref="AL56:AP56"/>
    <mergeCell ref="AQ56:AU56"/>
    <mergeCell ref="H75:L75"/>
    <mergeCell ref="M75:Q75"/>
    <mergeCell ref="H76:L76"/>
    <mergeCell ref="M76:Q76"/>
    <mergeCell ref="R54:V54"/>
    <mergeCell ref="W54:AA54"/>
    <mergeCell ref="R55:V55"/>
    <mergeCell ref="W55:AA55"/>
    <mergeCell ref="R57:V57"/>
    <mergeCell ref="W57:AA57"/>
    <mergeCell ref="H72:L72"/>
    <mergeCell ref="M72:Q72"/>
    <mergeCell ref="H73:L73"/>
    <mergeCell ref="M73:Q73"/>
    <mergeCell ref="H74:L74"/>
    <mergeCell ref="M74:Q74"/>
    <mergeCell ref="H69:L69"/>
    <mergeCell ref="M69:Q69"/>
    <mergeCell ref="H70:L70"/>
    <mergeCell ref="M70:Q70"/>
    <mergeCell ref="H71:L71"/>
    <mergeCell ref="M71:Q71"/>
    <mergeCell ref="H65:L65"/>
    <mergeCell ref="M65:Q65"/>
    <mergeCell ref="H66:L66"/>
    <mergeCell ref="M66:Q66"/>
    <mergeCell ref="H67:L67"/>
    <mergeCell ref="M67:Q67"/>
    <mergeCell ref="H62:L62"/>
    <mergeCell ref="M62:Q62"/>
    <mergeCell ref="H63:L63"/>
    <mergeCell ref="M63:Q63"/>
    <mergeCell ref="H64:L64"/>
    <mergeCell ref="M64:Q64"/>
    <mergeCell ref="H58:L58"/>
    <mergeCell ref="M58:Q58"/>
    <mergeCell ref="H60:L60"/>
    <mergeCell ref="M60:Q60"/>
    <mergeCell ref="H61:L61"/>
    <mergeCell ref="M61:Q61"/>
    <mergeCell ref="H55:L55"/>
    <mergeCell ref="M55:Q55"/>
    <mergeCell ref="H56:L56"/>
    <mergeCell ref="M56:Q56"/>
    <mergeCell ref="H57:L57"/>
    <mergeCell ref="M57:Q57"/>
    <mergeCell ref="CE39:CH39"/>
    <mergeCell ref="CJ39:CM39"/>
    <mergeCell ref="CE40:CH40"/>
    <mergeCell ref="CJ40:CM40"/>
    <mergeCell ref="H54:L54"/>
    <mergeCell ref="M54:Q54"/>
    <mergeCell ref="AB54:AF54"/>
    <mergeCell ref="AG54:AK54"/>
    <mergeCell ref="AL54:AP54"/>
    <mergeCell ref="AQ54:AU54"/>
    <mergeCell ref="CE32:CH32"/>
    <mergeCell ref="CJ32:CM32"/>
    <mergeCell ref="CE33:CH33"/>
    <mergeCell ref="CJ33:CM33"/>
    <mergeCell ref="CE36:CH36"/>
    <mergeCell ref="CJ36:CM36"/>
    <mergeCell ref="CE25:CH25"/>
    <mergeCell ref="CJ25:CM25"/>
    <mergeCell ref="CE27:CH27"/>
    <mergeCell ref="CJ27:CM27"/>
    <mergeCell ref="CE28:CH28"/>
    <mergeCell ref="CJ28:CM28"/>
    <mergeCell ref="CE20:CH20"/>
    <mergeCell ref="CJ20:CM20"/>
    <mergeCell ref="CE21:CH21"/>
    <mergeCell ref="CJ21:CM21"/>
    <mergeCell ref="CE24:CH24"/>
    <mergeCell ref="CJ24:CM24"/>
    <mergeCell ref="CE16:CH16"/>
    <mergeCell ref="CE17:CH17"/>
    <mergeCell ref="CJ16:CM16"/>
    <mergeCell ref="CJ17:CM17"/>
    <mergeCell ref="CE19:CH19"/>
    <mergeCell ref="CJ19:CM19"/>
    <mergeCell ref="CE9:CH9"/>
    <mergeCell ref="CJ9:CM9"/>
    <mergeCell ref="CE10:CH10"/>
    <mergeCell ref="CE11:CH11"/>
    <mergeCell ref="CJ10:CM10"/>
    <mergeCell ref="CJ11:CM11"/>
    <mergeCell ref="BZ40:CA40"/>
    <mergeCell ref="CC40:CD40"/>
    <mergeCell ref="BZ41:CA41"/>
    <mergeCell ref="CC41:CD41"/>
    <mergeCell ref="BZ42:CA42"/>
    <mergeCell ref="CC42:CD42"/>
    <mergeCell ref="BZ36:CA36"/>
    <mergeCell ref="CC36:CD36"/>
    <mergeCell ref="BZ37:CA37"/>
    <mergeCell ref="CC37:CD37"/>
    <mergeCell ref="BZ39:CA39"/>
    <mergeCell ref="CC39:CD39"/>
    <mergeCell ref="BZ32:CA32"/>
    <mergeCell ref="CC32:CD32"/>
    <mergeCell ref="BZ33:CA33"/>
    <mergeCell ref="CC33:CD33"/>
    <mergeCell ref="BZ34:CA34"/>
    <mergeCell ref="CC34:CD34"/>
    <mergeCell ref="BZ28:CA28"/>
    <mergeCell ref="CC28:CD28"/>
    <mergeCell ref="BZ29:CA29"/>
    <mergeCell ref="CC29:CD29"/>
    <mergeCell ref="BZ30:CA30"/>
    <mergeCell ref="CC30:CD30"/>
    <mergeCell ref="BZ24:CA24"/>
    <mergeCell ref="CC24:CD24"/>
    <mergeCell ref="BZ25:CA25"/>
    <mergeCell ref="CC25:CD25"/>
    <mergeCell ref="BZ27:CA27"/>
    <mergeCell ref="CC27:CD27"/>
    <mergeCell ref="BZ20:CA20"/>
    <mergeCell ref="CC20:CD20"/>
    <mergeCell ref="BZ21:CA21"/>
    <mergeCell ref="CC21:CD21"/>
    <mergeCell ref="BZ22:CA22"/>
    <mergeCell ref="CC22:CD22"/>
    <mergeCell ref="BZ16:CA16"/>
    <mergeCell ref="CC16:CD16"/>
    <mergeCell ref="BZ17:CA17"/>
    <mergeCell ref="CC17:CD17"/>
    <mergeCell ref="BZ19:CA19"/>
    <mergeCell ref="CC19:CD19"/>
    <mergeCell ref="BZ12:CA12"/>
    <mergeCell ref="CC12:CD12"/>
    <mergeCell ref="BZ13:CA13"/>
    <mergeCell ref="CC13:CD13"/>
    <mergeCell ref="BZ14:CA14"/>
    <mergeCell ref="CC14:CD14"/>
    <mergeCell ref="BZ9:CA9"/>
    <mergeCell ref="CC9:CD9"/>
    <mergeCell ref="BZ10:CA10"/>
    <mergeCell ref="CC10:CD10"/>
    <mergeCell ref="BZ11:CA11"/>
    <mergeCell ref="CC11:CD11"/>
    <mergeCell ref="BR40:BS40"/>
    <mergeCell ref="BU40:BV40"/>
    <mergeCell ref="BR41:BS41"/>
    <mergeCell ref="BU41:BV41"/>
    <mergeCell ref="BR42:BS42"/>
    <mergeCell ref="BU42:BV42"/>
    <mergeCell ref="BR36:BS36"/>
    <mergeCell ref="BU36:BV36"/>
    <mergeCell ref="BR37:BS37"/>
    <mergeCell ref="BU37:BV37"/>
    <mergeCell ref="BR39:BS39"/>
    <mergeCell ref="BU39:BV39"/>
    <mergeCell ref="BR32:BS32"/>
    <mergeCell ref="BU32:BV32"/>
    <mergeCell ref="BR33:BS33"/>
    <mergeCell ref="BU33:BV33"/>
    <mergeCell ref="BR34:BS34"/>
    <mergeCell ref="BU34:BV34"/>
    <mergeCell ref="BR28:BS28"/>
    <mergeCell ref="BU28:BV28"/>
    <mergeCell ref="BR29:BS29"/>
    <mergeCell ref="BU29:BV29"/>
    <mergeCell ref="BR30:BS30"/>
    <mergeCell ref="BU30:BV30"/>
    <mergeCell ref="BR24:BS24"/>
    <mergeCell ref="BU24:BV24"/>
    <mergeCell ref="BR25:BS25"/>
    <mergeCell ref="BU25:BV25"/>
    <mergeCell ref="BR27:BS27"/>
    <mergeCell ref="BU27:BV27"/>
    <mergeCell ref="BR20:BS20"/>
    <mergeCell ref="BU20:BV20"/>
    <mergeCell ref="BR21:BS21"/>
    <mergeCell ref="BU21:BV21"/>
    <mergeCell ref="BR22:BS22"/>
    <mergeCell ref="BU22:BV22"/>
    <mergeCell ref="BR16:BS16"/>
    <mergeCell ref="BU16:BV16"/>
    <mergeCell ref="BR17:BS17"/>
    <mergeCell ref="BU17:BV17"/>
    <mergeCell ref="BR19:BS19"/>
    <mergeCell ref="BU19:BV19"/>
    <mergeCell ref="BR12:BS12"/>
    <mergeCell ref="BU12:BV12"/>
    <mergeCell ref="BR13:BS13"/>
    <mergeCell ref="BU13:BV13"/>
    <mergeCell ref="BR14:BS14"/>
    <mergeCell ref="BU14:BV14"/>
    <mergeCell ref="BR9:BS9"/>
    <mergeCell ref="BU9:BV9"/>
    <mergeCell ref="BR10:BS10"/>
    <mergeCell ref="BU10:BV10"/>
    <mergeCell ref="BR11:BS11"/>
    <mergeCell ref="BU11:BV11"/>
    <mergeCell ref="BK40:BL40"/>
    <mergeCell ref="BN40:BO40"/>
    <mergeCell ref="BK41:BL41"/>
    <mergeCell ref="BN41:BO41"/>
    <mergeCell ref="BK42:BL42"/>
    <mergeCell ref="BN42:BO42"/>
    <mergeCell ref="BK36:BL36"/>
    <mergeCell ref="BN36:BO36"/>
    <mergeCell ref="BK37:BL37"/>
    <mergeCell ref="BN37:BO37"/>
    <mergeCell ref="BK39:BL39"/>
    <mergeCell ref="BN39:BO39"/>
    <mergeCell ref="BK32:BL32"/>
    <mergeCell ref="BN32:BO32"/>
    <mergeCell ref="BK33:BL33"/>
    <mergeCell ref="BN33:BO33"/>
    <mergeCell ref="BK34:BL34"/>
    <mergeCell ref="BN34:BO34"/>
    <mergeCell ref="BK28:BL28"/>
    <mergeCell ref="BN28:BO28"/>
    <mergeCell ref="BK29:BL29"/>
    <mergeCell ref="BN29:BO29"/>
    <mergeCell ref="BK30:BL30"/>
    <mergeCell ref="BN30:BO30"/>
    <mergeCell ref="BK24:BL24"/>
    <mergeCell ref="BN24:BO24"/>
    <mergeCell ref="BK25:BL25"/>
    <mergeCell ref="BN25:BO25"/>
    <mergeCell ref="BK27:BL27"/>
    <mergeCell ref="BN27:BO27"/>
    <mergeCell ref="BK20:BL20"/>
    <mergeCell ref="BN20:BO20"/>
    <mergeCell ref="BK21:BL21"/>
    <mergeCell ref="BN21:BO21"/>
    <mergeCell ref="BK22:BL22"/>
    <mergeCell ref="BN22:BO22"/>
    <mergeCell ref="BK16:BL16"/>
    <mergeCell ref="BN16:BO16"/>
    <mergeCell ref="BK17:BL17"/>
    <mergeCell ref="BN17:BO17"/>
    <mergeCell ref="BK19:BL19"/>
    <mergeCell ref="BN19:BO19"/>
    <mergeCell ref="BK12:BL12"/>
    <mergeCell ref="BN12:BO12"/>
    <mergeCell ref="BK13:BL13"/>
    <mergeCell ref="BN13:BO13"/>
    <mergeCell ref="BK14:BL14"/>
    <mergeCell ref="BN14:BO14"/>
    <mergeCell ref="BK9:BL9"/>
    <mergeCell ref="BN9:BO9"/>
    <mergeCell ref="BK10:BL10"/>
    <mergeCell ref="BN10:BO10"/>
    <mergeCell ref="BK11:BL11"/>
    <mergeCell ref="BN11:BO11"/>
    <mergeCell ref="BC40:BD40"/>
    <mergeCell ref="BF40:BG40"/>
    <mergeCell ref="BC41:BD41"/>
    <mergeCell ref="BF41:BG41"/>
    <mergeCell ref="BC42:BD42"/>
    <mergeCell ref="BF42:BG42"/>
    <mergeCell ref="BC36:BD36"/>
    <mergeCell ref="BF36:BG36"/>
    <mergeCell ref="BC37:BD37"/>
    <mergeCell ref="BF37:BG37"/>
    <mergeCell ref="BC39:BD39"/>
    <mergeCell ref="BF39:BG39"/>
    <mergeCell ref="BC32:BD32"/>
    <mergeCell ref="BF32:BG32"/>
    <mergeCell ref="BC33:BD33"/>
    <mergeCell ref="BF33:BG33"/>
    <mergeCell ref="BC34:BD34"/>
    <mergeCell ref="BF34:BG34"/>
    <mergeCell ref="BC28:BD28"/>
    <mergeCell ref="BF28:BG28"/>
    <mergeCell ref="BC29:BD29"/>
    <mergeCell ref="BF29:BG29"/>
    <mergeCell ref="BC30:BD30"/>
    <mergeCell ref="BF30:BG30"/>
    <mergeCell ref="BC24:BD24"/>
    <mergeCell ref="BF24:BG24"/>
    <mergeCell ref="BC25:BD25"/>
    <mergeCell ref="BF25:BG25"/>
    <mergeCell ref="BC27:BD27"/>
    <mergeCell ref="BF27:BG27"/>
    <mergeCell ref="BC20:BD20"/>
    <mergeCell ref="BF20:BG20"/>
    <mergeCell ref="BC21:BD21"/>
    <mergeCell ref="BF21:BG21"/>
    <mergeCell ref="BC22:BD22"/>
    <mergeCell ref="BF22:BG22"/>
    <mergeCell ref="BC16:BD16"/>
    <mergeCell ref="BF16:BG16"/>
    <mergeCell ref="BC17:BD17"/>
    <mergeCell ref="BF17:BG17"/>
    <mergeCell ref="BC19:BD19"/>
    <mergeCell ref="BF19:BG19"/>
    <mergeCell ref="BC12:BD12"/>
    <mergeCell ref="BF12:BG12"/>
    <mergeCell ref="BC13:BD13"/>
    <mergeCell ref="BF13:BG13"/>
    <mergeCell ref="BC14:BD14"/>
    <mergeCell ref="BF14:BG14"/>
    <mergeCell ref="AV41:AW41"/>
    <mergeCell ref="AY41:AZ41"/>
    <mergeCell ref="AV42:AW42"/>
    <mergeCell ref="AY42:AZ42"/>
    <mergeCell ref="BC9:BD9"/>
    <mergeCell ref="BF9:BG9"/>
    <mergeCell ref="BC10:BD10"/>
    <mergeCell ref="BF10:BG10"/>
    <mergeCell ref="BC11:BD11"/>
    <mergeCell ref="BF11:BG11"/>
    <mergeCell ref="AV37:AW37"/>
    <mergeCell ref="AY37:AZ37"/>
    <mergeCell ref="AV39:AW39"/>
    <mergeCell ref="AY39:AZ39"/>
    <mergeCell ref="AV40:AW40"/>
    <mergeCell ref="AY40:AZ40"/>
    <mergeCell ref="AV33:AW33"/>
    <mergeCell ref="AY33:AZ33"/>
    <mergeCell ref="AV34:AW34"/>
    <mergeCell ref="AY34:AZ34"/>
    <mergeCell ref="AV36:AW36"/>
    <mergeCell ref="AY36:AZ36"/>
    <mergeCell ref="AV29:AW29"/>
    <mergeCell ref="AY29:AZ29"/>
    <mergeCell ref="AV30:AW30"/>
    <mergeCell ref="AY30:AZ30"/>
    <mergeCell ref="AV32:AW32"/>
    <mergeCell ref="AY32:AZ32"/>
    <mergeCell ref="AV25:AW25"/>
    <mergeCell ref="AY25:AZ25"/>
    <mergeCell ref="AV27:AW27"/>
    <mergeCell ref="AY27:AZ27"/>
    <mergeCell ref="AV28:AW28"/>
    <mergeCell ref="AY28:AZ28"/>
    <mergeCell ref="AV21:AW21"/>
    <mergeCell ref="AY21:AZ21"/>
    <mergeCell ref="AV22:AW22"/>
    <mergeCell ref="AY22:AZ22"/>
    <mergeCell ref="AV24:AW24"/>
    <mergeCell ref="AY24:AZ24"/>
    <mergeCell ref="AV17:AW17"/>
    <mergeCell ref="AY17:AZ17"/>
    <mergeCell ref="AV19:AW19"/>
    <mergeCell ref="AY19:AZ19"/>
    <mergeCell ref="AV20:AW20"/>
    <mergeCell ref="AY20:AZ20"/>
    <mergeCell ref="AV13:AW13"/>
    <mergeCell ref="AY13:AZ13"/>
    <mergeCell ref="AV14:AW14"/>
    <mergeCell ref="AY14:AZ14"/>
    <mergeCell ref="AV16:AW16"/>
    <mergeCell ref="AY16:AZ16"/>
    <mergeCell ref="AN41:AO41"/>
    <mergeCell ref="AN42:AO42"/>
    <mergeCell ref="AV9:AW9"/>
    <mergeCell ref="AY9:AZ9"/>
    <mergeCell ref="AV10:AW10"/>
    <mergeCell ref="AY10:AZ10"/>
    <mergeCell ref="AV11:AW11"/>
    <mergeCell ref="AY11:AZ11"/>
    <mergeCell ref="AV12:AW12"/>
    <mergeCell ref="AY12:AZ12"/>
    <mergeCell ref="AN33:AO33"/>
    <mergeCell ref="AN34:AO34"/>
    <mergeCell ref="AN36:AO36"/>
    <mergeCell ref="AN37:AO37"/>
    <mergeCell ref="AN39:AO39"/>
    <mergeCell ref="AN40:AO40"/>
    <mergeCell ref="AN25:AO25"/>
    <mergeCell ref="AN27:AO27"/>
    <mergeCell ref="AN28:AO28"/>
    <mergeCell ref="AN29:AO29"/>
    <mergeCell ref="AN30:AO30"/>
    <mergeCell ref="AN32:AO32"/>
    <mergeCell ref="AN17:AO17"/>
    <mergeCell ref="AN19:AO19"/>
    <mergeCell ref="AN20:AO20"/>
    <mergeCell ref="AN21:AO21"/>
    <mergeCell ref="AN22:AO22"/>
    <mergeCell ref="AN24:AO24"/>
    <mergeCell ref="AQ40:AR40"/>
    <mergeCell ref="AQ41:AR41"/>
    <mergeCell ref="AQ42:AR42"/>
    <mergeCell ref="AN9:AO9"/>
    <mergeCell ref="AN10:AO10"/>
    <mergeCell ref="AN11:AO11"/>
    <mergeCell ref="AN12:AO12"/>
    <mergeCell ref="AN13:AO13"/>
    <mergeCell ref="AN14:AO14"/>
    <mergeCell ref="AN16:AO16"/>
    <mergeCell ref="AQ32:AR32"/>
    <mergeCell ref="AQ33:AR33"/>
    <mergeCell ref="AQ34:AR34"/>
    <mergeCell ref="AQ36:AR36"/>
    <mergeCell ref="AQ37:AR37"/>
    <mergeCell ref="AQ39:AR39"/>
    <mergeCell ref="AQ24:AR24"/>
    <mergeCell ref="AQ25:AR25"/>
    <mergeCell ref="AQ27:AR27"/>
    <mergeCell ref="AQ28:AR28"/>
    <mergeCell ref="AQ29:AR29"/>
    <mergeCell ref="AQ30:AR30"/>
    <mergeCell ref="AQ16:AR16"/>
    <mergeCell ref="AQ17:AR17"/>
    <mergeCell ref="AQ19:AR19"/>
    <mergeCell ref="AQ20:AR20"/>
    <mergeCell ref="AQ21:AR21"/>
    <mergeCell ref="AQ22:AR22"/>
    <mergeCell ref="AG41:AH41"/>
    <mergeCell ref="AJ41:AK41"/>
    <mergeCell ref="AG42:AH42"/>
    <mergeCell ref="AJ42:AK42"/>
    <mergeCell ref="AQ9:AR9"/>
    <mergeCell ref="AQ10:AR10"/>
    <mergeCell ref="AQ11:AR11"/>
    <mergeCell ref="AQ12:AR12"/>
    <mergeCell ref="AQ13:AR13"/>
    <mergeCell ref="AQ14:AR14"/>
    <mergeCell ref="AG37:AH37"/>
    <mergeCell ref="AJ37:AK37"/>
    <mergeCell ref="AG39:AH39"/>
    <mergeCell ref="AJ39:AK39"/>
    <mergeCell ref="AG40:AH40"/>
    <mergeCell ref="AJ40:AK40"/>
    <mergeCell ref="AG33:AH33"/>
    <mergeCell ref="AJ33:AK33"/>
    <mergeCell ref="AG34:AH34"/>
    <mergeCell ref="AJ34:AK34"/>
    <mergeCell ref="AG36:AH36"/>
    <mergeCell ref="AJ36:AK36"/>
    <mergeCell ref="AG29:AH29"/>
    <mergeCell ref="AJ29:AK29"/>
    <mergeCell ref="AG30:AH30"/>
    <mergeCell ref="AJ30:AK30"/>
    <mergeCell ref="AG32:AH32"/>
    <mergeCell ref="AJ32:AK32"/>
    <mergeCell ref="AG25:AH25"/>
    <mergeCell ref="AJ25:AK25"/>
    <mergeCell ref="AG27:AH27"/>
    <mergeCell ref="AJ27:AK27"/>
    <mergeCell ref="AG28:AH28"/>
    <mergeCell ref="AJ28:AK28"/>
    <mergeCell ref="AG21:AH21"/>
    <mergeCell ref="AJ21:AK21"/>
    <mergeCell ref="AG22:AH22"/>
    <mergeCell ref="AJ22:AK22"/>
    <mergeCell ref="AG24:AH24"/>
    <mergeCell ref="AJ24:AK24"/>
    <mergeCell ref="AG17:AH17"/>
    <mergeCell ref="AJ17:AK17"/>
    <mergeCell ref="AG19:AH19"/>
    <mergeCell ref="AJ19:AK19"/>
    <mergeCell ref="AG20:AH20"/>
    <mergeCell ref="AJ20:AK20"/>
    <mergeCell ref="AG13:AH13"/>
    <mergeCell ref="AJ13:AK13"/>
    <mergeCell ref="AG14:AH14"/>
    <mergeCell ref="AJ14:AK14"/>
    <mergeCell ref="AG16:AH16"/>
    <mergeCell ref="AJ16:AK16"/>
    <mergeCell ref="Y41:Z41"/>
    <mergeCell ref="Y42:Z42"/>
    <mergeCell ref="AG9:AH9"/>
    <mergeCell ref="AJ9:AK9"/>
    <mergeCell ref="AG10:AH10"/>
    <mergeCell ref="AJ10:AK10"/>
    <mergeCell ref="AG11:AH11"/>
    <mergeCell ref="AJ11:AK11"/>
    <mergeCell ref="AG12:AH12"/>
    <mergeCell ref="AJ12:AK12"/>
    <mergeCell ref="Y33:Z33"/>
    <mergeCell ref="Y34:Z34"/>
    <mergeCell ref="Y36:Z36"/>
    <mergeCell ref="Y37:Z37"/>
    <mergeCell ref="Y39:Z39"/>
    <mergeCell ref="Y40:Z40"/>
    <mergeCell ref="R40:S40"/>
    <mergeCell ref="R41:S41"/>
    <mergeCell ref="R42:S42"/>
    <mergeCell ref="AB9:AC9"/>
    <mergeCell ref="AB10:AC10"/>
    <mergeCell ref="AB11:AC11"/>
    <mergeCell ref="AB12:AC12"/>
    <mergeCell ref="AB13:AC13"/>
    <mergeCell ref="AB14:AC14"/>
    <mergeCell ref="AB16:AC16"/>
    <mergeCell ref="R32:S32"/>
    <mergeCell ref="R33:S33"/>
    <mergeCell ref="R34:S34"/>
    <mergeCell ref="R36:S36"/>
    <mergeCell ref="R37:S37"/>
    <mergeCell ref="R39:S39"/>
    <mergeCell ref="R24:S24"/>
    <mergeCell ref="R25:S25"/>
    <mergeCell ref="R27:S27"/>
    <mergeCell ref="R28:S28"/>
    <mergeCell ref="R29:S29"/>
    <mergeCell ref="R30:S30"/>
    <mergeCell ref="R16:S16"/>
    <mergeCell ref="R17:S17"/>
    <mergeCell ref="R19:S19"/>
    <mergeCell ref="R20:S20"/>
    <mergeCell ref="R21:S21"/>
    <mergeCell ref="R22:S22"/>
    <mergeCell ref="U39:V39"/>
    <mergeCell ref="U40:V40"/>
    <mergeCell ref="U41:V41"/>
    <mergeCell ref="U42:V42"/>
    <mergeCell ref="R9:S9"/>
    <mergeCell ref="R10:S10"/>
    <mergeCell ref="R11:S11"/>
    <mergeCell ref="R12:S12"/>
    <mergeCell ref="R13:S13"/>
    <mergeCell ref="R14:S14"/>
    <mergeCell ref="U30:V30"/>
    <mergeCell ref="U32:V32"/>
    <mergeCell ref="U33:V33"/>
    <mergeCell ref="U34:V34"/>
    <mergeCell ref="U36:V36"/>
    <mergeCell ref="U37:V37"/>
    <mergeCell ref="U22:V22"/>
    <mergeCell ref="U24:V24"/>
    <mergeCell ref="U25:V25"/>
    <mergeCell ref="U27:V27"/>
    <mergeCell ref="U28:V28"/>
    <mergeCell ref="U29:V29"/>
    <mergeCell ref="U14:V14"/>
    <mergeCell ref="U16:V16"/>
    <mergeCell ref="U17:V17"/>
    <mergeCell ref="U19:V19"/>
    <mergeCell ref="U20:V20"/>
    <mergeCell ref="U21:V21"/>
    <mergeCell ref="U9:V9"/>
    <mergeCell ref="U10:V10"/>
    <mergeCell ref="U11:V11"/>
    <mergeCell ref="U12:V12"/>
    <mergeCell ref="U13:V13"/>
    <mergeCell ref="AB17:AC17"/>
    <mergeCell ref="Y9:Z9"/>
    <mergeCell ref="Y10:Z10"/>
    <mergeCell ref="Y11:Z11"/>
    <mergeCell ref="Y12:Z12"/>
    <mergeCell ref="AB19:AC19"/>
    <mergeCell ref="AB20:AC20"/>
    <mergeCell ref="AB21:AC21"/>
    <mergeCell ref="AB22:AC22"/>
    <mergeCell ref="AB24:AC24"/>
    <mergeCell ref="AB25:AC25"/>
    <mergeCell ref="AB27:AC27"/>
    <mergeCell ref="AB28:AC28"/>
    <mergeCell ref="AB29:AC29"/>
    <mergeCell ref="AB30:AC30"/>
    <mergeCell ref="AB32:AC32"/>
    <mergeCell ref="AB33:AC33"/>
    <mergeCell ref="AB34:AC34"/>
    <mergeCell ref="AB36:AC36"/>
    <mergeCell ref="AB37:AC37"/>
    <mergeCell ref="AB39:AC39"/>
    <mergeCell ref="AB40:AC40"/>
    <mergeCell ref="AB41:AC41"/>
    <mergeCell ref="H42:L42"/>
    <mergeCell ref="AB42:AC42"/>
    <mergeCell ref="Y13:Z13"/>
    <mergeCell ref="Y14:Z14"/>
    <mergeCell ref="Y16:Z16"/>
    <mergeCell ref="Y17:Z17"/>
    <mergeCell ref="Y19:Z19"/>
    <mergeCell ref="Y20:Z20"/>
    <mergeCell ref="Y21:Z21"/>
    <mergeCell ref="Y22:Z22"/>
    <mergeCell ref="H34:L34"/>
    <mergeCell ref="H36:L36"/>
    <mergeCell ref="H37:L37"/>
    <mergeCell ref="H39:L39"/>
    <mergeCell ref="H40:L40"/>
    <mergeCell ref="H41:L41"/>
    <mergeCell ref="H27:L27"/>
    <mergeCell ref="H28:L28"/>
    <mergeCell ref="H29:L29"/>
    <mergeCell ref="H30:L30"/>
    <mergeCell ref="Y24:Z24"/>
    <mergeCell ref="Y25:Z25"/>
    <mergeCell ref="Y27:Z27"/>
    <mergeCell ref="Y28:Z28"/>
    <mergeCell ref="Y29:Z29"/>
    <mergeCell ref="Y30:Z30"/>
    <mergeCell ref="H19:L19"/>
    <mergeCell ref="H20:L20"/>
    <mergeCell ref="H21:L21"/>
    <mergeCell ref="H22:L22"/>
    <mergeCell ref="H24:L24"/>
    <mergeCell ref="H25:L25"/>
    <mergeCell ref="H9:L9"/>
    <mergeCell ref="H10:L10"/>
    <mergeCell ref="H11:L11"/>
    <mergeCell ref="H12:L12"/>
    <mergeCell ref="H13:L13"/>
    <mergeCell ref="H14:L14"/>
    <mergeCell ref="H16:L16"/>
    <mergeCell ref="H17:L17"/>
    <mergeCell ref="A74:G74"/>
    <mergeCell ref="A75:G75"/>
    <mergeCell ref="A76:G76"/>
    <mergeCell ref="A67:G67"/>
    <mergeCell ref="A69:G69"/>
    <mergeCell ref="A70:G70"/>
    <mergeCell ref="A71:G71"/>
    <mergeCell ref="A72:G72"/>
    <mergeCell ref="A73:G73"/>
    <mergeCell ref="A61:G61"/>
    <mergeCell ref="A62:G62"/>
    <mergeCell ref="A63:G63"/>
    <mergeCell ref="A64:G64"/>
    <mergeCell ref="A65:G65"/>
    <mergeCell ref="A66:G66"/>
    <mergeCell ref="A54:G54"/>
    <mergeCell ref="A55:G55"/>
    <mergeCell ref="A56:G56"/>
    <mergeCell ref="A57:G57"/>
    <mergeCell ref="A58:G58"/>
    <mergeCell ref="A60:G60"/>
    <mergeCell ref="CF51:CN51"/>
    <mergeCell ref="BE52:BI52"/>
    <mergeCell ref="BJ52:BM52"/>
    <mergeCell ref="BN52:BR52"/>
    <mergeCell ref="BS52:BV52"/>
    <mergeCell ref="BW52:CA52"/>
    <mergeCell ref="CB52:CE52"/>
    <mergeCell ref="CF52:CJ52"/>
    <mergeCell ref="CK52:CN52"/>
    <mergeCell ref="AV52:AZ52"/>
    <mergeCell ref="BA52:BD52"/>
    <mergeCell ref="AV51:BD51"/>
    <mergeCell ref="BE51:BM51"/>
    <mergeCell ref="BN51:BV51"/>
    <mergeCell ref="BW51:CE51"/>
    <mergeCell ref="R52:V52"/>
    <mergeCell ref="W52:AA52"/>
    <mergeCell ref="AB51:AK51"/>
    <mergeCell ref="AB52:AF52"/>
    <mergeCell ref="AG52:AK52"/>
    <mergeCell ref="AL51:AU51"/>
    <mergeCell ref="AL52:AP52"/>
    <mergeCell ref="AQ52:AU52"/>
    <mergeCell ref="A36:F37"/>
    <mergeCell ref="A39:F39"/>
    <mergeCell ref="A40:F40"/>
    <mergeCell ref="A41:F42"/>
    <mergeCell ref="AV6:BE6"/>
    <mergeCell ref="BF6:BJ6"/>
    <mergeCell ref="A16:F17"/>
    <mergeCell ref="A19:F22"/>
    <mergeCell ref="A24:F25"/>
    <mergeCell ref="Y32:Z32"/>
    <mergeCell ref="BK6:BY6"/>
    <mergeCell ref="BK7:BO7"/>
    <mergeCell ref="BP7:BY7"/>
    <mergeCell ref="BZ6:CN6"/>
    <mergeCell ref="BZ7:CD7"/>
    <mergeCell ref="CE7:CN7"/>
    <mergeCell ref="BA7:BJ7"/>
    <mergeCell ref="A51:G52"/>
    <mergeCell ref="H52:L52"/>
    <mergeCell ref="M52:Q52"/>
    <mergeCell ref="H51:Q51"/>
    <mergeCell ref="R51:AA51"/>
    <mergeCell ref="A6:G7"/>
    <mergeCell ref="H6:L7"/>
    <mergeCell ref="A27:F30"/>
    <mergeCell ref="A32:F34"/>
    <mergeCell ref="M6:Q7"/>
    <mergeCell ref="R7:V7"/>
    <mergeCell ref="W7:AF7"/>
    <mergeCell ref="R6:AF6"/>
    <mergeCell ref="AL7:AU7"/>
    <mergeCell ref="AV7:AZ7"/>
    <mergeCell ref="AG6:AU6"/>
    <mergeCell ref="AG7:A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1" r:id="rId2"/>
  <ignoredErrors>
    <ignoredError sqref="AL58 AB58 R5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2013-07-08T01:30:15Z</cp:lastPrinted>
  <dcterms:created xsi:type="dcterms:W3CDTF">1998-03-25T08:31:26Z</dcterms:created>
  <dcterms:modified xsi:type="dcterms:W3CDTF">2013-07-08T01:37:09Z</dcterms:modified>
  <cp:category/>
  <cp:version/>
  <cp:contentType/>
  <cp:contentStatus/>
</cp:coreProperties>
</file>