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10" windowHeight="8790" activeTab="0"/>
  </bookViews>
  <sheets>
    <sheet name="344" sheetId="1" r:id="rId1"/>
    <sheet name="352" sheetId="2" r:id="rId2"/>
  </sheets>
  <definedNames>
    <definedName name="_xlnm.Print_Area" localSheetId="0">'344'!$A$1:$BH$83</definedName>
    <definedName name="_xlnm.Print_Area" localSheetId="1">'352'!$A$1:$H$30</definedName>
  </definedNames>
  <calcPr calcMode="manual" fullCalcOnLoad="1"/>
</workbook>
</file>

<file path=xl/sharedStrings.xml><?xml version="1.0" encoding="utf-8"?>
<sst xmlns="http://schemas.openxmlformats.org/spreadsheetml/2006/main" count="212" uniqueCount="149">
  <si>
    <t>宿泊者数</t>
  </si>
  <si>
    <t>宿泊料金</t>
  </si>
  <si>
    <t>総計</t>
  </si>
  <si>
    <t>山　代</t>
  </si>
  <si>
    <t>粟　津</t>
  </si>
  <si>
    <t>辰　口</t>
  </si>
  <si>
    <t>湯　涌</t>
  </si>
  <si>
    <t>和　倉</t>
  </si>
  <si>
    <t>温泉名</t>
  </si>
  <si>
    <t>所在地</t>
  </si>
  <si>
    <t>旅館数</t>
  </si>
  <si>
    <t>地域</t>
  </si>
  <si>
    <t>60年</t>
  </si>
  <si>
    <t>合計</t>
  </si>
  <si>
    <t>北米</t>
  </si>
  <si>
    <t>ソ連・東欧</t>
  </si>
  <si>
    <t>中東</t>
  </si>
  <si>
    <t>中南米</t>
  </si>
  <si>
    <t>年次</t>
  </si>
  <si>
    <t>人員</t>
  </si>
  <si>
    <t>県内</t>
  </si>
  <si>
    <t>県外</t>
  </si>
  <si>
    <t>日帰</t>
  </si>
  <si>
    <t>宿泊</t>
  </si>
  <si>
    <t>総数</t>
  </si>
  <si>
    <t>ヨーロッパ</t>
  </si>
  <si>
    <t>オセアニア</t>
  </si>
  <si>
    <t>アフリカ</t>
  </si>
  <si>
    <t>アジア</t>
  </si>
  <si>
    <t>種別</t>
  </si>
  <si>
    <t>区分</t>
  </si>
  <si>
    <t>計</t>
  </si>
  <si>
    <t>国宝・特別</t>
  </si>
  <si>
    <t>重文</t>
  </si>
  <si>
    <t>国指定</t>
  </si>
  <si>
    <t>県指定</t>
  </si>
  <si>
    <t>建造物</t>
  </si>
  <si>
    <t>絵画</t>
  </si>
  <si>
    <t>彫刻</t>
  </si>
  <si>
    <t>書跡・典籍</t>
  </si>
  <si>
    <t>工芸品</t>
  </si>
  <si>
    <t>考古資料</t>
  </si>
  <si>
    <t>歴史資料</t>
  </si>
  <si>
    <t>古文書</t>
  </si>
  <si>
    <t>工芸技術</t>
  </si>
  <si>
    <t>史跡</t>
  </si>
  <si>
    <t>名勝</t>
  </si>
  <si>
    <t>名勝及び天然記念物</t>
  </si>
  <si>
    <t>天然記念物</t>
  </si>
  <si>
    <t>有形民俗文化財</t>
  </si>
  <si>
    <t>無形民俗文化財</t>
  </si>
  <si>
    <t>有形文化財</t>
  </si>
  <si>
    <t>無形文化財</t>
  </si>
  <si>
    <t>記念物</t>
  </si>
  <si>
    <t>民俗文化財</t>
  </si>
  <si>
    <t>昭和56年</t>
  </si>
  <si>
    <t>昭和58年</t>
  </si>
  <si>
    <t>59年</t>
  </si>
  <si>
    <t>344　観光及び文化財</t>
  </si>
  <si>
    <t>352　観光及び文化財</t>
  </si>
  <si>
    <t>46℃</t>
  </si>
  <si>
    <t>66℃</t>
  </si>
  <si>
    <t>73℃</t>
  </si>
  <si>
    <t>55℃</t>
  </si>
  <si>
    <t>48℃</t>
  </si>
  <si>
    <t>59.2℃</t>
  </si>
  <si>
    <t>65.5℃</t>
  </si>
  <si>
    <t>39.5℃</t>
  </si>
  <si>
    <t>14.2℃</t>
  </si>
  <si>
    <t>96℃</t>
  </si>
  <si>
    <t>　資料　石川県観光物産課「観光客数調査」による。</t>
  </si>
  <si>
    <t>　資料　石川県観光物産課「観光統計調査」による。</t>
  </si>
  <si>
    <t>片山津温泉</t>
  </si>
  <si>
    <t>ナトリウム・カルシウム－塩化物・硫酸塩泉</t>
  </si>
  <si>
    <t>きりきず、高血圧、動脈硬化症、慢性皮膚病、満千婦人病、糖尿病</t>
  </si>
  <si>
    <t>　資料　石川県環境衛生課による。</t>
  </si>
  <si>
    <t>　資料　石川県小松県税事務所、石川県金沢県税事務所、石川県七尾事務所「料理飲食等消費税納入申告書」による。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</si>
  <si>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</si>
  <si>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</si>
  <si>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</si>
  <si>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t>対前年比(％)</t>
  </si>
  <si>
    <t>(単位　千人)</t>
  </si>
  <si>
    <t>(単位　人)</t>
  </si>
  <si>
    <t>対前年比(％)</t>
  </si>
  <si>
    <t>泉温</t>
  </si>
  <si>
    <t>泉　　　　　　　　質</t>
  </si>
  <si>
    <t>効　　　能(浴用の適応症)</t>
  </si>
  <si>
    <t>片山津</t>
  </si>
  <si>
    <t>山　中</t>
  </si>
  <si>
    <t>中　宮</t>
  </si>
  <si>
    <t>岩　間</t>
  </si>
  <si>
    <t>深　谷</t>
  </si>
  <si>
    <t>江沼郡</t>
  </si>
  <si>
    <t>加賀市</t>
  </si>
  <si>
    <t>小松市</t>
  </si>
  <si>
    <t>能美郡</t>
  </si>
  <si>
    <t>石川郡</t>
  </si>
  <si>
    <t>金沢市</t>
  </si>
  <si>
    <t>七尾市</t>
  </si>
  <si>
    <t>山中町</t>
  </si>
  <si>
    <t>山代温泉</t>
  </si>
  <si>
    <t>粟津町</t>
  </si>
  <si>
    <t>辰口町</t>
  </si>
  <si>
    <t>吉野谷村</t>
  </si>
  <si>
    <t>尾口村</t>
  </si>
  <si>
    <t>湯涌町</t>
  </si>
  <si>
    <t>深谷町</t>
  </si>
  <si>
    <t>和倉町</t>
  </si>
  <si>
    <t>カルシウム・ナトリウム－硫酸塩泉</t>
  </si>
  <si>
    <t>ナトリウム－硫酸塩泉</t>
  </si>
  <si>
    <t>ナトリウム・カルシウム－塩化物泉</t>
  </si>
  <si>
    <t>ナトリウム－硫酸塩・塩化物泉</t>
  </si>
  <si>
    <t>ナトリウム－塩化物・炭酸水素塩泉</t>
  </si>
  <si>
    <t>ナトリウム－塩化物泉</t>
  </si>
  <si>
    <t>含硫黄－ナトリウム－炭酸水素塩泉</t>
  </si>
  <si>
    <t>ナトリウム・カルシウム－塩化物泉</t>
  </si>
  <si>
    <t>きりきず、やけど、慢性皮膚病、虚弱児童、慢性婦人病</t>
  </si>
  <si>
    <t>温泉地区別宿泊者</t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</si>
  <si>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数及び料金</t>
    </r>
    <r>
      <rPr>
        <sz val="12"/>
        <color indexed="9"/>
        <rFont val="ＭＳ 明朝"/>
        <family val="1"/>
      </rPr>
      <t>あ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</si>
  <si>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</si>
  <si>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</si>
  <si>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</si>
  <si>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</si>
  <si>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</si>
  <si>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</si>
  <si>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</si>
  <si>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</si>
  <si>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</si>
  <si>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</si>
  <si>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</si>
  <si>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</si>
  <si>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　計</t>
  </si>
  <si>
    <t>中　宮　岩　間</t>
  </si>
  <si>
    <t>深　谷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</si>
  <si>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</si>
  <si>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(単位　人、金額　千円)</t>
  </si>
  <si>
    <t>－</t>
  </si>
  <si>
    <t>（1）　国及び県指定文化財一覧表（昭和61.3.31現在）</t>
  </si>
  <si>
    <t>25　　観  光  及  び  文  化  財</t>
  </si>
  <si>
    <t>195　　文　　　　化　　　　財</t>
  </si>
  <si>
    <t>総    　計</t>
  </si>
  <si>
    <t>－</t>
  </si>
  <si>
    <t>動脈硬化症、きりきず、やけど、慢性皮膚病</t>
  </si>
  <si>
    <t>　注　宿泊料金は、総消費量金をあげた。中宮・岩間の1～4月中旬、12月は休業。</t>
  </si>
  <si>
    <r>
      <t>188　　観光客数及び観光売上高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</si>
  <si>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189　　地域別外国人観光客数　(兼六園入園者数)　(</t>
    </r>
    <r>
      <rPr>
        <b/>
        <sz val="12"/>
        <rFont val="ＭＳ 明朝"/>
        <family val="1"/>
      </rPr>
      <t>昭和58～60年</t>
    </r>
    <r>
      <rPr>
        <b/>
        <sz val="14"/>
        <rFont val="ＭＳ 明朝"/>
        <family val="1"/>
      </rPr>
      <t>)</t>
    </r>
  </si>
  <si>
    <r>
      <t>190　　温　　　　　　　泉　(泉質及び効能)　(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)</t>
    </r>
  </si>
  <si>
    <r>
      <t>191　　温泉旅館月別宿泊者数及び宿泊料金　(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)</t>
    </r>
  </si>
  <si>
    <r>
      <t>観光売上額(消費　　   　　金額、百万円)</t>
    </r>
    <r>
      <rPr>
        <sz val="12"/>
        <color indexed="9"/>
        <rFont val="ＭＳ 明朝"/>
        <family val="1"/>
      </rPr>
      <t>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</si>
</sst>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#,##0;\-##,##0"/>
    <numFmt numFmtId="178" formatCode="##0.0"/>
    <numFmt numFmtId="179" formatCode="###,##0;\-###,##0"/>
    <numFmt numFmtId="180" formatCode="#,###,##0;\-#,###,##0"/>
    <numFmt numFmtId="181" formatCode="##,###,##0;\-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38" fontId="6" fillId="0" borderId="0" xfId="48" applyFont="1" applyAlignment="1">
      <alignment vertical="center"/>
    </xf>
    <xf numFmtId="0" fontId="3" fillId="0" borderId="0" xfId="48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2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37" fontId="3" fillId="0" borderId="0" xfId="0" applyNumberFormat="1" applyFont="1" applyAlignment="1">
      <alignment horizontal="right" vertical="center"/>
    </xf>
    <xf numFmtId="0" fontId="3" fillId="0" borderId="3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distributed" vertical="top"/>
    </xf>
    <xf numFmtId="0" fontId="3" fillId="0" borderId="17" xfId="0" applyFont="1" applyBorder="1" applyAlignment="1">
      <alignment horizontal="distributed" vertical="top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59</xdr:row>
      <xdr:rowOff>95250</xdr:rowOff>
    </xdr:from>
    <xdr:to>
      <xdr:col>3</xdr:col>
      <xdr:colOff>133350</xdr:colOff>
      <xdr:row>60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95325" y="14706600"/>
          <a:ext cx="66675" cy="304800"/>
        </a:xfrm>
        <a:prstGeom prst="leftBrace">
          <a:avLst>
            <a:gd name="adj" fmla="val -32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74</xdr:row>
      <xdr:rowOff>76200</xdr:rowOff>
    </xdr:from>
    <xdr:to>
      <xdr:col>3</xdr:col>
      <xdr:colOff>123825</xdr:colOff>
      <xdr:row>75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695325" y="18402300"/>
          <a:ext cx="57150" cy="295275"/>
        </a:xfrm>
        <a:prstGeom prst="leftBrace">
          <a:avLst>
            <a:gd name="adj" fmla="val -32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76200</xdr:colOff>
      <xdr:row>62</xdr:row>
      <xdr:rowOff>104775</xdr:rowOff>
    </xdr:from>
    <xdr:to>
      <xdr:col>3</xdr:col>
      <xdr:colOff>142875</xdr:colOff>
      <xdr:row>63</xdr:row>
      <xdr:rowOff>171450</xdr:rowOff>
    </xdr:to>
    <xdr:sp>
      <xdr:nvSpPr>
        <xdr:cNvPr id="3" name="AutoShape 2"/>
        <xdr:cNvSpPr>
          <a:spLocks/>
        </xdr:cNvSpPr>
      </xdr:nvSpPr>
      <xdr:spPr>
        <a:xfrm>
          <a:off x="704850" y="15459075"/>
          <a:ext cx="66675" cy="314325"/>
        </a:xfrm>
        <a:prstGeom prst="leftBrace">
          <a:avLst>
            <a:gd name="adj" fmla="val -33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64</xdr:row>
      <xdr:rowOff>95250</xdr:rowOff>
    </xdr:from>
    <xdr:to>
      <xdr:col>3</xdr:col>
      <xdr:colOff>152400</xdr:colOff>
      <xdr:row>65</xdr:row>
      <xdr:rowOff>161925</xdr:rowOff>
    </xdr:to>
    <xdr:sp>
      <xdr:nvSpPr>
        <xdr:cNvPr id="4" name="AutoShape 2"/>
        <xdr:cNvSpPr>
          <a:spLocks/>
        </xdr:cNvSpPr>
      </xdr:nvSpPr>
      <xdr:spPr>
        <a:xfrm>
          <a:off x="714375" y="15944850"/>
          <a:ext cx="66675" cy="314325"/>
        </a:xfrm>
        <a:prstGeom prst="leftBrace">
          <a:avLst>
            <a:gd name="adj" fmla="val -33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95250</xdr:colOff>
      <xdr:row>66</xdr:row>
      <xdr:rowOff>114300</xdr:rowOff>
    </xdr:from>
    <xdr:to>
      <xdr:col>3</xdr:col>
      <xdr:colOff>161925</xdr:colOff>
      <xdr:row>67</xdr:row>
      <xdr:rowOff>180975</xdr:rowOff>
    </xdr:to>
    <xdr:sp>
      <xdr:nvSpPr>
        <xdr:cNvPr id="5" name="AutoShape 2"/>
        <xdr:cNvSpPr>
          <a:spLocks/>
        </xdr:cNvSpPr>
      </xdr:nvSpPr>
      <xdr:spPr>
        <a:xfrm>
          <a:off x="723900" y="16459200"/>
          <a:ext cx="66675" cy="314325"/>
        </a:xfrm>
        <a:prstGeom prst="leftBrace">
          <a:avLst>
            <a:gd name="adj" fmla="val -33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68</xdr:row>
      <xdr:rowOff>66675</xdr:rowOff>
    </xdr:from>
    <xdr:to>
      <xdr:col>3</xdr:col>
      <xdr:colOff>152400</xdr:colOff>
      <xdr:row>69</xdr:row>
      <xdr:rowOff>133350</xdr:rowOff>
    </xdr:to>
    <xdr:sp>
      <xdr:nvSpPr>
        <xdr:cNvPr id="6" name="AutoShape 2"/>
        <xdr:cNvSpPr>
          <a:spLocks/>
        </xdr:cNvSpPr>
      </xdr:nvSpPr>
      <xdr:spPr>
        <a:xfrm>
          <a:off x="714375" y="16906875"/>
          <a:ext cx="66675" cy="314325"/>
        </a:xfrm>
        <a:prstGeom prst="leftBrace">
          <a:avLst>
            <a:gd name="adj" fmla="val -33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70</xdr:row>
      <xdr:rowOff>95250</xdr:rowOff>
    </xdr:from>
    <xdr:to>
      <xdr:col>3</xdr:col>
      <xdr:colOff>152400</xdr:colOff>
      <xdr:row>71</xdr:row>
      <xdr:rowOff>152400</xdr:rowOff>
    </xdr:to>
    <xdr:sp>
      <xdr:nvSpPr>
        <xdr:cNvPr id="7" name="AutoShape 2"/>
        <xdr:cNvSpPr>
          <a:spLocks/>
        </xdr:cNvSpPr>
      </xdr:nvSpPr>
      <xdr:spPr>
        <a:xfrm>
          <a:off x="714375" y="17430750"/>
          <a:ext cx="66675" cy="304800"/>
        </a:xfrm>
        <a:prstGeom prst="leftBrace">
          <a:avLst>
            <a:gd name="adj" fmla="val -32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72</xdr:row>
      <xdr:rowOff>85725</xdr:rowOff>
    </xdr:from>
    <xdr:to>
      <xdr:col>3</xdr:col>
      <xdr:colOff>123825</xdr:colOff>
      <xdr:row>73</xdr:row>
      <xdr:rowOff>152400</xdr:rowOff>
    </xdr:to>
    <xdr:sp>
      <xdr:nvSpPr>
        <xdr:cNvPr id="8" name="AutoShape 2"/>
        <xdr:cNvSpPr>
          <a:spLocks/>
        </xdr:cNvSpPr>
      </xdr:nvSpPr>
      <xdr:spPr>
        <a:xfrm>
          <a:off x="685800" y="17916525"/>
          <a:ext cx="66675" cy="314325"/>
        </a:xfrm>
        <a:prstGeom prst="leftBrace">
          <a:avLst>
            <a:gd name="adj" fmla="val -33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76200</xdr:colOff>
      <xdr:row>76</xdr:row>
      <xdr:rowOff>76200</xdr:rowOff>
    </xdr:from>
    <xdr:to>
      <xdr:col>3</xdr:col>
      <xdr:colOff>142875</xdr:colOff>
      <xdr:row>77</xdr:row>
      <xdr:rowOff>142875</xdr:rowOff>
    </xdr:to>
    <xdr:sp>
      <xdr:nvSpPr>
        <xdr:cNvPr id="9" name="AutoShape 2"/>
        <xdr:cNvSpPr>
          <a:spLocks/>
        </xdr:cNvSpPr>
      </xdr:nvSpPr>
      <xdr:spPr>
        <a:xfrm>
          <a:off x="704850" y="18897600"/>
          <a:ext cx="66675" cy="314325"/>
        </a:xfrm>
        <a:prstGeom prst="leftBrace">
          <a:avLst>
            <a:gd name="adj" fmla="val -33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78</xdr:row>
      <xdr:rowOff>76200</xdr:rowOff>
    </xdr:from>
    <xdr:to>
      <xdr:col>3</xdr:col>
      <xdr:colOff>133350</xdr:colOff>
      <xdr:row>79</xdr:row>
      <xdr:rowOff>142875</xdr:rowOff>
    </xdr:to>
    <xdr:sp>
      <xdr:nvSpPr>
        <xdr:cNvPr id="10" name="AutoShape 2"/>
        <xdr:cNvSpPr>
          <a:spLocks/>
        </xdr:cNvSpPr>
      </xdr:nvSpPr>
      <xdr:spPr>
        <a:xfrm>
          <a:off x="695325" y="19392900"/>
          <a:ext cx="66675" cy="314325"/>
        </a:xfrm>
        <a:prstGeom prst="leftBrace">
          <a:avLst>
            <a:gd name="adj" fmla="val -33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3"/>
  <sheetViews>
    <sheetView tabSelected="1" zoomScalePageLayoutView="0" workbookViewId="0" topLeftCell="A1">
      <selection activeCell="L1" sqref="L1"/>
    </sheetView>
  </sheetViews>
  <sheetFormatPr defaultColWidth="9.00390625" defaultRowHeight="19.5" customHeight="1"/>
  <cols>
    <col min="1" max="11" width="2.75390625" style="7" customWidth="1"/>
    <col min="12" max="12" width="4.375" style="7" customWidth="1"/>
    <col min="13" max="51" width="2.75390625" style="7" customWidth="1"/>
    <col min="52" max="52" width="4.25390625" style="7" customWidth="1"/>
    <col min="53" max="55" width="2.75390625" style="7" customWidth="1"/>
    <col min="56" max="56" width="4.25390625" style="7" customWidth="1"/>
    <col min="57" max="60" width="2.75390625" style="7" customWidth="1"/>
    <col min="61" max="113" width="2.625" style="7" customWidth="1"/>
    <col min="114" max="16384" width="9.00390625" style="7" customWidth="1"/>
  </cols>
  <sheetData>
    <row r="1" ht="19.5" customHeight="1">
      <c r="A1" s="14" t="s">
        <v>58</v>
      </c>
    </row>
    <row r="4" spans="1:60" ht="19.5" customHeight="1">
      <c r="A4" s="108" t="s">
        <v>138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</row>
    <row r="6" spans="1:60" ht="19.5" customHeight="1">
      <c r="A6" s="109" t="s">
        <v>144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</row>
    <row r="7" ht="19.5" customHeight="1" thickBot="1">
      <c r="BH7" s="8" t="s">
        <v>81</v>
      </c>
    </row>
    <row r="8" spans="1:60" ht="19.5" customHeight="1">
      <c r="A8" s="40" t="s">
        <v>18</v>
      </c>
      <c r="B8" s="40"/>
      <c r="C8" s="40"/>
      <c r="D8" s="40"/>
      <c r="E8" s="40"/>
      <c r="F8" s="41"/>
      <c r="G8" s="48" t="s">
        <v>24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61" t="s">
        <v>20</v>
      </c>
      <c r="T8" s="61"/>
      <c r="U8" s="61"/>
      <c r="V8" s="61"/>
      <c r="W8" s="61"/>
      <c r="X8" s="61"/>
      <c r="Y8" s="61" t="s">
        <v>21</v>
      </c>
      <c r="Z8" s="61"/>
      <c r="AA8" s="61"/>
      <c r="AB8" s="61"/>
      <c r="AC8" s="61"/>
      <c r="AD8" s="61"/>
      <c r="AE8" s="61"/>
      <c r="AF8" s="61"/>
      <c r="AG8" s="61"/>
      <c r="AH8" s="61" t="s">
        <v>22</v>
      </c>
      <c r="AI8" s="61"/>
      <c r="AJ8" s="61"/>
      <c r="AK8" s="61"/>
      <c r="AL8" s="61"/>
      <c r="AM8" s="61"/>
      <c r="AN8" s="61"/>
      <c r="AO8" s="61"/>
      <c r="AP8" s="61"/>
      <c r="AQ8" s="61" t="s">
        <v>23</v>
      </c>
      <c r="AR8" s="61"/>
      <c r="AS8" s="61"/>
      <c r="AT8" s="61"/>
      <c r="AU8" s="61"/>
      <c r="AV8" s="61"/>
      <c r="AW8" s="61"/>
      <c r="AX8" s="61"/>
      <c r="AY8" s="61"/>
      <c r="AZ8" s="63" t="s">
        <v>148</v>
      </c>
      <c r="BA8" s="55"/>
      <c r="BB8" s="55"/>
      <c r="BC8" s="55"/>
      <c r="BD8" s="55"/>
      <c r="BE8" s="55"/>
      <c r="BF8" s="55"/>
      <c r="BG8" s="55"/>
      <c r="BH8" s="55"/>
    </row>
    <row r="9" spans="1:60" ht="19.5" customHeight="1">
      <c r="A9" s="42"/>
      <c r="B9" s="42"/>
      <c r="C9" s="42"/>
      <c r="D9" s="42"/>
      <c r="E9" s="42"/>
      <c r="F9" s="43"/>
      <c r="G9" s="44" t="s">
        <v>19</v>
      </c>
      <c r="H9" s="45"/>
      <c r="I9" s="45"/>
      <c r="J9" s="45"/>
      <c r="K9" s="45"/>
      <c r="L9" s="46"/>
      <c r="M9" s="47" t="s">
        <v>80</v>
      </c>
      <c r="N9" s="47"/>
      <c r="O9" s="47"/>
      <c r="P9" s="47"/>
      <c r="Q9" s="47"/>
      <c r="R9" s="47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4"/>
      <c r="BA9" s="65"/>
      <c r="BB9" s="65"/>
      <c r="BC9" s="65"/>
      <c r="BD9" s="65"/>
      <c r="BE9" s="65"/>
      <c r="BF9" s="65"/>
      <c r="BG9" s="65"/>
      <c r="BH9" s="65"/>
    </row>
    <row r="10" spans="1:17" ht="19.5" customHeight="1">
      <c r="A10" s="17"/>
      <c r="B10" s="17"/>
      <c r="C10" s="17"/>
      <c r="D10" s="17"/>
      <c r="E10" s="17"/>
      <c r="F10" s="2"/>
      <c r="M10" s="16"/>
      <c r="N10" s="16"/>
      <c r="O10" s="16"/>
      <c r="P10" s="16"/>
      <c r="Q10" s="15"/>
    </row>
    <row r="11" spans="1:60" ht="19.5" customHeight="1">
      <c r="A11" s="66" t="s">
        <v>55</v>
      </c>
      <c r="B11" s="66"/>
      <c r="C11" s="66"/>
      <c r="D11" s="66"/>
      <c r="E11" s="66"/>
      <c r="F11" s="67"/>
      <c r="G11" s="68">
        <v>16586</v>
      </c>
      <c r="H11" s="69"/>
      <c r="I11" s="69"/>
      <c r="J11" s="69"/>
      <c r="K11" s="69"/>
      <c r="L11" s="69"/>
      <c r="M11" s="70">
        <v>95.4</v>
      </c>
      <c r="N11" s="70"/>
      <c r="O11" s="70"/>
      <c r="P11" s="70"/>
      <c r="Q11" s="70"/>
      <c r="R11" s="70"/>
      <c r="S11" s="60">
        <v>4942</v>
      </c>
      <c r="T11" s="60"/>
      <c r="U11" s="60"/>
      <c r="V11" s="60"/>
      <c r="W11" s="60"/>
      <c r="X11" s="60"/>
      <c r="Y11" s="69">
        <v>11644</v>
      </c>
      <c r="Z11" s="69"/>
      <c r="AA11" s="69"/>
      <c r="AB11" s="69"/>
      <c r="AC11" s="69"/>
      <c r="AD11" s="69"/>
      <c r="AE11" s="69"/>
      <c r="AF11" s="69"/>
      <c r="AG11" s="69"/>
      <c r="AH11" s="60">
        <v>9392</v>
      </c>
      <c r="AI11" s="60"/>
      <c r="AJ11" s="60"/>
      <c r="AK11" s="60"/>
      <c r="AL11" s="60"/>
      <c r="AM11" s="60"/>
      <c r="AN11" s="60"/>
      <c r="AO11" s="60"/>
      <c r="AP11" s="60"/>
      <c r="AQ11" s="60">
        <v>7194</v>
      </c>
      <c r="AR11" s="60"/>
      <c r="AS11" s="60"/>
      <c r="AT11" s="60"/>
      <c r="AU11" s="60"/>
      <c r="AV11" s="60"/>
      <c r="AW11" s="60"/>
      <c r="AX11" s="60"/>
      <c r="AY11" s="60"/>
      <c r="AZ11" s="94">
        <v>176501</v>
      </c>
      <c r="BA11" s="94"/>
      <c r="BB11" s="94"/>
      <c r="BC11" s="94"/>
      <c r="BD11" s="94"/>
      <c r="BE11" s="94"/>
      <c r="BF11" s="94"/>
      <c r="BG11" s="94"/>
      <c r="BH11" s="94"/>
    </row>
    <row r="12" spans="1:60" ht="19.5" customHeight="1">
      <c r="A12" s="66" t="s">
        <v>77</v>
      </c>
      <c r="B12" s="66"/>
      <c r="C12" s="66"/>
      <c r="D12" s="66"/>
      <c r="E12" s="66"/>
      <c r="F12" s="67"/>
      <c r="G12" s="68">
        <v>17083</v>
      </c>
      <c r="H12" s="69"/>
      <c r="I12" s="69"/>
      <c r="J12" s="69"/>
      <c r="K12" s="69"/>
      <c r="L12" s="69"/>
      <c r="M12" s="70">
        <v>103</v>
      </c>
      <c r="N12" s="70"/>
      <c r="O12" s="70"/>
      <c r="P12" s="70"/>
      <c r="Q12" s="70"/>
      <c r="R12" s="70"/>
      <c r="S12" s="60">
        <v>5019</v>
      </c>
      <c r="T12" s="60"/>
      <c r="U12" s="60"/>
      <c r="V12" s="60"/>
      <c r="W12" s="60"/>
      <c r="X12" s="60"/>
      <c r="Y12" s="69">
        <v>12064</v>
      </c>
      <c r="Z12" s="69"/>
      <c r="AA12" s="69"/>
      <c r="AB12" s="69"/>
      <c r="AC12" s="69"/>
      <c r="AD12" s="69"/>
      <c r="AE12" s="69"/>
      <c r="AF12" s="69"/>
      <c r="AG12" s="69"/>
      <c r="AH12" s="60">
        <v>9604</v>
      </c>
      <c r="AI12" s="60"/>
      <c r="AJ12" s="60"/>
      <c r="AK12" s="60"/>
      <c r="AL12" s="60"/>
      <c r="AM12" s="60"/>
      <c r="AN12" s="60"/>
      <c r="AO12" s="60"/>
      <c r="AP12" s="60"/>
      <c r="AQ12" s="60">
        <v>7479</v>
      </c>
      <c r="AR12" s="60"/>
      <c r="AS12" s="60"/>
      <c r="AT12" s="60"/>
      <c r="AU12" s="60"/>
      <c r="AV12" s="60"/>
      <c r="AW12" s="60"/>
      <c r="AX12" s="60"/>
      <c r="AY12" s="60"/>
      <c r="AZ12" s="94">
        <v>186959</v>
      </c>
      <c r="BA12" s="94"/>
      <c r="BB12" s="94"/>
      <c r="BC12" s="94"/>
      <c r="BD12" s="94"/>
      <c r="BE12" s="94"/>
      <c r="BF12" s="94"/>
      <c r="BG12" s="94"/>
      <c r="BH12" s="94"/>
    </row>
    <row r="13" spans="1:60" ht="19.5" customHeight="1">
      <c r="A13" s="66" t="s">
        <v>78</v>
      </c>
      <c r="B13" s="66"/>
      <c r="C13" s="66"/>
      <c r="D13" s="66"/>
      <c r="E13" s="66"/>
      <c r="F13" s="67"/>
      <c r="G13" s="68">
        <v>16704</v>
      </c>
      <c r="H13" s="69"/>
      <c r="I13" s="69"/>
      <c r="J13" s="69"/>
      <c r="K13" s="69"/>
      <c r="L13" s="69"/>
      <c r="M13" s="70">
        <v>97.8</v>
      </c>
      <c r="N13" s="70"/>
      <c r="O13" s="70"/>
      <c r="P13" s="70"/>
      <c r="Q13" s="70"/>
      <c r="R13" s="70"/>
      <c r="S13" s="60">
        <v>4604</v>
      </c>
      <c r="T13" s="60"/>
      <c r="U13" s="60"/>
      <c r="V13" s="60"/>
      <c r="W13" s="60"/>
      <c r="X13" s="60"/>
      <c r="Y13" s="69">
        <v>12100</v>
      </c>
      <c r="Z13" s="69"/>
      <c r="AA13" s="69"/>
      <c r="AB13" s="69"/>
      <c r="AC13" s="69"/>
      <c r="AD13" s="69"/>
      <c r="AE13" s="69"/>
      <c r="AF13" s="69"/>
      <c r="AG13" s="69"/>
      <c r="AH13" s="60">
        <v>9227</v>
      </c>
      <c r="AI13" s="60"/>
      <c r="AJ13" s="60"/>
      <c r="AK13" s="60"/>
      <c r="AL13" s="60"/>
      <c r="AM13" s="60"/>
      <c r="AN13" s="60"/>
      <c r="AO13" s="60"/>
      <c r="AP13" s="60"/>
      <c r="AQ13" s="60">
        <v>7477</v>
      </c>
      <c r="AR13" s="60"/>
      <c r="AS13" s="60"/>
      <c r="AT13" s="60"/>
      <c r="AU13" s="60"/>
      <c r="AV13" s="60"/>
      <c r="AW13" s="60"/>
      <c r="AX13" s="60"/>
      <c r="AY13" s="60"/>
      <c r="AZ13" s="94">
        <v>200548</v>
      </c>
      <c r="BA13" s="94"/>
      <c r="BB13" s="94"/>
      <c r="BC13" s="94"/>
      <c r="BD13" s="94"/>
      <c r="BE13" s="94"/>
      <c r="BF13" s="94"/>
      <c r="BG13" s="94"/>
      <c r="BH13" s="94"/>
    </row>
    <row r="14" spans="1:60" ht="19.5" customHeight="1">
      <c r="A14" s="66" t="s">
        <v>79</v>
      </c>
      <c r="B14" s="66"/>
      <c r="C14" s="66"/>
      <c r="D14" s="66"/>
      <c r="E14" s="66"/>
      <c r="F14" s="67"/>
      <c r="G14" s="68">
        <v>17228</v>
      </c>
      <c r="H14" s="69"/>
      <c r="I14" s="69"/>
      <c r="J14" s="69"/>
      <c r="K14" s="69"/>
      <c r="L14" s="69"/>
      <c r="M14" s="70">
        <v>103.1</v>
      </c>
      <c r="N14" s="70"/>
      <c r="O14" s="70"/>
      <c r="P14" s="70"/>
      <c r="Q14" s="70"/>
      <c r="R14" s="70"/>
      <c r="S14" s="60">
        <v>4565</v>
      </c>
      <c r="T14" s="60"/>
      <c r="U14" s="60"/>
      <c r="V14" s="60"/>
      <c r="W14" s="60"/>
      <c r="X14" s="60"/>
      <c r="Y14" s="69">
        <v>12663</v>
      </c>
      <c r="Z14" s="69"/>
      <c r="AA14" s="69"/>
      <c r="AB14" s="69"/>
      <c r="AC14" s="69"/>
      <c r="AD14" s="69"/>
      <c r="AE14" s="69"/>
      <c r="AF14" s="69"/>
      <c r="AG14" s="69"/>
      <c r="AH14" s="60">
        <v>9498</v>
      </c>
      <c r="AI14" s="60"/>
      <c r="AJ14" s="60"/>
      <c r="AK14" s="60"/>
      <c r="AL14" s="60"/>
      <c r="AM14" s="60"/>
      <c r="AN14" s="60"/>
      <c r="AO14" s="60"/>
      <c r="AP14" s="60"/>
      <c r="AQ14" s="60">
        <v>7730</v>
      </c>
      <c r="AR14" s="60"/>
      <c r="AS14" s="60"/>
      <c r="AT14" s="60"/>
      <c r="AU14" s="60"/>
      <c r="AV14" s="60"/>
      <c r="AW14" s="60"/>
      <c r="AX14" s="60"/>
      <c r="AY14" s="60"/>
      <c r="AZ14" s="94">
        <v>208418</v>
      </c>
      <c r="BA14" s="94"/>
      <c r="BB14" s="94"/>
      <c r="BC14" s="94"/>
      <c r="BD14" s="94"/>
      <c r="BE14" s="94"/>
      <c r="BF14" s="94"/>
      <c r="BG14" s="94"/>
      <c r="BH14" s="94"/>
    </row>
    <row r="15" spans="1:60" ht="19.5" customHeight="1">
      <c r="A15" s="72" t="s">
        <v>134</v>
      </c>
      <c r="B15" s="72"/>
      <c r="C15" s="72"/>
      <c r="D15" s="72"/>
      <c r="E15" s="72"/>
      <c r="F15" s="73"/>
      <c r="G15" s="78">
        <f>SUM(S15:AG15)</f>
        <v>17469</v>
      </c>
      <c r="H15" s="79"/>
      <c r="I15" s="79"/>
      <c r="J15" s="79"/>
      <c r="K15" s="79"/>
      <c r="L15" s="79"/>
      <c r="M15" s="71">
        <f>G15/G14*100</f>
        <v>101.39888553517528</v>
      </c>
      <c r="N15" s="71"/>
      <c r="O15" s="71"/>
      <c r="P15" s="71"/>
      <c r="Q15" s="71"/>
      <c r="R15" s="71"/>
      <c r="S15" s="95">
        <v>4572</v>
      </c>
      <c r="T15" s="95"/>
      <c r="U15" s="95"/>
      <c r="V15" s="95"/>
      <c r="W15" s="95"/>
      <c r="X15" s="95"/>
      <c r="Y15" s="96">
        <v>12897</v>
      </c>
      <c r="Z15" s="96"/>
      <c r="AA15" s="96"/>
      <c r="AB15" s="96"/>
      <c r="AC15" s="96"/>
      <c r="AD15" s="96"/>
      <c r="AE15" s="96"/>
      <c r="AF15" s="96"/>
      <c r="AG15" s="96"/>
      <c r="AH15" s="95">
        <v>9550</v>
      </c>
      <c r="AI15" s="95"/>
      <c r="AJ15" s="95"/>
      <c r="AK15" s="95"/>
      <c r="AL15" s="95"/>
      <c r="AM15" s="95"/>
      <c r="AN15" s="95"/>
      <c r="AO15" s="95"/>
      <c r="AP15" s="95"/>
      <c r="AQ15" s="95">
        <v>7919</v>
      </c>
      <c r="AR15" s="95"/>
      <c r="AS15" s="95"/>
      <c r="AT15" s="95"/>
      <c r="AU15" s="95"/>
      <c r="AV15" s="95"/>
      <c r="AW15" s="95"/>
      <c r="AX15" s="95"/>
      <c r="AY15" s="95"/>
      <c r="AZ15" s="97">
        <v>216367</v>
      </c>
      <c r="BA15" s="97"/>
      <c r="BB15" s="97"/>
      <c r="BC15" s="97"/>
      <c r="BD15" s="97"/>
      <c r="BE15" s="97"/>
      <c r="BF15" s="97"/>
      <c r="BG15" s="97"/>
      <c r="BH15" s="97"/>
    </row>
    <row r="16" spans="1:60" ht="19.5" customHeight="1">
      <c r="A16" s="18"/>
      <c r="B16" s="18"/>
      <c r="C16" s="18"/>
      <c r="D16" s="18"/>
      <c r="E16" s="18"/>
      <c r="F16" s="19"/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ht="19.5" customHeight="1">
      <c r="A17" s="7" t="s">
        <v>70</v>
      </c>
    </row>
    <row r="19" spans="1:60" ht="19.5" customHeight="1">
      <c r="A19" s="109" t="s">
        <v>145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</row>
    <row r="20" ht="19.5" customHeight="1" thickBot="1">
      <c r="BH20" s="8" t="s">
        <v>82</v>
      </c>
    </row>
    <row r="21" spans="1:60" ht="19.5" customHeight="1">
      <c r="A21" s="50" t="s">
        <v>11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 t="s">
        <v>56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 t="s">
        <v>57</v>
      </c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 t="s">
        <v>12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5" t="s">
        <v>83</v>
      </c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6"/>
    </row>
    <row r="22" spans="1:12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"/>
    </row>
    <row r="23" spans="1:60" ht="19.5" customHeight="1">
      <c r="A23" s="9"/>
      <c r="B23" s="77" t="s">
        <v>13</v>
      </c>
      <c r="C23" s="77"/>
      <c r="D23" s="77"/>
      <c r="E23" s="77"/>
      <c r="F23" s="77"/>
      <c r="G23" s="77"/>
      <c r="H23" s="77"/>
      <c r="I23" s="77"/>
      <c r="J23" s="77"/>
      <c r="K23" s="77"/>
      <c r="L23" s="27"/>
      <c r="M23" s="78">
        <f>SUM(M25:X32)</f>
        <v>16302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>
        <f>SUM(Y25:AJ32)</f>
        <v>19764</v>
      </c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>
        <f>SUM(AK25:AV32)</f>
        <v>24878</v>
      </c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1">
        <f>AK23/Y23*100</f>
        <v>125.87532888079336</v>
      </c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</row>
    <row r="24" spans="1:12" ht="19.5" customHeight="1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12"/>
    </row>
    <row r="25" spans="1:60" ht="19.5" customHeight="1">
      <c r="A25" s="9"/>
      <c r="B25" s="74" t="s">
        <v>14</v>
      </c>
      <c r="C25" s="74"/>
      <c r="D25" s="74"/>
      <c r="E25" s="74"/>
      <c r="F25" s="74"/>
      <c r="G25" s="74"/>
      <c r="H25" s="74"/>
      <c r="I25" s="74"/>
      <c r="J25" s="74"/>
      <c r="K25" s="74"/>
      <c r="L25" s="12"/>
      <c r="M25" s="68">
        <v>7930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>
        <v>7298</v>
      </c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>
        <v>8030</v>
      </c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70">
        <v>110</v>
      </c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ht="19.5" customHeight="1">
      <c r="A26" s="9"/>
      <c r="B26" s="74" t="s">
        <v>25</v>
      </c>
      <c r="C26" s="74"/>
      <c r="D26" s="74"/>
      <c r="E26" s="74"/>
      <c r="F26" s="74"/>
      <c r="G26" s="74"/>
      <c r="H26" s="74"/>
      <c r="I26" s="74"/>
      <c r="J26" s="74"/>
      <c r="K26" s="74"/>
      <c r="L26" s="12"/>
      <c r="M26" s="68">
        <v>2068</v>
      </c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>
        <v>3353</v>
      </c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>
        <v>2507</v>
      </c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70">
        <v>74.8</v>
      </c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ht="19.5" customHeight="1">
      <c r="A27" s="9"/>
      <c r="B27" s="74" t="s">
        <v>26</v>
      </c>
      <c r="C27" s="74"/>
      <c r="D27" s="74"/>
      <c r="E27" s="74"/>
      <c r="F27" s="74"/>
      <c r="G27" s="74"/>
      <c r="H27" s="74"/>
      <c r="I27" s="74"/>
      <c r="J27" s="74"/>
      <c r="K27" s="74"/>
      <c r="L27" s="12"/>
      <c r="M27" s="68">
        <v>982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>
        <v>1457</v>
      </c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>
        <v>1503</v>
      </c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70">
        <v>103.2</v>
      </c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ht="19.5" customHeight="1">
      <c r="A28" s="9"/>
      <c r="B28" s="74" t="s">
        <v>15</v>
      </c>
      <c r="C28" s="74"/>
      <c r="D28" s="74"/>
      <c r="E28" s="74"/>
      <c r="F28" s="74"/>
      <c r="G28" s="74"/>
      <c r="H28" s="74"/>
      <c r="I28" s="74"/>
      <c r="J28" s="74"/>
      <c r="K28" s="74"/>
      <c r="L28" s="12"/>
      <c r="M28" s="68">
        <v>1619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>
        <v>956</v>
      </c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>
        <v>1908</v>
      </c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70">
        <v>199.6</v>
      </c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ht="19.5" customHeight="1">
      <c r="A29" s="9"/>
      <c r="B29" s="74" t="s">
        <v>27</v>
      </c>
      <c r="C29" s="74"/>
      <c r="D29" s="74"/>
      <c r="E29" s="74"/>
      <c r="F29" s="74"/>
      <c r="G29" s="74"/>
      <c r="H29" s="74"/>
      <c r="I29" s="74"/>
      <c r="J29" s="74"/>
      <c r="K29" s="74"/>
      <c r="L29" s="12"/>
      <c r="M29" s="68">
        <v>35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>
        <v>50</v>
      </c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>
        <v>45</v>
      </c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70">
        <v>90</v>
      </c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ht="19.5" customHeight="1">
      <c r="A30" s="9"/>
      <c r="B30" s="74" t="s">
        <v>16</v>
      </c>
      <c r="C30" s="74"/>
      <c r="D30" s="74"/>
      <c r="E30" s="74"/>
      <c r="F30" s="74"/>
      <c r="G30" s="74"/>
      <c r="H30" s="74"/>
      <c r="I30" s="74"/>
      <c r="J30" s="74"/>
      <c r="K30" s="74"/>
      <c r="L30" s="12"/>
      <c r="M30" s="68">
        <v>512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737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>
        <v>629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70">
        <v>85.3</v>
      </c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ht="19.5" customHeight="1">
      <c r="A31" s="9"/>
      <c r="B31" s="74" t="s">
        <v>28</v>
      </c>
      <c r="C31" s="74"/>
      <c r="D31" s="74"/>
      <c r="E31" s="74"/>
      <c r="F31" s="74"/>
      <c r="G31" s="74"/>
      <c r="H31" s="74"/>
      <c r="I31" s="74"/>
      <c r="J31" s="74"/>
      <c r="K31" s="74"/>
      <c r="L31" s="12"/>
      <c r="M31" s="68">
        <v>3032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>
        <v>5797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>
        <v>10103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70">
        <v>174.3</v>
      </c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ht="19.5" customHeight="1">
      <c r="A32" s="9"/>
      <c r="B32" s="74" t="s">
        <v>17</v>
      </c>
      <c r="C32" s="74"/>
      <c r="D32" s="74"/>
      <c r="E32" s="74"/>
      <c r="F32" s="74"/>
      <c r="G32" s="74"/>
      <c r="H32" s="74"/>
      <c r="I32" s="74"/>
      <c r="J32" s="74"/>
      <c r="K32" s="74"/>
      <c r="L32" s="12"/>
      <c r="M32" s="68">
        <v>124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>
        <v>116</v>
      </c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>
        <v>153</v>
      </c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70">
        <v>131.9</v>
      </c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ht="19.5" customHeight="1">
      <c r="A34" s="7" t="s">
        <v>71</v>
      </c>
    </row>
    <row r="37" spans="1:60" ht="19.5" customHeight="1">
      <c r="A37" s="109" t="s">
        <v>146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</row>
    <row r="38" ht="19.5" customHeight="1" thickBot="1"/>
    <row r="39" spans="1:60" ht="19.5" customHeight="1">
      <c r="A39" s="82" t="s">
        <v>8</v>
      </c>
      <c r="B39" s="75"/>
      <c r="C39" s="75"/>
      <c r="D39" s="61" t="s">
        <v>9</v>
      </c>
      <c r="E39" s="61"/>
      <c r="F39" s="61"/>
      <c r="G39" s="61"/>
      <c r="H39" s="61"/>
      <c r="I39" s="61"/>
      <c r="J39" s="61"/>
      <c r="K39" s="61"/>
      <c r="L39" s="61"/>
      <c r="M39" s="61"/>
      <c r="N39" s="48" t="s">
        <v>85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76" t="s">
        <v>84</v>
      </c>
      <c r="AE39" s="83"/>
      <c r="AF39" s="83"/>
      <c r="AG39" s="82"/>
      <c r="AH39" s="83" t="s">
        <v>86</v>
      </c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2"/>
      <c r="BE39" s="75" t="s">
        <v>10</v>
      </c>
      <c r="BF39" s="75"/>
      <c r="BG39" s="75"/>
      <c r="BH39" s="76"/>
    </row>
    <row r="40" spans="1:3" ht="19.5" customHeight="1">
      <c r="A40" s="17"/>
      <c r="B40" s="17"/>
      <c r="C40" s="2"/>
    </row>
    <row r="41" spans="1:60" ht="19.5" customHeight="1">
      <c r="A41" s="80" t="s">
        <v>88</v>
      </c>
      <c r="B41" s="80"/>
      <c r="C41" s="81"/>
      <c r="D41" s="84" t="s">
        <v>92</v>
      </c>
      <c r="E41" s="85"/>
      <c r="F41" s="85"/>
      <c r="G41" s="85"/>
      <c r="I41" s="86" t="s">
        <v>99</v>
      </c>
      <c r="J41" s="86"/>
      <c r="K41" s="86"/>
      <c r="L41" s="86"/>
      <c r="M41" s="86"/>
      <c r="N41" s="87" t="s">
        <v>108</v>
      </c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5" t="s">
        <v>60</v>
      </c>
      <c r="AE41" s="85"/>
      <c r="AF41" s="85"/>
      <c r="AG41" s="85"/>
      <c r="AH41" s="87" t="s">
        <v>142</v>
      </c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8">
        <v>25</v>
      </c>
      <c r="BF41" s="88"/>
      <c r="BG41" s="88"/>
      <c r="BH41" s="88"/>
    </row>
    <row r="42" spans="1:60" ht="19.5" customHeight="1">
      <c r="A42" s="80" t="s">
        <v>3</v>
      </c>
      <c r="B42" s="80"/>
      <c r="C42" s="81"/>
      <c r="D42" s="84" t="s">
        <v>93</v>
      </c>
      <c r="E42" s="85"/>
      <c r="F42" s="85"/>
      <c r="G42" s="85"/>
      <c r="I42" s="86" t="s">
        <v>100</v>
      </c>
      <c r="J42" s="86"/>
      <c r="K42" s="86"/>
      <c r="L42" s="86"/>
      <c r="M42" s="86"/>
      <c r="N42" s="87" t="s">
        <v>109</v>
      </c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5" t="s">
        <v>61</v>
      </c>
      <c r="AE42" s="85"/>
      <c r="AF42" s="85"/>
      <c r="AG42" s="85"/>
      <c r="AH42" s="87" t="s">
        <v>142</v>
      </c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8">
        <v>41</v>
      </c>
      <c r="BF42" s="88"/>
      <c r="BG42" s="88"/>
      <c r="BH42" s="88"/>
    </row>
    <row r="43" spans="1:60" ht="19.5" customHeight="1">
      <c r="A43" s="80" t="s">
        <v>87</v>
      </c>
      <c r="B43" s="80"/>
      <c r="C43" s="81"/>
      <c r="D43" s="84" t="s">
        <v>93</v>
      </c>
      <c r="E43" s="85"/>
      <c r="F43" s="85"/>
      <c r="G43" s="85"/>
      <c r="I43" s="86" t="s">
        <v>72</v>
      </c>
      <c r="J43" s="86"/>
      <c r="K43" s="86"/>
      <c r="L43" s="86"/>
      <c r="M43" s="86"/>
      <c r="N43" s="87" t="s">
        <v>110</v>
      </c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5" t="s">
        <v>62</v>
      </c>
      <c r="AE43" s="85"/>
      <c r="AF43" s="85"/>
      <c r="AG43" s="85"/>
      <c r="AH43" s="87" t="s">
        <v>116</v>
      </c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8">
        <v>18</v>
      </c>
      <c r="BF43" s="88"/>
      <c r="BG43" s="88"/>
      <c r="BH43" s="88"/>
    </row>
    <row r="44" spans="1:60" ht="19.5" customHeight="1">
      <c r="A44" s="80" t="s">
        <v>4</v>
      </c>
      <c r="B44" s="80"/>
      <c r="C44" s="81"/>
      <c r="D44" s="84" t="s">
        <v>94</v>
      </c>
      <c r="E44" s="85"/>
      <c r="F44" s="85"/>
      <c r="G44" s="85"/>
      <c r="I44" s="86" t="s">
        <v>101</v>
      </c>
      <c r="J44" s="86"/>
      <c r="K44" s="86"/>
      <c r="L44" s="86"/>
      <c r="M44" s="86"/>
      <c r="N44" s="87" t="s">
        <v>111</v>
      </c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5" t="s">
        <v>63</v>
      </c>
      <c r="AE44" s="85"/>
      <c r="AF44" s="85"/>
      <c r="AG44" s="85"/>
      <c r="AH44" s="87" t="s">
        <v>142</v>
      </c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8">
        <v>14</v>
      </c>
      <c r="BF44" s="88"/>
      <c r="BG44" s="88"/>
      <c r="BH44" s="88"/>
    </row>
    <row r="45" spans="1:60" ht="19.5" customHeight="1">
      <c r="A45" s="80" t="s">
        <v>5</v>
      </c>
      <c r="B45" s="80"/>
      <c r="C45" s="81"/>
      <c r="D45" s="84" t="s">
        <v>95</v>
      </c>
      <c r="E45" s="85"/>
      <c r="F45" s="85"/>
      <c r="G45" s="85"/>
      <c r="I45" s="86" t="s">
        <v>102</v>
      </c>
      <c r="J45" s="86"/>
      <c r="K45" s="86"/>
      <c r="L45" s="86"/>
      <c r="M45" s="86"/>
      <c r="N45" s="87" t="s">
        <v>111</v>
      </c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5" t="s">
        <v>64</v>
      </c>
      <c r="AE45" s="85"/>
      <c r="AF45" s="85"/>
      <c r="AG45" s="85"/>
      <c r="AH45" s="87" t="s">
        <v>142</v>
      </c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8">
        <v>4</v>
      </c>
      <c r="BF45" s="88"/>
      <c r="BG45" s="88"/>
      <c r="BH45" s="88"/>
    </row>
    <row r="46" spans="1:60" ht="19.5" customHeight="1">
      <c r="A46" s="80" t="s">
        <v>89</v>
      </c>
      <c r="B46" s="80"/>
      <c r="C46" s="81"/>
      <c r="D46" s="84" t="s">
        <v>96</v>
      </c>
      <c r="E46" s="85"/>
      <c r="F46" s="85"/>
      <c r="G46" s="85"/>
      <c r="I46" s="86" t="s">
        <v>103</v>
      </c>
      <c r="J46" s="86"/>
      <c r="K46" s="86"/>
      <c r="L46" s="86"/>
      <c r="M46" s="86"/>
      <c r="N46" s="87" t="s">
        <v>112</v>
      </c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5" t="s">
        <v>65</v>
      </c>
      <c r="AE46" s="85"/>
      <c r="AF46" s="85"/>
      <c r="AG46" s="85"/>
      <c r="AH46" s="87" t="s">
        <v>116</v>
      </c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8">
        <v>5</v>
      </c>
      <c r="BF46" s="88"/>
      <c r="BG46" s="88"/>
      <c r="BH46" s="88"/>
    </row>
    <row r="47" spans="1:60" ht="19.5" customHeight="1">
      <c r="A47" s="80" t="s">
        <v>90</v>
      </c>
      <c r="B47" s="80"/>
      <c r="C47" s="81"/>
      <c r="D47" s="84" t="s">
        <v>96</v>
      </c>
      <c r="E47" s="85"/>
      <c r="F47" s="85"/>
      <c r="G47" s="85"/>
      <c r="I47" s="86" t="s">
        <v>104</v>
      </c>
      <c r="J47" s="86"/>
      <c r="K47" s="86"/>
      <c r="L47" s="86"/>
      <c r="M47" s="86"/>
      <c r="N47" s="87" t="s">
        <v>113</v>
      </c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5" t="s">
        <v>66</v>
      </c>
      <c r="AE47" s="85"/>
      <c r="AF47" s="85"/>
      <c r="AG47" s="85"/>
      <c r="AH47" s="87" t="s">
        <v>116</v>
      </c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8">
        <v>13</v>
      </c>
      <c r="BF47" s="88"/>
      <c r="BG47" s="88"/>
      <c r="BH47" s="88"/>
    </row>
    <row r="48" spans="1:60" ht="19.5" customHeight="1">
      <c r="A48" s="80" t="s">
        <v>6</v>
      </c>
      <c r="B48" s="80"/>
      <c r="C48" s="81"/>
      <c r="D48" s="84" t="s">
        <v>97</v>
      </c>
      <c r="E48" s="85"/>
      <c r="F48" s="85"/>
      <c r="G48" s="85"/>
      <c r="I48" s="86" t="s">
        <v>105</v>
      </c>
      <c r="J48" s="86"/>
      <c r="K48" s="86"/>
      <c r="L48" s="86"/>
      <c r="M48" s="86"/>
      <c r="N48" s="87" t="s">
        <v>73</v>
      </c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5" t="s">
        <v>67</v>
      </c>
      <c r="AE48" s="85"/>
      <c r="AF48" s="85"/>
      <c r="AG48" s="85"/>
      <c r="AH48" s="87" t="s">
        <v>116</v>
      </c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8">
        <v>9</v>
      </c>
      <c r="BF48" s="88"/>
      <c r="BG48" s="88"/>
      <c r="BH48" s="88"/>
    </row>
    <row r="49" spans="1:60" ht="19.5" customHeight="1">
      <c r="A49" s="80" t="s">
        <v>91</v>
      </c>
      <c r="B49" s="80"/>
      <c r="C49" s="81"/>
      <c r="D49" s="84" t="s">
        <v>97</v>
      </c>
      <c r="E49" s="85"/>
      <c r="F49" s="85"/>
      <c r="G49" s="85"/>
      <c r="I49" s="86" t="s">
        <v>106</v>
      </c>
      <c r="J49" s="86"/>
      <c r="K49" s="86"/>
      <c r="L49" s="86"/>
      <c r="M49" s="86"/>
      <c r="N49" s="87" t="s">
        <v>114</v>
      </c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5" t="s">
        <v>68</v>
      </c>
      <c r="AE49" s="85"/>
      <c r="AF49" s="85"/>
      <c r="AG49" s="85"/>
      <c r="AH49" s="87" t="s">
        <v>74</v>
      </c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8">
        <v>3</v>
      </c>
      <c r="BF49" s="88"/>
      <c r="BG49" s="88"/>
      <c r="BH49" s="88"/>
    </row>
    <row r="50" spans="1:60" ht="19.5" customHeight="1">
      <c r="A50" s="80" t="s">
        <v>7</v>
      </c>
      <c r="B50" s="80"/>
      <c r="C50" s="81"/>
      <c r="D50" s="84" t="s">
        <v>98</v>
      </c>
      <c r="E50" s="85"/>
      <c r="F50" s="85"/>
      <c r="G50" s="85"/>
      <c r="I50" s="86" t="s">
        <v>107</v>
      </c>
      <c r="J50" s="86"/>
      <c r="K50" s="86"/>
      <c r="L50" s="86"/>
      <c r="M50" s="86"/>
      <c r="N50" s="87" t="s">
        <v>115</v>
      </c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5" t="s">
        <v>69</v>
      </c>
      <c r="AE50" s="85"/>
      <c r="AF50" s="85"/>
      <c r="AG50" s="85"/>
      <c r="AH50" s="87" t="s">
        <v>116</v>
      </c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8">
        <v>37</v>
      </c>
      <c r="BF50" s="88"/>
      <c r="BG50" s="88"/>
      <c r="BH50" s="88"/>
    </row>
    <row r="51" spans="1:60" ht="19.5" customHeight="1">
      <c r="A51" s="18"/>
      <c r="B51" s="18"/>
      <c r="C51" s="19"/>
      <c r="D51" s="2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ht="19.5" customHeight="1">
      <c r="A52" s="7" t="s">
        <v>75</v>
      </c>
    </row>
    <row r="55" spans="1:60" ht="19.5" customHeight="1">
      <c r="A55" s="109" t="s">
        <v>147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</row>
    <row r="56" ht="19.5" customHeight="1" thickBot="1">
      <c r="BH56" s="8" t="s">
        <v>135</v>
      </c>
    </row>
    <row r="57" spans="1:60" ht="19.5" customHeight="1">
      <c r="A57" s="55" t="s">
        <v>117</v>
      </c>
      <c r="B57" s="56"/>
      <c r="C57" s="56"/>
      <c r="D57" s="56"/>
      <c r="E57" s="56"/>
      <c r="F57" s="56"/>
      <c r="G57" s="56"/>
      <c r="H57" s="57"/>
      <c r="I57" s="51" t="s">
        <v>2</v>
      </c>
      <c r="J57" s="51"/>
      <c r="K57" s="51"/>
      <c r="L57" s="51"/>
      <c r="M57" s="51" t="s">
        <v>119</v>
      </c>
      <c r="N57" s="51"/>
      <c r="O57" s="51"/>
      <c r="P57" s="51"/>
      <c r="Q57" s="51" t="s">
        <v>120</v>
      </c>
      <c r="R57" s="51"/>
      <c r="S57" s="51"/>
      <c r="T57" s="51"/>
      <c r="U57" s="51" t="s">
        <v>121</v>
      </c>
      <c r="V57" s="51"/>
      <c r="W57" s="51"/>
      <c r="X57" s="51"/>
      <c r="Y57" s="51" t="s">
        <v>122</v>
      </c>
      <c r="Z57" s="51"/>
      <c r="AA57" s="51"/>
      <c r="AB57" s="51"/>
      <c r="AC57" s="51" t="s">
        <v>123</v>
      </c>
      <c r="AD57" s="51"/>
      <c r="AE57" s="51"/>
      <c r="AF57" s="51"/>
      <c r="AG57" s="51" t="s">
        <v>124</v>
      </c>
      <c r="AH57" s="51"/>
      <c r="AI57" s="51"/>
      <c r="AJ57" s="51"/>
      <c r="AK57" s="51" t="s">
        <v>125</v>
      </c>
      <c r="AL57" s="51"/>
      <c r="AM57" s="51"/>
      <c r="AN57" s="51"/>
      <c r="AO57" s="51" t="s">
        <v>126</v>
      </c>
      <c r="AP57" s="51"/>
      <c r="AQ57" s="51"/>
      <c r="AR57" s="51"/>
      <c r="AS57" s="51" t="s">
        <v>127</v>
      </c>
      <c r="AT57" s="51"/>
      <c r="AU57" s="51"/>
      <c r="AV57" s="51"/>
      <c r="AW57" s="51" t="s">
        <v>128</v>
      </c>
      <c r="AX57" s="51"/>
      <c r="AY57" s="51"/>
      <c r="AZ57" s="51"/>
      <c r="BA57" s="51" t="s">
        <v>129</v>
      </c>
      <c r="BB57" s="51"/>
      <c r="BC57" s="51"/>
      <c r="BD57" s="51"/>
      <c r="BE57" s="51" t="s">
        <v>130</v>
      </c>
      <c r="BF57" s="51"/>
      <c r="BG57" s="51"/>
      <c r="BH57" s="53"/>
    </row>
    <row r="58" spans="1:60" ht="19.5" customHeight="1">
      <c r="A58" s="58" t="s">
        <v>118</v>
      </c>
      <c r="B58" s="58"/>
      <c r="C58" s="58"/>
      <c r="D58" s="58"/>
      <c r="E58" s="58"/>
      <c r="F58" s="58"/>
      <c r="G58" s="58"/>
      <c r="H58" s="59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4"/>
    </row>
    <row r="59" spans="1:8" ht="19.5" customHeight="1">
      <c r="A59" s="17"/>
      <c r="B59" s="17"/>
      <c r="C59" s="17"/>
      <c r="D59" s="17"/>
      <c r="E59" s="17"/>
      <c r="F59" s="17"/>
      <c r="G59" s="17"/>
      <c r="H59" s="2"/>
    </row>
    <row r="60" spans="1:60" ht="19.5" customHeight="1">
      <c r="A60" s="91" t="s">
        <v>131</v>
      </c>
      <c r="B60" s="91"/>
      <c r="C60" s="91"/>
      <c r="D60" s="28"/>
      <c r="E60" s="89" t="s">
        <v>0</v>
      </c>
      <c r="F60" s="89"/>
      <c r="G60" s="89"/>
      <c r="H60" s="90"/>
      <c r="I60" s="98">
        <f>SUM(I63,I65,I67,I69,I71,I73,I75,I77,I79)</f>
        <v>5599102</v>
      </c>
      <c r="J60" s="99"/>
      <c r="K60" s="99"/>
      <c r="L60" s="99"/>
      <c r="M60" s="100">
        <f>SUM(M63,M65,M67,M69,M71,M73,M75,M77,M79)</f>
        <v>375310</v>
      </c>
      <c r="N60" s="100"/>
      <c r="O60" s="100"/>
      <c r="P60" s="100"/>
      <c r="Q60" s="100">
        <f>SUM(Q63,Q65,Q67,Q69,Q71,Q73,Q75,Q77,Q79)</f>
        <v>421253</v>
      </c>
      <c r="R60" s="100"/>
      <c r="S60" s="100"/>
      <c r="T60" s="100"/>
      <c r="U60" s="100">
        <f>SUM(U63,U65,U67,U69,U71,U73,U75,U77,U79)</f>
        <v>398625</v>
      </c>
      <c r="V60" s="100"/>
      <c r="W60" s="100"/>
      <c r="X60" s="100"/>
      <c r="Y60" s="100">
        <f>SUM(Y63,Y65,Y67,Y69,Y71,Y73,Y75,Y77,Y79)</f>
        <v>352603</v>
      </c>
      <c r="Z60" s="100"/>
      <c r="AA60" s="100"/>
      <c r="AB60" s="100"/>
      <c r="AC60" s="100">
        <f>SUM(AC63,AC65,AC67,AC69,AC71,AC73,AC75,AC77,AC79)</f>
        <v>408787</v>
      </c>
      <c r="AD60" s="100"/>
      <c r="AE60" s="100"/>
      <c r="AF60" s="100"/>
      <c r="AG60" s="100">
        <f>SUM(AG63,AG65,AG67,AG69,AG71,AG73,AG75,AG77,AG79)</f>
        <v>476624</v>
      </c>
      <c r="AH60" s="100"/>
      <c r="AI60" s="100"/>
      <c r="AJ60" s="100"/>
      <c r="AK60" s="100">
        <f>SUM(AK63,AK65,AK67,AK69,AK71,AK73,AK75,AK77,AK79)</f>
        <v>417293</v>
      </c>
      <c r="AL60" s="100"/>
      <c r="AM60" s="100"/>
      <c r="AN60" s="100"/>
      <c r="AO60" s="100">
        <f>SUM(AO63,AO65,AO67,AO69,AO71,AO73,AO75,AO77,AO79)</f>
        <v>598684</v>
      </c>
      <c r="AP60" s="100"/>
      <c r="AQ60" s="100"/>
      <c r="AR60" s="100"/>
      <c r="AS60" s="100">
        <f>SUM(AS63,AS65,AS67,AS69,AS71,AS73,AS75,AS77,AS79)</f>
        <v>470390</v>
      </c>
      <c r="AT60" s="100"/>
      <c r="AU60" s="100"/>
      <c r="AV60" s="100"/>
      <c r="AW60" s="100">
        <f>SUM(AW63,AW65,AW67,AW69,AW71,AW73,AW75,AW77,AW79)</f>
        <v>579682</v>
      </c>
      <c r="AX60" s="100"/>
      <c r="AY60" s="100"/>
      <c r="AZ60" s="100"/>
      <c r="BA60" s="100">
        <f>SUM(BA63,BA65,BA67,BA69,BA71,BA73,BA75,BA77,BA79)</f>
        <v>661961</v>
      </c>
      <c r="BB60" s="100"/>
      <c r="BC60" s="100"/>
      <c r="BD60" s="100"/>
      <c r="BE60" s="100">
        <f>SUM(BE63,BE65,BE67,BE69,BE71,BE73,BE75,BE77,BE79)</f>
        <v>464887</v>
      </c>
      <c r="BF60" s="100"/>
      <c r="BG60" s="100"/>
      <c r="BH60" s="100"/>
    </row>
    <row r="61" spans="1:60" ht="19.5" customHeight="1">
      <c r="A61" s="91"/>
      <c r="B61" s="91"/>
      <c r="C61" s="91"/>
      <c r="D61" s="28"/>
      <c r="E61" s="89" t="s">
        <v>1</v>
      </c>
      <c r="F61" s="89"/>
      <c r="G61" s="89"/>
      <c r="H61" s="90"/>
      <c r="I61" s="101">
        <f>SUM(I64,I66,I68,I70,I72,I74,I76,I78,I80)</f>
        <v>96451563</v>
      </c>
      <c r="J61" s="102"/>
      <c r="K61" s="102"/>
      <c r="L61" s="102"/>
      <c r="M61" s="102">
        <f>SUM(M64,M66,M68,M70,M72,M74,M76,M78,M80)</f>
        <v>7109473</v>
      </c>
      <c r="N61" s="102"/>
      <c r="O61" s="102"/>
      <c r="P61" s="102"/>
      <c r="Q61" s="102">
        <f>SUM(Q64,Q66,Q68,Q70,Q72,Q74,Q76,Q78,Q80)</f>
        <v>7793043</v>
      </c>
      <c r="R61" s="102"/>
      <c r="S61" s="102"/>
      <c r="T61" s="102"/>
      <c r="U61" s="102">
        <f>SUM(U64,U66,U68,U70,U72,U74,U76,U78,U80)</f>
        <v>6862192</v>
      </c>
      <c r="V61" s="102"/>
      <c r="W61" s="102"/>
      <c r="X61" s="102"/>
      <c r="Y61" s="102">
        <f>SUM(Y64,Y66,Y68,Y70,Y72,Y74,Y76,Y78,Y80)</f>
        <v>6226276</v>
      </c>
      <c r="Z61" s="102"/>
      <c r="AA61" s="102"/>
      <c r="AB61" s="102"/>
      <c r="AC61" s="102">
        <f>SUM(AC64,AC66,AC68,AC70,AC72,AC74,AC76,AC78,AC80)</f>
        <v>7213935</v>
      </c>
      <c r="AD61" s="102"/>
      <c r="AE61" s="102"/>
      <c r="AF61" s="102"/>
      <c r="AG61" s="102">
        <f>SUM(AG64,AG66,AG68,AG70,AG72,AG74,AG76,AG78,AG80)</f>
        <v>8256946</v>
      </c>
      <c r="AH61" s="102"/>
      <c r="AI61" s="102"/>
      <c r="AJ61" s="102"/>
      <c r="AK61" s="102">
        <f>SUM(AK64,AK66,AK68,AK70,AK72,AK74,AK76,AK78,AK80)</f>
        <v>6585967</v>
      </c>
      <c r="AL61" s="102"/>
      <c r="AM61" s="102"/>
      <c r="AN61" s="102"/>
      <c r="AO61" s="102">
        <f>SUM(AO64,AO66,AO68,AO70,AO72,AO74,AO76,AO78,AO80)</f>
        <v>8354973</v>
      </c>
      <c r="AP61" s="102"/>
      <c r="AQ61" s="102"/>
      <c r="AR61" s="102"/>
      <c r="AS61" s="102">
        <f>SUM(AS64,AS66,AS68,AS70,AS72,AS74,AS76,AS78,AS80)</f>
        <v>8107607</v>
      </c>
      <c r="AT61" s="102"/>
      <c r="AU61" s="102"/>
      <c r="AV61" s="102"/>
      <c r="AW61" s="102">
        <f>SUM(AW64,AW66,AW68,AW70,AW72,AW74,AW76,AW78,AW80)</f>
        <v>10389026</v>
      </c>
      <c r="AX61" s="102"/>
      <c r="AY61" s="102"/>
      <c r="AZ61" s="102"/>
      <c r="BA61" s="102">
        <f>SUM(BA64,BA66,BA68,BA70,BA72,BA74,BA76,BA78,BA80)</f>
        <v>11597932</v>
      </c>
      <c r="BB61" s="102"/>
      <c r="BC61" s="102"/>
      <c r="BD61" s="102"/>
      <c r="BE61" s="102">
        <f>SUM(BE64,BE66,BE68,BE70,BE72,BE74,BE76,BE78,BE80)</f>
        <v>7954193</v>
      </c>
      <c r="BF61" s="102"/>
      <c r="BG61" s="102"/>
      <c r="BH61" s="102"/>
    </row>
    <row r="62" spans="1:60" ht="19.5" customHeight="1">
      <c r="A62" s="11"/>
      <c r="B62" s="11"/>
      <c r="C62" s="11"/>
      <c r="D62" s="9"/>
      <c r="E62" s="9"/>
      <c r="F62" s="9"/>
      <c r="G62" s="9"/>
      <c r="H62" s="12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</row>
    <row r="63" spans="1:60" ht="19.5" customHeight="1">
      <c r="A63" s="92" t="s">
        <v>88</v>
      </c>
      <c r="B63" s="92"/>
      <c r="C63" s="92"/>
      <c r="D63" s="9"/>
      <c r="E63" s="80" t="s">
        <v>0</v>
      </c>
      <c r="F63" s="80"/>
      <c r="G63" s="80"/>
      <c r="H63" s="81"/>
      <c r="I63" s="103">
        <v>799458</v>
      </c>
      <c r="J63" s="104"/>
      <c r="K63" s="104"/>
      <c r="L63" s="104"/>
      <c r="M63" s="105">
        <v>44650</v>
      </c>
      <c r="N63" s="105"/>
      <c r="O63" s="105"/>
      <c r="P63" s="105"/>
      <c r="Q63" s="105">
        <v>58292</v>
      </c>
      <c r="R63" s="105"/>
      <c r="S63" s="105"/>
      <c r="T63" s="105"/>
      <c r="U63" s="105">
        <v>52816</v>
      </c>
      <c r="V63" s="105"/>
      <c r="W63" s="105"/>
      <c r="X63" s="105"/>
      <c r="Y63" s="105">
        <v>51358</v>
      </c>
      <c r="Z63" s="105"/>
      <c r="AA63" s="105"/>
      <c r="AB63" s="105"/>
      <c r="AC63" s="105">
        <v>59533</v>
      </c>
      <c r="AD63" s="105"/>
      <c r="AE63" s="105"/>
      <c r="AF63" s="105"/>
      <c r="AG63" s="105">
        <v>72547</v>
      </c>
      <c r="AH63" s="105"/>
      <c r="AI63" s="105"/>
      <c r="AJ63" s="105"/>
      <c r="AK63" s="105">
        <v>58508</v>
      </c>
      <c r="AL63" s="105"/>
      <c r="AM63" s="105"/>
      <c r="AN63" s="105"/>
      <c r="AO63" s="105">
        <v>80632</v>
      </c>
      <c r="AP63" s="105"/>
      <c r="AQ63" s="105"/>
      <c r="AR63" s="105"/>
      <c r="AS63" s="105">
        <v>75904</v>
      </c>
      <c r="AT63" s="105"/>
      <c r="AU63" s="105"/>
      <c r="AV63" s="105"/>
      <c r="AW63" s="105">
        <v>82437</v>
      </c>
      <c r="AX63" s="105"/>
      <c r="AY63" s="105"/>
      <c r="AZ63" s="105"/>
      <c r="BA63" s="105">
        <v>104711</v>
      </c>
      <c r="BB63" s="105"/>
      <c r="BC63" s="105"/>
      <c r="BD63" s="105"/>
      <c r="BE63" s="105">
        <v>85070</v>
      </c>
      <c r="BF63" s="105"/>
      <c r="BG63" s="105"/>
      <c r="BH63" s="105"/>
    </row>
    <row r="64" spans="1:60" ht="19.5" customHeight="1">
      <c r="A64" s="92"/>
      <c r="B64" s="92"/>
      <c r="C64" s="92"/>
      <c r="D64" s="9"/>
      <c r="E64" s="80" t="s">
        <v>1</v>
      </c>
      <c r="F64" s="80"/>
      <c r="G64" s="80"/>
      <c r="H64" s="81"/>
      <c r="I64" s="106">
        <v>14585997</v>
      </c>
      <c r="J64" s="107"/>
      <c r="K64" s="107"/>
      <c r="L64" s="107"/>
      <c r="M64" s="107">
        <v>891539</v>
      </c>
      <c r="N64" s="107"/>
      <c r="O64" s="107"/>
      <c r="P64" s="107"/>
      <c r="Q64" s="107">
        <v>1159319</v>
      </c>
      <c r="R64" s="107"/>
      <c r="S64" s="107"/>
      <c r="T64" s="107"/>
      <c r="U64" s="107">
        <v>991374</v>
      </c>
      <c r="V64" s="107"/>
      <c r="W64" s="107"/>
      <c r="X64" s="107"/>
      <c r="Y64" s="107">
        <v>983466</v>
      </c>
      <c r="Z64" s="107"/>
      <c r="AA64" s="107"/>
      <c r="AB64" s="107"/>
      <c r="AC64" s="107">
        <v>1126005</v>
      </c>
      <c r="AD64" s="107"/>
      <c r="AE64" s="107"/>
      <c r="AF64" s="107"/>
      <c r="AG64" s="107">
        <v>1332942</v>
      </c>
      <c r="AH64" s="107"/>
      <c r="AI64" s="107"/>
      <c r="AJ64" s="107"/>
      <c r="AK64" s="107">
        <v>977411</v>
      </c>
      <c r="AL64" s="107"/>
      <c r="AM64" s="107"/>
      <c r="AN64" s="107"/>
      <c r="AO64" s="107">
        <v>1141328</v>
      </c>
      <c r="AP64" s="107"/>
      <c r="AQ64" s="107"/>
      <c r="AR64" s="107"/>
      <c r="AS64" s="107">
        <v>1388742</v>
      </c>
      <c r="AT64" s="107"/>
      <c r="AU64" s="107"/>
      <c r="AV64" s="107"/>
      <c r="AW64" s="107">
        <v>1593348</v>
      </c>
      <c r="AX64" s="107"/>
      <c r="AY64" s="107"/>
      <c r="AZ64" s="107"/>
      <c r="BA64" s="107">
        <v>1908619</v>
      </c>
      <c r="BB64" s="107"/>
      <c r="BC64" s="107"/>
      <c r="BD64" s="107"/>
      <c r="BE64" s="107">
        <v>1091904</v>
      </c>
      <c r="BF64" s="107"/>
      <c r="BG64" s="107"/>
      <c r="BH64" s="107"/>
    </row>
    <row r="65" spans="1:60" ht="19.5" customHeight="1">
      <c r="A65" s="92" t="s">
        <v>3</v>
      </c>
      <c r="B65" s="92"/>
      <c r="C65" s="92"/>
      <c r="D65" s="9"/>
      <c r="E65" s="80" t="s">
        <v>0</v>
      </c>
      <c r="F65" s="80"/>
      <c r="G65" s="80"/>
      <c r="H65" s="81"/>
      <c r="I65" s="103">
        <v>1700246</v>
      </c>
      <c r="J65" s="104"/>
      <c r="K65" s="104"/>
      <c r="L65" s="104"/>
      <c r="M65" s="105">
        <v>131962</v>
      </c>
      <c r="N65" s="105"/>
      <c r="O65" s="105"/>
      <c r="P65" s="105"/>
      <c r="Q65" s="105">
        <v>141549</v>
      </c>
      <c r="R65" s="105"/>
      <c r="S65" s="105"/>
      <c r="T65" s="105"/>
      <c r="U65" s="105">
        <v>129700</v>
      </c>
      <c r="V65" s="105"/>
      <c r="W65" s="105"/>
      <c r="X65" s="105"/>
      <c r="Y65" s="105">
        <v>110788</v>
      </c>
      <c r="Z65" s="105"/>
      <c r="AA65" s="105"/>
      <c r="AB65" s="105"/>
      <c r="AC65" s="105">
        <v>113281</v>
      </c>
      <c r="AD65" s="105"/>
      <c r="AE65" s="105"/>
      <c r="AF65" s="105"/>
      <c r="AG65" s="105">
        <v>140710</v>
      </c>
      <c r="AH65" s="105"/>
      <c r="AI65" s="105"/>
      <c r="AJ65" s="105"/>
      <c r="AK65" s="105">
        <v>120832</v>
      </c>
      <c r="AL65" s="105"/>
      <c r="AM65" s="105"/>
      <c r="AN65" s="105"/>
      <c r="AO65" s="105">
        <v>145622</v>
      </c>
      <c r="AP65" s="105"/>
      <c r="AQ65" s="105"/>
      <c r="AR65" s="105"/>
      <c r="AS65" s="105">
        <v>139257</v>
      </c>
      <c r="AT65" s="105"/>
      <c r="AU65" s="105"/>
      <c r="AV65" s="105"/>
      <c r="AW65" s="105">
        <v>177681</v>
      </c>
      <c r="AX65" s="105"/>
      <c r="AY65" s="105"/>
      <c r="AZ65" s="105"/>
      <c r="BA65" s="105">
        <v>204399</v>
      </c>
      <c r="BB65" s="105"/>
      <c r="BC65" s="105"/>
      <c r="BD65" s="105"/>
      <c r="BE65" s="105">
        <v>144465</v>
      </c>
      <c r="BF65" s="105"/>
      <c r="BG65" s="105"/>
      <c r="BH65" s="105"/>
    </row>
    <row r="66" spans="1:60" ht="19.5" customHeight="1">
      <c r="A66" s="92"/>
      <c r="B66" s="92"/>
      <c r="C66" s="92"/>
      <c r="D66" s="9"/>
      <c r="E66" s="80" t="s">
        <v>1</v>
      </c>
      <c r="F66" s="80"/>
      <c r="G66" s="80"/>
      <c r="H66" s="81"/>
      <c r="I66" s="106">
        <v>32083002</v>
      </c>
      <c r="J66" s="107"/>
      <c r="K66" s="107"/>
      <c r="L66" s="107"/>
      <c r="M66" s="107">
        <v>2699285</v>
      </c>
      <c r="N66" s="107"/>
      <c r="O66" s="107"/>
      <c r="P66" s="107"/>
      <c r="Q66" s="107">
        <v>2825134</v>
      </c>
      <c r="R66" s="107"/>
      <c r="S66" s="107"/>
      <c r="T66" s="107"/>
      <c r="U66" s="107">
        <v>2418724</v>
      </c>
      <c r="V66" s="107"/>
      <c r="W66" s="107"/>
      <c r="X66" s="107"/>
      <c r="Y66" s="107">
        <v>2117219</v>
      </c>
      <c r="Z66" s="107"/>
      <c r="AA66" s="107"/>
      <c r="AB66" s="107"/>
      <c r="AC66" s="107">
        <v>2225486</v>
      </c>
      <c r="AD66" s="107"/>
      <c r="AE66" s="107"/>
      <c r="AF66" s="107"/>
      <c r="AG66" s="107">
        <v>2681183</v>
      </c>
      <c r="AH66" s="107"/>
      <c r="AI66" s="107"/>
      <c r="AJ66" s="107"/>
      <c r="AK66" s="107">
        <v>2070509</v>
      </c>
      <c r="AL66" s="107"/>
      <c r="AM66" s="107"/>
      <c r="AN66" s="107"/>
      <c r="AO66" s="107">
        <v>2264429</v>
      </c>
      <c r="AP66" s="107"/>
      <c r="AQ66" s="107"/>
      <c r="AR66" s="107"/>
      <c r="AS66" s="107">
        <v>2621101</v>
      </c>
      <c r="AT66" s="107"/>
      <c r="AU66" s="107"/>
      <c r="AV66" s="107"/>
      <c r="AW66" s="107">
        <v>3458802</v>
      </c>
      <c r="AX66" s="107"/>
      <c r="AY66" s="107"/>
      <c r="AZ66" s="107"/>
      <c r="BA66" s="107">
        <v>3936274</v>
      </c>
      <c r="BB66" s="107"/>
      <c r="BC66" s="107"/>
      <c r="BD66" s="107"/>
      <c r="BE66" s="107">
        <v>2764856</v>
      </c>
      <c r="BF66" s="107"/>
      <c r="BG66" s="107"/>
      <c r="BH66" s="107"/>
    </row>
    <row r="67" spans="1:60" ht="19.5" customHeight="1">
      <c r="A67" s="80" t="s">
        <v>87</v>
      </c>
      <c r="B67" s="80"/>
      <c r="C67" s="80"/>
      <c r="D67" s="9"/>
      <c r="E67" s="80" t="s">
        <v>0</v>
      </c>
      <c r="F67" s="80"/>
      <c r="G67" s="80"/>
      <c r="H67" s="81"/>
      <c r="I67" s="103">
        <v>1242716</v>
      </c>
      <c r="J67" s="104"/>
      <c r="K67" s="104"/>
      <c r="L67" s="104"/>
      <c r="M67" s="105">
        <v>75990</v>
      </c>
      <c r="N67" s="105"/>
      <c r="O67" s="105"/>
      <c r="P67" s="105"/>
      <c r="Q67" s="105">
        <v>90060</v>
      </c>
      <c r="R67" s="105"/>
      <c r="S67" s="105"/>
      <c r="T67" s="105"/>
      <c r="U67" s="105">
        <v>83854</v>
      </c>
      <c r="V67" s="105"/>
      <c r="W67" s="105"/>
      <c r="X67" s="105"/>
      <c r="Y67" s="105">
        <v>75466</v>
      </c>
      <c r="Z67" s="105"/>
      <c r="AA67" s="105"/>
      <c r="AB67" s="105"/>
      <c r="AC67" s="105">
        <v>91306</v>
      </c>
      <c r="AD67" s="105"/>
      <c r="AE67" s="105"/>
      <c r="AF67" s="105"/>
      <c r="AG67" s="105">
        <v>101992</v>
      </c>
      <c r="AH67" s="105"/>
      <c r="AI67" s="105"/>
      <c r="AJ67" s="105"/>
      <c r="AK67" s="105">
        <v>103070</v>
      </c>
      <c r="AL67" s="105"/>
      <c r="AM67" s="105"/>
      <c r="AN67" s="105"/>
      <c r="AO67" s="105">
        <v>149438</v>
      </c>
      <c r="AP67" s="105"/>
      <c r="AQ67" s="105"/>
      <c r="AR67" s="105"/>
      <c r="AS67" s="105">
        <v>103685</v>
      </c>
      <c r="AT67" s="105"/>
      <c r="AU67" s="105"/>
      <c r="AV67" s="105"/>
      <c r="AW67" s="105">
        <v>129168</v>
      </c>
      <c r="AX67" s="105"/>
      <c r="AY67" s="105"/>
      <c r="AZ67" s="105"/>
      <c r="BA67" s="105">
        <v>147703</v>
      </c>
      <c r="BB67" s="105"/>
      <c r="BC67" s="105"/>
      <c r="BD67" s="105"/>
      <c r="BE67" s="105">
        <v>90984</v>
      </c>
      <c r="BF67" s="105"/>
      <c r="BG67" s="105"/>
      <c r="BH67" s="105"/>
    </row>
    <row r="68" spans="1:60" ht="19.5" customHeight="1">
      <c r="A68" s="80"/>
      <c r="B68" s="80"/>
      <c r="C68" s="80"/>
      <c r="D68" s="9"/>
      <c r="E68" s="80" t="s">
        <v>1</v>
      </c>
      <c r="F68" s="80"/>
      <c r="G68" s="80"/>
      <c r="H68" s="81"/>
      <c r="I68" s="106">
        <v>21219164</v>
      </c>
      <c r="J68" s="107"/>
      <c r="K68" s="107"/>
      <c r="L68" s="107"/>
      <c r="M68" s="107">
        <v>1485701</v>
      </c>
      <c r="N68" s="107"/>
      <c r="O68" s="107"/>
      <c r="P68" s="107"/>
      <c r="Q68" s="107">
        <v>1716592</v>
      </c>
      <c r="R68" s="107"/>
      <c r="S68" s="107"/>
      <c r="T68" s="107"/>
      <c r="U68" s="107">
        <v>1448072</v>
      </c>
      <c r="V68" s="107"/>
      <c r="W68" s="107"/>
      <c r="X68" s="107"/>
      <c r="Y68" s="107">
        <v>1349767</v>
      </c>
      <c r="Z68" s="107"/>
      <c r="AA68" s="107"/>
      <c r="AB68" s="107"/>
      <c r="AC68" s="107">
        <v>1643485</v>
      </c>
      <c r="AD68" s="107"/>
      <c r="AE68" s="107"/>
      <c r="AF68" s="107"/>
      <c r="AG68" s="107">
        <v>1808709</v>
      </c>
      <c r="AH68" s="107"/>
      <c r="AI68" s="107"/>
      <c r="AJ68" s="107"/>
      <c r="AK68" s="107">
        <v>1575364</v>
      </c>
      <c r="AL68" s="107"/>
      <c r="AM68" s="107"/>
      <c r="AN68" s="107"/>
      <c r="AO68" s="107">
        <v>2046629</v>
      </c>
      <c r="AP68" s="107"/>
      <c r="AQ68" s="107"/>
      <c r="AR68" s="107"/>
      <c r="AS68" s="107">
        <v>1784143</v>
      </c>
      <c r="AT68" s="107"/>
      <c r="AU68" s="107"/>
      <c r="AV68" s="107"/>
      <c r="AW68" s="107">
        <v>2232854</v>
      </c>
      <c r="AX68" s="107"/>
      <c r="AY68" s="107"/>
      <c r="AZ68" s="107"/>
      <c r="BA68" s="107">
        <v>2509710</v>
      </c>
      <c r="BB68" s="107"/>
      <c r="BC68" s="107"/>
      <c r="BD68" s="107"/>
      <c r="BE68" s="107">
        <v>1618138</v>
      </c>
      <c r="BF68" s="107"/>
      <c r="BG68" s="107"/>
      <c r="BH68" s="107"/>
    </row>
    <row r="69" spans="1:60" ht="19.5" customHeight="1">
      <c r="A69" s="92" t="s">
        <v>4</v>
      </c>
      <c r="B69" s="92"/>
      <c r="C69" s="92"/>
      <c r="D69" s="9"/>
      <c r="E69" s="80" t="s">
        <v>0</v>
      </c>
      <c r="F69" s="80"/>
      <c r="G69" s="80"/>
      <c r="H69" s="81"/>
      <c r="I69" s="103">
        <v>609032</v>
      </c>
      <c r="J69" s="104"/>
      <c r="K69" s="104"/>
      <c r="L69" s="104"/>
      <c r="M69" s="105">
        <v>52665</v>
      </c>
      <c r="N69" s="105"/>
      <c r="O69" s="105"/>
      <c r="P69" s="105"/>
      <c r="Q69" s="105">
        <v>59532</v>
      </c>
      <c r="R69" s="105"/>
      <c r="S69" s="105"/>
      <c r="T69" s="105"/>
      <c r="U69" s="105">
        <v>52535</v>
      </c>
      <c r="V69" s="105"/>
      <c r="W69" s="105"/>
      <c r="X69" s="105"/>
      <c r="Y69" s="105">
        <v>36539</v>
      </c>
      <c r="Z69" s="105"/>
      <c r="AA69" s="105"/>
      <c r="AB69" s="105"/>
      <c r="AC69" s="105">
        <v>38434</v>
      </c>
      <c r="AD69" s="105"/>
      <c r="AE69" s="105"/>
      <c r="AF69" s="105"/>
      <c r="AG69" s="105">
        <v>48735</v>
      </c>
      <c r="AH69" s="105"/>
      <c r="AI69" s="105"/>
      <c r="AJ69" s="105"/>
      <c r="AK69" s="105">
        <v>39587</v>
      </c>
      <c r="AL69" s="105"/>
      <c r="AM69" s="105"/>
      <c r="AN69" s="105"/>
      <c r="AO69" s="105">
        <v>62380</v>
      </c>
      <c r="AP69" s="105"/>
      <c r="AQ69" s="105"/>
      <c r="AR69" s="105"/>
      <c r="AS69" s="105">
        <v>40101</v>
      </c>
      <c r="AT69" s="105"/>
      <c r="AU69" s="105"/>
      <c r="AV69" s="105"/>
      <c r="AW69" s="105">
        <v>53018</v>
      </c>
      <c r="AX69" s="105"/>
      <c r="AY69" s="105"/>
      <c r="AZ69" s="105"/>
      <c r="BA69" s="105">
        <v>70422</v>
      </c>
      <c r="BB69" s="105"/>
      <c r="BC69" s="105"/>
      <c r="BD69" s="105"/>
      <c r="BE69" s="105">
        <v>55084</v>
      </c>
      <c r="BF69" s="105"/>
      <c r="BG69" s="105"/>
      <c r="BH69" s="105"/>
    </row>
    <row r="70" spans="1:60" ht="19.5" customHeight="1">
      <c r="A70" s="92"/>
      <c r="B70" s="92"/>
      <c r="C70" s="92"/>
      <c r="D70" s="9"/>
      <c r="E70" s="80" t="s">
        <v>1</v>
      </c>
      <c r="F70" s="80"/>
      <c r="G70" s="80"/>
      <c r="H70" s="81"/>
      <c r="I70" s="106">
        <v>8605813</v>
      </c>
      <c r="J70" s="107"/>
      <c r="K70" s="107"/>
      <c r="L70" s="107"/>
      <c r="M70" s="107">
        <v>823463</v>
      </c>
      <c r="N70" s="107"/>
      <c r="O70" s="107"/>
      <c r="P70" s="107"/>
      <c r="Q70" s="107">
        <v>906140</v>
      </c>
      <c r="R70" s="107"/>
      <c r="S70" s="107"/>
      <c r="T70" s="107"/>
      <c r="U70" s="107">
        <v>723903</v>
      </c>
      <c r="V70" s="107"/>
      <c r="W70" s="107"/>
      <c r="X70" s="107"/>
      <c r="Y70" s="107">
        <v>504423</v>
      </c>
      <c r="Z70" s="107"/>
      <c r="AA70" s="107"/>
      <c r="AB70" s="107"/>
      <c r="AC70" s="107">
        <v>529810</v>
      </c>
      <c r="AD70" s="107"/>
      <c r="AE70" s="107"/>
      <c r="AF70" s="107"/>
      <c r="AG70" s="107">
        <v>639609</v>
      </c>
      <c r="AH70" s="107"/>
      <c r="AI70" s="107"/>
      <c r="AJ70" s="107"/>
      <c r="AK70" s="107">
        <v>505986</v>
      </c>
      <c r="AL70" s="107"/>
      <c r="AM70" s="107"/>
      <c r="AN70" s="107"/>
      <c r="AO70" s="107">
        <v>669092</v>
      </c>
      <c r="AP70" s="107"/>
      <c r="AQ70" s="107"/>
      <c r="AR70" s="107"/>
      <c r="AS70" s="107">
        <v>570828</v>
      </c>
      <c r="AT70" s="107"/>
      <c r="AU70" s="107"/>
      <c r="AV70" s="107"/>
      <c r="AW70" s="107">
        <v>768371</v>
      </c>
      <c r="AX70" s="107"/>
      <c r="AY70" s="107"/>
      <c r="AZ70" s="107"/>
      <c r="BA70" s="107">
        <v>1063808</v>
      </c>
      <c r="BB70" s="107"/>
      <c r="BC70" s="107"/>
      <c r="BD70" s="107"/>
      <c r="BE70" s="107">
        <v>900380</v>
      </c>
      <c r="BF70" s="107"/>
      <c r="BG70" s="107"/>
      <c r="BH70" s="107"/>
    </row>
    <row r="71" spans="1:60" ht="19.5" customHeight="1">
      <c r="A71" s="92" t="s">
        <v>5</v>
      </c>
      <c r="B71" s="92"/>
      <c r="C71" s="92"/>
      <c r="D71" s="9"/>
      <c r="E71" s="80" t="s">
        <v>0</v>
      </c>
      <c r="F71" s="80"/>
      <c r="G71" s="80"/>
      <c r="H71" s="81"/>
      <c r="I71" s="103">
        <v>57613</v>
      </c>
      <c r="J71" s="104"/>
      <c r="K71" s="104"/>
      <c r="L71" s="104"/>
      <c r="M71" s="105">
        <v>4003</v>
      </c>
      <c r="N71" s="105"/>
      <c r="O71" s="105"/>
      <c r="P71" s="105"/>
      <c r="Q71" s="105">
        <v>5054</v>
      </c>
      <c r="R71" s="105"/>
      <c r="S71" s="105"/>
      <c r="T71" s="105"/>
      <c r="U71" s="105">
        <v>3000</v>
      </c>
      <c r="V71" s="105"/>
      <c r="W71" s="105"/>
      <c r="X71" s="105"/>
      <c r="Y71" s="105">
        <v>3779</v>
      </c>
      <c r="Z71" s="105"/>
      <c r="AA71" s="105"/>
      <c r="AB71" s="105"/>
      <c r="AC71" s="105">
        <v>3826</v>
      </c>
      <c r="AD71" s="105"/>
      <c r="AE71" s="105"/>
      <c r="AF71" s="105"/>
      <c r="AG71" s="105">
        <v>6776</v>
      </c>
      <c r="AH71" s="105"/>
      <c r="AI71" s="105"/>
      <c r="AJ71" s="105"/>
      <c r="AK71" s="105">
        <v>4185</v>
      </c>
      <c r="AL71" s="105"/>
      <c r="AM71" s="105"/>
      <c r="AN71" s="105"/>
      <c r="AO71" s="105">
        <v>5048</v>
      </c>
      <c r="AP71" s="105"/>
      <c r="AQ71" s="105"/>
      <c r="AR71" s="105"/>
      <c r="AS71" s="105">
        <v>3444</v>
      </c>
      <c r="AT71" s="105"/>
      <c r="AU71" s="105"/>
      <c r="AV71" s="105"/>
      <c r="AW71" s="105">
        <v>4495</v>
      </c>
      <c r="AX71" s="105"/>
      <c r="AY71" s="105"/>
      <c r="AZ71" s="105"/>
      <c r="BA71" s="105">
        <v>7647</v>
      </c>
      <c r="BB71" s="105"/>
      <c r="BC71" s="105"/>
      <c r="BD71" s="105"/>
      <c r="BE71" s="105">
        <v>6356</v>
      </c>
      <c r="BF71" s="105"/>
      <c r="BG71" s="105"/>
      <c r="BH71" s="105"/>
    </row>
    <row r="72" spans="1:60" ht="19.5" customHeight="1">
      <c r="A72" s="92"/>
      <c r="B72" s="92"/>
      <c r="C72" s="92"/>
      <c r="D72" s="9"/>
      <c r="E72" s="80" t="s">
        <v>1</v>
      </c>
      <c r="F72" s="80"/>
      <c r="G72" s="80"/>
      <c r="H72" s="81"/>
      <c r="I72" s="106">
        <v>763817</v>
      </c>
      <c r="J72" s="107"/>
      <c r="K72" s="107"/>
      <c r="L72" s="107"/>
      <c r="M72" s="107">
        <v>57285</v>
      </c>
      <c r="N72" s="107"/>
      <c r="O72" s="107"/>
      <c r="P72" s="107"/>
      <c r="Q72" s="107">
        <v>73996</v>
      </c>
      <c r="R72" s="107"/>
      <c r="S72" s="107"/>
      <c r="T72" s="107"/>
      <c r="U72" s="107">
        <v>47229</v>
      </c>
      <c r="V72" s="107"/>
      <c r="W72" s="107"/>
      <c r="X72" s="107"/>
      <c r="Y72" s="107">
        <v>49655</v>
      </c>
      <c r="Z72" s="107"/>
      <c r="AA72" s="107"/>
      <c r="AB72" s="107"/>
      <c r="AC72" s="107">
        <v>47311</v>
      </c>
      <c r="AD72" s="107"/>
      <c r="AE72" s="107"/>
      <c r="AF72" s="107"/>
      <c r="AG72" s="107">
        <v>77262</v>
      </c>
      <c r="AH72" s="107"/>
      <c r="AI72" s="107"/>
      <c r="AJ72" s="107"/>
      <c r="AK72" s="107">
        <v>48262</v>
      </c>
      <c r="AL72" s="107"/>
      <c r="AM72" s="107"/>
      <c r="AN72" s="107"/>
      <c r="AO72" s="107">
        <v>47004</v>
      </c>
      <c r="AP72" s="107"/>
      <c r="AQ72" s="107"/>
      <c r="AR72" s="107"/>
      <c r="AS72" s="107">
        <v>49915</v>
      </c>
      <c r="AT72" s="107"/>
      <c r="AU72" s="107"/>
      <c r="AV72" s="107"/>
      <c r="AW72" s="107">
        <v>67070</v>
      </c>
      <c r="AX72" s="107"/>
      <c r="AY72" s="107"/>
      <c r="AZ72" s="107"/>
      <c r="BA72" s="107">
        <v>98280</v>
      </c>
      <c r="BB72" s="107"/>
      <c r="BC72" s="107"/>
      <c r="BD72" s="107"/>
      <c r="BE72" s="107">
        <v>100548</v>
      </c>
      <c r="BF72" s="107"/>
      <c r="BG72" s="107"/>
      <c r="BH72" s="107"/>
    </row>
    <row r="73" spans="1:60" ht="19.5" customHeight="1">
      <c r="A73" s="93" t="s">
        <v>132</v>
      </c>
      <c r="B73" s="93"/>
      <c r="C73" s="93"/>
      <c r="D73" s="9"/>
      <c r="E73" s="80" t="s">
        <v>0</v>
      </c>
      <c r="F73" s="80"/>
      <c r="G73" s="80"/>
      <c r="H73" s="81"/>
      <c r="I73" s="103">
        <v>21271</v>
      </c>
      <c r="J73" s="104"/>
      <c r="K73" s="104"/>
      <c r="L73" s="104"/>
      <c r="M73" s="105" t="s">
        <v>136</v>
      </c>
      <c r="N73" s="105"/>
      <c r="O73" s="105"/>
      <c r="P73" s="105"/>
      <c r="Q73" s="105" t="s">
        <v>136</v>
      </c>
      <c r="R73" s="105"/>
      <c r="S73" s="105"/>
      <c r="T73" s="105"/>
      <c r="U73" s="105" t="s">
        <v>136</v>
      </c>
      <c r="V73" s="105"/>
      <c r="W73" s="105"/>
      <c r="X73" s="105"/>
      <c r="Y73" s="105">
        <v>203</v>
      </c>
      <c r="Z73" s="105"/>
      <c r="AA73" s="105"/>
      <c r="AB73" s="105"/>
      <c r="AC73" s="105">
        <v>1956</v>
      </c>
      <c r="AD73" s="105"/>
      <c r="AE73" s="105"/>
      <c r="AF73" s="105"/>
      <c r="AG73" s="105">
        <v>2418</v>
      </c>
      <c r="AH73" s="105"/>
      <c r="AI73" s="105"/>
      <c r="AJ73" s="105"/>
      <c r="AK73" s="105">
        <v>2624</v>
      </c>
      <c r="AL73" s="105"/>
      <c r="AM73" s="105"/>
      <c r="AN73" s="105"/>
      <c r="AO73" s="105">
        <v>5539</v>
      </c>
      <c r="AP73" s="105"/>
      <c r="AQ73" s="105"/>
      <c r="AR73" s="105"/>
      <c r="AS73" s="105">
        <v>2270</v>
      </c>
      <c r="AT73" s="105"/>
      <c r="AU73" s="105"/>
      <c r="AV73" s="105"/>
      <c r="AW73" s="105">
        <v>4433</v>
      </c>
      <c r="AX73" s="105"/>
      <c r="AY73" s="105"/>
      <c r="AZ73" s="105"/>
      <c r="BA73" s="105">
        <v>1828</v>
      </c>
      <c r="BB73" s="105"/>
      <c r="BC73" s="105"/>
      <c r="BD73" s="105"/>
      <c r="BE73" s="105" t="s">
        <v>136</v>
      </c>
      <c r="BF73" s="105"/>
      <c r="BG73" s="105"/>
      <c r="BH73" s="105"/>
    </row>
    <row r="74" spans="1:60" ht="19.5" customHeight="1">
      <c r="A74" s="93"/>
      <c r="B74" s="93"/>
      <c r="C74" s="93"/>
      <c r="D74" s="9"/>
      <c r="E74" s="80" t="s">
        <v>1</v>
      </c>
      <c r="F74" s="80"/>
      <c r="G74" s="80"/>
      <c r="H74" s="81"/>
      <c r="I74" s="106">
        <v>130248</v>
      </c>
      <c r="J74" s="107"/>
      <c r="K74" s="107"/>
      <c r="L74" s="107"/>
      <c r="M74" s="105" t="s">
        <v>136</v>
      </c>
      <c r="N74" s="105"/>
      <c r="O74" s="105"/>
      <c r="P74" s="105"/>
      <c r="Q74" s="105" t="s">
        <v>136</v>
      </c>
      <c r="R74" s="105"/>
      <c r="S74" s="105"/>
      <c r="T74" s="105"/>
      <c r="U74" s="105" t="s">
        <v>136</v>
      </c>
      <c r="V74" s="105"/>
      <c r="W74" s="105"/>
      <c r="X74" s="105"/>
      <c r="Y74" s="107">
        <v>1177</v>
      </c>
      <c r="Z74" s="107"/>
      <c r="AA74" s="107"/>
      <c r="AB74" s="107"/>
      <c r="AC74" s="107">
        <v>11216</v>
      </c>
      <c r="AD74" s="107"/>
      <c r="AE74" s="107"/>
      <c r="AF74" s="107"/>
      <c r="AG74" s="107">
        <v>14409</v>
      </c>
      <c r="AH74" s="107"/>
      <c r="AI74" s="107"/>
      <c r="AJ74" s="107"/>
      <c r="AK74" s="107">
        <v>15836</v>
      </c>
      <c r="AL74" s="107"/>
      <c r="AM74" s="107"/>
      <c r="AN74" s="107"/>
      <c r="AO74" s="107">
        <v>34365</v>
      </c>
      <c r="AP74" s="107"/>
      <c r="AQ74" s="107"/>
      <c r="AR74" s="107"/>
      <c r="AS74" s="107">
        <v>14721</v>
      </c>
      <c r="AT74" s="107"/>
      <c r="AU74" s="107"/>
      <c r="AV74" s="107"/>
      <c r="AW74" s="107">
        <v>27345</v>
      </c>
      <c r="AX74" s="107"/>
      <c r="AY74" s="107"/>
      <c r="AZ74" s="107"/>
      <c r="BA74" s="107">
        <v>11179</v>
      </c>
      <c r="BB74" s="107"/>
      <c r="BC74" s="107"/>
      <c r="BD74" s="107"/>
      <c r="BE74" s="105" t="s">
        <v>136</v>
      </c>
      <c r="BF74" s="105"/>
      <c r="BG74" s="105"/>
      <c r="BH74" s="105"/>
    </row>
    <row r="75" spans="1:60" ht="19.5" customHeight="1">
      <c r="A75" s="92" t="s">
        <v>6</v>
      </c>
      <c r="B75" s="92"/>
      <c r="C75" s="92"/>
      <c r="D75" s="9"/>
      <c r="E75" s="80" t="s">
        <v>0</v>
      </c>
      <c r="F75" s="80"/>
      <c r="G75" s="80"/>
      <c r="H75" s="81"/>
      <c r="I75" s="103">
        <v>82579</v>
      </c>
      <c r="J75" s="104"/>
      <c r="K75" s="104"/>
      <c r="L75" s="104"/>
      <c r="M75" s="105">
        <v>5528</v>
      </c>
      <c r="N75" s="105"/>
      <c r="O75" s="105"/>
      <c r="P75" s="105"/>
      <c r="Q75" s="105">
        <v>5962</v>
      </c>
      <c r="R75" s="105"/>
      <c r="S75" s="105"/>
      <c r="T75" s="105"/>
      <c r="U75" s="105">
        <v>6527</v>
      </c>
      <c r="V75" s="105"/>
      <c r="W75" s="105"/>
      <c r="X75" s="105"/>
      <c r="Y75" s="105">
        <v>6251</v>
      </c>
      <c r="Z75" s="105"/>
      <c r="AA75" s="105"/>
      <c r="AB75" s="105"/>
      <c r="AC75" s="105">
        <v>7703</v>
      </c>
      <c r="AD75" s="105"/>
      <c r="AE75" s="105"/>
      <c r="AF75" s="105"/>
      <c r="AG75" s="105">
        <v>5614</v>
      </c>
      <c r="AH75" s="105"/>
      <c r="AI75" s="105"/>
      <c r="AJ75" s="105"/>
      <c r="AK75" s="105">
        <v>5345</v>
      </c>
      <c r="AL75" s="105"/>
      <c r="AM75" s="105"/>
      <c r="AN75" s="105"/>
      <c r="AO75" s="105">
        <v>10338</v>
      </c>
      <c r="AP75" s="105"/>
      <c r="AQ75" s="105"/>
      <c r="AR75" s="105"/>
      <c r="AS75" s="105">
        <v>6503</v>
      </c>
      <c r="AT75" s="105"/>
      <c r="AU75" s="105"/>
      <c r="AV75" s="105"/>
      <c r="AW75" s="105">
        <v>8553</v>
      </c>
      <c r="AX75" s="105"/>
      <c r="AY75" s="105"/>
      <c r="AZ75" s="105"/>
      <c r="BA75" s="105">
        <v>8143</v>
      </c>
      <c r="BB75" s="105"/>
      <c r="BC75" s="105"/>
      <c r="BD75" s="105"/>
      <c r="BE75" s="105">
        <v>6112</v>
      </c>
      <c r="BF75" s="105"/>
      <c r="BG75" s="105"/>
      <c r="BH75" s="105"/>
    </row>
    <row r="76" spans="1:60" ht="19.5" customHeight="1">
      <c r="A76" s="92"/>
      <c r="B76" s="92"/>
      <c r="C76" s="92"/>
      <c r="D76" s="9"/>
      <c r="E76" s="80" t="s">
        <v>1</v>
      </c>
      <c r="F76" s="80"/>
      <c r="G76" s="80"/>
      <c r="H76" s="81"/>
      <c r="I76" s="106">
        <v>1001075</v>
      </c>
      <c r="J76" s="107"/>
      <c r="K76" s="107"/>
      <c r="L76" s="107"/>
      <c r="M76" s="107">
        <v>70643</v>
      </c>
      <c r="N76" s="107"/>
      <c r="O76" s="107"/>
      <c r="P76" s="107"/>
      <c r="Q76" s="107">
        <v>68625</v>
      </c>
      <c r="R76" s="107"/>
      <c r="S76" s="107"/>
      <c r="T76" s="107"/>
      <c r="U76" s="107">
        <v>74680</v>
      </c>
      <c r="V76" s="107"/>
      <c r="W76" s="107"/>
      <c r="X76" s="107"/>
      <c r="Y76" s="107">
        <v>73855</v>
      </c>
      <c r="Z76" s="107"/>
      <c r="AA76" s="107"/>
      <c r="AB76" s="107"/>
      <c r="AC76" s="107">
        <v>95669</v>
      </c>
      <c r="AD76" s="107"/>
      <c r="AE76" s="107"/>
      <c r="AF76" s="107"/>
      <c r="AG76" s="107">
        <v>67591</v>
      </c>
      <c r="AH76" s="107"/>
      <c r="AI76" s="107"/>
      <c r="AJ76" s="107"/>
      <c r="AK76" s="107">
        <v>64236</v>
      </c>
      <c r="AL76" s="107"/>
      <c r="AM76" s="107"/>
      <c r="AN76" s="107"/>
      <c r="AO76" s="107">
        <v>128737</v>
      </c>
      <c r="AP76" s="107"/>
      <c r="AQ76" s="107"/>
      <c r="AR76" s="107"/>
      <c r="AS76" s="107">
        <v>77432</v>
      </c>
      <c r="AT76" s="107"/>
      <c r="AU76" s="107"/>
      <c r="AV76" s="107"/>
      <c r="AW76" s="107">
        <v>104875</v>
      </c>
      <c r="AX76" s="107"/>
      <c r="AY76" s="107"/>
      <c r="AZ76" s="107"/>
      <c r="BA76" s="107">
        <v>101645</v>
      </c>
      <c r="BB76" s="107"/>
      <c r="BC76" s="107"/>
      <c r="BD76" s="107"/>
      <c r="BE76" s="107">
        <v>73087</v>
      </c>
      <c r="BF76" s="107"/>
      <c r="BG76" s="107"/>
      <c r="BH76" s="107"/>
    </row>
    <row r="77" spans="1:60" ht="19.5" customHeight="1">
      <c r="A77" s="92" t="s">
        <v>133</v>
      </c>
      <c r="B77" s="92"/>
      <c r="C77" s="92"/>
      <c r="D77" s="9"/>
      <c r="E77" s="80" t="s">
        <v>0</v>
      </c>
      <c r="F77" s="80"/>
      <c r="G77" s="80"/>
      <c r="H77" s="81"/>
      <c r="I77" s="103">
        <v>13906</v>
      </c>
      <c r="J77" s="104"/>
      <c r="K77" s="104"/>
      <c r="L77" s="104"/>
      <c r="M77" s="105">
        <v>1023</v>
      </c>
      <c r="N77" s="105"/>
      <c r="O77" s="105"/>
      <c r="P77" s="105"/>
      <c r="Q77" s="105">
        <v>979</v>
      </c>
      <c r="R77" s="105"/>
      <c r="S77" s="105"/>
      <c r="T77" s="105"/>
      <c r="U77" s="105">
        <v>1000</v>
      </c>
      <c r="V77" s="105"/>
      <c r="W77" s="105"/>
      <c r="X77" s="105"/>
      <c r="Y77" s="105">
        <v>1091</v>
      </c>
      <c r="Z77" s="105"/>
      <c r="AA77" s="105"/>
      <c r="AB77" s="105"/>
      <c r="AC77" s="105">
        <v>1045</v>
      </c>
      <c r="AD77" s="105"/>
      <c r="AE77" s="105"/>
      <c r="AF77" s="105"/>
      <c r="AG77" s="105">
        <v>1387</v>
      </c>
      <c r="AH77" s="105"/>
      <c r="AI77" s="105"/>
      <c r="AJ77" s="105"/>
      <c r="AK77" s="105">
        <v>1068</v>
      </c>
      <c r="AL77" s="105"/>
      <c r="AM77" s="105"/>
      <c r="AN77" s="105"/>
      <c r="AO77" s="105">
        <v>1182</v>
      </c>
      <c r="AP77" s="105"/>
      <c r="AQ77" s="105"/>
      <c r="AR77" s="105"/>
      <c r="AS77" s="105">
        <v>990</v>
      </c>
      <c r="AT77" s="105"/>
      <c r="AU77" s="105"/>
      <c r="AV77" s="105"/>
      <c r="AW77" s="105">
        <v>1422</v>
      </c>
      <c r="AX77" s="105"/>
      <c r="AY77" s="105"/>
      <c r="AZ77" s="105"/>
      <c r="BA77" s="105">
        <v>1702</v>
      </c>
      <c r="BB77" s="105"/>
      <c r="BC77" s="105"/>
      <c r="BD77" s="105"/>
      <c r="BE77" s="105">
        <v>1017</v>
      </c>
      <c r="BF77" s="105"/>
      <c r="BG77" s="105"/>
      <c r="BH77" s="105"/>
    </row>
    <row r="78" spans="1:60" ht="19.5" customHeight="1">
      <c r="A78" s="92"/>
      <c r="B78" s="92"/>
      <c r="C78" s="92"/>
      <c r="D78" s="9"/>
      <c r="E78" s="80" t="s">
        <v>1</v>
      </c>
      <c r="F78" s="80"/>
      <c r="G78" s="80"/>
      <c r="H78" s="81"/>
      <c r="I78" s="106">
        <v>104141</v>
      </c>
      <c r="J78" s="107"/>
      <c r="K78" s="107"/>
      <c r="L78" s="107"/>
      <c r="M78" s="107">
        <v>8203</v>
      </c>
      <c r="N78" s="107"/>
      <c r="O78" s="107"/>
      <c r="P78" s="107"/>
      <c r="Q78" s="107">
        <v>7604</v>
      </c>
      <c r="R78" s="107"/>
      <c r="S78" s="107"/>
      <c r="T78" s="107"/>
      <c r="U78" s="107">
        <v>8013</v>
      </c>
      <c r="V78" s="107"/>
      <c r="W78" s="107"/>
      <c r="X78" s="107"/>
      <c r="Y78" s="107">
        <v>8450</v>
      </c>
      <c r="Z78" s="107"/>
      <c r="AA78" s="107"/>
      <c r="AB78" s="107"/>
      <c r="AC78" s="107">
        <v>8353</v>
      </c>
      <c r="AD78" s="107"/>
      <c r="AE78" s="107"/>
      <c r="AF78" s="107"/>
      <c r="AG78" s="107">
        <v>9130</v>
      </c>
      <c r="AH78" s="107"/>
      <c r="AI78" s="107"/>
      <c r="AJ78" s="107"/>
      <c r="AK78" s="107">
        <v>7435</v>
      </c>
      <c r="AL78" s="107"/>
      <c r="AM78" s="107"/>
      <c r="AN78" s="107"/>
      <c r="AO78" s="107">
        <v>9702</v>
      </c>
      <c r="AP78" s="107"/>
      <c r="AQ78" s="107"/>
      <c r="AR78" s="107"/>
      <c r="AS78" s="107">
        <v>7712</v>
      </c>
      <c r="AT78" s="107"/>
      <c r="AU78" s="107"/>
      <c r="AV78" s="107"/>
      <c r="AW78" s="107">
        <v>9413</v>
      </c>
      <c r="AX78" s="107"/>
      <c r="AY78" s="107"/>
      <c r="AZ78" s="107"/>
      <c r="BA78" s="107">
        <v>11972</v>
      </c>
      <c r="BB78" s="107"/>
      <c r="BC78" s="107"/>
      <c r="BD78" s="107"/>
      <c r="BE78" s="107">
        <v>8154</v>
      </c>
      <c r="BF78" s="107"/>
      <c r="BG78" s="107"/>
      <c r="BH78" s="107"/>
    </row>
    <row r="79" spans="1:60" ht="19.5" customHeight="1">
      <c r="A79" s="92" t="s">
        <v>7</v>
      </c>
      <c r="B79" s="92"/>
      <c r="C79" s="92"/>
      <c r="D79" s="9"/>
      <c r="E79" s="80" t="s">
        <v>0</v>
      </c>
      <c r="F79" s="80"/>
      <c r="G79" s="80"/>
      <c r="H79" s="81"/>
      <c r="I79" s="103">
        <v>1072281</v>
      </c>
      <c r="J79" s="104"/>
      <c r="K79" s="104"/>
      <c r="L79" s="104"/>
      <c r="M79" s="105">
        <v>59489</v>
      </c>
      <c r="N79" s="105"/>
      <c r="O79" s="105"/>
      <c r="P79" s="105"/>
      <c r="Q79" s="105">
        <v>59825</v>
      </c>
      <c r="R79" s="105"/>
      <c r="S79" s="105"/>
      <c r="T79" s="105"/>
      <c r="U79" s="105">
        <v>69193</v>
      </c>
      <c r="V79" s="105"/>
      <c r="W79" s="105"/>
      <c r="X79" s="105"/>
      <c r="Y79" s="105">
        <v>67128</v>
      </c>
      <c r="Z79" s="105"/>
      <c r="AA79" s="105"/>
      <c r="AB79" s="105"/>
      <c r="AC79" s="105">
        <v>91703</v>
      </c>
      <c r="AD79" s="105"/>
      <c r="AE79" s="105"/>
      <c r="AF79" s="105"/>
      <c r="AG79" s="105">
        <v>96445</v>
      </c>
      <c r="AH79" s="105"/>
      <c r="AI79" s="105"/>
      <c r="AJ79" s="105"/>
      <c r="AK79" s="105">
        <v>82074</v>
      </c>
      <c r="AL79" s="105"/>
      <c r="AM79" s="105"/>
      <c r="AN79" s="105"/>
      <c r="AO79" s="105">
        <v>138505</v>
      </c>
      <c r="AP79" s="105"/>
      <c r="AQ79" s="105"/>
      <c r="AR79" s="105"/>
      <c r="AS79" s="105">
        <v>98236</v>
      </c>
      <c r="AT79" s="105"/>
      <c r="AU79" s="105"/>
      <c r="AV79" s="105"/>
      <c r="AW79" s="105">
        <v>118475</v>
      </c>
      <c r="AX79" s="105"/>
      <c r="AY79" s="105"/>
      <c r="AZ79" s="105"/>
      <c r="BA79" s="105">
        <v>115406</v>
      </c>
      <c r="BB79" s="105"/>
      <c r="BC79" s="105"/>
      <c r="BD79" s="105"/>
      <c r="BE79" s="105">
        <v>75799</v>
      </c>
      <c r="BF79" s="105"/>
      <c r="BG79" s="105"/>
      <c r="BH79" s="105"/>
    </row>
    <row r="80" spans="1:60" ht="19.5" customHeight="1">
      <c r="A80" s="92"/>
      <c r="B80" s="92"/>
      <c r="C80" s="92"/>
      <c r="D80" s="9"/>
      <c r="E80" s="80" t="s">
        <v>1</v>
      </c>
      <c r="F80" s="80"/>
      <c r="G80" s="80"/>
      <c r="H80" s="81"/>
      <c r="I80" s="106">
        <v>17958306</v>
      </c>
      <c r="J80" s="107"/>
      <c r="K80" s="107"/>
      <c r="L80" s="107"/>
      <c r="M80" s="107">
        <v>1073354</v>
      </c>
      <c r="N80" s="107"/>
      <c r="O80" s="107"/>
      <c r="P80" s="107"/>
      <c r="Q80" s="107">
        <v>1035633</v>
      </c>
      <c r="R80" s="107"/>
      <c r="S80" s="107"/>
      <c r="T80" s="107"/>
      <c r="U80" s="107">
        <v>1150197</v>
      </c>
      <c r="V80" s="107"/>
      <c r="W80" s="107"/>
      <c r="X80" s="107"/>
      <c r="Y80" s="107">
        <v>1138264</v>
      </c>
      <c r="Z80" s="107"/>
      <c r="AA80" s="107"/>
      <c r="AB80" s="107"/>
      <c r="AC80" s="107">
        <v>1526600</v>
      </c>
      <c r="AD80" s="107"/>
      <c r="AE80" s="107"/>
      <c r="AF80" s="107"/>
      <c r="AG80" s="107">
        <v>1626111</v>
      </c>
      <c r="AH80" s="107"/>
      <c r="AI80" s="107"/>
      <c r="AJ80" s="107"/>
      <c r="AK80" s="107">
        <v>1320928</v>
      </c>
      <c r="AL80" s="107"/>
      <c r="AM80" s="107"/>
      <c r="AN80" s="107"/>
      <c r="AO80" s="107">
        <v>2013687</v>
      </c>
      <c r="AP80" s="107"/>
      <c r="AQ80" s="107"/>
      <c r="AR80" s="107"/>
      <c r="AS80" s="107">
        <v>1593013</v>
      </c>
      <c r="AT80" s="107"/>
      <c r="AU80" s="107"/>
      <c r="AV80" s="107"/>
      <c r="AW80" s="107">
        <v>2126948</v>
      </c>
      <c r="AX80" s="107"/>
      <c r="AY80" s="107"/>
      <c r="AZ80" s="107"/>
      <c r="BA80" s="107">
        <v>1956445</v>
      </c>
      <c r="BB80" s="107"/>
      <c r="BC80" s="107"/>
      <c r="BD80" s="107"/>
      <c r="BE80" s="107">
        <v>1397126</v>
      </c>
      <c r="BF80" s="107"/>
      <c r="BG80" s="107"/>
      <c r="BH80" s="107"/>
    </row>
    <row r="81" spans="1:60" ht="19.5" customHeight="1">
      <c r="A81" s="18"/>
      <c r="B81" s="18"/>
      <c r="C81" s="18"/>
      <c r="D81" s="18"/>
      <c r="E81" s="18"/>
      <c r="F81" s="18"/>
      <c r="G81" s="18"/>
      <c r="H81" s="19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ht="19.5" customHeight="1">
      <c r="A82" s="13" t="s">
        <v>143</v>
      </c>
    </row>
    <row r="83" ht="19.5" customHeight="1">
      <c r="A83" s="7" t="s">
        <v>76</v>
      </c>
    </row>
  </sheetData>
  <sheetProtection/>
  <mergeCells count="485">
    <mergeCell ref="I80:L80"/>
    <mergeCell ref="M80:P80"/>
    <mergeCell ref="Q80:T80"/>
    <mergeCell ref="A4:BH4"/>
    <mergeCell ref="A6:BH6"/>
    <mergeCell ref="A19:BH19"/>
    <mergeCell ref="A37:BH37"/>
    <mergeCell ref="A55:BH55"/>
    <mergeCell ref="BE79:BH79"/>
    <mergeCell ref="U80:X80"/>
    <mergeCell ref="Y80:AB80"/>
    <mergeCell ref="AC80:AF80"/>
    <mergeCell ref="AS78:AV78"/>
    <mergeCell ref="AW78:AZ78"/>
    <mergeCell ref="BA78:BD78"/>
    <mergeCell ref="AG80:AJ80"/>
    <mergeCell ref="AK80:AN80"/>
    <mergeCell ref="AO80:AR80"/>
    <mergeCell ref="AG79:AJ79"/>
    <mergeCell ref="AK79:AN79"/>
    <mergeCell ref="AO79:AR79"/>
    <mergeCell ref="AS80:AV80"/>
    <mergeCell ref="AW80:AZ80"/>
    <mergeCell ref="BA80:BD80"/>
    <mergeCell ref="BE78:BH78"/>
    <mergeCell ref="AS79:AV79"/>
    <mergeCell ref="AW79:AZ79"/>
    <mergeCell ref="BA79:BD79"/>
    <mergeCell ref="BE80:BH80"/>
    <mergeCell ref="I79:L79"/>
    <mergeCell ref="M79:P79"/>
    <mergeCell ref="Q79:T79"/>
    <mergeCell ref="U79:X79"/>
    <mergeCell ref="Y79:AB79"/>
    <mergeCell ref="AC79:AF79"/>
    <mergeCell ref="BE77:BH77"/>
    <mergeCell ref="I78:L78"/>
    <mergeCell ref="M78:P78"/>
    <mergeCell ref="Q78:T78"/>
    <mergeCell ref="U78:X78"/>
    <mergeCell ref="Y78:AB78"/>
    <mergeCell ref="AC78:AF78"/>
    <mergeCell ref="AG78:AJ78"/>
    <mergeCell ref="AK78:AN78"/>
    <mergeCell ref="AO78:AR78"/>
    <mergeCell ref="AG77:AJ77"/>
    <mergeCell ref="AK77:AN77"/>
    <mergeCell ref="AO77:AR77"/>
    <mergeCell ref="AS77:AV77"/>
    <mergeCell ref="AW77:AZ77"/>
    <mergeCell ref="BA77:BD77"/>
    <mergeCell ref="AS76:AV76"/>
    <mergeCell ref="AW76:AZ76"/>
    <mergeCell ref="BA76:BD76"/>
    <mergeCell ref="BE76:BH76"/>
    <mergeCell ref="I77:L77"/>
    <mergeCell ref="M77:P77"/>
    <mergeCell ref="Q77:T77"/>
    <mergeCell ref="U77:X77"/>
    <mergeCell ref="Y77:AB77"/>
    <mergeCell ref="AC77:AF77"/>
    <mergeCell ref="BE75:BH75"/>
    <mergeCell ref="I76:L76"/>
    <mergeCell ref="M76:P76"/>
    <mergeCell ref="Q76:T76"/>
    <mergeCell ref="U76:X76"/>
    <mergeCell ref="Y76:AB76"/>
    <mergeCell ref="AC76:AF76"/>
    <mergeCell ref="AG76:AJ76"/>
    <mergeCell ref="AK76:AN76"/>
    <mergeCell ref="AO76:AR76"/>
    <mergeCell ref="AG75:AJ75"/>
    <mergeCell ref="AK75:AN75"/>
    <mergeCell ref="AO75:AR75"/>
    <mergeCell ref="AS75:AV75"/>
    <mergeCell ref="AW75:AZ75"/>
    <mergeCell ref="BA75:BD75"/>
    <mergeCell ref="AS74:AV74"/>
    <mergeCell ref="AW74:AZ74"/>
    <mergeCell ref="BA74:BD74"/>
    <mergeCell ref="BE74:BH74"/>
    <mergeCell ref="I75:L75"/>
    <mergeCell ref="M75:P75"/>
    <mergeCell ref="Q75:T75"/>
    <mergeCell ref="U75:X75"/>
    <mergeCell ref="Y75:AB75"/>
    <mergeCell ref="AC75:AF75"/>
    <mergeCell ref="BE73:BH73"/>
    <mergeCell ref="I74:L74"/>
    <mergeCell ref="M74:P74"/>
    <mergeCell ref="Q74:T74"/>
    <mergeCell ref="U74:X74"/>
    <mergeCell ref="Y74:AB74"/>
    <mergeCell ref="AC74:AF74"/>
    <mergeCell ref="AG74:AJ74"/>
    <mergeCell ref="AK74:AN74"/>
    <mergeCell ref="AO74:AR74"/>
    <mergeCell ref="AG73:AJ73"/>
    <mergeCell ref="AK73:AN73"/>
    <mergeCell ref="AO73:AR73"/>
    <mergeCell ref="AS73:AV73"/>
    <mergeCell ref="AW73:AZ73"/>
    <mergeCell ref="BA73:BD73"/>
    <mergeCell ref="AS72:AV72"/>
    <mergeCell ref="AW72:AZ72"/>
    <mergeCell ref="BA72:BD72"/>
    <mergeCell ref="BE72:BH72"/>
    <mergeCell ref="I73:L73"/>
    <mergeCell ref="M73:P73"/>
    <mergeCell ref="Q73:T73"/>
    <mergeCell ref="U73:X73"/>
    <mergeCell ref="Y73:AB73"/>
    <mergeCell ref="AC73:AF73"/>
    <mergeCell ref="BE71:BH71"/>
    <mergeCell ref="I72:L72"/>
    <mergeCell ref="M72:P72"/>
    <mergeCell ref="Q72:T72"/>
    <mergeCell ref="U72:X72"/>
    <mergeCell ref="Y72:AB72"/>
    <mergeCell ref="AC72:AF72"/>
    <mergeCell ref="AG72:AJ72"/>
    <mergeCell ref="AK72:AN72"/>
    <mergeCell ref="AO72:AR72"/>
    <mergeCell ref="AG71:AJ71"/>
    <mergeCell ref="AK71:AN71"/>
    <mergeCell ref="AO71:AR71"/>
    <mergeCell ref="AS71:AV71"/>
    <mergeCell ref="AW71:AZ71"/>
    <mergeCell ref="BA71:BD71"/>
    <mergeCell ref="AS70:AV70"/>
    <mergeCell ref="AW70:AZ70"/>
    <mergeCell ref="BA70:BD70"/>
    <mergeCell ref="BE70:BH70"/>
    <mergeCell ref="I71:L71"/>
    <mergeCell ref="M71:P71"/>
    <mergeCell ref="Q71:T71"/>
    <mergeCell ref="U71:X71"/>
    <mergeCell ref="Y71:AB71"/>
    <mergeCell ref="AC71:AF71"/>
    <mergeCell ref="BE69:BH69"/>
    <mergeCell ref="I70:L70"/>
    <mergeCell ref="M70:P70"/>
    <mergeCell ref="Q70:T70"/>
    <mergeCell ref="U70:X70"/>
    <mergeCell ref="Y70:AB70"/>
    <mergeCell ref="AC70:AF70"/>
    <mergeCell ref="AG70:AJ70"/>
    <mergeCell ref="AK70:AN70"/>
    <mergeCell ref="AO70:AR70"/>
    <mergeCell ref="AG69:AJ69"/>
    <mergeCell ref="AK69:AN69"/>
    <mergeCell ref="AO69:AR69"/>
    <mergeCell ref="AS69:AV69"/>
    <mergeCell ref="AW69:AZ69"/>
    <mergeCell ref="BA69:BD69"/>
    <mergeCell ref="AS68:AV68"/>
    <mergeCell ref="AW68:AZ68"/>
    <mergeCell ref="BA68:BD68"/>
    <mergeCell ref="BE68:BH68"/>
    <mergeCell ref="I69:L69"/>
    <mergeCell ref="M69:P69"/>
    <mergeCell ref="Q69:T69"/>
    <mergeCell ref="U69:X69"/>
    <mergeCell ref="Y69:AB69"/>
    <mergeCell ref="AC69:AF69"/>
    <mergeCell ref="BE67:BH67"/>
    <mergeCell ref="I68:L68"/>
    <mergeCell ref="M68:P68"/>
    <mergeCell ref="Q68:T68"/>
    <mergeCell ref="U68:X68"/>
    <mergeCell ref="Y68:AB68"/>
    <mergeCell ref="AC68:AF68"/>
    <mergeCell ref="AG68:AJ68"/>
    <mergeCell ref="AK68:AN68"/>
    <mergeCell ref="AO68:AR68"/>
    <mergeCell ref="AG67:AJ67"/>
    <mergeCell ref="AK67:AN67"/>
    <mergeCell ref="AO67:AR67"/>
    <mergeCell ref="AS67:AV67"/>
    <mergeCell ref="AW67:AZ67"/>
    <mergeCell ref="BA67:BD67"/>
    <mergeCell ref="AS66:AV66"/>
    <mergeCell ref="AW66:AZ66"/>
    <mergeCell ref="BA66:BD66"/>
    <mergeCell ref="BE66:BH66"/>
    <mergeCell ref="I67:L67"/>
    <mergeCell ref="M67:P67"/>
    <mergeCell ref="Q67:T67"/>
    <mergeCell ref="U67:X67"/>
    <mergeCell ref="Y67:AB67"/>
    <mergeCell ref="AC67:AF67"/>
    <mergeCell ref="BE65:BH65"/>
    <mergeCell ref="I66:L66"/>
    <mergeCell ref="M66:P66"/>
    <mergeCell ref="Q66:T66"/>
    <mergeCell ref="U66:X66"/>
    <mergeCell ref="Y66:AB66"/>
    <mergeCell ref="AC66:AF66"/>
    <mergeCell ref="AG66:AJ66"/>
    <mergeCell ref="AK66:AN66"/>
    <mergeCell ref="AO66:AR66"/>
    <mergeCell ref="AG65:AJ65"/>
    <mergeCell ref="AK65:AN65"/>
    <mergeCell ref="AO65:AR65"/>
    <mergeCell ref="AS65:AV65"/>
    <mergeCell ref="AW65:AZ65"/>
    <mergeCell ref="BA65:BD65"/>
    <mergeCell ref="AS64:AV64"/>
    <mergeCell ref="AW64:AZ64"/>
    <mergeCell ref="BA64:BD64"/>
    <mergeCell ref="BE64:BH64"/>
    <mergeCell ref="I65:L65"/>
    <mergeCell ref="M65:P65"/>
    <mergeCell ref="Q65:T65"/>
    <mergeCell ref="U65:X65"/>
    <mergeCell ref="Y65:AB65"/>
    <mergeCell ref="AC65:AF65"/>
    <mergeCell ref="BE63:BH63"/>
    <mergeCell ref="I64:L64"/>
    <mergeCell ref="M64:P64"/>
    <mergeCell ref="Q64:T64"/>
    <mergeCell ref="U64:X64"/>
    <mergeCell ref="Y64:AB64"/>
    <mergeCell ref="AC64:AF64"/>
    <mergeCell ref="AG64:AJ64"/>
    <mergeCell ref="AK64:AN64"/>
    <mergeCell ref="AO64:AR64"/>
    <mergeCell ref="AG63:AJ63"/>
    <mergeCell ref="AK63:AN63"/>
    <mergeCell ref="AO63:AR63"/>
    <mergeCell ref="AS63:AV63"/>
    <mergeCell ref="AW63:AZ63"/>
    <mergeCell ref="BA63:BD63"/>
    <mergeCell ref="AS61:AV61"/>
    <mergeCell ref="AW61:AZ61"/>
    <mergeCell ref="BA61:BD61"/>
    <mergeCell ref="BE61:BH61"/>
    <mergeCell ref="I63:L63"/>
    <mergeCell ref="M63:P63"/>
    <mergeCell ref="Q63:T63"/>
    <mergeCell ref="U63:X63"/>
    <mergeCell ref="Y63:AB63"/>
    <mergeCell ref="AC63:AF63"/>
    <mergeCell ref="BE60:BH60"/>
    <mergeCell ref="I61:L61"/>
    <mergeCell ref="M61:P61"/>
    <mergeCell ref="Q61:T61"/>
    <mergeCell ref="U61:X61"/>
    <mergeCell ref="Y61:AB61"/>
    <mergeCell ref="AC61:AF61"/>
    <mergeCell ref="AG61:AJ61"/>
    <mergeCell ref="AK61:AN61"/>
    <mergeCell ref="AO61:AR61"/>
    <mergeCell ref="AG60:AJ60"/>
    <mergeCell ref="AK60:AN60"/>
    <mergeCell ref="AO60:AR60"/>
    <mergeCell ref="AS60:AV60"/>
    <mergeCell ref="AW60:AZ60"/>
    <mergeCell ref="BA60:BD60"/>
    <mergeCell ref="I60:L60"/>
    <mergeCell ref="M60:P60"/>
    <mergeCell ref="Q60:T60"/>
    <mergeCell ref="U60:X60"/>
    <mergeCell ref="Y60:AB60"/>
    <mergeCell ref="AC60:AF60"/>
    <mergeCell ref="M31:X31"/>
    <mergeCell ref="Y31:AJ31"/>
    <mergeCell ref="AK31:AV31"/>
    <mergeCell ref="AW31:BH31"/>
    <mergeCell ref="M32:X32"/>
    <mergeCell ref="Y32:AJ32"/>
    <mergeCell ref="AK32:AV32"/>
    <mergeCell ref="AW32:BH32"/>
    <mergeCell ref="M29:X29"/>
    <mergeCell ref="Y29:AJ29"/>
    <mergeCell ref="AK29:AV29"/>
    <mergeCell ref="AW29:BH29"/>
    <mergeCell ref="M30:X30"/>
    <mergeCell ref="Y30:AJ30"/>
    <mergeCell ref="AK30:AV30"/>
    <mergeCell ref="AW30:BH30"/>
    <mergeCell ref="M27:X27"/>
    <mergeCell ref="Y27:AJ27"/>
    <mergeCell ref="AK27:AV27"/>
    <mergeCell ref="AW27:BH27"/>
    <mergeCell ref="M28:X28"/>
    <mergeCell ref="Y28:AJ28"/>
    <mergeCell ref="AK28:AV28"/>
    <mergeCell ref="AW28:BH28"/>
    <mergeCell ref="M25:X25"/>
    <mergeCell ref="Y25:AJ25"/>
    <mergeCell ref="AK25:AV25"/>
    <mergeCell ref="AW25:BH25"/>
    <mergeCell ref="M26:X26"/>
    <mergeCell ref="Y26:AJ26"/>
    <mergeCell ref="AK26:AV26"/>
    <mergeCell ref="AW26:BH26"/>
    <mergeCell ref="AZ14:BH14"/>
    <mergeCell ref="G15:L15"/>
    <mergeCell ref="M15:R15"/>
    <mergeCell ref="S15:X15"/>
    <mergeCell ref="Y15:AG15"/>
    <mergeCell ref="AH15:AP15"/>
    <mergeCell ref="AQ15:AY15"/>
    <mergeCell ref="AZ15:BH15"/>
    <mergeCell ref="Y13:AG13"/>
    <mergeCell ref="AH13:AP13"/>
    <mergeCell ref="AQ13:AY13"/>
    <mergeCell ref="AZ13:BH13"/>
    <mergeCell ref="G14:L14"/>
    <mergeCell ref="M14:R14"/>
    <mergeCell ref="S14:X14"/>
    <mergeCell ref="Y14:AG14"/>
    <mergeCell ref="AH14:AP14"/>
    <mergeCell ref="AQ14:AY14"/>
    <mergeCell ref="AZ11:BH11"/>
    <mergeCell ref="G12:L12"/>
    <mergeCell ref="M12:R12"/>
    <mergeCell ref="S12:X12"/>
    <mergeCell ref="Y12:AG12"/>
    <mergeCell ref="AH12:AP12"/>
    <mergeCell ref="AQ12:AY12"/>
    <mergeCell ref="AZ12:BH12"/>
    <mergeCell ref="A77:C78"/>
    <mergeCell ref="E77:H77"/>
    <mergeCell ref="E78:H78"/>
    <mergeCell ref="A79:C80"/>
    <mergeCell ref="E79:H79"/>
    <mergeCell ref="E80:H80"/>
    <mergeCell ref="A73:C74"/>
    <mergeCell ref="E73:H73"/>
    <mergeCell ref="E74:H74"/>
    <mergeCell ref="A75:C76"/>
    <mergeCell ref="E75:H75"/>
    <mergeCell ref="E76:H76"/>
    <mergeCell ref="A69:C70"/>
    <mergeCell ref="E69:H69"/>
    <mergeCell ref="E70:H70"/>
    <mergeCell ref="A71:C72"/>
    <mergeCell ref="E71:H71"/>
    <mergeCell ref="E72:H72"/>
    <mergeCell ref="A65:C66"/>
    <mergeCell ref="E65:H65"/>
    <mergeCell ref="E66:H66"/>
    <mergeCell ref="A67:C68"/>
    <mergeCell ref="E67:H67"/>
    <mergeCell ref="E68:H68"/>
    <mergeCell ref="E60:H60"/>
    <mergeCell ref="A60:C61"/>
    <mergeCell ref="E61:H61"/>
    <mergeCell ref="A63:C64"/>
    <mergeCell ref="E63:H63"/>
    <mergeCell ref="E64:H64"/>
    <mergeCell ref="BE49:BH49"/>
    <mergeCell ref="BE50:BH50"/>
    <mergeCell ref="AH50:BD50"/>
    <mergeCell ref="I57:L58"/>
    <mergeCell ref="M57:P58"/>
    <mergeCell ref="Q57:T58"/>
    <mergeCell ref="U57:X58"/>
    <mergeCell ref="Y57:AB58"/>
    <mergeCell ref="AC57:AF58"/>
    <mergeCell ref="AD49:AG49"/>
    <mergeCell ref="AH48:BD48"/>
    <mergeCell ref="BE41:BH41"/>
    <mergeCell ref="BE42:BH42"/>
    <mergeCell ref="BE43:BH43"/>
    <mergeCell ref="BE44:BH44"/>
    <mergeCell ref="BE45:BH45"/>
    <mergeCell ref="BE46:BH46"/>
    <mergeCell ref="BE47:BH47"/>
    <mergeCell ref="BE48:BH48"/>
    <mergeCell ref="AH42:BD42"/>
    <mergeCell ref="AH43:BD43"/>
    <mergeCell ref="AH44:BD44"/>
    <mergeCell ref="AH45:BD45"/>
    <mergeCell ref="AH46:BD46"/>
    <mergeCell ref="AH47:BD47"/>
    <mergeCell ref="N50:AC50"/>
    <mergeCell ref="AD50:AG50"/>
    <mergeCell ref="AD47:AG47"/>
    <mergeCell ref="AD48:AG48"/>
    <mergeCell ref="N48:AC48"/>
    <mergeCell ref="AD41:AG41"/>
    <mergeCell ref="AD42:AG42"/>
    <mergeCell ref="AD43:AG43"/>
    <mergeCell ref="AD44:AG44"/>
    <mergeCell ref="AD45:AG45"/>
    <mergeCell ref="AD46:AG46"/>
    <mergeCell ref="I47:M47"/>
    <mergeCell ref="I48:M48"/>
    <mergeCell ref="I49:M49"/>
    <mergeCell ref="I50:M50"/>
    <mergeCell ref="N41:AC41"/>
    <mergeCell ref="N42:AC42"/>
    <mergeCell ref="N43:AC43"/>
    <mergeCell ref="N44:AC44"/>
    <mergeCell ref="N45:AC45"/>
    <mergeCell ref="D45:G45"/>
    <mergeCell ref="D46:G46"/>
    <mergeCell ref="I42:M42"/>
    <mergeCell ref="I43:M43"/>
    <mergeCell ref="I44:M44"/>
    <mergeCell ref="I45:M45"/>
    <mergeCell ref="I46:M46"/>
    <mergeCell ref="AH49:BD49"/>
    <mergeCell ref="N46:AC46"/>
    <mergeCell ref="N47:AC47"/>
    <mergeCell ref="N49:AC49"/>
    <mergeCell ref="AH41:BD41"/>
    <mergeCell ref="A47:C47"/>
    <mergeCell ref="A48:C48"/>
    <mergeCell ref="A49:C49"/>
    <mergeCell ref="A44:C44"/>
    <mergeCell ref="A45:C45"/>
    <mergeCell ref="A50:C50"/>
    <mergeCell ref="I41:M41"/>
    <mergeCell ref="D41:G41"/>
    <mergeCell ref="D47:G47"/>
    <mergeCell ref="D48:G48"/>
    <mergeCell ref="D49:G49"/>
    <mergeCell ref="D50:G50"/>
    <mergeCell ref="A41:C41"/>
    <mergeCell ref="A42:C42"/>
    <mergeCell ref="A43:C43"/>
    <mergeCell ref="A46:C46"/>
    <mergeCell ref="A39:C39"/>
    <mergeCell ref="D39:M39"/>
    <mergeCell ref="BE39:BH39"/>
    <mergeCell ref="N39:AC39"/>
    <mergeCell ref="AD39:AG39"/>
    <mergeCell ref="AH39:BD39"/>
    <mergeCell ref="D42:G42"/>
    <mergeCell ref="D43:G43"/>
    <mergeCell ref="D44:G44"/>
    <mergeCell ref="AG57:AJ58"/>
    <mergeCell ref="AK57:AN58"/>
    <mergeCell ref="AO57:AR58"/>
    <mergeCell ref="AS57:AV58"/>
    <mergeCell ref="AW57:AZ58"/>
    <mergeCell ref="B27:K27"/>
    <mergeCell ref="B28:K28"/>
    <mergeCell ref="B29:K29"/>
    <mergeCell ref="B30:K30"/>
    <mergeCell ref="B31:K31"/>
    <mergeCell ref="B32:K32"/>
    <mergeCell ref="Y21:AJ21"/>
    <mergeCell ref="AK21:AV21"/>
    <mergeCell ref="AW21:BH21"/>
    <mergeCell ref="B23:K23"/>
    <mergeCell ref="B25:K25"/>
    <mergeCell ref="B26:K26"/>
    <mergeCell ref="M23:X23"/>
    <mergeCell ref="Y23:AJ23"/>
    <mergeCell ref="AK23:AV23"/>
    <mergeCell ref="AW23:BH23"/>
    <mergeCell ref="A12:F12"/>
    <mergeCell ref="A13:F13"/>
    <mergeCell ref="A14:F14"/>
    <mergeCell ref="A15:F15"/>
    <mergeCell ref="A21:L21"/>
    <mergeCell ref="M21:X21"/>
    <mergeCell ref="G13:L13"/>
    <mergeCell ref="M13:R13"/>
    <mergeCell ref="S13:X13"/>
    <mergeCell ref="S8:X9"/>
    <mergeCell ref="Y8:AG9"/>
    <mergeCell ref="AH8:AP9"/>
    <mergeCell ref="AQ8:AY9"/>
    <mergeCell ref="AZ8:BH9"/>
    <mergeCell ref="A11:F11"/>
    <mergeCell ref="G11:L11"/>
    <mergeCell ref="M11:R11"/>
    <mergeCell ref="S11:X11"/>
    <mergeCell ref="Y11:AG11"/>
    <mergeCell ref="A8:F9"/>
    <mergeCell ref="G9:L9"/>
    <mergeCell ref="M9:R9"/>
    <mergeCell ref="G8:R8"/>
    <mergeCell ref="BA57:BD58"/>
    <mergeCell ref="BE57:BH58"/>
    <mergeCell ref="A57:H57"/>
    <mergeCell ref="A58:H58"/>
    <mergeCell ref="AH11:AP11"/>
    <mergeCell ref="AQ11:AY11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portrait" paperSize="9" scale="51" r:id="rId2"/>
  <ignoredErrors>
    <ignoredError sqref="G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75" zoomScaleNormal="75" zoomScalePageLayoutView="0" workbookViewId="0" topLeftCell="A1">
      <selection activeCell="L1" sqref="L1"/>
    </sheetView>
  </sheetViews>
  <sheetFormatPr defaultColWidth="9.00390625" defaultRowHeight="13.5"/>
  <cols>
    <col min="1" max="1" width="20.625" style="30" customWidth="1"/>
    <col min="2" max="2" width="2.625" style="30" customWidth="1"/>
    <col min="3" max="3" width="18.25390625" style="30" customWidth="1"/>
    <col min="4" max="4" width="2.625" style="30" customWidth="1"/>
    <col min="5" max="8" width="15.625" style="30" customWidth="1"/>
    <col min="9" max="16384" width="9.00390625" style="30" customWidth="1"/>
  </cols>
  <sheetData>
    <row r="1" spans="1:2" ht="13.5">
      <c r="A1" s="33" t="s">
        <v>59</v>
      </c>
      <c r="B1" s="33"/>
    </row>
    <row r="2" spans="1:2" ht="13.5">
      <c r="A2" s="6"/>
      <c r="B2" s="6"/>
    </row>
    <row r="3" spans="1:8" ht="17.25">
      <c r="A3" s="109" t="s">
        <v>139</v>
      </c>
      <c r="B3" s="109"/>
      <c r="C3" s="109"/>
      <c r="D3" s="109"/>
      <c r="E3" s="109"/>
      <c r="F3" s="109"/>
      <c r="G3" s="109"/>
      <c r="H3" s="109"/>
    </row>
    <row r="4" spans="1:4" ht="17.25">
      <c r="A4" s="6"/>
      <c r="B4" s="6"/>
      <c r="C4" s="10"/>
      <c r="D4" s="10"/>
    </row>
    <row r="5" spans="1:8" ht="13.5" customHeight="1">
      <c r="A5" s="85" t="s">
        <v>137</v>
      </c>
      <c r="B5" s="85"/>
      <c r="C5" s="85"/>
      <c r="D5" s="85"/>
      <c r="E5" s="85"/>
      <c r="F5" s="85"/>
      <c r="G5" s="85"/>
      <c r="H5" s="85"/>
    </row>
    <row r="6" spans="1:8" ht="14.25" thickBot="1">
      <c r="A6" s="31"/>
      <c r="B6" s="31"/>
      <c r="C6" s="31"/>
      <c r="D6" s="31"/>
      <c r="E6" s="31"/>
      <c r="F6" s="31"/>
      <c r="G6" s="31"/>
      <c r="H6" s="31"/>
    </row>
    <row r="7" spans="1:9" ht="23.25" customHeight="1">
      <c r="A7" s="50" t="s">
        <v>29</v>
      </c>
      <c r="B7" s="24"/>
      <c r="C7" s="49" t="s">
        <v>30</v>
      </c>
      <c r="D7" s="21"/>
      <c r="E7" s="112" t="s">
        <v>31</v>
      </c>
      <c r="F7" s="48" t="s">
        <v>34</v>
      </c>
      <c r="G7" s="50"/>
      <c r="H7" s="53" t="s">
        <v>35</v>
      </c>
      <c r="I7" s="32"/>
    </row>
    <row r="8" spans="1:9" ht="23.25" customHeight="1">
      <c r="A8" s="46"/>
      <c r="B8" s="25"/>
      <c r="C8" s="45"/>
      <c r="D8" s="22"/>
      <c r="E8" s="113"/>
      <c r="F8" s="1" t="s">
        <v>32</v>
      </c>
      <c r="G8" s="23" t="s">
        <v>33</v>
      </c>
      <c r="H8" s="54"/>
      <c r="I8" s="32"/>
    </row>
    <row r="9" spans="1:9" ht="14.25" customHeight="1">
      <c r="A9" s="2"/>
      <c r="B9" s="34"/>
      <c r="C9" s="29" t="s">
        <v>140</v>
      </c>
      <c r="D9" s="35"/>
      <c r="E9" s="37">
        <f>SUM(E18,E20,E25,E28)</f>
        <v>389</v>
      </c>
      <c r="F9" s="37">
        <f>SUM(F18,F20,F25,F28)</f>
        <v>6</v>
      </c>
      <c r="G9" s="37">
        <f>SUM(G18,G20,G25,G28)</f>
        <v>162</v>
      </c>
      <c r="H9" s="37">
        <f>SUM(H18,H20,H25,H28)</f>
        <v>221</v>
      </c>
      <c r="I9" s="32"/>
    </row>
    <row r="10" spans="1:8" ht="14.25" customHeight="1">
      <c r="A10" s="110" t="s">
        <v>51</v>
      </c>
      <c r="B10" s="3"/>
      <c r="C10" s="4" t="s">
        <v>36</v>
      </c>
      <c r="D10" s="4"/>
      <c r="E10" s="8">
        <v>69</v>
      </c>
      <c r="F10" s="8" t="s">
        <v>136</v>
      </c>
      <c r="G10" s="8">
        <v>38</v>
      </c>
      <c r="H10" s="8">
        <v>31</v>
      </c>
    </row>
    <row r="11" spans="1:8" ht="14.25" customHeight="1">
      <c r="A11" s="110"/>
      <c r="B11" s="3"/>
      <c r="C11" s="4" t="s">
        <v>37</v>
      </c>
      <c r="D11" s="4"/>
      <c r="E11" s="8">
        <v>53</v>
      </c>
      <c r="F11" s="8" t="s">
        <v>136</v>
      </c>
      <c r="G11" s="8">
        <v>9</v>
      </c>
      <c r="H11" s="8">
        <v>44</v>
      </c>
    </row>
    <row r="12" spans="1:8" ht="14.25" customHeight="1">
      <c r="A12" s="110"/>
      <c r="B12" s="3"/>
      <c r="C12" s="4" t="s">
        <v>38</v>
      </c>
      <c r="D12" s="4"/>
      <c r="E12" s="8">
        <v>19</v>
      </c>
      <c r="F12" s="8" t="s">
        <v>136</v>
      </c>
      <c r="G12" s="8">
        <v>12</v>
      </c>
      <c r="H12" s="8">
        <v>7</v>
      </c>
    </row>
    <row r="13" spans="1:8" ht="14.25" customHeight="1">
      <c r="A13" s="110"/>
      <c r="B13" s="3"/>
      <c r="C13" s="4" t="s">
        <v>39</v>
      </c>
      <c r="D13" s="4"/>
      <c r="E13" s="8">
        <v>46</v>
      </c>
      <c r="F13" s="8" t="s">
        <v>136</v>
      </c>
      <c r="G13" s="8">
        <v>28</v>
      </c>
      <c r="H13" s="8">
        <v>18</v>
      </c>
    </row>
    <row r="14" spans="1:8" ht="14.25" customHeight="1">
      <c r="A14" s="110"/>
      <c r="B14" s="3"/>
      <c r="C14" s="4" t="s">
        <v>40</v>
      </c>
      <c r="D14" s="4"/>
      <c r="E14" s="8">
        <v>54</v>
      </c>
      <c r="F14" s="8">
        <v>3</v>
      </c>
      <c r="G14" s="8">
        <v>19</v>
      </c>
      <c r="H14" s="8">
        <v>32</v>
      </c>
    </row>
    <row r="15" spans="1:8" ht="14.25" customHeight="1">
      <c r="A15" s="110"/>
      <c r="B15" s="3"/>
      <c r="C15" s="4" t="s">
        <v>41</v>
      </c>
      <c r="D15" s="4"/>
      <c r="E15" s="8">
        <v>8</v>
      </c>
      <c r="F15" s="8" t="s">
        <v>136</v>
      </c>
      <c r="G15" s="8">
        <v>2</v>
      </c>
      <c r="H15" s="8">
        <v>6</v>
      </c>
    </row>
    <row r="16" spans="1:8" ht="14.25" customHeight="1">
      <c r="A16" s="110"/>
      <c r="B16" s="3"/>
      <c r="C16" s="4" t="s">
        <v>42</v>
      </c>
      <c r="D16" s="4"/>
      <c r="E16" s="8">
        <v>9</v>
      </c>
      <c r="F16" s="8" t="s">
        <v>136</v>
      </c>
      <c r="G16" s="8" t="s">
        <v>136</v>
      </c>
      <c r="H16" s="8">
        <v>9</v>
      </c>
    </row>
    <row r="17" spans="1:8" ht="14.25" customHeight="1">
      <c r="A17" s="110"/>
      <c r="B17" s="3"/>
      <c r="C17" s="4" t="s">
        <v>43</v>
      </c>
      <c r="D17" s="4"/>
      <c r="E17" s="8">
        <v>15</v>
      </c>
      <c r="F17" s="8" t="s">
        <v>136</v>
      </c>
      <c r="G17" s="8" t="s">
        <v>136</v>
      </c>
      <c r="H17" s="8">
        <v>15</v>
      </c>
    </row>
    <row r="18" spans="1:8" ht="14.25" customHeight="1">
      <c r="A18" s="110"/>
      <c r="B18" s="3"/>
      <c r="C18" s="26" t="s">
        <v>31</v>
      </c>
      <c r="D18" s="26"/>
      <c r="E18" s="37">
        <f>SUM(E10:E17)</f>
        <v>273</v>
      </c>
      <c r="F18" s="38">
        <f>SUM(F10:F17)</f>
        <v>3</v>
      </c>
      <c r="G18" s="37">
        <f>SUM(G10:G17)</f>
        <v>108</v>
      </c>
      <c r="H18" s="37">
        <f>SUM(H10:H17)</f>
        <v>162</v>
      </c>
    </row>
    <row r="19" spans="1:8" ht="14.25" customHeight="1">
      <c r="A19" s="110" t="s">
        <v>52</v>
      </c>
      <c r="B19" s="3"/>
      <c r="C19" s="4" t="s">
        <v>44</v>
      </c>
      <c r="D19" s="4"/>
      <c r="E19" s="8">
        <v>10</v>
      </c>
      <c r="F19" s="8" t="s">
        <v>136</v>
      </c>
      <c r="G19" s="8">
        <v>4</v>
      </c>
      <c r="H19" s="8">
        <v>6</v>
      </c>
    </row>
    <row r="20" spans="1:8" ht="14.25" customHeight="1">
      <c r="A20" s="110"/>
      <c r="B20" s="3"/>
      <c r="C20" s="26" t="s">
        <v>31</v>
      </c>
      <c r="D20" s="26"/>
      <c r="E20" s="37">
        <f>SUM(E19)</f>
        <v>10</v>
      </c>
      <c r="F20" s="37" t="s">
        <v>141</v>
      </c>
      <c r="G20" s="37">
        <f>SUM(G19)</f>
        <v>4</v>
      </c>
      <c r="H20" s="37">
        <f>SUM(H19)</f>
        <v>6</v>
      </c>
    </row>
    <row r="21" spans="1:8" ht="14.25" customHeight="1">
      <c r="A21" s="110" t="s">
        <v>53</v>
      </c>
      <c r="B21" s="3"/>
      <c r="C21" s="4" t="s">
        <v>45</v>
      </c>
      <c r="D21" s="4"/>
      <c r="E21" s="8">
        <v>36</v>
      </c>
      <c r="F21" s="8" t="s">
        <v>136</v>
      </c>
      <c r="G21" s="8">
        <v>16</v>
      </c>
      <c r="H21" s="8">
        <v>20</v>
      </c>
    </row>
    <row r="22" spans="1:8" ht="14.25" customHeight="1">
      <c r="A22" s="110"/>
      <c r="B22" s="3"/>
      <c r="C22" s="4" t="s">
        <v>46</v>
      </c>
      <c r="D22" s="4"/>
      <c r="E22" s="8">
        <v>12</v>
      </c>
      <c r="F22" s="8">
        <v>1</v>
      </c>
      <c r="G22" s="8">
        <v>2</v>
      </c>
      <c r="H22" s="8">
        <v>9</v>
      </c>
    </row>
    <row r="23" spans="1:8" ht="14.25" customHeight="1">
      <c r="A23" s="110"/>
      <c r="B23" s="3"/>
      <c r="C23" s="11" t="s">
        <v>47</v>
      </c>
      <c r="D23" s="4"/>
      <c r="E23" s="8">
        <v>1</v>
      </c>
      <c r="F23" s="8" t="s">
        <v>136</v>
      </c>
      <c r="G23" s="8">
        <v>1</v>
      </c>
      <c r="H23" s="8" t="s">
        <v>136</v>
      </c>
    </row>
    <row r="24" spans="1:8" ht="14.25" customHeight="1">
      <c r="A24" s="110"/>
      <c r="B24" s="3"/>
      <c r="C24" s="4" t="s">
        <v>48</v>
      </c>
      <c r="D24" s="4"/>
      <c r="E24" s="8">
        <v>32</v>
      </c>
      <c r="F24" s="8">
        <v>2</v>
      </c>
      <c r="G24" s="8">
        <v>14</v>
      </c>
      <c r="H24" s="8">
        <v>16</v>
      </c>
    </row>
    <row r="25" spans="1:8" ht="14.25" customHeight="1">
      <c r="A25" s="110"/>
      <c r="B25" s="3"/>
      <c r="C25" s="26" t="s">
        <v>31</v>
      </c>
      <c r="D25" s="26"/>
      <c r="E25" s="37">
        <f>SUM(E21:E24)</f>
        <v>81</v>
      </c>
      <c r="F25" s="37">
        <f>SUM(F21:F24)</f>
        <v>3</v>
      </c>
      <c r="G25" s="37">
        <f>SUM(G21:G24)</f>
        <v>33</v>
      </c>
      <c r="H25" s="37">
        <f>SUM(H21:H24)</f>
        <v>45</v>
      </c>
    </row>
    <row r="26" spans="1:8" ht="14.25" customHeight="1">
      <c r="A26" s="110" t="s">
        <v>54</v>
      </c>
      <c r="B26" s="3"/>
      <c r="C26" s="4" t="s">
        <v>49</v>
      </c>
      <c r="D26" s="4"/>
      <c r="E26" s="8">
        <v>15</v>
      </c>
      <c r="F26" s="8" t="s">
        <v>136</v>
      </c>
      <c r="G26" s="8">
        <v>12</v>
      </c>
      <c r="H26" s="8">
        <v>3</v>
      </c>
    </row>
    <row r="27" spans="1:8" ht="14.25" customHeight="1">
      <c r="A27" s="110"/>
      <c r="B27" s="3"/>
      <c r="C27" s="4" t="s">
        <v>50</v>
      </c>
      <c r="D27" s="4"/>
      <c r="E27" s="8">
        <v>10</v>
      </c>
      <c r="F27" s="8" t="s">
        <v>136</v>
      </c>
      <c r="G27" s="8">
        <v>5</v>
      </c>
      <c r="H27" s="8">
        <v>5</v>
      </c>
    </row>
    <row r="28" spans="1:8" ht="14.25" customHeight="1">
      <c r="A28" s="111"/>
      <c r="B28" s="5"/>
      <c r="C28" s="36" t="s">
        <v>31</v>
      </c>
      <c r="D28" s="36"/>
      <c r="E28" s="39">
        <f>SUM(E26:E27)</f>
        <v>25</v>
      </c>
      <c r="F28" s="39" t="s">
        <v>136</v>
      </c>
      <c r="G28" s="39">
        <f>SUM(G26:G27)</f>
        <v>17</v>
      </c>
      <c r="H28" s="39">
        <f>SUM(H26:H27)</f>
        <v>8</v>
      </c>
    </row>
    <row r="29" spans="1:8" ht="14.25">
      <c r="A29" s="7"/>
      <c r="B29" s="7"/>
      <c r="C29" s="7"/>
      <c r="D29" s="7"/>
      <c r="E29" s="7"/>
      <c r="F29" s="7"/>
      <c r="G29" s="7"/>
      <c r="H29" s="7"/>
    </row>
    <row r="30" spans="1:8" ht="14.25">
      <c r="A30" s="7"/>
      <c r="B30" s="7"/>
      <c r="C30" s="7"/>
      <c r="D30" s="7"/>
      <c r="E30" s="7"/>
      <c r="F30" s="7"/>
      <c r="G30" s="7"/>
      <c r="H30" s="7"/>
    </row>
  </sheetData>
  <sheetProtection/>
  <mergeCells count="11">
    <mergeCell ref="A10:A18"/>
    <mergeCell ref="A19:A20"/>
    <mergeCell ref="A3:H3"/>
    <mergeCell ref="A5:H5"/>
    <mergeCell ref="A26:A28"/>
    <mergeCell ref="F7:G7"/>
    <mergeCell ref="H7:H8"/>
    <mergeCell ref="E7:E8"/>
    <mergeCell ref="C7:C8"/>
    <mergeCell ref="A7:A8"/>
    <mergeCell ref="A21:A2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2013-07-08T04:32:22Z</cp:lastPrinted>
  <dcterms:created xsi:type="dcterms:W3CDTF">2004-02-10T04:06:02Z</dcterms:created>
  <dcterms:modified xsi:type="dcterms:W3CDTF">2013-07-08T04:32:56Z</dcterms:modified>
  <cp:category/>
  <cp:version/>
  <cp:contentType/>
  <cp:contentStatus/>
</cp:coreProperties>
</file>