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790" activeTab="2"/>
  </bookViews>
  <sheets>
    <sheet name="076" sheetId="1" r:id="rId1"/>
    <sheet name="078" sheetId="2" r:id="rId2"/>
    <sheet name="080" sheetId="3" r:id="rId3"/>
  </sheets>
  <definedNames>
    <definedName name="_xlnm.Print_Area" localSheetId="0">'076'!$A$1:$O$70</definedName>
    <definedName name="_xlnm.Print_Area" localSheetId="1">'078'!$A$1:$BJ$71</definedName>
    <definedName name="_xlnm.Print_Area" localSheetId="2">'080'!$A$1:$J$62</definedName>
  </definedNames>
  <calcPr fullCalcOnLoad="1"/>
</workbook>
</file>

<file path=xl/sharedStrings.xml><?xml version="1.0" encoding="utf-8"?>
<sst xmlns="http://schemas.openxmlformats.org/spreadsheetml/2006/main" count="1452" uniqueCount="142">
  <si>
    <t>計</t>
  </si>
  <si>
    <t>官公造林地</t>
  </si>
  <si>
    <t>県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</si>
  <si>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</si>
  <si>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</si>
  <si>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</si>
  <si>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</si>
  <si>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</si>
  <si>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</si>
  <si>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</si>
  <si>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</si>
  <si>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</si>
  <si>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</si>
  <si>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</si>
  <si>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</si>
  <si>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</si>
  <si>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</si>
  <si>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</si>
  <si>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</si>
  <si>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</si>
  <si>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</si>
  <si>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</si>
  <si>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</si>
  <si>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</si>
  <si>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</si>
  <si>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</si>
  <si>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</si>
  <si>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</si>
  <si>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</si>
  <si>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</si>
  <si>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</si>
  <si>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</si>
  <si>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</si>
  <si>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</si>
  <si>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</si>
  <si>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</si>
  <si>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</si>
  <si>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</si>
  <si>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</si>
  <si>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</si>
  <si>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</si>
  <si>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</si>
  <si>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</si>
  <si>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</si>
  <si>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</si>
  <si>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</si>
  <si>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</si>
  <si>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</si>
  <si>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</si>
  <si>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</si>
  <si>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</si>
  <si>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</si>
  <si>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</si>
  <si>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防風保安林</t>
  </si>
  <si>
    <t>面積</t>
  </si>
  <si>
    <t>飛砂防備保安林</t>
  </si>
  <si>
    <t>魚つき保安林</t>
  </si>
  <si>
    <t>風致保安林</t>
  </si>
  <si>
    <t>土砂流出防備保安林</t>
  </si>
  <si>
    <t>国有</t>
  </si>
  <si>
    <t>公私有</t>
  </si>
  <si>
    <t>（単位　面積ヘクタール）</t>
  </si>
  <si>
    <t>水源かん養保安林</t>
  </si>
  <si>
    <t>保健保安林</t>
  </si>
  <si>
    <t>金沢市</t>
  </si>
  <si>
    <t>七尾市</t>
  </si>
  <si>
    <t>(kg)</t>
  </si>
  <si>
    <t>（生）（㎏）</t>
  </si>
  <si>
    <t>（乾）(kg)</t>
  </si>
  <si>
    <t>木炭</t>
  </si>
  <si>
    <t>くり</t>
  </si>
  <si>
    <t>くるみ　　　</t>
  </si>
  <si>
    <t>まつたけ　</t>
  </si>
  <si>
    <t xml:space="preserve">しいたけ </t>
  </si>
  <si>
    <t>（t）</t>
  </si>
  <si>
    <t>（束）</t>
  </si>
  <si>
    <t>ひのき　　　</t>
  </si>
  <si>
    <t>（㎏）</t>
  </si>
  <si>
    <t>（単位 ヘクタール）</t>
  </si>
  <si>
    <t>林業公社</t>
  </si>
  <si>
    <t>箇所</t>
  </si>
  <si>
    <t>昭和57年</t>
  </si>
  <si>
    <t>　市郡別、品目別公私有林野副産物数量（昭和57～61年）(つづき)</t>
  </si>
  <si>
    <t>竹類　　　</t>
  </si>
  <si>
    <t>森林開
発公団</t>
  </si>
  <si>
    <t>潮害防備保安林</t>
  </si>
  <si>
    <t>航行目標保安林</t>
  </si>
  <si>
    <t>金沢市</t>
  </si>
  <si>
    <t>七尾市</t>
  </si>
  <si>
    <t>加賀市</t>
  </si>
  <si>
    <t>羽咋市</t>
  </si>
  <si>
    <t>土砂崩壊防
備保安林</t>
  </si>
  <si>
    <t>水害防備
保安林</t>
  </si>
  <si>
    <t>なだれ
防止保安林</t>
  </si>
  <si>
    <t>落石
防止保安林</t>
  </si>
  <si>
    <t>しいたけ</t>
  </si>
  <si>
    <t>わさび</t>
  </si>
  <si>
    <t>なめこ</t>
  </si>
  <si>
    <t>ひらたけ</t>
  </si>
  <si>
    <t>えのきたけ</t>
  </si>
  <si>
    <t xml:space="preserve">桐材         </t>
  </si>
  <si>
    <t>（千本）</t>
  </si>
  <si>
    <t>金沢市</t>
  </si>
  <si>
    <t>七尾市</t>
  </si>
  <si>
    <t>造  林  用  種  子（kg）</t>
  </si>
  <si>
    <t>市町村別</t>
  </si>
  <si>
    <t>総数</t>
  </si>
  <si>
    <t>国有</t>
  </si>
  <si>
    <t>林野庁</t>
  </si>
  <si>
    <t>その他官庁</t>
  </si>
  <si>
    <t>民有</t>
  </si>
  <si>
    <t>公有</t>
  </si>
  <si>
    <t>小計</t>
  </si>
  <si>
    <t>市町村</t>
  </si>
  <si>
    <t>財産区</t>
  </si>
  <si>
    <t>私有</t>
  </si>
  <si>
    <t>注　　昭和60年１月１日調査から調査項目変更</t>
  </si>
  <si>
    <t>資料　北陸農政局統計情報部調「林業属地基本調査」による。</t>
  </si>
  <si>
    <t>―</t>
  </si>
  <si>
    <t>40　　市　郡　別、　保　有　形　態　別　保　安　林　面　積（昭和62.３.31現在）</t>
  </si>
  <si>
    <t>市郡別
及び
保有形態別</t>
  </si>
  <si>
    <t>総数</t>
  </si>
  <si>
    <r>
      <t>干害防備保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>林</t>
    </r>
  </si>
  <si>
    <t>　注　（１）保健保安林欄の（　）書は外数である。</t>
  </si>
  <si>
    <t>　　　（２）保健保安林以外の保安林（　）は内数で、保健保安林と兼種である。</t>
  </si>
  <si>
    <t>　資料　　 石川県造林課</t>
  </si>
  <si>
    <t>―</t>
  </si>
  <si>
    <t>―</t>
  </si>
  <si>
    <t>41　　　市郡別、品目別公私有林野副産物数量（昭和57～61年）</t>
  </si>
  <si>
    <t>年次及び
市郡別</t>
  </si>
  <si>
    <t>まつ　　　</t>
  </si>
  <si>
    <t>すぎ　　　</t>
  </si>
  <si>
    <t>　　資料　石川県林業経営課、造林課調</t>
  </si>
  <si>
    <r>
      <t>(m</t>
    </r>
    <r>
      <rPr>
        <vertAlign val="superscript"/>
        <sz val="8"/>
        <rFont val="ＭＳ 明朝"/>
        <family val="1"/>
      </rPr>
      <t>3</t>
    </r>
    <r>
      <rPr>
        <sz val="12"/>
        <rFont val="ＭＳ 明朝"/>
        <family val="1"/>
      </rPr>
      <t>)</t>
    </r>
  </si>
  <si>
    <t>―</t>
  </si>
  <si>
    <t>76　林　　　業</t>
  </si>
  <si>
    <t>林　　　業　77</t>
  </si>
  <si>
    <t>78　林　　　業</t>
  </si>
  <si>
    <t>林　　　業　79</t>
  </si>
  <si>
    <t>80　林　　　業</t>
  </si>
  <si>
    <t>39　　　市　町　村　別、　所　有　形　態　別　林　野　面　積　（昭和61.１.１現在）</t>
  </si>
  <si>
    <t>6　　　　林　　　　　　　　　　　　　　　　　　      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</si>
</sst>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0\)"/>
    <numFmt numFmtId="177" formatCode="#,##0.000;\-#,##0.000"/>
    <numFmt numFmtId="178" formatCode="\(#,##0.0\)"/>
    <numFmt numFmtId="179" formatCode="\(#,##0\)"/>
    <numFmt numFmtId="180" formatCode="#,##0.0;[Red]\-#,##0.0"/>
  </numFmts>
  <fonts count="5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2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2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vertAlign val="superscript"/>
      <sz val="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37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39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39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 quotePrefix="1">
      <alignment horizontal="right" vertical="center"/>
      <protection/>
    </xf>
    <xf numFmtId="176" fontId="4" fillId="0" borderId="0" xfId="0" applyNumberFormat="1" applyFont="1" applyFill="1" applyBorder="1" applyAlignment="1" applyProtection="1" quotePrefix="1">
      <alignment horizontal="distributed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 quotePrefix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176" fontId="4" fillId="0" borderId="17" xfId="0" applyNumberFormat="1" applyFont="1" applyFill="1" applyBorder="1" applyAlignment="1" applyProtection="1" quotePrefix="1">
      <alignment horizontal="distributed" vertical="center"/>
      <protection/>
    </xf>
    <xf numFmtId="0" fontId="4" fillId="0" borderId="18" xfId="0" applyFont="1" applyFill="1" applyBorder="1" applyAlignment="1" applyProtection="1">
      <alignment horizontal="centerContinuous" vertical="center"/>
      <protection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176" fontId="4" fillId="0" borderId="16" xfId="0" applyNumberFormat="1" applyFont="1" applyFill="1" applyBorder="1" applyAlignment="1" applyProtection="1">
      <alignment horizontal="distributed" vertical="center"/>
      <protection/>
    </xf>
    <xf numFmtId="0" fontId="1" fillId="0" borderId="18" xfId="0" applyFont="1" applyFill="1" applyBorder="1" applyAlignment="1" applyProtection="1">
      <alignment horizontal="centerContinuous" vertical="center"/>
      <protection/>
    </xf>
    <xf numFmtId="3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 quotePrefix="1">
      <alignment horizontal="right" vertical="center"/>
      <protection/>
    </xf>
    <xf numFmtId="38" fontId="4" fillId="0" borderId="0" xfId="49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Alignment="1">
      <alignment vertical="top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179" fontId="1" fillId="0" borderId="15" xfId="0" applyNumberFormat="1" applyFont="1" applyFill="1" applyBorder="1" applyAlignment="1" applyProtection="1">
      <alignment horizontal="right" vertical="center"/>
      <protection/>
    </xf>
    <xf numFmtId="38" fontId="1" fillId="0" borderId="15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 shrinkToFit="1"/>
      <protection/>
    </xf>
    <xf numFmtId="38" fontId="4" fillId="0" borderId="0" xfId="49" applyFont="1" applyBorder="1" applyAlignment="1">
      <alignment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Border="1" applyAlignment="1">
      <alignment horizontal="right"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38" fontId="4" fillId="0" borderId="0" xfId="49" applyFont="1" applyAlignment="1">
      <alignment horizontal="right"/>
    </xf>
    <xf numFmtId="38" fontId="4" fillId="0" borderId="0" xfId="49" applyFont="1" applyBorder="1" applyAlignment="1">
      <alignment/>
    </xf>
    <xf numFmtId="38" fontId="4" fillId="0" borderId="22" xfId="49" applyFont="1" applyBorder="1" applyAlignment="1">
      <alignment horizontal="right"/>
    </xf>
    <xf numFmtId="38" fontId="4" fillId="0" borderId="19" xfId="49" applyFont="1" applyBorder="1" applyAlignment="1">
      <alignment horizontal="right"/>
    </xf>
    <xf numFmtId="38" fontId="4" fillId="0" borderId="15" xfId="49" applyFont="1" applyBorder="1" applyAlignment="1">
      <alignment horizontal="right"/>
    </xf>
    <xf numFmtId="180" fontId="4" fillId="0" borderId="0" xfId="49" applyNumberFormat="1" applyFont="1" applyBorder="1" applyAlignment="1">
      <alignment horizontal="right"/>
    </xf>
    <xf numFmtId="180" fontId="4" fillId="0" borderId="0" xfId="49" applyNumberFormat="1" applyFont="1" applyBorder="1" applyAlignment="1">
      <alignment/>
    </xf>
    <xf numFmtId="38" fontId="4" fillId="0" borderId="22" xfId="49" applyFont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shrinkToFit="1"/>
      <protection/>
    </xf>
    <xf numFmtId="180" fontId="4" fillId="0" borderId="0" xfId="49" applyNumberFormat="1" applyFont="1" applyFill="1" applyBorder="1" applyAlignment="1" applyProtection="1">
      <alignment horizontal="right" vertical="center" wrapText="1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179" fontId="1" fillId="0" borderId="19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4" fillId="0" borderId="15" xfId="0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 wrapText="1" indent="1"/>
      <protection/>
    </xf>
    <xf numFmtId="0" fontId="4" fillId="0" borderId="16" xfId="0" applyFont="1" applyFill="1" applyBorder="1" applyAlignment="1" applyProtection="1">
      <alignment horizontal="left" vertical="center" indent="5"/>
      <protection/>
    </xf>
    <xf numFmtId="0" fontId="13" fillId="0" borderId="16" xfId="0" applyFont="1" applyFill="1" applyBorder="1" applyAlignment="1" applyProtection="1">
      <alignment horizontal="left" vertical="center" indent="5"/>
      <protection/>
    </xf>
    <xf numFmtId="0" fontId="8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37" fontId="4" fillId="0" borderId="1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 applyProtection="1">
      <alignment horizontal="left" vertical="center"/>
      <protection/>
    </xf>
    <xf numFmtId="179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179" fontId="1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17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26" xfId="0" applyFont="1" applyFill="1" applyBorder="1" applyAlignment="1" applyProtection="1">
      <alignment horizontal="distributed" vertical="center" wrapText="1"/>
      <protection/>
    </xf>
    <xf numFmtId="37" fontId="13" fillId="0" borderId="14" xfId="0" applyNumberFormat="1" applyFont="1" applyFill="1" applyBorder="1" applyAlignment="1" applyProtection="1">
      <alignment horizontal="right" vertical="center"/>
      <protection/>
    </xf>
    <xf numFmtId="37" fontId="4" fillId="0" borderId="23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right" vertical="center"/>
    </xf>
    <xf numFmtId="180" fontId="13" fillId="0" borderId="0" xfId="49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/>
    </xf>
    <xf numFmtId="38" fontId="13" fillId="0" borderId="0" xfId="49" applyFont="1" applyFill="1" applyAlignment="1">
      <alignment horizontal="right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right" vertical="top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/>
      <protection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35" xfId="0" applyFont="1" applyFill="1" applyBorder="1" applyAlignment="1" applyProtection="1">
      <alignment horizontal="distributed" vertical="center"/>
      <protection/>
    </xf>
    <xf numFmtId="0" fontId="4" fillId="0" borderId="36" xfId="0" applyFont="1" applyFill="1" applyBorder="1" applyAlignment="1" applyProtection="1">
      <alignment horizontal="distributed" vertical="center"/>
      <protection/>
    </xf>
    <xf numFmtId="0" fontId="4" fillId="0" borderId="37" xfId="0" applyFont="1" applyFill="1" applyBorder="1" applyAlignment="1" applyProtection="1">
      <alignment horizontal="distributed" vertical="center"/>
      <protection/>
    </xf>
    <xf numFmtId="0" fontId="4" fillId="0" borderId="3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39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7" xfId="0" applyFont="1" applyFill="1" applyBorder="1" applyAlignment="1" applyProtection="1">
      <alignment horizontal="distributed" vertical="center" wrapText="1" indent="2"/>
      <protection/>
    </xf>
    <xf numFmtId="0" fontId="4" fillId="0" borderId="28" xfId="0" applyFont="1" applyFill="1" applyBorder="1" applyAlignment="1">
      <alignment horizontal="distributed" vertical="center" wrapText="1" indent="2"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41" xfId="0" applyFont="1" applyBorder="1" applyAlignment="1">
      <alignment/>
    </xf>
    <xf numFmtId="0" fontId="1" fillId="0" borderId="0" xfId="0" applyFont="1" applyFill="1" applyAlignment="1">
      <alignment horizontal="right" vertical="top"/>
    </xf>
    <xf numFmtId="38" fontId="13" fillId="0" borderId="0" xfId="49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43" xfId="0" applyFont="1" applyFill="1" applyBorder="1" applyAlignment="1" applyProtection="1">
      <alignment horizontal="distributed" vertical="center"/>
      <protection/>
    </xf>
    <xf numFmtId="0" fontId="4" fillId="0" borderId="44" xfId="0" applyFont="1" applyFill="1" applyBorder="1" applyAlignment="1" applyProtection="1">
      <alignment horizontal="distributed" vertical="center" wrapText="1" indent="2" shrinkToFit="1"/>
      <protection/>
    </xf>
    <xf numFmtId="0" fontId="4" fillId="0" borderId="26" xfId="0" applyFont="1" applyFill="1" applyBorder="1" applyAlignment="1" applyProtection="1">
      <alignment horizontal="distributed" vertical="center" wrapText="1" indent="2" shrinkToFit="1"/>
      <protection/>
    </xf>
    <xf numFmtId="0" fontId="4" fillId="0" borderId="45" xfId="0" applyFont="1" applyFill="1" applyBorder="1" applyAlignment="1" applyProtection="1">
      <alignment horizontal="distributed" vertical="center" wrapText="1" indent="2" shrinkToFit="1"/>
      <protection/>
    </xf>
    <xf numFmtId="0" fontId="4" fillId="0" borderId="19" xfId="0" applyFont="1" applyFill="1" applyBorder="1" applyAlignment="1" applyProtection="1">
      <alignment horizontal="distributed" vertical="center" wrapText="1" indent="2" shrinkToFit="1"/>
      <protection/>
    </xf>
    <xf numFmtId="0" fontId="4" fillId="0" borderId="15" xfId="0" applyFont="1" applyFill="1" applyBorder="1" applyAlignment="1" applyProtection="1">
      <alignment horizontal="distributed" vertical="center" wrapText="1" indent="2" shrinkToFit="1"/>
      <protection/>
    </xf>
    <xf numFmtId="0" fontId="4" fillId="0" borderId="17" xfId="0" applyFont="1" applyFill="1" applyBorder="1" applyAlignment="1" applyProtection="1">
      <alignment horizontal="distributed" vertical="center" wrapText="1" indent="2" shrinkToFit="1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13" fillId="0" borderId="46" xfId="0" applyFont="1" applyFill="1" applyBorder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 wrapText="1"/>
      <protection/>
    </xf>
    <xf numFmtId="0" fontId="4" fillId="0" borderId="4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47" xfId="0" applyFont="1" applyFill="1" applyBorder="1" applyAlignment="1" applyProtection="1">
      <alignment horizontal="distributed" vertical="center"/>
      <protection/>
    </xf>
    <xf numFmtId="179" fontId="13" fillId="0" borderId="48" xfId="0" applyNumberFormat="1" applyFont="1" applyFill="1" applyBorder="1" applyAlignment="1" applyProtection="1">
      <alignment horizontal="right" vertical="center"/>
      <protection/>
    </xf>
    <xf numFmtId="179" fontId="13" fillId="0" borderId="46" xfId="0" applyNumberFormat="1" applyFont="1" applyFill="1" applyBorder="1" applyAlignment="1" applyProtection="1">
      <alignment horizontal="right" vertical="center"/>
      <protection/>
    </xf>
    <xf numFmtId="38" fontId="13" fillId="0" borderId="22" xfId="49" applyFont="1" applyFill="1" applyBorder="1" applyAlignment="1" applyProtection="1">
      <alignment horizontal="right" vertical="center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wrapText="1" shrinkToFit="1"/>
      <protection/>
    </xf>
    <xf numFmtId="0" fontId="4" fillId="0" borderId="26" xfId="0" applyFont="1" applyFill="1" applyBorder="1" applyAlignment="1" applyProtection="1">
      <alignment horizontal="center" vertical="center" wrapText="1" shrinkToFit="1"/>
      <protection/>
    </xf>
    <xf numFmtId="0" fontId="4" fillId="0" borderId="45" xfId="0" applyFont="1" applyFill="1" applyBorder="1" applyAlignment="1" applyProtection="1">
      <alignment horizontal="center" vertical="center" wrapText="1" shrinkToFit="1"/>
      <protection/>
    </xf>
    <xf numFmtId="0" fontId="4" fillId="0" borderId="19" xfId="0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wrapText="1" shrinkToFit="1"/>
      <protection/>
    </xf>
    <xf numFmtId="0" fontId="4" fillId="0" borderId="18" xfId="0" applyFont="1" applyFill="1" applyBorder="1" applyAlignment="1">
      <alignment horizontal="right" vertical="center"/>
    </xf>
    <xf numFmtId="0" fontId="4" fillId="0" borderId="44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4" fillId="0" borderId="45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1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distributed" vertical="center" wrapText="1" indent="1"/>
      <protection/>
    </xf>
    <xf numFmtId="0" fontId="4" fillId="0" borderId="17" xfId="0" applyFont="1" applyFill="1" applyBorder="1" applyAlignment="1" applyProtection="1">
      <alignment horizontal="distributed" vertical="center" indent="1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view="pageBreakPreview" zoomScale="75" zoomScaleNormal="80" zoomScaleSheetLayoutView="75" zoomScalePageLayoutView="0" workbookViewId="0" topLeftCell="H44">
      <selection activeCell="J64" sqref="J64"/>
    </sheetView>
  </sheetViews>
  <sheetFormatPr defaultColWidth="10.625" defaultRowHeight="19.5" customHeight="1"/>
  <cols>
    <col min="1" max="1" width="4.00390625" style="4" customWidth="1"/>
    <col min="2" max="2" width="21.25390625" style="4" customWidth="1"/>
    <col min="3" max="15" width="23.50390625" style="4" customWidth="1"/>
    <col min="16" max="16384" width="10.625" style="4" customWidth="1"/>
  </cols>
  <sheetData>
    <row r="1" spans="1:15" s="2" customFormat="1" ht="19.5" customHeight="1">
      <c r="A1" s="133" t="s">
        <v>135</v>
      </c>
      <c r="O1" s="3" t="s">
        <v>136</v>
      </c>
    </row>
    <row r="2" spans="1:15" s="2" customFormat="1" ht="19.5" customHeight="1">
      <c r="A2" s="1"/>
      <c r="O2" s="3"/>
    </row>
    <row r="3" spans="1:15" s="2" customFormat="1" ht="19.5" customHeight="1">
      <c r="A3" s="1"/>
      <c r="O3" s="3"/>
    </row>
    <row r="4" spans="1:15" ht="19.5" customHeight="1">
      <c r="A4" s="216" t="s">
        <v>141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ht="19.5" customHeight="1">
      <c r="A5" s="140" t="s">
        <v>140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2:15" ht="19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 t="s">
        <v>78</v>
      </c>
    </row>
    <row r="7" spans="1:15" ht="19.5" customHeight="1">
      <c r="A7" s="149" t="s">
        <v>105</v>
      </c>
      <c r="B7" s="150"/>
      <c r="C7" s="155" t="s">
        <v>106</v>
      </c>
      <c r="D7" s="146" t="s">
        <v>107</v>
      </c>
      <c r="E7" s="147"/>
      <c r="F7" s="147"/>
      <c r="G7" s="148"/>
      <c r="H7" s="146" t="s">
        <v>110</v>
      </c>
      <c r="I7" s="147"/>
      <c r="J7" s="147"/>
      <c r="K7" s="147"/>
      <c r="L7" s="147"/>
      <c r="M7" s="147"/>
      <c r="N7" s="147"/>
      <c r="O7" s="147"/>
    </row>
    <row r="8" spans="1:15" ht="19.5" customHeight="1">
      <c r="A8" s="151"/>
      <c r="B8" s="152"/>
      <c r="C8" s="156"/>
      <c r="D8" s="135" t="s">
        <v>0</v>
      </c>
      <c r="E8" s="144" t="s">
        <v>108</v>
      </c>
      <c r="F8" s="7"/>
      <c r="G8" s="135" t="s">
        <v>109</v>
      </c>
      <c r="H8" s="135" t="s">
        <v>0</v>
      </c>
      <c r="I8" s="158" t="s">
        <v>84</v>
      </c>
      <c r="J8" s="141" t="s">
        <v>111</v>
      </c>
      <c r="K8" s="142"/>
      <c r="L8" s="142"/>
      <c r="M8" s="142"/>
      <c r="N8" s="143"/>
      <c r="O8" s="144" t="s">
        <v>115</v>
      </c>
    </row>
    <row r="9" spans="1:15" ht="19.5" customHeight="1">
      <c r="A9" s="153"/>
      <c r="B9" s="154"/>
      <c r="C9" s="157"/>
      <c r="D9" s="136"/>
      <c r="E9" s="145"/>
      <c r="F9" s="8" t="s">
        <v>1</v>
      </c>
      <c r="G9" s="136"/>
      <c r="H9" s="136"/>
      <c r="I9" s="159"/>
      <c r="J9" s="110" t="s">
        <v>112</v>
      </c>
      <c r="K9" s="9" t="s">
        <v>2</v>
      </c>
      <c r="L9" s="110" t="s">
        <v>79</v>
      </c>
      <c r="M9" s="110" t="s">
        <v>113</v>
      </c>
      <c r="N9" s="110" t="s">
        <v>114</v>
      </c>
      <c r="O9" s="145"/>
    </row>
    <row r="10" spans="1:15" s="89" customFormat="1" ht="19.5" customHeight="1">
      <c r="A10" s="160" t="s">
        <v>3</v>
      </c>
      <c r="B10" s="161"/>
      <c r="C10" s="126">
        <f aca="true" t="shared" si="0" ref="C10:O10">SUM(C11:C18,C20,C23,C29,C39,C46,C52,C60,C66)</f>
        <v>279885</v>
      </c>
      <c r="D10" s="126">
        <f t="shared" si="0"/>
        <v>26348</v>
      </c>
      <c r="E10" s="126">
        <f t="shared" si="0"/>
        <v>26200</v>
      </c>
      <c r="F10" s="126">
        <f t="shared" si="0"/>
        <v>1017</v>
      </c>
      <c r="G10" s="126">
        <f t="shared" si="0"/>
        <v>148</v>
      </c>
      <c r="H10" s="126">
        <f t="shared" si="0"/>
        <v>253537</v>
      </c>
      <c r="I10" s="126">
        <f t="shared" si="0"/>
        <v>4215</v>
      </c>
      <c r="J10" s="126">
        <f t="shared" si="0"/>
        <v>28122</v>
      </c>
      <c r="K10" s="126">
        <f t="shared" si="0"/>
        <v>10158</v>
      </c>
      <c r="L10" s="126">
        <f t="shared" si="0"/>
        <v>11313</v>
      </c>
      <c r="M10" s="126">
        <f t="shared" si="0"/>
        <v>6374</v>
      </c>
      <c r="N10" s="126">
        <f t="shared" si="0"/>
        <v>277</v>
      </c>
      <c r="O10" s="126">
        <f t="shared" si="0"/>
        <v>221200</v>
      </c>
    </row>
    <row r="11" spans="1:15" ht="19.5" customHeight="1">
      <c r="A11" s="137" t="s">
        <v>4</v>
      </c>
      <c r="B11" s="138"/>
      <c r="C11" s="127">
        <f aca="true" t="shared" si="1" ref="C11:C18">SUM(D11,H11)</f>
        <v>27446</v>
      </c>
      <c r="D11" s="12">
        <f>SUM(E11,G11)</f>
        <v>5638</v>
      </c>
      <c r="E11" s="12">
        <v>5581</v>
      </c>
      <c r="F11" s="12" t="s">
        <v>134</v>
      </c>
      <c r="G11" s="12">
        <v>57</v>
      </c>
      <c r="H11" s="12">
        <f>SUM(I11:J11,O11)</f>
        <v>21808</v>
      </c>
      <c r="I11" s="12">
        <v>42</v>
      </c>
      <c r="J11" s="12">
        <f>SUM(K11:N11)</f>
        <v>3060</v>
      </c>
      <c r="K11" s="12">
        <v>1147</v>
      </c>
      <c r="L11" s="12" t="s">
        <v>134</v>
      </c>
      <c r="M11" s="12">
        <v>1913</v>
      </c>
      <c r="N11" s="12" t="s">
        <v>134</v>
      </c>
      <c r="O11" s="12">
        <v>18706</v>
      </c>
    </row>
    <row r="12" spans="1:15" ht="19.5" customHeight="1">
      <c r="A12" s="137" t="s">
        <v>5</v>
      </c>
      <c r="B12" s="138"/>
      <c r="C12" s="127">
        <f t="shared" si="1"/>
        <v>8347</v>
      </c>
      <c r="D12" s="12">
        <f aca="true" t="shared" si="2" ref="D12:D17">SUM(E12,G12)</f>
        <v>12</v>
      </c>
      <c r="E12" s="12" t="s">
        <v>134</v>
      </c>
      <c r="F12" s="12" t="s">
        <v>134</v>
      </c>
      <c r="G12" s="12">
        <v>12</v>
      </c>
      <c r="H12" s="12">
        <f aca="true" t="shared" si="3" ref="H12:H26">SUM(I12:J12,O12)</f>
        <v>8335</v>
      </c>
      <c r="I12" s="12">
        <v>6</v>
      </c>
      <c r="J12" s="12">
        <f aca="true" t="shared" si="4" ref="J12:J26">SUM(K12:N12)</f>
        <v>422</v>
      </c>
      <c r="K12" s="12">
        <v>10</v>
      </c>
      <c r="L12" s="12">
        <v>360</v>
      </c>
      <c r="M12" s="12">
        <v>52</v>
      </c>
      <c r="N12" s="12" t="s">
        <v>134</v>
      </c>
      <c r="O12" s="12">
        <v>7907</v>
      </c>
    </row>
    <row r="13" spans="1:15" ht="19.5" customHeight="1">
      <c r="A13" s="137" t="s">
        <v>6</v>
      </c>
      <c r="B13" s="138"/>
      <c r="C13" s="127">
        <f t="shared" si="1"/>
        <v>26123</v>
      </c>
      <c r="D13" s="12">
        <f t="shared" si="2"/>
        <v>4450</v>
      </c>
      <c r="E13" s="12">
        <v>4450</v>
      </c>
      <c r="F13" s="12" t="s">
        <v>134</v>
      </c>
      <c r="G13" s="12">
        <v>0</v>
      </c>
      <c r="H13" s="12">
        <f t="shared" si="3"/>
        <v>21673</v>
      </c>
      <c r="I13" s="12">
        <v>322</v>
      </c>
      <c r="J13" s="12">
        <f t="shared" si="4"/>
        <v>977</v>
      </c>
      <c r="K13" s="12">
        <v>326</v>
      </c>
      <c r="L13" s="12">
        <v>325</v>
      </c>
      <c r="M13" s="12">
        <v>326</v>
      </c>
      <c r="N13" s="12" t="s">
        <v>134</v>
      </c>
      <c r="O13" s="12">
        <v>20374</v>
      </c>
    </row>
    <row r="14" spans="1:15" ht="19.5" customHeight="1">
      <c r="A14" s="137" t="s">
        <v>7</v>
      </c>
      <c r="B14" s="138"/>
      <c r="C14" s="127">
        <f t="shared" si="1"/>
        <v>20883</v>
      </c>
      <c r="D14" s="12">
        <f t="shared" si="2"/>
        <v>154</v>
      </c>
      <c r="E14" s="12">
        <v>143</v>
      </c>
      <c r="F14" s="12">
        <v>143</v>
      </c>
      <c r="G14" s="12">
        <v>11</v>
      </c>
      <c r="H14" s="12">
        <f t="shared" si="3"/>
        <v>20729</v>
      </c>
      <c r="I14" s="12">
        <v>756</v>
      </c>
      <c r="J14" s="12">
        <f t="shared" si="4"/>
        <v>2695</v>
      </c>
      <c r="K14" s="12">
        <v>754</v>
      </c>
      <c r="L14" s="12">
        <v>1576</v>
      </c>
      <c r="M14" s="12">
        <v>365</v>
      </c>
      <c r="N14" s="12" t="s">
        <v>134</v>
      </c>
      <c r="O14" s="12">
        <v>17278</v>
      </c>
    </row>
    <row r="15" spans="1:15" ht="19.5" customHeight="1">
      <c r="A15" s="137" t="s">
        <v>8</v>
      </c>
      <c r="B15" s="138"/>
      <c r="C15" s="127">
        <f t="shared" si="1"/>
        <v>18461</v>
      </c>
      <c r="D15" s="12">
        <f t="shared" si="2"/>
        <v>0</v>
      </c>
      <c r="E15" s="12" t="s">
        <v>134</v>
      </c>
      <c r="F15" s="12" t="s">
        <v>134</v>
      </c>
      <c r="G15" s="12">
        <v>0</v>
      </c>
      <c r="H15" s="12">
        <f t="shared" si="3"/>
        <v>18461</v>
      </c>
      <c r="I15" s="12">
        <v>48</v>
      </c>
      <c r="J15" s="12">
        <f t="shared" si="4"/>
        <v>2586</v>
      </c>
      <c r="K15" s="12">
        <v>809</v>
      </c>
      <c r="L15" s="12">
        <v>1486</v>
      </c>
      <c r="M15" s="12">
        <v>291</v>
      </c>
      <c r="N15" s="12" t="s">
        <v>118</v>
      </c>
      <c r="O15" s="12">
        <v>15827</v>
      </c>
    </row>
    <row r="16" spans="1:15" ht="19.5" customHeight="1">
      <c r="A16" s="137" t="s">
        <v>9</v>
      </c>
      <c r="B16" s="138"/>
      <c r="C16" s="127">
        <f t="shared" si="1"/>
        <v>6806</v>
      </c>
      <c r="D16" s="12">
        <f t="shared" si="2"/>
        <v>487</v>
      </c>
      <c r="E16" s="12">
        <v>482</v>
      </c>
      <c r="F16" s="12" t="s">
        <v>134</v>
      </c>
      <c r="G16" s="12">
        <v>5</v>
      </c>
      <c r="H16" s="12">
        <f t="shared" si="3"/>
        <v>6319</v>
      </c>
      <c r="I16" s="12">
        <v>17</v>
      </c>
      <c r="J16" s="12">
        <f t="shared" si="4"/>
        <v>563</v>
      </c>
      <c r="K16" s="12">
        <v>168</v>
      </c>
      <c r="L16" s="12">
        <v>261</v>
      </c>
      <c r="M16" s="12">
        <v>133</v>
      </c>
      <c r="N16" s="12">
        <v>1</v>
      </c>
      <c r="O16" s="12">
        <v>5739</v>
      </c>
    </row>
    <row r="17" spans="1:15" ht="19.5" customHeight="1">
      <c r="A17" s="137" t="s">
        <v>10</v>
      </c>
      <c r="B17" s="138"/>
      <c r="C17" s="127">
        <f t="shared" si="1"/>
        <v>2920</v>
      </c>
      <c r="D17" s="12">
        <f t="shared" si="2"/>
        <v>0</v>
      </c>
      <c r="E17" s="12" t="s">
        <v>134</v>
      </c>
      <c r="F17" s="12" t="s">
        <v>134</v>
      </c>
      <c r="G17" s="12">
        <v>0</v>
      </c>
      <c r="H17" s="12">
        <f t="shared" si="3"/>
        <v>2920</v>
      </c>
      <c r="I17" s="12" t="s">
        <v>134</v>
      </c>
      <c r="J17" s="12">
        <f t="shared" si="4"/>
        <v>396</v>
      </c>
      <c r="K17" s="12">
        <v>52</v>
      </c>
      <c r="L17" s="12">
        <v>132</v>
      </c>
      <c r="M17" s="12">
        <v>187</v>
      </c>
      <c r="N17" s="12">
        <v>25</v>
      </c>
      <c r="O17" s="12">
        <v>2524</v>
      </c>
    </row>
    <row r="18" spans="1:15" ht="19.5" customHeight="1">
      <c r="A18" s="137" t="s">
        <v>11</v>
      </c>
      <c r="B18" s="138"/>
      <c r="C18" s="127">
        <f t="shared" si="1"/>
        <v>30</v>
      </c>
      <c r="D18" s="12" t="s">
        <v>134</v>
      </c>
      <c r="E18" s="12" t="s">
        <v>118</v>
      </c>
      <c r="F18" s="12" t="s">
        <v>134</v>
      </c>
      <c r="G18" s="12" t="s">
        <v>118</v>
      </c>
      <c r="H18" s="12">
        <f t="shared" si="3"/>
        <v>30</v>
      </c>
      <c r="I18" s="12" t="s">
        <v>118</v>
      </c>
      <c r="J18" s="12">
        <f t="shared" si="4"/>
        <v>1</v>
      </c>
      <c r="K18" s="12">
        <v>1</v>
      </c>
      <c r="L18" s="12" t="s">
        <v>134</v>
      </c>
      <c r="M18" s="12" t="s">
        <v>118</v>
      </c>
      <c r="N18" s="12" t="s">
        <v>134</v>
      </c>
      <c r="O18" s="12">
        <v>29</v>
      </c>
    </row>
    <row r="19" spans="1:15" ht="19.5" customHeight="1">
      <c r="A19" s="137"/>
      <c r="B19" s="138"/>
      <c r="C19" s="8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2"/>
    </row>
    <row r="20" spans="1:15" ht="19.5" customHeight="1">
      <c r="A20" s="137" t="s">
        <v>12</v>
      </c>
      <c r="B20" s="138"/>
      <c r="C20" s="127">
        <f>SUM(D20,H20)</f>
        <v>14678</v>
      </c>
      <c r="D20" s="12">
        <f>SUM(E20,G20)</f>
        <v>909</v>
      </c>
      <c r="E20" s="12">
        <v>909</v>
      </c>
      <c r="F20" s="12">
        <v>75</v>
      </c>
      <c r="G20" s="12" t="s">
        <v>134</v>
      </c>
      <c r="H20" s="12">
        <f t="shared" si="3"/>
        <v>13769</v>
      </c>
      <c r="I20" s="12">
        <v>1514</v>
      </c>
      <c r="J20" s="12">
        <f t="shared" si="4"/>
        <v>1127</v>
      </c>
      <c r="K20" s="12">
        <v>808</v>
      </c>
      <c r="L20" s="12">
        <v>272</v>
      </c>
      <c r="M20" s="12">
        <v>47</v>
      </c>
      <c r="N20" s="12" t="s">
        <v>134</v>
      </c>
      <c r="O20" s="12">
        <v>11128</v>
      </c>
    </row>
    <row r="21" spans="1:15" ht="19.5" customHeight="1">
      <c r="A21" s="13"/>
      <c r="B21" s="11" t="s">
        <v>13</v>
      </c>
      <c r="C21" s="127">
        <f>SUM(D21,H21)</f>
        <v>14678</v>
      </c>
      <c r="D21" s="12">
        <f>SUM(E21,G21)</f>
        <v>909</v>
      </c>
      <c r="E21" s="12">
        <v>909</v>
      </c>
      <c r="F21" s="12">
        <v>75</v>
      </c>
      <c r="G21" s="12" t="s">
        <v>134</v>
      </c>
      <c r="H21" s="12">
        <f t="shared" si="3"/>
        <v>13769</v>
      </c>
      <c r="I21" s="12">
        <v>1514</v>
      </c>
      <c r="J21" s="12">
        <f t="shared" si="4"/>
        <v>1127</v>
      </c>
      <c r="K21" s="12">
        <v>808</v>
      </c>
      <c r="L21" s="12">
        <v>272</v>
      </c>
      <c r="M21" s="12">
        <v>47</v>
      </c>
      <c r="N21" s="12" t="s">
        <v>134</v>
      </c>
      <c r="O21" s="12">
        <v>11128</v>
      </c>
    </row>
    <row r="22" spans="1:15" ht="19.5" customHeight="1">
      <c r="A22" s="13"/>
      <c r="B22" s="11"/>
      <c r="C22" s="87"/>
      <c r="D22" s="12"/>
      <c r="E22" s="6"/>
      <c r="F22" s="6"/>
      <c r="G22" s="6"/>
      <c r="H22" s="6"/>
      <c r="I22" s="6"/>
      <c r="J22" s="6"/>
      <c r="K22" s="6"/>
      <c r="L22" s="6"/>
      <c r="M22" s="6"/>
      <c r="N22" s="6"/>
      <c r="O22" s="12"/>
    </row>
    <row r="23" spans="1:15" ht="19.5" customHeight="1">
      <c r="A23" s="137" t="s">
        <v>14</v>
      </c>
      <c r="B23" s="138"/>
      <c r="C23" s="127">
        <f>SUM(D23,H23)</f>
        <v>3768</v>
      </c>
      <c r="D23" s="12">
        <f>SUM(E23,G23)</f>
        <v>0</v>
      </c>
      <c r="E23" s="12" t="s">
        <v>134</v>
      </c>
      <c r="F23" s="12" t="s">
        <v>134</v>
      </c>
      <c r="G23" s="12">
        <v>0</v>
      </c>
      <c r="H23" s="12">
        <f t="shared" si="3"/>
        <v>3768</v>
      </c>
      <c r="I23" s="12" t="s">
        <v>134</v>
      </c>
      <c r="J23" s="12">
        <f t="shared" si="4"/>
        <v>290</v>
      </c>
      <c r="K23" s="12">
        <v>60</v>
      </c>
      <c r="L23" s="12">
        <v>126</v>
      </c>
      <c r="M23" s="12">
        <v>104</v>
      </c>
      <c r="N23" s="12" t="s">
        <v>134</v>
      </c>
      <c r="O23" s="12">
        <v>3478</v>
      </c>
    </row>
    <row r="24" spans="1:15" ht="19.5" customHeight="1">
      <c r="A24" s="13"/>
      <c r="B24" s="11" t="s">
        <v>15</v>
      </c>
      <c r="C24" s="127">
        <f>SUM(D24,H24)</f>
        <v>120</v>
      </c>
      <c r="D24" s="12" t="s">
        <v>134</v>
      </c>
      <c r="E24" s="12" t="s">
        <v>134</v>
      </c>
      <c r="F24" s="12" t="s">
        <v>134</v>
      </c>
      <c r="G24" s="12" t="s">
        <v>134</v>
      </c>
      <c r="H24" s="12">
        <f t="shared" si="3"/>
        <v>120</v>
      </c>
      <c r="I24" s="12" t="s">
        <v>134</v>
      </c>
      <c r="J24" s="12">
        <f t="shared" si="4"/>
        <v>14</v>
      </c>
      <c r="K24" s="12">
        <v>0</v>
      </c>
      <c r="L24" s="12" t="s">
        <v>134</v>
      </c>
      <c r="M24" s="12">
        <v>14</v>
      </c>
      <c r="N24" s="12" t="s">
        <v>134</v>
      </c>
      <c r="O24" s="12">
        <v>106</v>
      </c>
    </row>
    <row r="25" spans="1:15" ht="19.5" customHeight="1">
      <c r="A25" s="13"/>
      <c r="B25" s="11" t="s">
        <v>16</v>
      </c>
      <c r="C25" s="127">
        <f>SUM(D25,H25)</f>
        <v>13</v>
      </c>
      <c r="D25" s="12">
        <f>SUM(E25,G25)</f>
        <v>0</v>
      </c>
      <c r="E25" s="12" t="s">
        <v>134</v>
      </c>
      <c r="F25" s="12" t="s">
        <v>134</v>
      </c>
      <c r="G25" s="12">
        <v>0</v>
      </c>
      <c r="H25" s="12">
        <f t="shared" si="3"/>
        <v>13</v>
      </c>
      <c r="I25" s="12" t="s">
        <v>134</v>
      </c>
      <c r="J25" s="12">
        <f t="shared" si="4"/>
        <v>9</v>
      </c>
      <c r="K25" s="12" t="s">
        <v>134</v>
      </c>
      <c r="L25" s="12" t="s">
        <v>134</v>
      </c>
      <c r="M25" s="12">
        <v>9</v>
      </c>
      <c r="N25" s="12" t="s">
        <v>134</v>
      </c>
      <c r="O25" s="12">
        <v>4</v>
      </c>
    </row>
    <row r="26" spans="1:15" ht="19.5" customHeight="1">
      <c r="A26" s="13"/>
      <c r="B26" s="11" t="s">
        <v>17</v>
      </c>
      <c r="C26" s="127">
        <f>SUM(D26,H26)</f>
        <v>3635</v>
      </c>
      <c r="D26" s="12">
        <f>SUM(E26,G26)</f>
        <v>0</v>
      </c>
      <c r="E26" s="12" t="s">
        <v>134</v>
      </c>
      <c r="F26" s="12" t="s">
        <v>134</v>
      </c>
      <c r="G26" s="12">
        <v>0</v>
      </c>
      <c r="H26" s="12">
        <f t="shared" si="3"/>
        <v>3635</v>
      </c>
      <c r="I26" s="12" t="s">
        <v>134</v>
      </c>
      <c r="J26" s="12">
        <f t="shared" si="4"/>
        <v>267</v>
      </c>
      <c r="K26" s="12">
        <v>60</v>
      </c>
      <c r="L26" s="12">
        <v>126</v>
      </c>
      <c r="M26" s="12">
        <v>81</v>
      </c>
      <c r="N26" s="12" t="s">
        <v>134</v>
      </c>
      <c r="O26" s="12">
        <v>3368</v>
      </c>
    </row>
    <row r="27" spans="1:15" ht="19.5" customHeight="1">
      <c r="A27" s="13"/>
      <c r="B27" s="11" t="s">
        <v>18</v>
      </c>
      <c r="C27" s="12" t="s">
        <v>134</v>
      </c>
      <c r="D27" s="12" t="s">
        <v>134</v>
      </c>
      <c r="E27" s="12" t="s">
        <v>134</v>
      </c>
      <c r="F27" s="12" t="s">
        <v>134</v>
      </c>
      <c r="G27" s="12" t="s">
        <v>134</v>
      </c>
      <c r="H27" s="12" t="s">
        <v>134</v>
      </c>
      <c r="I27" s="12" t="s">
        <v>134</v>
      </c>
      <c r="J27" s="12" t="s">
        <v>134</v>
      </c>
      <c r="K27" s="12" t="s">
        <v>134</v>
      </c>
      <c r="L27" s="12" t="s">
        <v>134</v>
      </c>
      <c r="M27" s="12" t="s">
        <v>134</v>
      </c>
      <c r="N27" s="12" t="s">
        <v>134</v>
      </c>
      <c r="O27" s="12" t="s">
        <v>134</v>
      </c>
    </row>
    <row r="28" spans="1:15" ht="19.5" customHeight="1">
      <c r="A28" s="13"/>
      <c r="B28" s="11"/>
      <c r="C28" s="8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/>
    </row>
    <row r="29" spans="1:15" ht="19.5" customHeight="1">
      <c r="A29" s="137" t="s">
        <v>19</v>
      </c>
      <c r="B29" s="138"/>
      <c r="C29" s="127">
        <f aca="true" t="shared" si="5" ref="C29:C37">SUM(D29,H29)</f>
        <v>55201</v>
      </c>
      <c r="D29" s="12">
        <f>SUM(E29,G29)</f>
        <v>14299</v>
      </c>
      <c r="E29" s="12">
        <v>14299</v>
      </c>
      <c r="F29" s="12">
        <v>463</v>
      </c>
      <c r="G29" s="12">
        <v>0</v>
      </c>
      <c r="H29" s="12">
        <f>SUM(I29:J29,O29)</f>
        <v>40902</v>
      </c>
      <c r="I29" s="12">
        <v>282</v>
      </c>
      <c r="J29" s="12">
        <f>SUM(K29:N29)</f>
        <v>6009</v>
      </c>
      <c r="K29" s="12">
        <v>3448</v>
      </c>
      <c r="L29" s="12">
        <v>670</v>
      </c>
      <c r="M29" s="12">
        <v>1853</v>
      </c>
      <c r="N29" s="12">
        <v>38</v>
      </c>
      <c r="O29" s="12">
        <v>34611</v>
      </c>
    </row>
    <row r="30" spans="1:15" ht="19.5" customHeight="1">
      <c r="A30" s="13"/>
      <c r="B30" s="11" t="s">
        <v>20</v>
      </c>
      <c r="C30" s="127">
        <f t="shared" si="5"/>
        <v>54</v>
      </c>
      <c r="D30" s="12" t="s">
        <v>134</v>
      </c>
      <c r="E30" s="12" t="s">
        <v>134</v>
      </c>
      <c r="F30" s="12" t="s">
        <v>134</v>
      </c>
      <c r="G30" s="12" t="s">
        <v>134</v>
      </c>
      <c r="H30" s="12">
        <f>SUM(I30:J30,O30)</f>
        <v>54</v>
      </c>
      <c r="I30" s="12" t="s">
        <v>134</v>
      </c>
      <c r="J30" s="12">
        <f>SUM(K30:N30)</f>
        <v>41</v>
      </c>
      <c r="K30" s="12">
        <v>3</v>
      </c>
      <c r="L30" s="12" t="s">
        <v>134</v>
      </c>
      <c r="M30" s="12" t="s">
        <v>134</v>
      </c>
      <c r="N30" s="12">
        <v>38</v>
      </c>
      <c r="O30" s="12">
        <v>13</v>
      </c>
    </row>
    <row r="31" spans="1:15" ht="19.5" customHeight="1">
      <c r="A31" s="13"/>
      <c r="B31" s="11" t="s">
        <v>21</v>
      </c>
      <c r="C31" s="127">
        <f t="shared" si="5"/>
        <v>1892</v>
      </c>
      <c r="D31" s="12" t="s">
        <v>134</v>
      </c>
      <c r="E31" s="12" t="s">
        <v>134</v>
      </c>
      <c r="F31" s="12" t="s">
        <v>134</v>
      </c>
      <c r="G31" s="12" t="s">
        <v>134</v>
      </c>
      <c r="H31" s="12">
        <f>SUM(I31:J31,O31)</f>
        <v>1892</v>
      </c>
      <c r="I31" s="12" t="s">
        <v>134</v>
      </c>
      <c r="J31" s="12">
        <f>SUM(K31:N31)</f>
        <v>131</v>
      </c>
      <c r="K31" s="12">
        <v>41</v>
      </c>
      <c r="L31" s="12">
        <v>12</v>
      </c>
      <c r="M31" s="12">
        <v>78</v>
      </c>
      <c r="N31" s="12" t="s">
        <v>134</v>
      </c>
      <c r="O31" s="12">
        <v>1761</v>
      </c>
    </row>
    <row r="32" spans="1:15" ht="19.5" customHeight="1">
      <c r="A32" s="13"/>
      <c r="B32" s="11" t="s">
        <v>22</v>
      </c>
      <c r="C32" s="127">
        <f t="shared" si="5"/>
        <v>0</v>
      </c>
      <c r="D32" s="12" t="s">
        <v>134</v>
      </c>
      <c r="E32" s="12" t="s">
        <v>134</v>
      </c>
      <c r="F32" s="12" t="s">
        <v>134</v>
      </c>
      <c r="G32" s="12" t="s">
        <v>134</v>
      </c>
      <c r="H32" s="12" t="s">
        <v>134</v>
      </c>
      <c r="I32" s="12" t="s">
        <v>134</v>
      </c>
      <c r="J32" s="12" t="s">
        <v>134</v>
      </c>
      <c r="K32" s="12" t="s">
        <v>134</v>
      </c>
      <c r="L32" s="12" t="s">
        <v>134</v>
      </c>
      <c r="M32" s="12" t="s">
        <v>134</v>
      </c>
      <c r="N32" s="12" t="s">
        <v>134</v>
      </c>
      <c r="O32" s="12" t="s">
        <v>134</v>
      </c>
    </row>
    <row r="33" spans="1:15" ht="19.5" customHeight="1">
      <c r="A33" s="13"/>
      <c r="B33" s="11" t="s">
        <v>23</v>
      </c>
      <c r="C33" s="127">
        <f t="shared" si="5"/>
        <v>6669</v>
      </c>
      <c r="D33" s="12">
        <f>SUM(E33,G33)</f>
        <v>191</v>
      </c>
      <c r="E33" s="12">
        <v>191</v>
      </c>
      <c r="F33" s="12" t="s">
        <v>134</v>
      </c>
      <c r="G33" s="12" t="s">
        <v>134</v>
      </c>
      <c r="H33" s="12">
        <f>SUM(I33:J33,O33)</f>
        <v>6478</v>
      </c>
      <c r="I33" s="12" t="s">
        <v>134</v>
      </c>
      <c r="J33" s="12">
        <f>SUM(K33:N33)</f>
        <v>244</v>
      </c>
      <c r="K33" s="12">
        <v>52</v>
      </c>
      <c r="L33" s="12">
        <v>97</v>
      </c>
      <c r="M33" s="12">
        <v>95</v>
      </c>
      <c r="N33" s="12" t="s">
        <v>134</v>
      </c>
      <c r="O33" s="12">
        <v>6234</v>
      </c>
    </row>
    <row r="34" spans="1:15" ht="19.5" customHeight="1">
      <c r="A34" s="13"/>
      <c r="B34" s="11" t="s">
        <v>24</v>
      </c>
      <c r="C34" s="127">
        <f t="shared" si="5"/>
        <v>11001</v>
      </c>
      <c r="D34" s="12">
        <f>SUM(E34,G34)</f>
        <v>4475</v>
      </c>
      <c r="E34" s="12">
        <v>4475</v>
      </c>
      <c r="F34" s="12" t="s">
        <v>134</v>
      </c>
      <c r="G34" s="12" t="s">
        <v>134</v>
      </c>
      <c r="H34" s="12">
        <f>SUM(I34:J34,O34)</f>
        <v>6526</v>
      </c>
      <c r="I34" s="12" t="s">
        <v>134</v>
      </c>
      <c r="J34" s="12">
        <f>SUM(K34:N34)</f>
        <v>1823</v>
      </c>
      <c r="K34" s="12">
        <v>1788</v>
      </c>
      <c r="L34" s="12">
        <v>20</v>
      </c>
      <c r="M34" s="12">
        <v>15</v>
      </c>
      <c r="N34" s="12" t="s">
        <v>134</v>
      </c>
      <c r="O34" s="12">
        <v>4703</v>
      </c>
    </row>
    <row r="35" spans="1:15" ht="19.5" customHeight="1">
      <c r="A35" s="13"/>
      <c r="B35" s="11" t="s">
        <v>25</v>
      </c>
      <c r="C35" s="127">
        <f t="shared" si="5"/>
        <v>6091</v>
      </c>
      <c r="D35" s="12">
        <f>SUM(E35,G35)</f>
        <v>5</v>
      </c>
      <c r="E35" s="12">
        <v>5</v>
      </c>
      <c r="F35" s="12">
        <v>5</v>
      </c>
      <c r="G35" s="12" t="s">
        <v>134</v>
      </c>
      <c r="H35" s="12">
        <f>SUM(I35:J35,O35)</f>
        <v>6086</v>
      </c>
      <c r="I35" s="12">
        <v>20</v>
      </c>
      <c r="J35" s="12">
        <f>SUM(K35:N35)</f>
        <v>376</v>
      </c>
      <c r="K35" s="12">
        <v>171</v>
      </c>
      <c r="L35" s="12">
        <v>138</v>
      </c>
      <c r="M35" s="12">
        <v>67</v>
      </c>
      <c r="N35" s="12" t="s">
        <v>134</v>
      </c>
      <c r="O35" s="12">
        <v>5690</v>
      </c>
    </row>
    <row r="36" spans="1:15" ht="19.5" customHeight="1">
      <c r="A36" s="13"/>
      <c r="B36" s="11" t="s">
        <v>26</v>
      </c>
      <c r="C36" s="127">
        <f t="shared" si="5"/>
        <v>9930</v>
      </c>
      <c r="D36" s="12">
        <f>SUM(E36,G36)</f>
        <v>3672</v>
      </c>
      <c r="E36" s="12">
        <v>3672</v>
      </c>
      <c r="F36" s="12">
        <v>16</v>
      </c>
      <c r="G36" s="12">
        <v>0</v>
      </c>
      <c r="H36" s="12">
        <f>SUM(I36:J36,O36)</f>
        <v>6258</v>
      </c>
      <c r="I36" s="12">
        <v>71</v>
      </c>
      <c r="J36" s="12">
        <f>SUM(K36:N36)</f>
        <v>1797</v>
      </c>
      <c r="K36" s="12">
        <v>355</v>
      </c>
      <c r="L36" s="12">
        <v>153</v>
      </c>
      <c r="M36" s="12">
        <v>1289</v>
      </c>
      <c r="N36" s="12" t="s">
        <v>134</v>
      </c>
      <c r="O36" s="12">
        <v>4390</v>
      </c>
    </row>
    <row r="37" spans="1:15" ht="19.5" customHeight="1">
      <c r="A37" s="13"/>
      <c r="B37" s="11" t="s">
        <v>27</v>
      </c>
      <c r="C37" s="127">
        <f t="shared" si="5"/>
        <v>19564</v>
      </c>
      <c r="D37" s="12">
        <f>SUM(E37,G37)</f>
        <v>5956</v>
      </c>
      <c r="E37" s="12">
        <v>5956</v>
      </c>
      <c r="F37" s="12">
        <v>442</v>
      </c>
      <c r="G37" s="12" t="s">
        <v>134</v>
      </c>
      <c r="H37" s="12">
        <f>SUM(I37:J37,O37)</f>
        <v>13608</v>
      </c>
      <c r="I37" s="12">
        <v>191</v>
      </c>
      <c r="J37" s="12">
        <f>SUM(K37:N37)</f>
        <v>1597</v>
      </c>
      <c r="K37" s="12">
        <v>1038</v>
      </c>
      <c r="L37" s="12">
        <v>250</v>
      </c>
      <c r="M37" s="12">
        <v>309</v>
      </c>
      <c r="N37" s="12" t="s">
        <v>134</v>
      </c>
      <c r="O37" s="12">
        <v>11820</v>
      </c>
    </row>
    <row r="38" spans="1:15" ht="19.5" customHeight="1">
      <c r="A38" s="13"/>
      <c r="B38" s="11"/>
      <c r="C38" s="8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2"/>
    </row>
    <row r="39" spans="1:16" ht="19.5" customHeight="1">
      <c r="A39" s="137" t="s">
        <v>28</v>
      </c>
      <c r="B39" s="138"/>
      <c r="C39" s="127">
        <f aca="true" t="shared" si="6" ref="C39:C44">SUM(D39,H39)</f>
        <v>8419</v>
      </c>
      <c r="D39" s="12">
        <f aca="true" t="shared" si="7" ref="D39:D44">SUM(E39,G39)</f>
        <v>63</v>
      </c>
      <c r="E39" s="12">
        <v>57</v>
      </c>
      <c r="F39" s="12">
        <v>57</v>
      </c>
      <c r="G39" s="12">
        <v>6</v>
      </c>
      <c r="H39" s="12">
        <f aca="true" t="shared" si="8" ref="H39:H44">SUM(I39:J39,O39)</f>
        <v>8356</v>
      </c>
      <c r="I39" s="12">
        <v>32</v>
      </c>
      <c r="J39" s="12">
        <f aca="true" t="shared" si="9" ref="J39:J44">SUM(K39:N39)</f>
        <v>2129</v>
      </c>
      <c r="K39" s="12">
        <v>1009</v>
      </c>
      <c r="L39" s="12">
        <v>751</v>
      </c>
      <c r="M39" s="12">
        <v>226</v>
      </c>
      <c r="N39" s="12">
        <v>143</v>
      </c>
      <c r="O39" s="12">
        <v>6195</v>
      </c>
      <c r="P39" s="20"/>
    </row>
    <row r="40" spans="1:15" ht="19.5" customHeight="1">
      <c r="A40" s="13"/>
      <c r="B40" s="11" t="s">
        <v>29</v>
      </c>
      <c r="C40" s="127">
        <f t="shared" si="6"/>
        <v>5669</v>
      </c>
      <c r="D40" s="12">
        <f t="shared" si="7"/>
        <v>17</v>
      </c>
      <c r="E40" s="12">
        <v>16</v>
      </c>
      <c r="F40" s="12">
        <v>16</v>
      </c>
      <c r="G40" s="12">
        <v>1</v>
      </c>
      <c r="H40" s="12">
        <f t="shared" si="8"/>
        <v>5652</v>
      </c>
      <c r="I40" s="12">
        <v>32</v>
      </c>
      <c r="J40" s="12">
        <f t="shared" si="9"/>
        <v>1272</v>
      </c>
      <c r="K40" s="12">
        <v>681</v>
      </c>
      <c r="L40" s="12">
        <v>464</v>
      </c>
      <c r="M40" s="12">
        <v>33</v>
      </c>
      <c r="N40" s="12">
        <v>94</v>
      </c>
      <c r="O40" s="12">
        <v>4348</v>
      </c>
    </row>
    <row r="41" spans="1:15" ht="19.5" customHeight="1">
      <c r="A41" s="13"/>
      <c r="B41" s="11" t="s">
        <v>30</v>
      </c>
      <c r="C41" s="127">
        <f t="shared" si="6"/>
        <v>1320</v>
      </c>
      <c r="D41" s="12">
        <f t="shared" si="7"/>
        <v>44</v>
      </c>
      <c r="E41" s="12">
        <v>41</v>
      </c>
      <c r="F41" s="12">
        <v>41</v>
      </c>
      <c r="G41" s="12">
        <v>3</v>
      </c>
      <c r="H41" s="12">
        <f t="shared" si="8"/>
        <v>1276</v>
      </c>
      <c r="I41" s="12" t="s">
        <v>134</v>
      </c>
      <c r="J41" s="12">
        <f t="shared" si="9"/>
        <v>501</v>
      </c>
      <c r="K41" s="12">
        <v>128</v>
      </c>
      <c r="L41" s="12">
        <v>253</v>
      </c>
      <c r="M41" s="12">
        <v>71</v>
      </c>
      <c r="N41" s="12">
        <v>49</v>
      </c>
      <c r="O41" s="12">
        <v>775</v>
      </c>
    </row>
    <row r="42" spans="1:15" ht="19.5" customHeight="1">
      <c r="A42" s="13"/>
      <c r="B42" s="11" t="s">
        <v>31</v>
      </c>
      <c r="C42" s="127">
        <f t="shared" si="6"/>
        <v>77</v>
      </c>
      <c r="D42" s="12">
        <f t="shared" si="7"/>
        <v>0</v>
      </c>
      <c r="E42" s="12" t="s">
        <v>134</v>
      </c>
      <c r="F42" s="12" t="s">
        <v>134</v>
      </c>
      <c r="G42" s="12">
        <v>0</v>
      </c>
      <c r="H42" s="12">
        <f t="shared" si="8"/>
        <v>77</v>
      </c>
      <c r="I42" s="12" t="s">
        <v>134</v>
      </c>
      <c r="J42" s="12">
        <f t="shared" si="9"/>
        <v>36</v>
      </c>
      <c r="K42" s="12">
        <v>2</v>
      </c>
      <c r="L42" s="12" t="s">
        <v>134</v>
      </c>
      <c r="M42" s="12">
        <v>34</v>
      </c>
      <c r="N42" s="12" t="s">
        <v>134</v>
      </c>
      <c r="O42" s="12">
        <v>41</v>
      </c>
    </row>
    <row r="43" spans="1:15" ht="19.5" customHeight="1">
      <c r="A43" s="13"/>
      <c r="B43" s="11" t="s">
        <v>32</v>
      </c>
      <c r="C43" s="127">
        <f t="shared" si="6"/>
        <v>1088</v>
      </c>
      <c r="D43" s="12">
        <f t="shared" si="7"/>
        <v>1</v>
      </c>
      <c r="E43" s="12" t="s">
        <v>134</v>
      </c>
      <c r="F43" s="12" t="s">
        <v>134</v>
      </c>
      <c r="G43" s="12">
        <v>1</v>
      </c>
      <c r="H43" s="12">
        <f t="shared" si="8"/>
        <v>1087</v>
      </c>
      <c r="I43" s="12" t="s">
        <v>134</v>
      </c>
      <c r="J43" s="12">
        <f t="shared" si="9"/>
        <v>68</v>
      </c>
      <c r="K43" s="12">
        <v>28</v>
      </c>
      <c r="L43" s="12">
        <v>34</v>
      </c>
      <c r="M43" s="12">
        <v>6</v>
      </c>
      <c r="N43" s="12" t="s">
        <v>134</v>
      </c>
      <c r="O43" s="12">
        <v>1019</v>
      </c>
    </row>
    <row r="44" spans="1:15" ht="19.5" customHeight="1">
      <c r="A44" s="13"/>
      <c r="B44" s="11" t="s">
        <v>33</v>
      </c>
      <c r="C44" s="127">
        <f t="shared" si="6"/>
        <v>265</v>
      </c>
      <c r="D44" s="12">
        <f t="shared" si="7"/>
        <v>1</v>
      </c>
      <c r="E44" s="12" t="s">
        <v>134</v>
      </c>
      <c r="F44" s="12" t="s">
        <v>134</v>
      </c>
      <c r="G44" s="12">
        <v>1</v>
      </c>
      <c r="H44" s="12">
        <f t="shared" si="8"/>
        <v>264</v>
      </c>
      <c r="I44" s="12" t="s">
        <v>134</v>
      </c>
      <c r="J44" s="12">
        <f t="shared" si="9"/>
        <v>252</v>
      </c>
      <c r="K44" s="12">
        <v>170</v>
      </c>
      <c r="L44" s="12" t="s">
        <v>134</v>
      </c>
      <c r="M44" s="12">
        <v>82</v>
      </c>
      <c r="N44" s="12" t="s">
        <v>134</v>
      </c>
      <c r="O44" s="12">
        <v>12</v>
      </c>
    </row>
    <row r="45" spans="1:15" ht="19.5" customHeight="1">
      <c r="A45" s="13"/>
      <c r="B45" s="11"/>
      <c r="C45" s="8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2"/>
    </row>
    <row r="46" spans="1:15" ht="19.5" customHeight="1">
      <c r="A46" s="137" t="s">
        <v>34</v>
      </c>
      <c r="B46" s="138"/>
      <c r="C46" s="127">
        <f>SUM(D46,H46)</f>
        <v>23479</v>
      </c>
      <c r="D46" s="12">
        <f>SUM(E46,G46)</f>
        <v>136</v>
      </c>
      <c r="E46" s="12">
        <v>131</v>
      </c>
      <c r="F46" s="12">
        <v>131</v>
      </c>
      <c r="G46" s="12">
        <v>5</v>
      </c>
      <c r="H46" s="12">
        <f>SUM(I46:J46,O46)</f>
        <v>23343</v>
      </c>
      <c r="I46" s="12">
        <v>367</v>
      </c>
      <c r="J46" s="12">
        <f>SUM(K46:N46)</f>
        <v>2537</v>
      </c>
      <c r="K46" s="12">
        <v>430</v>
      </c>
      <c r="L46" s="12">
        <v>1776</v>
      </c>
      <c r="M46" s="12">
        <v>331</v>
      </c>
      <c r="N46" s="12" t="s">
        <v>134</v>
      </c>
      <c r="O46" s="12">
        <v>20439</v>
      </c>
    </row>
    <row r="47" spans="1:15" ht="19.5" customHeight="1">
      <c r="A47" s="13"/>
      <c r="B47" s="11" t="s">
        <v>35</v>
      </c>
      <c r="C47" s="127">
        <f>SUM(D47,H47)</f>
        <v>9384</v>
      </c>
      <c r="D47" s="12">
        <f>SUM(E47,G47)</f>
        <v>84</v>
      </c>
      <c r="E47" s="12">
        <v>82</v>
      </c>
      <c r="F47" s="12">
        <v>82</v>
      </c>
      <c r="G47" s="12">
        <v>2</v>
      </c>
      <c r="H47" s="12">
        <f>SUM(I47:J47,O47)</f>
        <v>9300</v>
      </c>
      <c r="I47" s="12" t="s">
        <v>134</v>
      </c>
      <c r="J47" s="12">
        <f>SUM(K47:N47)</f>
        <v>1125</v>
      </c>
      <c r="K47" s="12">
        <v>72</v>
      </c>
      <c r="L47" s="12">
        <v>1041</v>
      </c>
      <c r="M47" s="12">
        <v>12</v>
      </c>
      <c r="N47" s="12" t="s">
        <v>134</v>
      </c>
      <c r="O47" s="12">
        <v>8175</v>
      </c>
    </row>
    <row r="48" spans="1:15" ht="19.5" customHeight="1">
      <c r="A48" s="13"/>
      <c r="B48" s="11" t="s">
        <v>36</v>
      </c>
      <c r="C48" s="127">
        <f>SUM(D48,H48)</f>
        <v>3819</v>
      </c>
      <c r="D48" s="12">
        <f>SUM(E48,G48)</f>
        <v>1</v>
      </c>
      <c r="E48" s="12" t="s">
        <v>134</v>
      </c>
      <c r="F48" s="12" t="s">
        <v>134</v>
      </c>
      <c r="G48" s="12">
        <v>1</v>
      </c>
      <c r="H48" s="12">
        <f>SUM(I48:J48,O48)</f>
        <v>3818</v>
      </c>
      <c r="I48" s="12">
        <v>33</v>
      </c>
      <c r="J48" s="12">
        <f>SUM(K48:N48)</f>
        <v>707</v>
      </c>
      <c r="K48" s="12">
        <v>230</v>
      </c>
      <c r="L48" s="12">
        <v>350</v>
      </c>
      <c r="M48" s="12">
        <v>127</v>
      </c>
      <c r="N48" s="12" t="s">
        <v>134</v>
      </c>
      <c r="O48" s="12">
        <v>3078</v>
      </c>
    </row>
    <row r="49" spans="1:15" ht="19.5" customHeight="1">
      <c r="A49" s="13"/>
      <c r="B49" s="11" t="s">
        <v>37</v>
      </c>
      <c r="C49" s="127">
        <f>SUM(D49,H49)</f>
        <v>6992</v>
      </c>
      <c r="D49" s="12">
        <f>SUM(E49,G49)</f>
        <v>2</v>
      </c>
      <c r="E49" s="12" t="s">
        <v>134</v>
      </c>
      <c r="F49" s="12" t="s">
        <v>134</v>
      </c>
      <c r="G49" s="12">
        <v>2</v>
      </c>
      <c r="H49" s="12">
        <f>SUM(I49:J49,O49)</f>
        <v>6990</v>
      </c>
      <c r="I49" s="12" t="s">
        <v>134</v>
      </c>
      <c r="J49" s="12">
        <f>SUM(K49:N49)</f>
        <v>311</v>
      </c>
      <c r="K49" s="12">
        <v>59</v>
      </c>
      <c r="L49" s="12">
        <v>172</v>
      </c>
      <c r="M49" s="12">
        <v>80</v>
      </c>
      <c r="N49" s="12" t="s">
        <v>134</v>
      </c>
      <c r="O49" s="12">
        <v>6679</v>
      </c>
    </row>
    <row r="50" spans="1:15" ht="19.5" customHeight="1">
      <c r="A50" s="13"/>
      <c r="B50" s="11" t="s">
        <v>38</v>
      </c>
      <c r="C50" s="127">
        <f>SUM(D50,H50)</f>
        <v>3284</v>
      </c>
      <c r="D50" s="12">
        <f>SUM(E50,G50)</f>
        <v>49</v>
      </c>
      <c r="E50" s="12">
        <v>49</v>
      </c>
      <c r="F50" s="12">
        <v>49</v>
      </c>
      <c r="G50" s="12">
        <v>0</v>
      </c>
      <c r="H50" s="12">
        <f>SUM(I50:J50,O50)</f>
        <v>3235</v>
      </c>
      <c r="I50" s="12">
        <v>334</v>
      </c>
      <c r="J50" s="12">
        <f>SUM(K50:N50)</f>
        <v>394</v>
      </c>
      <c r="K50" s="12">
        <v>69</v>
      </c>
      <c r="L50" s="12">
        <v>213</v>
      </c>
      <c r="M50" s="12">
        <v>112</v>
      </c>
      <c r="N50" s="12" t="s">
        <v>134</v>
      </c>
      <c r="O50" s="12">
        <v>2507</v>
      </c>
    </row>
    <row r="51" spans="1:15" ht="19.5" customHeight="1">
      <c r="A51" s="13"/>
      <c r="B51" s="11"/>
      <c r="C51" s="8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2"/>
    </row>
    <row r="52" spans="1:15" ht="19.5" customHeight="1">
      <c r="A52" s="137" t="s">
        <v>39</v>
      </c>
      <c r="B52" s="138"/>
      <c r="C52" s="127">
        <f aca="true" t="shared" si="10" ref="C52:C58">SUM(D52,H52)</f>
        <v>17213</v>
      </c>
      <c r="D52" s="12">
        <f>SUM(E52,G52)</f>
        <v>6</v>
      </c>
      <c r="E52" s="12" t="s">
        <v>134</v>
      </c>
      <c r="F52" s="12" t="s">
        <v>134</v>
      </c>
      <c r="G52" s="12">
        <v>6</v>
      </c>
      <c r="H52" s="12">
        <f aca="true" t="shared" si="11" ref="H52:H58">SUM(I52:J52,O52)</f>
        <v>17207</v>
      </c>
      <c r="I52" s="12" t="s">
        <v>134</v>
      </c>
      <c r="J52" s="12">
        <f aca="true" t="shared" si="12" ref="J52:J58">SUM(K52:N52)</f>
        <v>1634</v>
      </c>
      <c r="K52" s="12">
        <v>676</v>
      </c>
      <c r="L52" s="12">
        <v>783</v>
      </c>
      <c r="M52" s="12">
        <v>164</v>
      </c>
      <c r="N52" s="12">
        <v>11</v>
      </c>
      <c r="O52" s="12">
        <v>15573</v>
      </c>
    </row>
    <row r="53" spans="1:15" ht="19.5" customHeight="1">
      <c r="A53" s="13"/>
      <c r="B53" s="11" t="s">
        <v>40</v>
      </c>
      <c r="C53" s="127">
        <f t="shared" si="10"/>
        <v>1713</v>
      </c>
      <c r="D53" s="12" t="s">
        <v>134</v>
      </c>
      <c r="E53" s="12" t="s">
        <v>134</v>
      </c>
      <c r="F53" s="12" t="s">
        <v>134</v>
      </c>
      <c r="G53" s="12" t="s">
        <v>134</v>
      </c>
      <c r="H53" s="12">
        <f t="shared" si="11"/>
        <v>1713</v>
      </c>
      <c r="I53" s="12" t="s">
        <v>134</v>
      </c>
      <c r="J53" s="12">
        <f t="shared" si="12"/>
        <v>53</v>
      </c>
      <c r="K53" s="12">
        <v>31</v>
      </c>
      <c r="L53" s="12">
        <v>14</v>
      </c>
      <c r="M53" s="12">
        <v>8</v>
      </c>
      <c r="N53" s="12" t="s">
        <v>134</v>
      </c>
      <c r="O53" s="12">
        <v>1660</v>
      </c>
    </row>
    <row r="54" spans="1:15" ht="19.5" customHeight="1">
      <c r="A54" s="13"/>
      <c r="B54" s="11" t="s">
        <v>41</v>
      </c>
      <c r="C54" s="127">
        <f t="shared" si="10"/>
        <v>1420</v>
      </c>
      <c r="D54" s="12">
        <f>SUM(E54,G54)</f>
        <v>1</v>
      </c>
      <c r="E54" s="12" t="s">
        <v>134</v>
      </c>
      <c r="F54" s="12" t="s">
        <v>134</v>
      </c>
      <c r="G54" s="12">
        <v>1</v>
      </c>
      <c r="H54" s="12">
        <f t="shared" si="11"/>
        <v>1419</v>
      </c>
      <c r="I54" s="12" t="s">
        <v>134</v>
      </c>
      <c r="J54" s="12">
        <f t="shared" si="12"/>
        <v>126</v>
      </c>
      <c r="K54" s="12">
        <v>6</v>
      </c>
      <c r="L54" s="12">
        <v>115</v>
      </c>
      <c r="M54" s="12">
        <v>5</v>
      </c>
      <c r="N54" s="12" t="s">
        <v>134</v>
      </c>
      <c r="O54" s="12">
        <v>1293</v>
      </c>
    </row>
    <row r="55" spans="1:15" ht="19.5" customHeight="1">
      <c r="A55" s="13"/>
      <c r="B55" s="11" t="s">
        <v>42</v>
      </c>
      <c r="C55" s="127">
        <f t="shared" si="10"/>
        <v>7565</v>
      </c>
      <c r="D55" s="12">
        <f>SUM(E55,G55)</f>
        <v>4</v>
      </c>
      <c r="E55" s="12" t="s">
        <v>134</v>
      </c>
      <c r="F55" s="12" t="s">
        <v>134</v>
      </c>
      <c r="G55" s="12">
        <v>4</v>
      </c>
      <c r="H55" s="12">
        <f t="shared" si="11"/>
        <v>7561</v>
      </c>
      <c r="I55" s="12" t="s">
        <v>134</v>
      </c>
      <c r="J55" s="12">
        <f t="shared" si="12"/>
        <v>692</v>
      </c>
      <c r="K55" s="12">
        <v>8</v>
      </c>
      <c r="L55" s="12">
        <v>647</v>
      </c>
      <c r="M55" s="12">
        <v>26</v>
      </c>
      <c r="N55" s="12">
        <v>11</v>
      </c>
      <c r="O55" s="12">
        <v>6869</v>
      </c>
    </row>
    <row r="56" spans="1:15" ht="19.5" customHeight="1">
      <c r="A56" s="13"/>
      <c r="B56" s="11" t="s">
        <v>43</v>
      </c>
      <c r="C56" s="127">
        <f t="shared" si="10"/>
        <v>2897</v>
      </c>
      <c r="D56" s="12">
        <f>SUM(E56,G56)</f>
        <v>0</v>
      </c>
      <c r="E56" s="12" t="s">
        <v>134</v>
      </c>
      <c r="F56" s="12" t="s">
        <v>134</v>
      </c>
      <c r="G56" s="12">
        <v>0</v>
      </c>
      <c r="H56" s="12">
        <f t="shared" si="11"/>
        <v>2897</v>
      </c>
      <c r="I56" s="12" t="s">
        <v>134</v>
      </c>
      <c r="J56" s="12">
        <f t="shared" si="12"/>
        <v>655</v>
      </c>
      <c r="K56" s="12">
        <v>594</v>
      </c>
      <c r="L56" s="12">
        <v>7</v>
      </c>
      <c r="M56" s="12">
        <v>54</v>
      </c>
      <c r="N56" s="12" t="s">
        <v>134</v>
      </c>
      <c r="O56" s="12">
        <v>2242</v>
      </c>
    </row>
    <row r="57" spans="1:15" ht="19.5" customHeight="1">
      <c r="A57" s="13"/>
      <c r="B57" s="11" t="s">
        <v>44</v>
      </c>
      <c r="C57" s="127">
        <f t="shared" si="10"/>
        <v>2872</v>
      </c>
      <c r="D57" s="12">
        <f>SUM(E57,G57)</f>
        <v>1</v>
      </c>
      <c r="E57" s="12" t="s">
        <v>134</v>
      </c>
      <c r="F57" s="12" t="s">
        <v>134</v>
      </c>
      <c r="G57" s="12">
        <v>1</v>
      </c>
      <c r="H57" s="12">
        <f t="shared" si="11"/>
        <v>2871</v>
      </c>
      <c r="I57" s="12" t="s">
        <v>134</v>
      </c>
      <c r="J57" s="12">
        <f t="shared" si="12"/>
        <v>103</v>
      </c>
      <c r="K57" s="12">
        <v>36</v>
      </c>
      <c r="L57" s="12" t="s">
        <v>134</v>
      </c>
      <c r="M57" s="12">
        <v>67</v>
      </c>
      <c r="N57" s="12" t="s">
        <v>134</v>
      </c>
      <c r="O57" s="12">
        <v>2768</v>
      </c>
    </row>
    <row r="58" spans="1:15" ht="19.5" customHeight="1">
      <c r="A58" s="13"/>
      <c r="B58" s="11" t="s">
        <v>45</v>
      </c>
      <c r="C58" s="127">
        <f t="shared" si="10"/>
        <v>746</v>
      </c>
      <c r="D58" s="12">
        <f>SUM(E58,G58)</f>
        <v>0</v>
      </c>
      <c r="E58" s="12" t="s">
        <v>134</v>
      </c>
      <c r="F58" s="12" t="s">
        <v>134</v>
      </c>
      <c r="G58" s="12">
        <v>0</v>
      </c>
      <c r="H58" s="12">
        <f t="shared" si="11"/>
        <v>746</v>
      </c>
      <c r="I58" s="12" t="s">
        <v>134</v>
      </c>
      <c r="J58" s="12">
        <f t="shared" si="12"/>
        <v>5</v>
      </c>
      <c r="K58" s="12">
        <v>1</v>
      </c>
      <c r="L58" s="12" t="s">
        <v>134</v>
      </c>
      <c r="M58" s="12">
        <v>4</v>
      </c>
      <c r="N58" s="12" t="s">
        <v>134</v>
      </c>
      <c r="O58" s="12">
        <v>741</v>
      </c>
    </row>
    <row r="59" spans="1:15" ht="19.5" customHeight="1">
      <c r="A59" s="13"/>
      <c r="B59" s="11"/>
      <c r="C59" s="8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2"/>
    </row>
    <row r="60" spans="1:15" ht="19.5" customHeight="1">
      <c r="A60" s="137" t="s">
        <v>46</v>
      </c>
      <c r="B60" s="138"/>
      <c r="C60" s="127">
        <f>SUM(D60,H60)</f>
        <v>42506</v>
      </c>
      <c r="D60" s="12">
        <f>SUM(E60,G60)</f>
        <v>194</v>
      </c>
      <c r="E60" s="12">
        <v>148</v>
      </c>
      <c r="F60" s="12">
        <v>148</v>
      </c>
      <c r="G60" s="12">
        <v>46</v>
      </c>
      <c r="H60" s="12">
        <f>SUM(I60:J60,O60)</f>
        <v>42312</v>
      </c>
      <c r="I60" s="12">
        <v>829</v>
      </c>
      <c r="J60" s="12">
        <f aca="true" t="shared" si="13" ref="J60:J67">SUM(K60:N60)</f>
        <v>3442</v>
      </c>
      <c r="K60" s="12">
        <v>456</v>
      </c>
      <c r="L60" s="12">
        <v>2565</v>
      </c>
      <c r="M60" s="12">
        <v>362</v>
      </c>
      <c r="N60" s="12">
        <v>59</v>
      </c>
      <c r="O60" s="12">
        <v>38041</v>
      </c>
    </row>
    <row r="61" spans="1:15" ht="19.5" customHeight="1">
      <c r="A61" s="13"/>
      <c r="B61" s="11" t="s">
        <v>47</v>
      </c>
      <c r="C61" s="127">
        <f>SUM(D61,H61)</f>
        <v>13645</v>
      </c>
      <c r="D61" s="12">
        <f>SUM(E61,G61)</f>
        <v>4</v>
      </c>
      <c r="E61" s="12" t="s">
        <v>134</v>
      </c>
      <c r="F61" s="12" t="s">
        <v>134</v>
      </c>
      <c r="G61" s="12">
        <v>4</v>
      </c>
      <c r="H61" s="12">
        <f>SUM(I61:J61,O61)</f>
        <v>13641</v>
      </c>
      <c r="I61" s="12">
        <v>105</v>
      </c>
      <c r="J61" s="12">
        <f t="shared" si="13"/>
        <v>843</v>
      </c>
      <c r="K61" s="12">
        <v>177</v>
      </c>
      <c r="L61" s="12">
        <v>567</v>
      </c>
      <c r="M61" s="12">
        <v>99</v>
      </c>
      <c r="N61" s="12" t="s">
        <v>134</v>
      </c>
      <c r="O61" s="12">
        <v>12693</v>
      </c>
    </row>
    <row r="62" spans="1:15" ht="19.5" customHeight="1">
      <c r="A62" s="13"/>
      <c r="B62" s="11" t="s">
        <v>48</v>
      </c>
      <c r="C62" s="127">
        <f>SUM(D62,H62)</f>
        <v>11879</v>
      </c>
      <c r="D62" s="12">
        <f>SUM(E62,G62)</f>
        <v>123</v>
      </c>
      <c r="E62" s="12">
        <v>116</v>
      </c>
      <c r="F62" s="12">
        <v>116</v>
      </c>
      <c r="G62" s="12">
        <v>7</v>
      </c>
      <c r="H62" s="12">
        <f>SUM(I62:J62,O62)</f>
        <v>11756</v>
      </c>
      <c r="I62" s="12">
        <v>439</v>
      </c>
      <c r="J62" s="12">
        <f t="shared" si="13"/>
        <v>1043</v>
      </c>
      <c r="K62" s="12">
        <v>173</v>
      </c>
      <c r="L62" s="12">
        <v>652</v>
      </c>
      <c r="M62" s="12">
        <v>159</v>
      </c>
      <c r="N62" s="12">
        <v>59</v>
      </c>
      <c r="O62" s="12">
        <v>10274</v>
      </c>
    </row>
    <row r="63" spans="1:15" ht="19.5" customHeight="1">
      <c r="A63" s="13"/>
      <c r="B63" s="11" t="s">
        <v>49</v>
      </c>
      <c r="C63" s="127">
        <f>SUM(D63,H63)</f>
        <v>8853</v>
      </c>
      <c r="D63" s="12">
        <f>SUM(E63,G63)</f>
        <v>49</v>
      </c>
      <c r="E63" s="12">
        <v>32</v>
      </c>
      <c r="F63" s="12">
        <v>32</v>
      </c>
      <c r="G63" s="12">
        <v>17</v>
      </c>
      <c r="H63" s="12">
        <f>SUM(I63:J63,O63)</f>
        <v>8804</v>
      </c>
      <c r="I63" s="12" t="s">
        <v>134</v>
      </c>
      <c r="J63" s="12">
        <f t="shared" si="13"/>
        <v>781</v>
      </c>
      <c r="K63" s="12">
        <v>2</v>
      </c>
      <c r="L63" s="12">
        <v>745</v>
      </c>
      <c r="M63" s="12">
        <v>34</v>
      </c>
      <c r="N63" s="12" t="s">
        <v>134</v>
      </c>
      <c r="O63" s="12">
        <v>8023</v>
      </c>
    </row>
    <row r="64" spans="1:15" ht="19.5" customHeight="1">
      <c r="A64" s="13"/>
      <c r="B64" s="11" t="s">
        <v>50</v>
      </c>
      <c r="C64" s="127">
        <f>SUM(D64,H64)</f>
        <v>8129</v>
      </c>
      <c r="D64" s="12">
        <f>SUM(E64,G64)</f>
        <v>18</v>
      </c>
      <c r="E64" s="12" t="s">
        <v>134</v>
      </c>
      <c r="F64" s="12" t="s">
        <v>134</v>
      </c>
      <c r="G64" s="12">
        <v>18</v>
      </c>
      <c r="H64" s="12">
        <f>SUM(I64:J64,O64)</f>
        <v>8111</v>
      </c>
      <c r="I64" s="12">
        <v>285</v>
      </c>
      <c r="J64" s="12">
        <f t="shared" si="13"/>
        <v>775</v>
      </c>
      <c r="K64" s="12">
        <v>104</v>
      </c>
      <c r="L64" s="12">
        <v>601</v>
      </c>
      <c r="M64" s="12">
        <v>70</v>
      </c>
      <c r="N64" s="12" t="s">
        <v>134</v>
      </c>
      <c r="O64" s="12">
        <v>7051</v>
      </c>
    </row>
    <row r="65" spans="1:15" ht="19.5" customHeight="1">
      <c r="A65" s="13"/>
      <c r="B65" s="11"/>
      <c r="C65" s="8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2"/>
    </row>
    <row r="66" spans="1:15" ht="19.5" customHeight="1">
      <c r="A66" s="137" t="s">
        <v>51</v>
      </c>
      <c r="B66" s="138"/>
      <c r="C66" s="127">
        <f>SUM(D66,H66)</f>
        <v>3605</v>
      </c>
      <c r="D66" s="12" t="s">
        <v>134</v>
      </c>
      <c r="E66" s="12" t="s">
        <v>134</v>
      </c>
      <c r="F66" s="12" t="s">
        <v>134</v>
      </c>
      <c r="G66" s="12" t="s">
        <v>134</v>
      </c>
      <c r="H66" s="12">
        <f>SUM(I66:J66,O66)</f>
        <v>3605</v>
      </c>
      <c r="I66" s="12" t="s">
        <v>134</v>
      </c>
      <c r="J66" s="12">
        <f t="shared" si="13"/>
        <v>254</v>
      </c>
      <c r="K66" s="12">
        <v>4</v>
      </c>
      <c r="L66" s="12">
        <v>230</v>
      </c>
      <c r="M66" s="12">
        <v>20</v>
      </c>
      <c r="N66" s="12" t="s">
        <v>134</v>
      </c>
      <c r="O66" s="12">
        <v>3351</v>
      </c>
    </row>
    <row r="67" spans="1:15" ht="19.5" customHeight="1">
      <c r="A67" s="90"/>
      <c r="B67" s="14" t="s">
        <v>52</v>
      </c>
      <c r="C67" s="127">
        <f>SUM(D67,H67)</f>
        <v>3605</v>
      </c>
      <c r="D67" s="12" t="s">
        <v>134</v>
      </c>
      <c r="E67" s="12" t="s">
        <v>134</v>
      </c>
      <c r="F67" s="12" t="s">
        <v>134</v>
      </c>
      <c r="G67" s="112" t="s">
        <v>134</v>
      </c>
      <c r="H67" s="112">
        <f>SUM(I67:J67,O67)</f>
        <v>3605</v>
      </c>
      <c r="I67" s="112" t="s">
        <v>134</v>
      </c>
      <c r="J67" s="112">
        <f t="shared" si="13"/>
        <v>254</v>
      </c>
      <c r="K67" s="15">
        <v>4</v>
      </c>
      <c r="L67" s="15">
        <v>230</v>
      </c>
      <c r="M67" s="15">
        <v>20</v>
      </c>
      <c r="N67" s="112" t="s">
        <v>134</v>
      </c>
      <c r="O67" s="15">
        <v>3351</v>
      </c>
    </row>
    <row r="68" spans="1:15" ht="19.5" customHeight="1">
      <c r="A68" s="111" t="s">
        <v>116</v>
      </c>
      <c r="B68" s="16"/>
      <c r="C68" s="17"/>
      <c r="D68" s="17"/>
      <c r="E68" s="17"/>
      <c r="F68" s="17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9.5" customHeight="1">
      <c r="A69" s="13" t="s">
        <v>117</v>
      </c>
      <c r="B69" s="1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9.5" customHeight="1">
      <c r="A70" s="19"/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9.5" customHeight="1">
      <c r="A71" s="19"/>
      <c r="B71" s="1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9.5" customHeight="1">
      <c r="A72" s="19"/>
      <c r="B72" s="1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9.5" customHeight="1">
      <c r="A73" s="19"/>
      <c r="B73" s="1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9.5" customHeight="1">
      <c r="A74" s="19"/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9.5" customHeight="1">
      <c r="A75" s="19"/>
      <c r="B75" s="1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9.5" customHeight="1">
      <c r="A76" s="19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9.5" customHeight="1">
      <c r="A77" s="19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9.5" customHeight="1">
      <c r="A78" s="19"/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9.5" customHeight="1">
      <c r="A79" s="19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</sheetData>
  <sheetProtection/>
  <mergeCells count="31">
    <mergeCell ref="A66:B66"/>
    <mergeCell ref="A39:B39"/>
    <mergeCell ref="A46:B46"/>
    <mergeCell ref="A52:B52"/>
    <mergeCell ref="A60:B60"/>
    <mergeCell ref="A13:B13"/>
    <mergeCell ref="A20:B20"/>
    <mergeCell ref="A10:B10"/>
    <mergeCell ref="A29:B29"/>
    <mergeCell ref="A15:B15"/>
    <mergeCell ref="A16:B16"/>
    <mergeCell ref="G8:G9"/>
    <mergeCell ref="A19:B19"/>
    <mergeCell ref="I8:I9"/>
    <mergeCell ref="A23:B23"/>
    <mergeCell ref="H7:O7"/>
    <mergeCell ref="D8:D9"/>
    <mergeCell ref="A17:B17"/>
    <mergeCell ref="A18:B18"/>
    <mergeCell ref="E8:E9"/>
    <mergeCell ref="A12:B12"/>
    <mergeCell ref="H8:H9"/>
    <mergeCell ref="A14:B14"/>
    <mergeCell ref="A4:O4"/>
    <mergeCell ref="A5:O5"/>
    <mergeCell ref="J8:N8"/>
    <mergeCell ref="O8:O9"/>
    <mergeCell ref="D7:G7"/>
    <mergeCell ref="A11:B11"/>
    <mergeCell ref="A7:B9"/>
    <mergeCell ref="C7:C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7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3.00390625" style="4" customWidth="1"/>
    <col min="2" max="2" width="9.00390625" style="4" customWidth="1"/>
    <col min="3" max="4" width="7.875" style="42" customWidth="1"/>
    <col min="5" max="5" width="11.00390625" style="4" bestFit="1" customWidth="1"/>
    <col min="6" max="6" width="9.625" style="4" customWidth="1"/>
    <col min="7" max="7" width="5.625" style="4" customWidth="1"/>
    <col min="8" max="8" width="9.375" style="4" customWidth="1"/>
    <col min="9" max="10" width="9.625" style="4" customWidth="1"/>
    <col min="11" max="11" width="5.625" style="4" customWidth="1"/>
    <col min="12" max="12" width="6.75390625" style="4" customWidth="1"/>
    <col min="13" max="13" width="9.875" style="4" bestFit="1" customWidth="1"/>
    <col min="14" max="14" width="7.625" style="4" bestFit="1" customWidth="1"/>
    <col min="15" max="16" width="5.625" style="4" customWidth="1"/>
    <col min="17" max="17" width="5.625" style="4" bestFit="1" customWidth="1"/>
    <col min="18" max="18" width="4.50390625" style="4" bestFit="1" customWidth="1"/>
    <col min="19" max="20" width="5.625" style="4" customWidth="1"/>
    <col min="21" max="22" width="9.625" style="4" customWidth="1"/>
    <col min="23" max="24" width="5.625" style="4" customWidth="1"/>
    <col min="25" max="25" width="7.75390625" style="4" bestFit="1" customWidth="1"/>
    <col min="26" max="26" width="9.625" style="4" customWidth="1"/>
    <col min="27" max="27" width="5.625" style="4" customWidth="1"/>
    <col min="28" max="28" width="3.875" style="4" customWidth="1"/>
    <col min="29" max="29" width="9.625" style="4" customWidth="1"/>
    <col min="30" max="30" width="3.50390625" style="4" bestFit="1" customWidth="1"/>
    <col min="31" max="31" width="5.625" style="4" bestFit="1" customWidth="1"/>
    <col min="32" max="32" width="4.25390625" style="4" customWidth="1"/>
    <col min="33" max="33" width="6.625" style="4" bestFit="1" customWidth="1"/>
    <col min="34" max="34" width="4.50390625" style="4" bestFit="1" customWidth="1"/>
    <col min="35" max="35" width="5.625" style="4" bestFit="1" customWidth="1"/>
    <col min="36" max="36" width="4.50390625" style="4" bestFit="1" customWidth="1"/>
    <col min="37" max="37" width="6.625" style="91" bestFit="1" customWidth="1"/>
    <col min="38" max="38" width="5.625" style="91" bestFit="1" customWidth="1"/>
    <col min="39" max="39" width="5.625" style="4" customWidth="1"/>
    <col min="40" max="40" width="4.00390625" style="4" customWidth="1"/>
    <col min="41" max="41" width="9.625" style="4" customWidth="1"/>
    <col min="42" max="42" width="3.50390625" style="4" bestFit="1" customWidth="1"/>
    <col min="43" max="44" width="5.625" style="4" customWidth="1"/>
    <col min="45" max="45" width="5.625" style="4" bestFit="1" customWidth="1"/>
    <col min="46" max="46" width="4.50390625" style="4" bestFit="1" customWidth="1"/>
    <col min="47" max="47" width="5.625" style="4" bestFit="1" customWidth="1"/>
    <col min="48" max="48" width="4.50390625" style="4" customWidth="1"/>
    <col min="49" max="49" width="6.625" style="4" bestFit="1" customWidth="1"/>
    <col min="50" max="50" width="4.50390625" style="4" bestFit="1" customWidth="1"/>
    <col min="51" max="51" width="5.625" style="4" customWidth="1"/>
    <col min="52" max="52" width="4.50390625" style="4" bestFit="1" customWidth="1"/>
    <col min="53" max="53" width="9.625" style="4" customWidth="1"/>
    <col min="54" max="54" width="4.50390625" style="4" bestFit="1" customWidth="1"/>
    <col min="55" max="55" width="9.125" style="4" customWidth="1"/>
    <col min="56" max="56" width="5.625" style="4" customWidth="1"/>
    <col min="57" max="57" width="10.75390625" style="4" customWidth="1"/>
    <col min="58" max="58" width="9.625" style="4" customWidth="1"/>
    <col min="59" max="59" width="5.50390625" style="4" bestFit="1" customWidth="1"/>
    <col min="60" max="60" width="5.75390625" style="4" customWidth="1"/>
    <col min="61" max="61" width="6.50390625" style="4" customWidth="1"/>
    <col min="62" max="62" width="4.375" style="4" bestFit="1" customWidth="1"/>
    <col min="63" max="16384" width="10.625" style="4" customWidth="1"/>
  </cols>
  <sheetData>
    <row r="1" spans="1:62" s="2" customFormat="1" ht="19.5" customHeight="1">
      <c r="A1" s="133" t="s">
        <v>137</v>
      </c>
      <c r="C1" s="1"/>
      <c r="E1" s="48"/>
      <c r="BG1" s="162" t="s">
        <v>138</v>
      </c>
      <c r="BH1" s="162"/>
      <c r="BI1" s="162"/>
      <c r="BJ1" s="162"/>
    </row>
    <row r="2" spans="1:62" s="2" customFormat="1" ht="19.5" customHeight="1">
      <c r="A2" s="1"/>
      <c r="C2" s="1"/>
      <c r="E2" s="48"/>
      <c r="BG2" s="3"/>
      <c r="BH2" s="3"/>
      <c r="BI2" s="3"/>
      <c r="BJ2" s="3"/>
    </row>
    <row r="3" spans="1:62" s="2" customFormat="1" ht="19.5" customHeight="1">
      <c r="A3" s="1"/>
      <c r="C3" s="1"/>
      <c r="E3" s="48"/>
      <c r="BG3" s="3"/>
      <c r="BH3" s="3"/>
      <c r="BI3" s="3"/>
      <c r="BJ3" s="3"/>
    </row>
    <row r="4" spans="1:62" ht="19.5" customHeight="1">
      <c r="A4" s="140" t="s">
        <v>119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</row>
    <row r="5" spans="1:62" ht="18" customHeight="1" thickBot="1">
      <c r="A5" s="34"/>
      <c r="B5" s="33"/>
      <c r="C5" s="37"/>
      <c r="D5" s="37"/>
      <c r="E5" s="33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199" t="s">
        <v>61</v>
      </c>
      <c r="BG5" s="199"/>
      <c r="BH5" s="199"/>
      <c r="BI5" s="199"/>
      <c r="BJ5" s="199"/>
    </row>
    <row r="6" spans="1:63" ht="18" customHeight="1">
      <c r="A6" s="178" t="s">
        <v>120</v>
      </c>
      <c r="B6" s="179"/>
      <c r="C6" s="200" t="s">
        <v>121</v>
      </c>
      <c r="D6" s="201"/>
      <c r="E6" s="201"/>
      <c r="F6" s="202"/>
      <c r="G6" s="187" t="s">
        <v>62</v>
      </c>
      <c r="H6" s="188"/>
      <c r="I6" s="188"/>
      <c r="J6" s="189"/>
      <c r="K6" s="187" t="s">
        <v>58</v>
      </c>
      <c r="L6" s="188"/>
      <c r="M6" s="188"/>
      <c r="N6" s="189"/>
      <c r="O6" s="193" t="s">
        <v>91</v>
      </c>
      <c r="P6" s="194"/>
      <c r="Q6" s="194"/>
      <c r="R6" s="195"/>
      <c r="S6" s="187" t="s">
        <v>55</v>
      </c>
      <c r="T6" s="188"/>
      <c r="U6" s="188"/>
      <c r="V6" s="189"/>
      <c r="W6" s="187" t="s">
        <v>53</v>
      </c>
      <c r="X6" s="188"/>
      <c r="Y6" s="188"/>
      <c r="Z6" s="189"/>
      <c r="AA6" s="193" t="s">
        <v>92</v>
      </c>
      <c r="AB6" s="194"/>
      <c r="AC6" s="194"/>
      <c r="AD6" s="195"/>
      <c r="AE6" s="187" t="s">
        <v>85</v>
      </c>
      <c r="AF6" s="188"/>
      <c r="AG6" s="188"/>
      <c r="AH6" s="189"/>
      <c r="AI6" s="169" t="s">
        <v>93</v>
      </c>
      <c r="AJ6" s="170"/>
      <c r="AK6" s="170"/>
      <c r="AL6" s="171"/>
      <c r="AM6" s="169" t="s">
        <v>94</v>
      </c>
      <c r="AN6" s="170"/>
      <c r="AO6" s="170"/>
      <c r="AP6" s="171"/>
      <c r="AQ6" s="187" t="s">
        <v>56</v>
      </c>
      <c r="AR6" s="188"/>
      <c r="AS6" s="188"/>
      <c r="AT6" s="189"/>
      <c r="AU6" s="187" t="s">
        <v>86</v>
      </c>
      <c r="AV6" s="188"/>
      <c r="AW6" s="188"/>
      <c r="AX6" s="189"/>
      <c r="AY6" s="187" t="s">
        <v>57</v>
      </c>
      <c r="AZ6" s="188"/>
      <c r="BA6" s="188"/>
      <c r="BB6" s="189"/>
      <c r="BC6" s="187" t="s">
        <v>63</v>
      </c>
      <c r="BD6" s="188"/>
      <c r="BE6" s="188"/>
      <c r="BF6" s="189"/>
      <c r="BG6" s="187" t="s">
        <v>122</v>
      </c>
      <c r="BH6" s="188"/>
      <c r="BI6" s="188"/>
      <c r="BJ6" s="188"/>
      <c r="BK6" s="26"/>
    </row>
    <row r="7" spans="1:63" ht="18" customHeight="1">
      <c r="A7" s="180"/>
      <c r="B7" s="175"/>
      <c r="C7" s="203"/>
      <c r="D7" s="204"/>
      <c r="E7" s="204"/>
      <c r="F7" s="205"/>
      <c r="G7" s="190"/>
      <c r="H7" s="191"/>
      <c r="I7" s="191"/>
      <c r="J7" s="192"/>
      <c r="K7" s="190"/>
      <c r="L7" s="191"/>
      <c r="M7" s="191"/>
      <c r="N7" s="192"/>
      <c r="O7" s="196"/>
      <c r="P7" s="197"/>
      <c r="Q7" s="197"/>
      <c r="R7" s="198"/>
      <c r="S7" s="190"/>
      <c r="T7" s="191"/>
      <c r="U7" s="191"/>
      <c r="V7" s="192"/>
      <c r="W7" s="190"/>
      <c r="X7" s="191"/>
      <c r="Y7" s="191"/>
      <c r="Z7" s="192"/>
      <c r="AA7" s="196"/>
      <c r="AB7" s="197"/>
      <c r="AC7" s="197"/>
      <c r="AD7" s="198"/>
      <c r="AE7" s="190"/>
      <c r="AF7" s="191"/>
      <c r="AG7" s="191"/>
      <c r="AH7" s="192"/>
      <c r="AI7" s="172"/>
      <c r="AJ7" s="173"/>
      <c r="AK7" s="173"/>
      <c r="AL7" s="174"/>
      <c r="AM7" s="172"/>
      <c r="AN7" s="173"/>
      <c r="AO7" s="173"/>
      <c r="AP7" s="174"/>
      <c r="AQ7" s="190"/>
      <c r="AR7" s="191"/>
      <c r="AS7" s="191"/>
      <c r="AT7" s="192"/>
      <c r="AU7" s="190"/>
      <c r="AV7" s="191"/>
      <c r="AW7" s="191"/>
      <c r="AX7" s="192"/>
      <c r="AY7" s="190"/>
      <c r="AZ7" s="191"/>
      <c r="BA7" s="191"/>
      <c r="BB7" s="192"/>
      <c r="BC7" s="190"/>
      <c r="BD7" s="191"/>
      <c r="BE7" s="191"/>
      <c r="BF7" s="192"/>
      <c r="BG7" s="190"/>
      <c r="BH7" s="191"/>
      <c r="BI7" s="191"/>
      <c r="BJ7" s="191"/>
      <c r="BK7" s="26"/>
    </row>
    <row r="8" spans="1:63" ht="17.25" customHeight="1">
      <c r="A8" s="181"/>
      <c r="B8" s="182"/>
      <c r="C8" s="167" t="s">
        <v>80</v>
      </c>
      <c r="D8" s="168"/>
      <c r="E8" s="167" t="s">
        <v>54</v>
      </c>
      <c r="F8" s="168"/>
      <c r="G8" s="167" t="s">
        <v>80</v>
      </c>
      <c r="H8" s="168"/>
      <c r="I8" s="167" t="s">
        <v>54</v>
      </c>
      <c r="J8" s="168"/>
      <c r="K8" s="165" t="s">
        <v>80</v>
      </c>
      <c r="L8" s="166"/>
      <c r="M8" s="167" t="s">
        <v>54</v>
      </c>
      <c r="N8" s="168"/>
      <c r="O8" s="165" t="s">
        <v>80</v>
      </c>
      <c r="P8" s="166"/>
      <c r="Q8" s="167" t="s">
        <v>54</v>
      </c>
      <c r="R8" s="168"/>
      <c r="S8" s="165" t="s">
        <v>80</v>
      </c>
      <c r="T8" s="166"/>
      <c r="U8" s="167" t="s">
        <v>54</v>
      </c>
      <c r="V8" s="168"/>
      <c r="W8" s="165" t="s">
        <v>80</v>
      </c>
      <c r="X8" s="166"/>
      <c r="Y8" s="167" t="s">
        <v>54</v>
      </c>
      <c r="Z8" s="168"/>
      <c r="AA8" s="165" t="s">
        <v>80</v>
      </c>
      <c r="AB8" s="166"/>
      <c r="AC8" s="167" t="s">
        <v>54</v>
      </c>
      <c r="AD8" s="168"/>
      <c r="AE8" s="165" t="s">
        <v>80</v>
      </c>
      <c r="AF8" s="166"/>
      <c r="AG8" s="167" t="s">
        <v>54</v>
      </c>
      <c r="AH8" s="168"/>
      <c r="AI8" s="165" t="s">
        <v>80</v>
      </c>
      <c r="AJ8" s="166"/>
      <c r="AK8" s="167" t="s">
        <v>54</v>
      </c>
      <c r="AL8" s="168"/>
      <c r="AM8" s="165" t="s">
        <v>80</v>
      </c>
      <c r="AN8" s="166"/>
      <c r="AO8" s="167" t="s">
        <v>54</v>
      </c>
      <c r="AP8" s="168"/>
      <c r="AQ8" s="165" t="s">
        <v>80</v>
      </c>
      <c r="AR8" s="166"/>
      <c r="AS8" s="167" t="s">
        <v>54</v>
      </c>
      <c r="AT8" s="168"/>
      <c r="AU8" s="165" t="s">
        <v>80</v>
      </c>
      <c r="AV8" s="166"/>
      <c r="AW8" s="167" t="s">
        <v>54</v>
      </c>
      <c r="AX8" s="168"/>
      <c r="AY8" s="165" t="s">
        <v>80</v>
      </c>
      <c r="AZ8" s="166"/>
      <c r="BA8" s="167" t="s">
        <v>54</v>
      </c>
      <c r="BB8" s="168"/>
      <c r="BC8" s="165" t="s">
        <v>80</v>
      </c>
      <c r="BD8" s="166"/>
      <c r="BE8" s="167" t="s">
        <v>54</v>
      </c>
      <c r="BF8" s="168"/>
      <c r="BG8" s="165" t="s">
        <v>80</v>
      </c>
      <c r="BH8" s="166"/>
      <c r="BI8" s="167" t="s">
        <v>54</v>
      </c>
      <c r="BJ8" s="183"/>
      <c r="BK8" s="26"/>
    </row>
    <row r="9" spans="1:63" s="89" customFormat="1" ht="24" customHeight="1">
      <c r="A9" s="176" t="s">
        <v>121</v>
      </c>
      <c r="B9" s="177"/>
      <c r="C9" s="184">
        <f>SUM(C11:C17,C20:C26)</f>
        <v>115</v>
      </c>
      <c r="D9" s="185"/>
      <c r="E9" s="164">
        <f>SUM(E11:E18,E20:E27)</f>
        <v>15167</v>
      </c>
      <c r="F9" s="164"/>
      <c r="G9" s="164">
        <f>SUM(G11:G27)</f>
        <v>43</v>
      </c>
      <c r="H9" s="164"/>
      <c r="I9" s="164">
        <f>SUM(I11:I18,I20:I27)</f>
        <v>12138</v>
      </c>
      <c r="J9" s="164"/>
      <c r="K9" s="164">
        <f>SUM(K11:K27)</f>
        <v>24</v>
      </c>
      <c r="L9" s="164"/>
      <c r="M9" s="164">
        <f>SUM(M11:M26)</f>
        <v>2019</v>
      </c>
      <c r="N9" s="164"/>
      <c r="O9" s="164">
        <f>SUM(O11:O18,O20:O26)</f>
        <v>1</v>
      </c>
      <c r="P9" s="164"/>
      <c r="Q9" s="164">
        <f>SUM(Q11:Q18,Q20:Q27)</f>
        <v>5</v>
      </c>
      <c r="R9" s="164"/>
      <c r="S9" s="164">
        <f>SUM(S11:S18,S20:S27)</f>
        <v>24</v>
      </c>
      <c r="T9" s="164"/>
      <c r="U9" s="164">
        <f>SUM(U11:U18,U20:U27)</f>
        <v>380</v>
      </c>
      <c r="V9" s="164"/>
      <c r="W9" s="164">
        <f>SUM(W11:W18,W20:W27)</f>
        <v>9</v>
      </c>
      <c r="X9" s="164"/>
      <c r="Y9" s="164">
        <f>SUM(Y11:Y27)</f>
        <v>490</v>
      </c>
      <c r="Z9" s="164"/>
      <c r="AA9" s="164"/>
      <c r="AB9" s="164"/>
      <c r="AC9" s="164"/>
      <c r="AD9" s="164"/>
      <c r="AE9" s="164">
        <f>SUM(AE11:AE27)</f>
        <v>3</v>
      </c>
      <c r="AF9" s="164"/>
      <c r="AG9" s="164">
        <f>SUM(AG11:AG27)</f>
        <v>66</v>
      </c>
      <c r="AH9" s="164"/>
      <c r="AI9" s="164">
        <f>SUM(AI11:AI27)</f>
        <v>1</v>
      </c>
      <c r="AJ9" s="164"/>
      <c r="AK9" s="164">
        <f>SUM(AK11:AK27)</f>
        <v>11</v>
      </c>
      <c r="AL9" s="164"/>
      <c r="AM9" s="164"/>
      <c r="AN9" s="164"/>
      <c r="AO9" s="164"/>
      <c r="AP9" s="164"/>
      <c r="AQ9" s="164">
        <f aca="true" t="shared" si="0" ref="AQ9:AW9">SUM(AQ11:AQ27)</f>
        <v>2</v>
      </c>
      <c r="AR9" s="164"/>
      <c r="AS9" s="164">
        <f t="shared" si="0"/>
        <v>5</v>
      </c>
      <c r="AT9" s="164"/>
      <c r="AU9" s="164">
        <f t="shared" si="0"/>
        <v>4</v>
      </c>
      <c r="AV9" s="164"/>
      <c r="AW9" s="164">
        <f t="shared" si="0"/>
        <v>21</v>
      </c>
      <c r="AX9" s="164"/>
      <c r="AY9" s="164"/>
      <c r="AZ9" s="164"/>
      <c r="BA9" s="164"/>
      <c r="BB9" s="164"/>
      <c r="BC9" s="164">
        <f aca="true" t="shared" si="1" ref="BC9:BI9">SUM(BC11:BC27)</f>
        <v>115</v>
      </c>
      <c r="BD9" s="164"/>
      <c r="BE9" s="164">
        <f t="shared" si="1"/>
        <v>15167</v>
      </c>
      <c r="BF9" s="164"/>
      <c r="BG9" s="164">
        <f t="shared" si="1"/>
        <v>4</v>
      </c>
      <c r="BH9" s="164"/>
      <c r="BI9" s="164">
        <f t="shared" si="1"/>
        <v>32</v>
      </c>
      <c r="BJ9" s="164"/>
      <c r="BK9" s="92"/>
    </row>
    <row r="10" spans="1:63" s="89" customFormat="1" ht="24" customHeight="1">
      <c r="A10" s="93"/>
      <c r="B10" s="94"/>
      <c r="C10" s="186">
        <f>SUM(D11:D18,D20:D27)</f>
        <v>1768</v>
      </c>
      <c r="D10" s="163"/>
      <c r="E10" s="163">
        <f>SUM(F11:F18,F20:F27)</f>
        <v>72487</v>
      </c>
      <c r="F10" s="163"/>
      <c r="G10" s="163">
        <f>SUM(H11:H18,H20:H27)</f>
        <v>514</v>
      </c>
      <c r="H10" s="163"/>
      <c r="I10" s="163">
        <f>SUM(J11:J18,J20:J27)</f>
        <v>59698</v>
      </c>
      <c r="J10" s="163"/>
      <c r="K10" s="163">
        <f>SUM(L11:L27)</f>
        <v>810</v>
      </c>
      <c r="L10" s="163"/>
      <c r="M10" s="163">
        <f>SUM(N11:N18,N20:N27)</f>
        <v>6905</v>
      </c>
      <c r="N10" s="163"/>
      <c r="O10" s="163">
        <f>SUM(P11:P18,P20:P27)</f>
        <v>137</v>
      </c>
      <c r="P10" s="163"/>
      <c r="Q10" s="163">
        <f>SUM(R11:R18,R20:R27)</f>
        <v>96</v>
      </c>
      <c r="R10" s="163"/>
      <c r="S10" s="163">
        <f>SUM(T11:T18,T20:T27)</f>
        <v>78</v>
      </c>
      <c r="T10" s="163"/>
      <c r="U10" s="163">
        <f>SUM(V11:V18,V20:V27)</f>
        <v>1191</v>
      </c>
      <c r="V10" s="163"/>
      <c r="W10" s="163">
        <f>SUM(X11:X18,X20:X27)</f>
        <v>61</v>
      </c>
      <c r="X10" s="163"/>
      <c r="Y10" s="163">
        <f>SUM(Z11:Z19,Z20:Z27)</f>
        <v>729</v>
      </c>
      <c r="Z10" s="163"/>
      <c r="AA10" s="163">
        <f>SUM(AB11:AB27)</f>
        <v>2</v>
      </c>
      <c r="AB10" s="163"/>
      <c r="AC10" s="163">
        <f>SUM(AD11:AD27)</f>
        <v>1</v>
      </c>
      <c r="AD10" s="163"/>
      <c r="AE10" s="163">
        <f>SUM(AF11:AF27)</f>
        <v>9</v>
      </c>
      <c r="AF10" s="163"/>
      <c r="AG10" s="163">
        <f>SUM(AH11:AH27)</f>
        <v>73</v>
      </c>
      <c r="AH10" s="163"/>
      <c r="AI10" s="163">
        <f aca="true" t="shared" si="2" ref="AI10:BI10">SUM(AJ11:AJ27)</f>
        <v>61</v>
      </c>
      <c r="AJ10" s="163"/>
      <c r="AK10" s="163">
        <f t="shared" si="2"/>
        <v>750</v>
      </c>
      <c r="AL10" s="163"/>
      <c r="AM10" s="163">
        <f t="shared" si="2"/>
        <v>3</v>
      </c>
      <c r="AN10" s="163"/>
      <c r="AO10" s="163">
        <f t="shared" si="2"/>
        <v>1</v>
      </c>
      <c r="AP10" s="163"/>
      <c r="AQ10" s="163">
        <f t="shared" si="2"/>
        <v>14</v>
      </c>
      <c r="AR10" s="163"/>
      <c r="AS10" s="163">
        <f t="shared" si="2"/>
        <v>64</v>
      </c>
      <c r="AT10" s="163"/>
      <c r="AU10" s="163">
        <f t="shared" si="2"/>
        <v>9</v>
      </c>
      <c r="AV10" s="163"/>
      <c r="AW10" s="163">
        <f t="shared" si="2"/>
        <v>59</v>
      </c>
      <c r="AX10" s="163"/>
      <c r="AY10" s="163">
        <f t="shared" si="2"/>
        <v>14</v>
      </c>
      <c r="AZ10" s="163"/>
      <c r="BA10" s="163">
        <f t="shared" si="2"/>
        <v>71</v>
      </c>
      <c r="BB10" s="163"/>
      <c r="BC10" s="163">
        <f t="shared" si="2"/>
        <v>51</v>
      </c>
      <c r="BD10" s="163"/>
      <c r="BE10" s="163">
        <f t="shared" si="2"/>
        <v>2767</v>
      </c>
      <c r="BF10" s="163"/>
      <c r="BG10" s="163">
        <f t="shared" si="2"/>
        <v>5</v>
      </c>
      <c r="BH10" s="163"/>
      <c r="BI10" s="163">
        <f t="shared" si="2"/>
        <v>82</v>
      </c>
      <c r="BJ10" s="163"/>
      <c r="BK10" s="92"/>
    </row>
    <row r="11" spans="1:62" ht="24" customHeight="1">
      <c r="A11" s="21"/>
      <c r="B11" s="36" t="s">
        <v>87</v>
      </c>
      <c r="C11" s="115">
        <v>4</v>
      </c>
      <c r="D11" s="45">
        <v>266</v>
      </c>
      <c r="E11" s="114">
        <v>736</v>
      </c>
      <c r="F11" s="45">
        <v>10860</v>
      </c>
      <c r="G11" s="65">
        <v>2</v>
      </c>
      <c r="H11" s="45">
        <v>114</v>
      </c>
      <c r="I11" s="114">
        <v>703</v>
      </c>
      <c r="J11" s="45">
        <v>10024</v>
      </c>
      <c r="K11" s="65"/>
      <c r="L11" s="45">
        <v>100</v>
      </c>
      <c r="M11" s="114"/>
      <c r="N11" s="45">
        <v>413</v>
      </c>
      <c r="O11" s="65"/>
      <c r="P11" s="45">
        <v>23</v>
      </c>
      <c r="Q11" s="65"/>
      <c r="R11" s="45">
        <v>8</v>
      </c>
      <c r="S11" s="65">
        <v>1</v>
      </c>
      <c r="T11" s="45">
        <v>9</v>
      </c>
      <c r="U11" s="114">
        <v>18</v>
      </c>
      <c r="V11" s="45">
        <v>124</v>
      </c>
      <c r="W11" s="65"/>
      <c r="X11" s="45">
        <v>5</v>
      </c>
      <c r="Y11" s="65"/>
      <c r="Z11" s="45">
        <v>50</v>
      </c>
      <c r="AA11" s="68"/>
      <c r="AB11" s="45" t="s">
        <v>126</v>
      </c>
      <c r="AC11" s="22"/>
      <c r="AD11" s="45" t="s">
        <v>126</v>
      </c>
      <c r="AE11" s="65"/>
      <c r="AF11" s="45" t="s">
        <v>126</v>
      </c>
      <c r="AG11" s="65"/>
      <c r="AH11" s="45" t="s">
        <v>126</v>
      </c>
      <c r="AI11" s="65"/>
      <c r="AJ11" s="45">
        <v>10</v>
      </c>
      <c r="AK11" s="65"/>
      <c r="AL11" s="45">
        <v>40</v>
      </c>
      <c r="AM11" s="65"/>
      <c r="AN11" s="45">
        <v>1</v>
      </c>
      <c r="AO11" s="65"/>
      <c r="AP11" s="45">
        <v>0</v>
      </c>
      <c r="AQ11" s="65"/>
      <c r="AR11" s="45" t="s">
        <v>126</v>
      </c>
      <c r="AS11" s="65"/>
      <c r="AT11" s="45" t="s">
        <v>126</v>
      </c>
      <c r="AU11" s="65"/>
      <c r="AV11" s="45" t="s">
        <v>126</v>
      </c>
      <c r="AW11" s="65"/>
      <c r="AX11" s="45" t="s">
        <v>126</v>
      </c>
      <c r="AY11" s="65"/>
      <c r="AZ11" s="45" t="s">
        <v>126</v>
      </c>
      <c r="BA11" s="65"/>
      <c r="BB11" s="45" t="s">
        <v>126</v>
      </c>
      <c r="BC11" s="115">
        <v>4</v>
      </c>
      <c r="BD11" s="45">
        <v>3</v>
      </c>
      <c r="BE11" s="114">
        <v>736</v>
      </c>
      <c r="BF11" s="45">
        <v>156</v>
      </c>
      <c r="BG11" s="65">
        <v>1</v>
      </c>
      <c r="BH11" s="45">
        <v>1</v>
      </c>
      <c r="BI11" s="65">
        <v>15</v>
      </c>
      <c r="BJ11" s="45">
        <v>45</v>
      </c>
    </row>
    <row r="12" spans="1:62" ht="24" customHeight="1">
      <c r="A12" s="21"/>
      <c r="B12" s="36" t="s">
        <v>88</v>
      </c>
      <c r="C12" s="115">
        <v>5</v>
      </c>
      <c r="D12" s="45">
        <v>70</v>
      </c>
      <c r="E12" s="114">
        <v>102</v>
      </c>
      <c r="F12" s="45">
        <v>348</v>
      </c>
      <c r="G12" s="65">
        <v>3</v>
      </c>
      <c r="H12" s="45">
        <v>32</v>
      </c>
      <c r="I12" s="114">
        <v>95</v>
      </c>
      <c r="J12" s="45">
        <v>273</v>
      </c>
      <c r="K12" s="65">
        <v>1</v>
      </c>
      <c r="L12" s="45">
        <v>28</v>
      </c>
      <c r="M12" s="114">
        <v>2</v>
      </c>
      <c r="N12" s="45">
        <v>24</v>
      </c>
      <c r="O12" s="65">
        <v>1</v>
      </c>
      <c r="P12" s="45">
        <v>7</v>
      </c>
      <c r="Q12" s="65">
        <v>5</v>
      </c>
      <c r="R12" s="45">
        <v>7</v>
      </c>
      <c r="S12" s="65"/>
      <c r="T12" s="45" t="s">
        <v>126</v>
      </c>
      <c r="U12" s="114"/>
      <c r="V12" s="45" t="s">
        <v>126</v>
      </c>
      <c r="W12" s="65"/>
      <c r="X12" s="45" t="s">
        <v>126</v>
      </c>
      <c r="Y12" s="65"/>
      <c r="Z12" s="45" t="s">
        <v>126</v>
      </c>
      <c r="AA12" s="22"/>
      <c r="AB12" s="45" t="s">
        <v>126</v>
      </c>
      <c r="AC12" s="22"/>
      <c r="AD12" s="45" t="s">
        <v>126</v>
      </c>
      <c r="AE12" s="65"/>
      <c r="AF12" s="45" t="s">
        <v>126</v>
      </c>
      <c r="AG12" s="65"/>
      <c r="AH12" s="45" t="s">
        <v>126</v>
      </c>
      <c r="AI12" s="65"/>
      <c r="AJ12" s="45" t="s">
        <v>126</v>
      </c>
      <c r="AK12" s="65"/>
      <c r="AL12" s="45" t="s">
        <v>126</v>
      </c>
      <c r="AM12" s="65"/>
      <c r="AN12" s="45" t="s">
        <v>126</v>
      </c>
      <c r="AO12" s="65"/>
      <c r="AP12" s="45" t="s">
        <v>126</v>
      </c>
      <c r="AQ12" s="65"/>
      <c r="AR12" s="45">
        <v>2</v>
      </c>
      <c r="AS12" s="65"/>
      <c r="AT12" s="45">
        <v>21</v>
      </c>
      <c r="AU12" s="65"/>
      <c r="AV12" s="45" t="s">
        <v>126</v>
      </c>
      <c r="AW12" s="65"/>
      <c r="AX12" s="45" t="s">
        <v>126</v>
      </c>
      <c r="AY12" s="65"/>
      <c r="AZ12" s="45" t="s">
        <v>126</v>
      </c>
      <c r="BA12" s="65"/>
      <c r="BB12" s="45" t="s">
        <v>126</v>
      </c>
      <c r="BC12" s="115">
        <v>5</v>
      </c>
      <c r="BD12" s="45">
        <v>1</v>
      </c>
      <c r="BE12" s="114">
        <v>102</v>
      </c>
      <c r="BF12" s="45">
        <v>23</v>
      </c>
      <c r="BG12" s="65"/>
      <c r="BH12" s="45" t="s">
        <v>126</v>
      </c>
      <c r="BI12" s="65"/>
      <c r="BJ12" s="45" t="s">
        <v>127</v>
      </c>
    </row>
    <row r="13" spans="1:62" ht="24" customHeight="1">
      <c r="A13" s="21"/>
      <c r="B13" s="30" t="s">
        <v>6</v>
      </c>
      <c r="C13" s="115">
        <v>9</v>
      </c>
      <c r="D13" s="45">
        <v>73</v>
      </c>
      <c r="E13" s="114">
        <v>1010</v>
      </c>
      <c r="F13" s="45">
        <v>7999</v>
      </c>
      <c r="G13" s="65">
        <v>2</v>
      </c>
      <c r="H13" s="45">
        <v>26</v>
      </c>
      <c r="I13" s="114">
        <v>950</v>
      </c>
      <c r="J13" s="45">
        <v>6993</v>
      </c>
      <c r="K13" s="65"/>
      <c r="L13" s="45">
        <v>19</v>
      </c>
      <c r="M13" s="114"/>
      <c r="N13" s="45">
        <v>535</v>
      </c>
      <c r="O13" s="65"/>
      <c r="P13" s="45">
        <v>2</v>
      </c>
      <c r="Q13" s="65"/>
      <c r="R13" s="45">
        <v>0</v>
      </c>
      <c r="S13" s="65">
        <v>4</v>
      </c>
      <c r="T13" s="45">
        <v>6</v>
      </c>
      <c r="U13" s="114">
        <v>42</v>
      </c>
      <c r="V13" s="45">
        <v>61</v>
      </c>
      <c r="W13" s="65"/>
      <c r="X13" s="45">
        <v>8</v>
      </c>
      <c r="Y13" s="65"/>
      <c r="Z13" s="45">
        <v>73</v>
      </c>
      <c r="AA13" s="22"/>
      <c r="AB13" s="45" t="s">
        <v>126</v>
      </c>
      <c r="AC13" s="22"/>
      <c r="AD13" s="45" t="s">
        <v>126</v>
      </c>
      <c r="AE13" s="65"/>
      <c r="AF13" s="45" t="s">
        <v>126</v>
      </c>
      <c r="AG13" s="65"/>
      <c r="AH13" s="45" t="s">
        <v>126</v>
      </c>
      <c r="AI13" s="65"/>
      <c r="AJ13" s="45">
        <v>7</v>
      </c>
      <c r="AK13" s="65"/>
      <c r="AL13" s="45">
        <v>49</v>
      </c>
      <c r="AM13" s="65"/>
      <c r="AN13" s="45" t="s">
        <v>126</v>
      </c>
      <c r="AO13" s="65"/>
      <c r="AP13" s="45" t="s">
        <v>126</v>
      </c>
      <c r="AQ13" s="65"/>
      <c r="AR13" s="45" t="s">
        <v>126</v>
      </c>
      <c r="AS13" s="65"/>
      <c r="AT13" s="45" t="s">
        <v>126</v>
      </c>
      <c r="AU13" s="65"/>
      <c r="AV13" s="45" t="s">
        <v>126</v>
      </c>
      <c r="AW13" s="65"/>
      <c r="AX13" s="45" t="s">
        <v>126</v>
      </c>
      <c r="AY13" s="65"/>
      <c r="AZ13" s="45" t="s">
        <v>126</v>
      </c>
      <c r="BA13" s="65"/>
      <c r="BB13" s="45" t="s">
        <v>126</v>
      </c>
      <c r="BC13" s="115">
        <v>9</v>
      </c>
      <c r="BD13" s="45">
        <v>2</v>
      </c>
      <c r="BE13" s="114">
        <v>1010</v>
      </c>
      <c r="BF13" s="45">
        <v>271</v>
      </c>
      <c r="BG13" s="65">
        <v>3</v>
      </c>
      <c r="BH13" s="45">
        <v>3</v>
      </c>
      <c r="BI13" s="65">
        <v>17</v>
      </c>
      <c r="BJ13" s="45">
        <v>17</v>
      </c>
    </row>
    <row r="14" spans="1:62" ht="24" customHeight="1">
      <c r="A14" s="21"/>
      <c r="B14" s="30" t="s">
        <v>7</v>
      </c>
      <c r="C14" s="115">
        <v>10</v>
      </c>
      <c r="D14" s="45">
        <v>165</v>
      </c>
      <c r="E14" s="114">
        <v>463</v>
      </c>
      <c r="F14" s="45">
        <v>2157</v>
      </c>
      <c r="G14" s="65">
        <v>4</v>
      </c>
      <c r="H14" s="45">
        <v>35</v>
      </c>
      <c r="I14" s="114">
        <v>279</v>
      </c>
      <c r="J14" s="45">
        <v>1570</v>
      </c>
      <c r="K14" s="65">
        <v>4</v>
      </c>
      <c r="L14" s="45">
        <v>96</v>
      </c>
      <c r="M14" s="114">
        <v>157</v>
      </c>
      <c r="N14" s="45">
        <v>241</v>
      </c>
      <c r="O14" s="65"/>
      <c r="P14" s="45">
        <v>20</v>
      </c>
      <c r="Q14" s="65"/>
      <c r="R14" s="45">
        <v>11</v>
      </c>
      <c r="S14" s="65">
        <v>1</v>
      </c>
      <c r="T14" s="45">
        <v>1</v>
      </c>
      <c r="U14" s="114">
        <v>11</v>
      </c>
      <c r="V14" s="45">
        <v>11</v>
      </c>
      <c r="W14" s="65">
        <v>1</v>
      </c>
      <c r="X14" s="45">
        <v>2</v>
      </c>
      <c r="Y14" s="114">
        <v>16</v>
      </c>
      <c r="Z14" s="45">
        <v>16</v>
      </c>
      <c r="AA14" s="24"/>
      <c r="AB14" s="45" t="s">
        <v>126</v>
      </c>
      <c r="AC14" s="22"/>
      <c r="AD14" s="45" t="s">
        <v>126</v>
      </c>
      <c r="AE14" s="65"/>
      <c r="AF14" s="45" t="s">
        <v>126</v>
      </c>
      <c r="AG14" s="65"/>
      <c r="AH14" s="45" t="s">
        <v>126</v>
      </c>
      <c r="AI14" s="65"/>
      <c r="AJ14" s="45" t="s">
        <v>126</v>
      </c>
      <c r="AK14" s="65"/>
      <c r="AL14" s="45" t="s">
        <v>126</v>
      </c>
      <c r="AM14" s="65"/>
      <c r="AN14" s="45">
        <v>1</v>
      </c>
      <c r="AO14" s="65"/>
      <c r="AP14" s="45">
        <v>1</v>
      </c>
      <c r="AQ14" s="65"/>
      <c r="AR14" s="45">
        <v>1</v>
      </c>
      <c r="AS14" s="65"/>
      <c r="AT14" s="45">
        <v>1</v>
      </c>
      <c r="AU14" s="65"/>
      <c r="AV14" s="45">
        <v>3</v>
      </c>
      <c r="AW14" s="65"/>
      <c r="AX14" s="45">
        <v>2</v>
      </c>
      <c r="AY14" s="65"/>
      <c r="AZ14" s="45" t="s">
        <v>126</v>
      </c>
      <c r="BA14" s="65"/>
      <c r="BB14" s="45" t="s">
        <v>126</v>
      </c>
      <c r="BC14" s="115">
        <v>10</v>
      </c>
      <c r="BD14" s="45">
        <v>6</v>
      </c>
      <c r="BE14" s="114">
        <v>463</v>
      </c>
      <c r="BF14" s="45">
        <v>304</v>
      </c>
      <c r="BG14" s="65"/>
      <c r="BH14" s="45" t="s">
        <v>126</v>
      </c>
      <c r="BI14" s="65"/>
      <c r="BJ14" s="45" t="s">
        <v>126</v>
      </c>
    </row>
    <row r="15" spans="1:62" ht="24" customHeight="1">
      <c r="A15" s="21"/>
      <c r="B15" s="30" t="s">
        <v>8</v>
      </c>
      <c r="C15" s="115">
        <v>9</v>
      </c>
      <c r="D15" s="45">
        <v>134</v>
      </c>
      <c r="E15" s="114">
        <v>367</v>
      </c>
      <c r="F15" s="45">
        <v>1066</v>
      </c>
      <c r="G15" s="65">
        <v>2</v>
      </c>
      <c r="H15" s="45">
        <v>9</v>
      </c>
      <c r="I15" s="114">
        <v>316</v>
      </c>
      <c r="J15" s="45">
        <v>441</v>
      </c>
      <c r="K15" s="65">
        <v>4</v>
      </c>
      <c r="L15" s="45">
        <v>110</v>
      </c>
      <c r="M15" s="114">
        <v>17</v>
      </c>
      <c r="N15" s="45">
        <v>321</v>
      </c>
      <c r="O15" s="65"/>
      <c r="P15" s="45">
        <v>6</v>
      </c>
      <c r="Q15" s="65"/>
      <c r="R15" s="45">
        <v>9</v>
      </c>
      <c r="S15" s="65">
        <v>2</v>
      </c>
      <c r="T15" s="45">
        <v>5</v>
      </c>
      <c r="U15" s="114">
        <v>28</v>
      </c>
      <c r="V15" s="45">
        <v>32</v>
      </c>
      <c r="W15" s="65"/>
      <c r="X15" s="45" t="s">
        <v>126</v>
      </c>
      <c r="Y15" s="114"/>
      <c r="Z15" s="45" t="s">
        <v>126</v>
      </c>
      <c r="AA15" s="22"/>
      <c r="AB15" s="45" t="s">
        <v>126</v>
      </c>
      <c r="AC15" s="22"/>
      <c r="AD15" s="45" t="s">
        <v>126</v>
      </c>
      <c r="AE15" s="65"/>
      <c r="AF15" s="45" t="s">
        <v>126</v>
      </c>
      <c r="AG15" s="65"/>
      <c r="AH15" s="45" t="s">
        <v>126</v>
      </c>
      <c r="AI15" s="65"/>
      <c r="AJ15" s="45" t="s">
        <v>126</v>
      </c>
      <c r="AK15" s="65"/>
      <c r="AL15" s="45" t="s">
        <v>126</v>
      </c>
      <c r="AM15" s="65"/>
      <c r="AN15" s="45" t="s">
        <v>126</v>
      </c>
      <c r="AO15" s="65"/>
      <c r="AP15" s="45" t="s">
        <v>126</v>
      </c>
      <c r="AQ15" s="65"/>
      <c r="AR15" s="45">
        <v>1</v>
      </c>
      <c r="AS15" s="65"/>
      <c r="AT15" s="45">
        <v>7</v>
      </c>
      <c r="AU15" s="65">
        <v>1</v>
      </c>
      <c r="AV15" s="45">
        <v>1</v>
      </c>
      <c r="AW15" s="115">
        <v>7</v>
      </c>
      <c r="AX15" s="45">
        <v>8</v>
      </c>
      <c r="AY15" s="65"/>
      <c r="AZ15" s="45" t="s">
        <v>126</v>
      </c>
      <c r="BA15" s="65"/>
      <c r="BB15" s="45" t="s">
        <v>126</v>
      </c>
      <c r="BC15" s="115">
        <v>9</v>
      </c>
      <c r="BD15" s="45">
        <v>2</v>
      </c>
      <c r="BE15" s="114">
        <v>367</v>
      </c>
      <c r="BF15" s="45">
        <v>248</v>
      </c>
      <c r="BG15" s="65"/>
      <c r="BH15" s="45" t="s">
        <v>126</v>
      </c>
      <c r="BI15" s="65"/>
      <c r="BJ15" s="45" t="s">
        <v>126</v>
      </c>
    </row>
    <row r="16" spans="1:62" ht="24" customHeight="1">
      <c r="A16" s="21"/>
      <c r="B16" s="36" t="s">
        <v>89</v>
      </c>
      <c r="C16" s="115">
        <v>6</v>
      </c>
      <c r="D16" s="45">
        <v>60</v>
      </c>
      <c r="E16" s="114">
        <v>715</v>
      </c>
      <c r="F16" s="45">
        <v>955</v>
      </c>
      <c r="G16" s="65">
        <v>1</v>
      </c>
      <c r="H16" s="45">
        <v>25</v>
      </c>
      <c r="I16" s="114">
        <v>236</v>
      </c>
      <c r="J16" s="45">
        <v>302</v>
      </c>
      <c r="K16" s="65"/>
      <c r="L16" s="45">
        <v>4</v>
      </c>
      <c r="M16" s="114"/>
      <c r="N16" s="45">
        <v>19</v>
      </c>
      <c r="O16" s="65"/>
      <c r="P16" s="45">
        <v>8</v>
      </c>
      <c r="Q16" s="65"/>
      <c r="R16" s="45">
        <v>8</v>
      </c>
      <c r="S16" s="65">
        <v>3</v>
      </c>
      <c r="T16" s="45">
        <v>6</v>
      </c>
      <c r="U16" s="114">
        <v>48</v>
      </c>
      <c r="V16" s="45">
        <v>85</v>
      </c>
      <c r="W16" s="65">
        <v>1</v>
      </c>
      <c r="X16" s="45">
        <v>4</v>
      </c>
      <c r="Y16" s="114">
        <v>428</v>
      </c>
      <c r="Z16" s="45">
        <v>462</v>
      </c>
      <c r="AA16" s="22"/>
      <c r="AB16" s="45" t="s">
        <v>126</v>
      </c>
      <c r="AC16" s="22"/>
      <c r="AD16" s="45" t="s">
        <v>126</v>
      </c>
      <c r="AE16" s="65">
        <v>1</v>
      </c>
      <c r="AF16" s="45">
        <v>7</v>
      </c>
      <c r="AG16" s="65">
        <v>2</v>
      </c>
      <c r="AH16" s="45">
        <v>9</v>
      </c>
      <c r="AI16" s="65"/>
      <c r="AJ16" s="45" t="s">
        <v>126</v>
      </c>
      <c r="AK16" s="65"/>
      <c r="AL16" s="45" t="s">
        <v>126</v>
      </c>
      <c r="AM16" s="65"/>
      <c r="AN16" s="45" t="s">
        <v>126</v>
      </c>
      <c r="AO16" s="65"/>
      <c r="AP16" s="45" t="s">
        <v>126</v>
      </c>
      <c r="AQ16" s="65"/>
      <c r="AR16" s="45" t="s">
        <v>126</v>
      </c>
      <c r="AS16" s="65"/>
      <c r="AT16" s="45" t="s">
        <v>126</v>
      </c>
      <c r="AU16" s="65"/>
      <c r="AV16" s="45" t="s">
        <v>126</v>
      </c>
      <c r="AW16" s="115"/>
      <c r="AX16" s="45" t="s">
        <v>126</v>
      </c>
      <c r="AY16" s="65"/>
      <c r="AZ16" s="45">
        <v>3</v>
      </c>
      <c r="BA16" s="65"/>
      <c r="BB16" s="45">
        <v>10</v>
      </c>
      <c r="BC16" s="115">
        <v>6</v>
      </c>
      <c r="BD16" s="45">
        <v>3</v>
      </c>
      <c r="BE16" s="114">
        <v>715</v>
      </c>
      <c r="BF16" s="45">
        <v>60</v>
      </c>
      <c r="BG16" s="65"/>
      <c r="BH16" s="45" t="s">
        <v>126</v>
      </c>
      <c r="BI16" s="65"/>
      <c r="BJ16" s="45" t="s">
        <v>126</v>
      </c>
    </row>
    <row r="17" spans="1:62" ht="24" customHeight="1">
      <c r="A17" s="21"/>
      <c r="B17" s="36" t="s">
        <v>90</v>
      </c>
      <c r="C17" s="115">
        <v>7</v>
      </c>
      <c r="D17" s="45">
        <v>54</v>
      </c>
      <c r="E17" s="114">
        <v>94</v>
      </c>
      <c r="F17" s="45">
        <v>322</v>
      </c>
      <c r="G17" s="65"/>
      <c r="H17" s="45">
        <v>1</v>
      </c>
      <c r="I17" s="114"/>
      <c r="J17" s="45">
        <v>45</v>
      </c>
      <c r="K17" s="65">
        <v>2</v>
      </c>
      <c r="L17" s="45">
        <v>21</v>
      </c>
      <c r="M17" s="114">
        <v>45</v>
      </c>
      <c r="N17" s="45">
        <v>180</v>
      </c>
      <c r="O17" s="65"/>
      <c r="P17" s="45">
        <v>6</v>
      </c>
      <c r="Q17" s="65"/>
      <c r="R17" s="45">
        <v>3</v>
      </c>
      <c r="S17" s="65">
        <v>2</v>
      </c>
      <c r="T17" s="45">
        <v>6</v>
      </c>
      <c r="U17" s="114">
        <v>45</v>
      </c>
      <c r="V17" s="45">
        <v>74</v>
      </c>
      <c r="W17" s="65">
        <v>1</v>
      </c>
      <c r="X17" s="45">
        <v>15</v>
      </c>
      <c r="Y17" s="114">
        <v>1</v>
      </c>
      <c r="Z17" s="45">
        <v>10</v>
      </c>
      <c r="AA17" s="22"/>
      <c r="AB17" s="45" t="s">
        <v>126</v>
      </c>
      <c r="AC17" s="22"/>
      <c r="AD17" s="45" t="s">
        <v>126</v>
      </c>
      <c r="AE17" s="65">
        <v>1</v>
      </c>
      <c r="AF17" s="45">
        <v>1</v>
      </c>
      <c r="AG17" s="65">
        <v>2</v>
      </c>
      <c r="AH17" s="45">
        <v>2</v>
      </c>
      <c r="AI17" s="65"/>
      <c r="AJ17" s="45" t="s">
        <v>126</v>
      </c>
      <c r="AK17" s="65"/>
      <c r="AL17" s="45" t="s">
        <v>126</v>
      </c>
      <c r="AM17" s="65"/>
      <c r="AN17" s="45" t="s">
        <v>126</v>
      </c>
      <c r="AO17" s="65"/>
      <c r="AP17" s="45" t="s">
        <v>126</v>
      </c>
      <c r="AQ17" s="65">
        <v>1</v>
      </c>
      <c r="AR17" s="45">
        <v>1</v>
      </c>
      <c r="AS17" s="65">
        <v>1</v>
      </c>
      <c r="AT17" s="45">
        <v>1</v>
      </c>
      <c r="AU17" s="65"/>
      <c r="AV17" s="45" t="s">
        <v>126</v>
      </c>
      <c r="AW17" s="115"/>
      <c r="AX17" s="45" t="s">
        <v>126</v>
      </c>
      <c r="AY17" s="65"/>
      <c r="AZ17" s="45">
        <v>1</v>
      </c>
      <c r="BA17" s="65"/>
      <c r="BB17" s="45">
        <v>1</v>
      </c>
      <c r="BC17" s="115">
        <v>7</v>
      </c>
      <c r="BD17" s="45">
        <v>2</v>
      </c>
      <c r="BE17" s="114">
        <v>94</v>
      </c>
      <c r="BF17" s="45">
        <v>6</v>
      </c>
      <c r="BG17" s="65"/>
      <c r="BH17" s="45" t="s">
        <v>126</v>
      </c>
      <c r="BI17" s="65"/>
      <c r="BJ17" s="45" t="s">
        <v>126</v>
      </c>
    </row>
    <row r="18" spans="1:62" ht="24" customHeight="1">
      <c r="A18" s="21"/>
      <c r="B18" s="30" t="s">
        <v>11</v>
      </c>
      <c r="C18" s="115"/>
      <c r="D18" s="45">
        <v>6</v>
      </c>
      <c r="E18" s="114"/>
      <c r="F18" s="45">
        <v>28</v>
      </c>
      <c r="G18" s="65"/>
      <c r="H18" s="45" t="s">
        <v>126</v>
      </c>
      <c r="I18" s="114"/>
      <c r="J18" s="45" t="s">
        <v>126</v>
      </c>
      <c r="K18" s="65"/>
      <c r="L18" s="45" t="s">
        <v>126</v>
      </c>
      <c r="M18" s="114"/>
      <c r="N18" s="45" t="s">
        <v>126</v>
      </c>
      <c r="O18" s="65"/>
      <c r="P18" s="45" t="s">
        <v>126</v>
      </c>
      <c r="Q18" s="65"/>
      <c r="R18" s="45" t="s">
        <v>126</v>
      </c>
      <c r="S18" s="65"/>
      <c r="T18" s="45">
        <v>5</v>
      </c>
      <c r="U18" s="114"/>
      <c r="V18" s="45">
        <v>25</v>
      </c>
      <c r="W18" s="65"/>
      <c r="X18" s="45">
        <v>1</v>
      </c>
      <c r="Y18" s="114"/>
      <c r="Z18" s="45">
        <v>3</v>
      </c>
      <c r="AA18" s="6"/>
      <c r="AB18" s="45" t="s">
        <v>126</v>
      </c>
      <c r="AC18" s="6"/>
      <c r="AD18" s="45" t="s">
        <v>126</v>
      </c>
      <c r="AE18" s="65"/>
      <c r="AF18" s="45" t="s">
        <v>126</v>
      </c>
      <c r="AG18" s="65"/>
      <c r="AH18" s="45" t="s">
        <v>126</v>
      </c>
      <c r="AI18" s="65"/>
      <c r="AJ18" s="45" t="s">
        <v>126</v>
      </c>
      <c r="AK18" s="65"/>
      <c r="AL18" s="45" t="s">
        <v>126</v>
      </c>
      <c r="AM18" s="65"/>
      <c r="AN18" s="45" t="s">
        <v>126</v>
      </c>
      <c r="AO18" s="65"/>
      <c r="AP18" s="45" t="s">
        <v>126</v>
      </c>
      <c r="AQ18" s="65"/>
      <c r="AR18" s="45" t="s">
        <v>126</v>
      </c>
      <c r="AS18" s="65"/>
      <c r="AT18" s="45" t="s">
        <v>126</v>
      </c>
      <c r="AU18" s="65"/>
      <c r="AV18" s="45" t="s">
        <v>126</v>
      </c>
      <c r="AW18" s="115"/>
      <c r="AX18" s="45" t="s">
        <v>126</v>
      </c>
      <c r="AY18" s="65"/>
      <c r="AZ18" s="45" t="s">
        <v>126</v>
      </c>
      <c r="BA18" s="65"/>
      <c r="BB18" s="45" t="s">
        <v>126</v>
      </c>
      <c r="BC18" s="115"/>
      <c r="BD18" s="45" t="s">
        <v>126</v>
      </c>
      <c r="BE18" s="65"/>
      <c r="BF18" s="45" t="s">
        <v>126</v>
      </c>
      <c r="BG18" s="65"/>
      <c r="BH18" s="45" t="s">
        <v>126</v>
      </c>
      <c r="BI18" s="65"/>
      <c r="BJ18" s="45" t="s">
        <v>126</v>
      </c>
    </row>
    <row r="19" spans="1:62" ht="24" customHeight="1">
      <c r="A19" s="21"/>
      <c r="B19" s="31"/>
      <c r="C19" s="115"/>
      <c r="D19" s="45"/>
      <c r="E19" s="114"/>
      <c r="F19" s="46"/>
      <c r="G19" s="6"/>
      <c r="H19" s="23"/>
      <c r="I19" s="119"/>
      <c r="J19" s="45"/>
      <c r="K19" s="6"/>
      <c r="L19" s="45"/>
      <c r="M19" s="117"/>
      <c r="N19" s="45"/>
      <c r="O19" s="69"/>
      <c r="P19" s="45"/>
      <c r="Q19" s="69"/>
      <c r="R19" s="45"/>
      <c r="S19" s="69"/>
      <c r="T19" s="45"/>
      <c r="U19" s="117"/>
      <c r="V19" s="45"/>
      <c r="W19" s="69"/>
      <c r="X19" s="45"/>
      <c r="Y19" s="117"/>
      <c r="Z19" s="45"/>
      <c r="AA19" s="69"/>
      <c r="AB19" s="45"/>
      <c r="AC19" s="69"/>
      <c r="AD19" s="45"/>
      <c r="AE19" s="65"/>
      <c r="AF19" s="45"/>
      <c r="AG19" s="65"/>
      <c r="AH19" s="45"/>
      <c r="AI19" s="65"/>
      <c r="AJ19" s="45"/>
      <c r="AK19" s="65"/>
      <c r="AL19" s="45"/>
      <c r="AM19" s="65"/>
      <c r="AN19" s="45"/>
      <c r="AO19" s="65"/>
      <c r="AP19" s="45"/>
      <c r="AQ19" s="65"/>
      <c r="AR19" s="45"/>
      <c r="AS19" s="65"/>
      <c r="AT19" s="45"/>
      <c r="AU19" s="65"/>
      <c r="AV19" s="45"/>
      <c r="AW19" s="115"/>
      <c r="AX19" s="45"/>
      <c r="AY19" s="65"/>
      <c r="AZ19" s="45"/>
      <c r="BA19" s="65"/>
      <c r="BB19" s="45"/>
      <c r="BC19" s="115"/>
      <c r="BD19" s="45"/>
      <c r="BE19" s="65"/>
      <c r="BF19" s="45"/>
      <c r="BG19" s="65"/>
      <c r="BH19" s="45"/>
      <c r="BI19" s="65"/>
      <c r="BJ19" s="45"/>
    </row>
    <row r="20" spans="1:62" ht="24" customHeight="1">
      <c r="A20" s="21"/>
      <c r="B20" s="30" t="s">
        <v>12</v>
      </c>
      <c r="C20" s="115">
        <v>8</v>
      </c>
      <c r="D20" s="45">
        <v>103</v>
      </c>
      <c r="E20" s="114">
        <v>2751</v>
      </c>
      <c r="F20" s="45">
        <v>6284</v>
      </c>
      <c r="G20" s="65">
        <v>8</v>
      </c>
      <c r="H20" s="45">
        <v>73</v>
      </c>
      <c r="I20" s="114">
        <v>2751</v>
      </c>
      <c r="J20" s="45">
        <v>6028</v>
      </c>
      <c r="K20" s="65"/>
      <c r="L20" s="45">
        <v>14</v>
      </c>
      <c r="M20" s="114"/>
      <c r="N20" s="45">
        <v>44</v>
      </c>
      <c r="O20" s="65"/>
      <c r="P20" s="45">
        <v>1</v>
      </c>
      <c r="Q20" s="65"/>
      <c r="R20" s="45">
        <v>0</v>
      </c>
      <c r="S20" s="65"/>
      <c r="T20" s="45" t="s">
        <v>126</v>
      </c>
      <c r="U20" s="114"/>
      <c r="V20" s="45" t="s">
        <v>126</v>
      </c>
      <c r="W20" s="65"/>
      <c r="X20" s="45" t="s">
        <v>126</v>
      </c>
      <c r="Y20" s="114"/>
      <c r="Z20" s="45" t="s">
        <v>126</v>
      </c>
      <c r="AA20" s="65"/>
      <c r="AB20" s="45" t="s">
        <v>126</v>
      </c>
      <c r="AC20" s="65"/>
      <c r="AD20" s="45" t="s">
        <v>126</v>
      </c>
      <c r="AE20" s="65"/>
      <c r="AF20" s="45" t="s">
        <v>126</v>
      </c>
      <c r="AG20" s="65"/>
      <c r="AH20" s="45" t="s">
        <v>126</v>
      </c>
      <c r="AI20" s="65"/>
      <c r="AJ20" s="45">
        <v>5</v>
      </c>
      <c r="AK20" s="65"/>
      <c r="AL20" s="45">
        <v>27</v>
      </c>
      <c r="AM20" s="65"/>
      <c r="AN20" s="45" t="s">
        <v>126</v>
      </c>
      <c r="AO20" s="65"/>
      <c r="AP20" s="45" t="s">
        <v>126</v>
      </c>
      <c r="AQ20" s="65"/>
      <c r="AR20" s="45" t="s">
        <v>126</v>
      </c>
      <c r="AS20" s="65"/>
      <c r="AT20" s="45" t="s">
        <v>126</v>
      </c>
      <c r="AU20" s="65"/>
      <c r="AV20" s="45" t="s">
        <v>126</v>
      </c>
      <c r="AW20" s="115"/>
      <c r="AX20" s="45" t="s">
        <v>126</v>
      </c>
      <c r="AY20" s="65"/>
      <c r="AZ20" s="45">
        <v>6</v>
      </c>
      <c r="BA20" s="65"/>
      <c r="BB20" s="45">
        <v>42</v>
      </c>
      <c r="BC20" s="115">
        <v>8</v>
      </c>
      <c r="BD20" s="45">
        <v>4</v>
      </c>
      <c r="BE20" s="114">
        <v>2751</v>
      </c>
      <c r="BF20" s="45">
        <v>143</v>
      </c>
      <c r="BG20" s="65"/>
      <c r="BH20" s="45" t="s">
        <v>126</v>
      </c>
      <c r="BI20" s="65"/>
      <c r="BJ20" s="45" t="s">
        <v>126</v>
      </c>
    </row>
    <row r="21" spans="1:62" ht="24" customHeight="1">
      <c r="A21" s="10"/>
      <c r="B21" s="30" t="s">
        <v>14</v>
      </c>
      <c r="C21" s="115">
        <v>2</v>
      </c>
      <c r="D21" s="45">
        <v>12</v>
      </c>
      <c r="E21" s="114">
        <v>19</v>
      </c>
      <c r="F21" s="45">
        <v>53</v>
      </c>
      <c r="G21" s="65"/>
      <c r="H21" s="45" t="s">
        <v>126</v>
      </c>
      <c r="I21" s="114"/>
      <c r="J21" s="45" t="s">
        <v>126</v>
      </c>
      <c r="K21" s="65"/>
      <c r="L21" s="45">
        <v>5</v>
      </c>
      <c r="M21" s="114"/>
      <c r="N21" s="45">
        <v>2</v>
      </c>
      <c r="O21" s="65"/>
      <c r="P21" s="45">
        <v>1</v>
      </c>
      <c r="Q21" s="65"/>
      <c r="R21" s="45">
        <v>0</v>
      </c>
      <c r="S21" s="65">
        <v>2</v>
      </c>
      <c r="T21" s="45">
        <v>3</v>
      </c>
      <c r="U21" s="114">
        <v>19</v>
      </c>
      <c r="V21" s="45">
        <v>41</v>
      </c>
      <c r="W21" s="65"/>
      <c r="X21" s="45" t="s">
        <v>126</v>
      </c>
      <c r="Y21" s="114"/>
      <c r="Z21" s="45" t="s">
        <v>126</v>
      </c>
      <c r="AA21" s="65"/>
      <c r="AB21" s="45" t="s">
        <v>126</v>
      </c>
      <c r="AC21" s="65"/>
      <c r="AD21" s="45" t="s">
        <v>126</v>
      </c>
      <c r="AE21" s="65"/>
      <c r="AF21" s="45" t="s">
        <v>126</v>
      </c>
      <c r="AG21" s="65"/>
      <c r="AH21" s="45" t="s">
        <v>126</v>
      </c>
      <c r="AI21" s="65"/>
      <c r="AJ21" s="45" t="s">
        <v>126</v>
      </c>
      <c r="AK21" s="65"/>
      <c r="AL21" s="45" t="s">
        <v>126</v>
      </c>
      <c r="AM21" s="65"/>
      <c r="AN21" s="45" t="s">
        <v>126</v>
      </c>
      <c r="AO21" s="65"/>
      <c r="AP21" s="45" t="s">
        <v>126</v>
      </c>
      <c r="AQ21" s="65"/>
      <c r="AR21" s="45" t="s">
        <v>126</v>
      </c>
      <c r="AS21" s="65"/>
      <c r="AT21" s="45" t="s">
        <v>126</v>
      </c>
      <c r="AU21" s="65"/>
      <c r="AV21" s="45" t="s">
        <v>126</v>
      </c>
      <c r="AW21" s="115"/>
      <c r="AX21" s="45" t="s">
        <v>126</v>
      </c>
      <c r="AY21" s="65"/>
      <c r="AZ21" s="45">
        <v>1</v>
      </c>
      <c r="BA21" s="65"/>
      <c r="BB21" s="45">
        <v>2</v>
      </c>
      <c r="BC21" s="115">
        <v>2</v>
      </c>
      <c r="BD21" s="45">
        <v>2</v>
      </c>
      <c r="BE21" s="114">
        <v>19</v>
      </c>
      <c r="BF21" s="45">
        <v>8</v>
      </c>
      <c r="BG21" s="65"/>
      <c r="BH21" s="45" t="s">
        <v>126</v>
      </c>
      <c r="BI21" s="65"/>
      <c r="BJ21" s="45" t="s">
        <v>126</v>
      </c>
    </row>
    <row r="22" spans="1:62" ht="24" customHeight="1">
      <c r="A22" s="10"/>
      <c r="B22" s="30" t="s">
        <v>19</v>
      </c>
      <c r="C22" s="115">
        <v>16</v>
      </c>
      <c r="D22" s="45">
        <v>285</v>
      </c>
      <c r="E22" s="114">
        <v>6938</v>
      </c>
      <c r="F22" s="45">
        <v>36199</v>
      </c>
      <c r="G22" s="65">
        <v>7</v>
      </c>
      <c r="H22" s="45">
        <v>81</v>
      </c>
      <c r="I22" s="114">
        <v>5182</v>
      </c>
      <c r="J22" s="45">
        <v>30048</v>
      </c>
      <c r="K22" s="65">
        <v>6</v>
      </c>
      <c r="L22" s="45">
        <v>153</v>
      </c>
      <c r="M22" s="114">
        <v>1695</v>
      </c>
      <c r="N22" s="45">
        <v>4132</v>
      </c>
      <c r="O22" s="65"/>
      <c r="P22" s="45">
        <v>1</v>
      </c>
      <c r="Q22" s="65"/>
      <c r="R22" s="45">
        <v>1</v>
      </c>
      <c r="S22" s="65">
        <v>1</v>
      </c>
      <c r="T22" s="45">
        <v>3</v>
      </c>
      <c r="U22" s="114">
        <v>29</v>
      </c>
      <c r="V22" s="45">
        <v>29</v>
      </c>
      <c r="W22" s="65">
        <v>1</v>
      </c>
      <c r="X22" s="45">
        <v>1</v>
      </c>
      <c r="Y22" s="114">
        <v>21</v>
      </c>
      <c r="Z22" s="45">
        <v>21</v>
      </c>
      <c r="AA22" s="65"/>
      <c r="AB22" s="45">
        <v>2</v>
      </c>
      <c r="AC22" s="65"/>
      <c r="AD22" s="45">
        <v>1</v>
      </c>
      <c r="AE22" s="65"/>
      <c r="AF22" s="45" t="s">
        <v>126</v>
      </c>
      <c r="AG22" s="65"/>
      <c r="AH22" s="45" t="s">
        <v>126</v>
      </c>
      <c r="AI22" s="65">
        <v>1</v>
      </c>
      <c r="AJ22" s="45">
        <v>37</v>
      </c>
      <c r="AK22" s="65">
        <v>11</v>
      </c>
      <c r="AL22" s="45">
        <v>626</v>
      </c>
      <c r="AM22" s="65"/>
      <c r="AN22" s="45" t="s">
        <v>126</v>
      </c>
      <c r="AO22" s="65"/>
      <c r="AP22" s="45" t="s">
        <v>126</v>
      </c>
      <c r="AQ22" s="65"/>
      <c r="AR22" s="45" t="s">
        <v>126</v>
      </c>
      <c r="AS22" s="65"/>
      <c r="AT22" s="45" t="s">
        <v>126</v>
      </c>
      <c r="AU22" s="65"/>
      <c r="AV22" s="45" t="s">
        <v>126</v>
      </c>
      <c r="AW22" s="115"/>
      <c r="AX22" s="45" t="s">
        <v>126</v>
      </c>
      <c r="AY22" s="65"/>
      <c r="AZ22" s="45" t="s">
        <v>126</v>
      </c>
      <c r="BA22" s="65"/>
      <c r="BB22" s="45" t="s">
        <v>126</v>
      </c>
      <c r="BC22" s="115">
        <v>16</v>
      </c>
      <c r="BD22" s="45">
        <v>7</v>
      </c>
      <c r="BE22" s="114">
        <v>6938</v>
      </c>
      <c r="BF22" s="45">
        <v>1341</v>
      </c>
      <c r="BG22" s="65"/>
      <c r="BH22" s="45" t="s">
        <v>126</v>
      </c>
      <c r="BI22" s="65"/>
      <c r="BJ22" s="45" t="s">
        <v>126</v>
      </c>
    </row>
    <row r="23" spans="1:62" ht="24" customHeight="1">
      <c r="A23" s="21"/>
      <c r="B23" s="30" t="s">
        <v>28</v>
      </c>
      <c r="C23" s="115">
        <v>6</v>
      </c>
      <c r="D23" s="45">
        <v>60</v>
      </c>
      <c r="E23" s="114">
        <v>320</v>
      </c>
      <c r="F23" s="45">
        <v>1006</v>
      </c>
      <c r="G23" s="65">
        <v>4</v>
      </c>
      <c r="H23" s="45">
        <v>21</v>
      </c>
      <c r="I23" s="114">
        <v>257</v>
      </c>
      <c r="J23" s="45">
        <v>448</v>
      </c>
      <c r="K23" s="65"/>
      <c r="L23" s="45">
        <v>22</v>
      </c>
      <c r="M23" s="114"/>
      <c r="N23" s="45">
        <v>29</v>
      </c>
      <c r="O23" s="65"/>
      <c r="P23" s="45">
        <v>5</v>
      </c>
      <c r="Q23" s="65"/>
      <c r="R23" s="45">
        <v>1</v>
      </c>
      <c r="S23" s="65">
        <v>2</v>
      </c>
      <c r="T23" s="45">
        <v>10</v>
      </c>
      <c r="U23" s="114">
        <v>63</v>
      </c>
      <c r="V23" s="45">
        <v>465</v>
      </c>
      <c r="W23" s="65"/>
      <c r="X23" s="45" t="s">
        <v>126</v>
      </c>
      <c r="Y23" s="114"/>
      <c r="Z23" s="45" t="s">
        <v>126</v>
      </c>
      <c r="AA23" s="65"/>
      <c r="AB23" s="45" t="s">
        <v>126</v>
      </c>
      <c r="AC23" s="65"/>
      <c r="AD23" s="45" t="s">
        <v>126</v>
      </c>
      <c r="AE23" s="65"/>
      <c r="AF23" s="45" t="s">
        <v>126</v>
      </c>
      <c r="AG23" s="65"/>
      <c r="AH23" s="45" t="s">
        <v>126</v>
      </c>
      <c r="AI23" s="65"/>
      <c r="AJ23" s="45" t="s">
        <v>126</v>
      </c>
      <c r="AK23" s="65"/>
      <c r="AL23" s="45" t="s">
        <v>126</v>
      </c>
      <c r="AM23" s="65"/>
      <c r="AN23" s="45" t="s">
        <v>126</v>
      </c>
      <c r="AO23" s="65"/>
      <c r="AP23" s="45" t="s">
        <v>126</v>
      </c>
      <c r="AQ23" s="65"/>
      <c r="AR23" s="45" t="s">
        <v>126</v>
      </c>
      <c r="AS23" s="65"/>
      <c r="AT23" s="45" t="s">
        <v>126</v>
      </c>
      <c r="AU23" s="65"/>
      <c r="AV23" s="45" t="s">
        <v>126</v>
      </c>
      <c r="AW23" s="115"/>
      <c r="AX23" s="45" t="s">
        <v>126</v>
      </c>
      <c r="AY23" s="65"/>
      <c r="AZ23" s="45" t="s">
        <v>126</v>
      </c>
      <c r="BA23" s="65"/>
      <c r="BB23" s="45" t="s">
        <v>126</v>
      </c>
      <c r="BC23" s="115">
        <v>6</v>
      </c>
      <c r="BD23" s="45">
        <v>2</v>
      </c>
      <c r="BE23" s="114">
        <v>320</v>
      </c>
      <c r="BF23" s="45">
        <v>63</v>
      </c>
      <c r="BG23" s="65"/>
      <c r="BH23" s="45" t="s">
        <v>126</v>
      </c>
      <c r="BI23" s="65"/>
      <c r="BJ23" s="45" t="s">
        <v>126</v>
      </c>
    </row>
    <row r="24" spans="1:62" ht="24" customHeight="1">
      <c r="A24" s="10"/>
      <c r="B24" s="30" t="s">
        <v>34</v>
      </c>
      <c r="C24" s="115">
        <v>17</v>
      </c>
      <c r="D24" s="45">
        <v>125</v>
      </c>
      <c r="E24" s="114">
        <v>665</v>
      </c>
      <c r="F24" s="45">
        <v>1717</v>
      </c>
      <c r="G24" s="65">
        <v>3</v>
      </c>
      <c r="H24" s="45">
        <v>11</v>
      </c>
      <c r="I24" s="114">
        <v>550</v>
      </c>
      <c r="J24" s="45">
        <v>1147</v>
      </c>
      <c r="K24" s="65"/>
      <c r="L24" s="45">
        <v>53</v>
      </c>
      <c r="M24" s="114"/>
      <c r="N24" s="45">
        <v>172</v>
      </c>
      <c r="O24" s="65"/>
      <c r="P24" s="45">
        <v>8</v>
      </c>
      <c r="Q24" s="65"/>
      <c r="R24" s="45">
        <v>19</v>
      </c>
      <c r="S24" s="65">
        <v>6</v>
      </c>
      <c r="T24" s="45">
        <v>21</v>
      </c>
      <c r="U24" s="114">
        <v>77</v>
      </c>
      <c r="V24" s="45">
        <v>223</v>
      </c>
      <c r="W24" s="65">
        <v>5</v>
      </c>
      <c r="X24" s="45">
        <v>22</v>
      </c>
      <c r="Y24" s="114">
        <v>24</v>
      </c>
      <c r="Z24" s="45">
        <v>93</v>
      </c>
      <c r="AA24" s="65"/>
      <c r="AB24" s="45" t="s">
        <v>126</v>
      </c>
      <c r="AC24" s="65"/>
      <c r="AD24" s="45" t="s">
        <v>126</v>
      </c>
      <c r="AE24" s="65"/>
      <c r="AF24" s="45" t="s">
        <v>126</v>
      </c>
      <c r="AG24" s="65"/>
      <c r="AH24" s="45" t="s">
        <v>126</v>
      </c>
      <c r="AI24" s="65"/>
      <c r="AJ24" s="45" t="s">
        <v>126</v>
      </c>
      <c r="AK24" s="65"/>
      <c r="AL24" s="45" t="s">
        <v>126</v>
      </c>
      <c r="AM24" s="65"/>
      <c r="AN24" s="45" t="s">
        <v>126</v>
      </c>
      <c r="AO24" s="65"/>
      <c r="AP24" s="45" t="s">
        <v>126</v>
      </c>
      <c r="AQ24" s="65"/>
      <c r="AR24" s="45">
        <v>2</v>
      </c>
      <c r="AS24" s="65"/>
      <c r="AT24" s="45">
        <v>14</v>
      </c>
      <c r="AU24" s="65">
        <v>3</v>
      </c>
      <c r="AV24" s="45">
        <v>3</v>
      </c>
      <c r="AW24" s="115">
        <v>14</v>
      </c>
      <c r="AX24" s="45">
        <v>14</v>
      </c>
      <c r="AY24" s="65"/>
      <c r="AZ24" s="45" t="s">
        <v>126</v>
      </c>
      <c r="BA24" s="65"/>
      <c r="BB24" s="45" t="s">
        <v>126</v>
      </c>
      <c r="BC24" s="115">
        <v>17</v>
      </c>
      <c r="BD24" s="45">
        <v>5</v>
      </c>
      <c r="BE24" s="114">
        <v>665</v>
      </c>
      <c r="BF24" s="45">
        <v>35</v>
      </c>
      <c r="BG24" s="65"/>
      <c r="BH24" s="45" t="s">
        <v>126</v>
      </c>
      <c r="BI24" s="65"/>
      <c r="BJ24" s="45" t="s">
        <v>126</v>
      </c>
    </row>
    <row r="25" spans="1:62" ht="24" customHeight="1">
      <c r="A25" s="10"/>
      <c r="B25" s="30" t="s">
        <v>39</v>
      </c>
      <c r="C25" s="115">
        <v>7</v>
      </c>
      <c r="D25" s="45">
        <v>176</v>
      </c>
      <c r="E25" s="114">
        <v>678</v>
      </c>
      <c r="F25" s="45">
        <v>1327</v>
      </c>
      <c r="G25" s="65">
        <v>4</v>
      </c>
      <c r="H25" s="45">
        <v>23</v>
      </c>
      <c r="I25" s="114">
        <v>595</v>
      </c>
      <c r="J25" s="45">
        <v>748</v>
      </c>
      <c r="K25" s="65">
        <v>3</v>
      </c>
      <c r="L25" s="45">
        <v>121</v>
      </c>
      <c r="M25" s="114">
        <v>83</v>
      </c>
      <c r="N25" s="45">
        <v>548</v>
      </c>
      <c r="O25" s="65"/>
      <c r="P25" s="45">
        <v>27</v>
      </c>
      <c r="Q25" s="65"/>
      <c r="R25" s="45">
        <v>9</v>
      </c>
      <c r="S25" s="65"/>
      <c r="T25" s="45" t="s">
        <v>126</v>
      </c>
      <c r="U25" s="114"/>
      <c r="V25" s="45" t="s">
        <v>126</v>
      </c>
      <c r="W25" s="65"/>
      <c r="X25" s="45">
        <v>1</v>
      </c>
      <c r="Y25" s="114"/>
      <c r="Z25" s="45">
        <v>1</v>
      </c>
      <c r="AA25" s="65"/>
      <c r="AB25" s="45" t="s">
        <v>126</v>
      </c>
      <c r="AC25" s="65"/>
      <c r="AD25" s="45" t="s">
        <v>126</v>
      </c>
      <c r="AE25" s="65"/>
      <c r="AF25" s="45" t="s">
        <v>126</v>
      </c>
      <c r="AG25" s="65"/>
      <c r="AH25" s="45" t="s">
        <v>126</v>
      </c>
      <c r="AI25" s="65"/>
      <c r="AJ25" s="45" t="s">
        <v>126</v>
      </c>
      <c r="AK25" s="65"/>
      <c r="AL25" s="45" t="s">
        <v>126</v>
      </c>
      <c r="AM25" s="65"/>
      <c r="AN25" s="45">
        <v>1</v>
      </c>
      <c r="AO25" s="65"/>
      <c r="AP25" s="45">
        <v>0</v>
      </c>
      <c r="AQ25" s="65"/>
      <c r="AR25" s="45" t="s">
        <v>126</v>
      </c>
      <c r="AS25" s="65"/>
      <c r="AT25" s="45" t="s">
        <v>126</v>
      </c>
      <c r="AU25" s="65"/>
      <c r="AV25" s="45" t="s">
        <v>126</v>
      </c>
      <c r="AW25" s="65"/>
      <c r="AX25" s="45" t="s">
        <v>126</v>
      </c>
      <c r="AY25" s="65"/>
      <c r="AZ25" s="45">
        <v>1</v>
      </c>
      <c r="BA25" s="65"/>
      <c r="BB25" s="45">
        <v>1</v>
      </c>
      <c r="BC25" s="115">
        <v>7</v>
      </c>
      <c r="BD25" s="45">
        <v>2</v>
      </c>
      <c r="BE25" s="114">
        <v>678</v>
      </c>
      <c r="BF25" s="45">
        <v>20</v>
      </c>
      <c r="BG25" s="65"/>
      <c r="BH25" s="45" t="s">
        <v>126</v>
      </c>
      <c r="BI25" s="65"/>
      <c r="BJ25" s="45" t="s">
        <v>126</v>
      </c>
    </row>
    <row r="26" spans="1:62" ht="24" customHeight="1">
      <c r="A26" s="10"/>
      <c r="B26" s="30" t="s">
        <v>46</v>
      </c>
      <c r="C26" s="115">
        <v>9</v>
      </c>
      <c r="D26" s="45">
        <v>160</v>
      </c>
      <c r="E26" s="114">
        <v>309</v>
      </c>
      <c r="F26" s="45">
        <v>2130</v>
      </c>
      <c r="G26" s="65">
        <v>3</v>
      </c>
      <c r="H26" s="45">
        <v>63</v>
      </c>
      <c r="I26" s="114">
        <v>224</v>
      </c>
      <c r="J26" s="45">
        <v>1631</v>
      </c>
      <c r="K26" s="65">
        <v>4</v>
      </c>
      <c r="L26" s="45">
        <v>63</v>
      </c>
      <c r="M26" s="114">
        <v>20</v>
      </c>
      <c r="N26" s="45">
        <v>244</v>
      </c>
      <c r="O26" s="65"/>
      <c r="P26" s="45">
        <v>9</v>
      </c>
      <c r="Q26" s="65"/>
      <c r="R26" s="45">
        <v>14</v>
      </c>
      <c r="S26" s="65"/>
      <c r="T26" s="45">
        <v>3</v>
      </c>
      <c r="U26" s="114"/>
      <c r="V26" s="45">
        <v>21</v>
      </c>
      <c r="W26" s="65"/>
      <c r="X26" s="45">
        <v>2</v>
      </c>
      <c r="Y26" s="114"/>
      <c r="Z26" s="45">
        <v>0</v>
      </c>
      <c r="AA26" s="65"/>
      <c r="AB26" s="45" t="s">
        <v>126</v>
      </c>
      <c r="AC26" s="65"/>
      <c r="AD26" s="45" t="s">
        <v>126</v>
      </c>
      <c r="AE26" s="65">
        <v>1</v>
      </c>
      <c r="AF26" s="45">
        <v>1</v>
      </c>
      <c r="AG26" s="65">
        <v>62</v>
      </c>
      <c r="AH26" s="45">
        <v>62</v>
      </c>
      <c r="AI26" s="65"/>
      <c r="AJ26" s="45">
        <v>2</v>
      </c>
      <c r="AK26" s="65"/>
      <c r="AL26" s="45">
        <v>8</v>
      </c>
      <c r="AM26" s="65"/>
      <c r="AN26" s="45" t="s">
        <v>126</v>
      </c>
      <c r="AO26" s="65"/>
      <c r="AP26" s="45" t="s">
        <v>126</v>
      </c>
      <c r="AQ26" s="65">
        <v>1</v>
      </c>
      <c r="AR26" s="45">
        <v>6</v>
      </c>
      <c r="AS26" s="65">
        <v>4</v>
      </c>
      <c r="AT26" s="45">
        <v>15</v>
      </c>
      <c r="AU26" s="65"/>
      <c r="AV26" s="45">
        <v>2</v>
      </c>
      <c r="AW26" s="65"/>
      <c r="AX26" s="45">
        <v>35</v>
      </c>
      <c r="AY26" s="65"/>
      <c r="AZ26" s="45">
        <v>1</v>
      </c>
      <c r="BA26" s="65"/>
      <c r="BB26" s="45">
        <v>1</v>
      </c>
      <c r="BC26" s="115">
        <v>9</v>
      </c>
      <c r="BD26" s="45">
        <v>7</v>
      </c>
      <c r="BE26" s="114">
        <v>309</v>
      </c>
      <c r="BF26" s="45">
        <v>79</v>
      </c>
      <c r="BG26" s="65"/>
      <c r="BH26" s="45">
        <v>1</v>
      </c>
      <c r="BI26" s="65"/>
      <c r="BJ26" s="45">
        <v>20</v>
      </c>
    </row>
    <row r="27" spans="1:62" ht="24" customHeight="1">
      <c r="A27" s="10"/>
      <c r="B27" s="30" t="s">
        <v>51</v>
      </c>
      <c r="C27" s="115"/>
      <c r="D27" s="45">
        <v>19</v>
      </c>
      <c r="E27" s="114"/>
      <c r="F27" s="45">
        <v>36</v>
      </c>
      <c r="G27" s="65"/>
      <c r="H27" s="45" t="s">
        <v>126</v>
      </c>
      <c r="I27" s="114"/>
      <c r="J27" s="45" t="s">
        <v>126</v>
      </c>
      <c r="K27" s="65"/>
      <c r="L27" s="45">
        <v>1</v>
      </c>
      <c r="M27" s="114"/>
      <c r="N27" s="45">
        <v>1</v>
      </c>
      <c r="O27" s="65"/>
      <c r="P27" s="45">
        <v>13</v>
      </c>
      <c r="Q27" s="65"/>
      <c r="R27" s="45">
        <v>6</v>
      </c>
      <c r="S27" s="65"/>
      <c r="T27" s="45" t="s">
        <v>126</v>
      </c>
      <c r="U27" s="114"/>
      <c r="V27" s="45" t="s">
        <v>126</v>
      </c>
      <c r="W27" s="65"/>
      <c r="X27" s="45" t="s">
        <v>126</v>
      </c>
      <c r="Y27" s="114"/>
      <c r="Z27" s="45" t="s">
        <v>126</v>
      </c>
      <c r="AA27" s="65"/>
      <c r="AB27" s="45" t="s">
        <v>126</v>
      </c>
      <c r="AC27" s="65"/>
      <c r="AD27" s="45" t="s">
        <v>126</v>
      </c>
      <c r="AE27" s="65"/>
      <c r="AF27" s="45" t="s">
        <v>126</v>
      </c>
      <c r="AG27" s="65"/>
      <c r="AH27" s="45" t="s">
        <v>126</v>
      </c>
      <c r="AI27" s="65"/>
      <c r="AJ27" s="45" t="s">
        <v>126</v>
      </c>
      <c r="AK27" s="65"/>
      <c r="AL27" s="45" t="s">
        <v>126</v>
      </c>
      <c r="AM27" s="65"/>
      <c r="AN27" s="45" t="s">
        <v>126</v>
      </c>
      <c r="AO27" s="65"/>
      <c r="AP27" s="45" t="s">
        <v>126</v>
      </c>
      <c r="AQ27" s="65"/>
      <c r="AR27" s="45">
        <v>1</v>
      </c>
      <c r="AS27" s="65"/>
      <c r="AT27" s="45">
        <v>5</v>
      </c>
      <c r="AU27" s="65"/>
      <c r="AV27" s="45" t="s">
        <v>126</v>
      </c>
      <c r="AW27" s="65"/>
      <c r="AX27" s="45" t="s">
        <v>126</v>
      </c>
      <c r="AY27" s="65"/>
      <c r="AZ27" s="45">
        <v>1</v>
      </c>
      <c r="BA27" s="65"/>
      <c r="BB27" s="45">
        <v>14</v>
      </c>
      <c r="BC27" s="115"/>
      <c r="BD27" s="45">
        <v>3</v>
      </c>
      <c r="BE27" s="65"/>
      <c r="BF27" s="45">
        <v>10</v>
      </c>
      <c r="BG27" s="65"/>
      <c r="BH27" s="45" t="s">
        <v>126</v>
      </c>
      <c r="BI27" s="65"/>
      <c r="BJ27" s="45" t="s">
        <v>126</v>
      </c>
    </row>
    <row r="28" spans="1:62" ht="24" customHeight="1">
      <c r="A28" s="10"/>
      <c r="B28" s="31"/>
      <c r="C28" s="115"/>
      <c r="D28" s="39"/>
      <c r="E28" s="114"/>
      <c r="F28" s="27"/>
      <c r="G28" s="65"/>
      <c r="H28" s="45"/>
      <c r="I28" s="114"/>
      <c r="J28" s="45"/>
      <c r="K28" s="65"/>
      <c r="L28" s="45"/>
      <c r="M28" s="114"/>
      <c r="N28" s="45"/>
      <c r="O28" s="65"/>
      <c r="P28" s="45"/>
      <c r="Q28" s="65"/>
      <c r="R28" s="45"/>
      <c r="S28" s="65"/>
      <c r="T28" s="45"/>
      <c r="U28" s="114"/>
      <c r="V28" s="45"/>
      <c r="W28" s="65"/>
      <c r="X28" s="45"/>
      <c r="Y28" s="114"/>
      <c r="Z28" s="45"/>
      <c r="AA28" s="65"/>
      <c r="AB28" s="45"/>
      <c r="AC28" s="65"/>
      <c r="AD28" s="65"/>
      <c r="AE28" s="65"/>
      <c r="AF28" s="45"/>
      <c r="AG28" s="65"/>
      <c r="AH28" s="45"/>
      <c r="AI28" s="65"/>
      <c r="AJ28" s="45"/>
      <c r="AK28" s="65"/>
      <c r="AL28" s="45"/>
      <c r="AM28" s="65"/>
      <c r="AN28" s="45"/>
      <c r="AO28" s="65"/>
      <c r="AP28" s="45"/>
      <c r="AQ28" s="65"/>
      <c r="AR28" s="45"/>
      <c r="AS28" s="65"/>
      <c r="AT28" s="45"/>
      <c r="AU28" s="65"/>
      <c r="AV28" s="45"/>
      <c r="AW28" s="65"/>
      <c r="AX28" s="45"/>
      <c r="AY28" s="65"/>
      <c r="AZ28" s="45"/>
      <c r="BA28" s="65"/>
      <c r="BB28" s="45"/>
      <c r="BC28" s="115"/>
      <c r="BD28" s="45"/>
      <c r="BE28" s="65"/>
      <c r="BF28" s="45"/>
      <c r="BG28" s="65"/>
      <c r="BH28" s="45"/>
      <c r="BI28" s="65"/>
      <c r="BJ28" s="45"/>
    </row>
    <row r="29" spans="1:63" ht="24" customHeight="1">
      <c r="A29" s="137" t="s">
        <v>59</v>
      </c>
      <c r="B29" s="175"/>
      <c r="C29" s="115">
        <v>5</v>
      </c>
      <c r="D29" s="45">
        <v>41</v>
      </c>
      <c r="E29" s="114">
        <v>3721</v>
      </c>
      <c r="F29" s="45">
        <v>34552</v>
      </c>
      <c r="G29" s="65">
        <v>3</v>
      </c>
      <c r="H29" s="45">
        <v>25</v>
      </c>
      <c r="I29" s="114">
        <v>3288</v>
      </c>
      <c r="J29" s="45">
        <v>33007</v>
      </c>
      <c r="K29" s="65"/>
      <c r="L29" s="45">
        <v>7</v>
      </c>
      <c r="M29" s="114"/>
      <c r="N29" s="45">
        <v>1029</v>
      </c>
      <c r="O29" s="65"/>
      <c r="P29" s="45" t="s">
        <v>126</v>
      </c>
      <c r="Q29" s="65"/>
      <c r="R29" s="45" t="s">
        <v>126</v>
      </c>
      <c r="S29" s="65">
        <v>1</v>
      </c>
      <c r="T29" s="45">
        <v>3</v>
      </c>
      <c r="U29" s="114">
        <v>5</v>
      </c>
      <c r="V29" s="45">
        <v>9</v>
      </c>
      <c r="W29" s="65">
        <v>1</v>
      </c>
      <c r="X29" s="45">
        <v>5</v>
      </c>
      <c r="Y29" s="114">
        <v>428</v>
      </c>
      <c r="Z29" s="45">
        <v>501</v>
      </c>
      <c r="AA29" s="64"/>
      <c r="AB29" s="45" t="s">
        <v>126</v>
      </c>
      <c r="AC29" s="64"/>
      <c r="AD29" s="45" t="s">
        <v>126</v>
      </c>
      <c r="AE29" s="64"/>
      <c r="AF29" s="45" t="s">
        <v>126</v>
      </c>
      <c r="AG29" s="64"/>
      <c r="AH29" s="45" t="s">
        <v>126</v>
      </c>
      <c r="AI29" s="64"/>
      <c r="AJ29" s="45">
        <v>1</v>
      </c>
      <c r="AK29" s="64"/>
      <c r="AL29" s="45">
        <v>6</v>
      </c>
      <c r="AM29" s="64"/>
      <c r="AN29" s="45" t="s">
        <v>126</v>
      </c>
      <c r="AO29" s="64"/>
      <c r="AP29" s="45" t="s">
        <v>126</v>
      </c>
      <c r="AQ29" s="64"/>
      <c r="AR29" s="45" t="s">
        <v>126</v>
      </c>
      <c r="AS29" s="64"/>
      <c r="AT29" s="45" t="s">
        <v>126</v>
      </c>
      <c r="AU29" s="64"/>
      <c r="AV29" s="45" t="s">
        <v>126</v>
      </c>
      <c r="AW29" s="64"/>
      <c r="AX29" s="45" t="s">
        <v>126</v>
      </c>
      <c r="AY29" s="64"/>
      <c r="AZ29" s="45" t="s">
        <v>126</v>
      </c>
      <c r="BA29" s="65"/>
      <c r="BB29" s="45" t="s">
        <v>126</v>
      </c>
      <c r="BC29" s="115">
        <v>5</v>
      </c>
      <c r="BD29" s="45"/>
      <c r="BE29" s="114">
        <v>3071</v>
      </c>
      <c r="BF29" s="45"/>
      <c r="BG29" s="65"/>
      <c r="BH29" s="45" t="s">
        <v>126</v>
      </c>
      <c r="BI29" s="64"/>
      <c r="BJ29" s="45" t="s">
        <v>126</v>
      </c>
      <c r="BK29" s="20"/>
    </row>
    <row r="30" spans="1:62" ht="24" customHeight="1">
      <c r="A30" s="10"/>
      <c r="B30" s="31"/>
      <c r="C30" s="115"/>
      <c r="D30" s="45"/>
      <c r="E30" s="114"/>
      <c r="F30" s="47"/>
      <c r="G30" s="65"/>
      <c r="H30" s="45"/>
      <c r="I30" s="114"/>
      <c r="J30" s="45"/>
      <c r="K30" s="65"/>
      <c r="L30" s="45"/>
      <c r="M30" s="114"/>
      <c r="N30" s="45"/>
      <c r="O30" s="65"/>
      <c r="P30" s="45"/>
      <c r="Q30" s="65"/>
      <c r="R30" s="45"/>
      <c r="S30" s="65"/>
      <c r="T30" s="45"/>
      <c r="U30" s="114"/>
      <c r="V30" s="45"/>
      <c r="W30" s="65"/>
      <c r="X30" s="45"/>
      <c r="Y30" s="114"/>
      <c r="Z30" s="45"/>
      <c r="AA30" s="65"/>
      <c r="AB30" s="45"/>
      <c r="AC30" s="65"/>
      <c r="AD30" s="45"/>
      <c r="AE30" s="65"/>
      <c r="AF30" s="45"/>
      <c r="AG30" s="65"/>
      <c r="AH30" s="45"/>
      <c r="AI30" s="65"/>
      <c r="AJ30" s="45"/>
      <c r="AK30" s="65"/>
      <c r="AL30" s="45"/>
      <c r="AM30" s="65"/>
      <c r="AN30" s="45"/>
      <c r="AO30" s="65"/>
      <c r="AP30" s="45"/>
      <c r="AQ30" s="65"/>
      <c r="AR30" s="45"/>
      <c r="AS30" s="65"/>
      <c r="AT30" s="45"/>
      <c r="AU30" s="65"/>
      <c r="AV30" s="45"/>
      <c r="AW30" s="65"/>
      <c r="AX30" s="45"/>
      <c r="AY30" s="65"/>
      <c r="AZ30" s="45"/>
      <c r="BA30" s="65"/>
      <c r="BB30" s="45"/>
      <c r="BC30" s="115"/>
      <c r="BD30" s="45"/>
      <c r="BE30" s="65"/>
      <c r="BF30" s="45"/>
      <c r="BG30" s="65"/>
      <c r="BH30" s="45"/>
      <c r="BI30" s="65"/>
      <c r="BJ30" s="45"/>
    </row>
    <row r="31" spans="1:62" ht="24" customHeight="1">
      <c r="A31" s="10"/>
      <c r="B31" s="30" t="s">
        <v>4</v>
      </c>
      <c r="C31" s="115"/>
      <c r="D31" s="45">
        <v>3</v>
      </c>
      <c r="E31" s="114"/>
      <c r="F31" s="45">
        <v>6358</v>
      </c>
      <c r="G31" s="65"/>
      <c r="H31" s="45">
        <v>2</v>
      </c>
      <c r="I31" s="114"/>
      <c r="J31" s="45">
        <v>6071</v>
      </c>
      <c r="K31" s="65"/>
      <c r="L31" s="45">
        <v>1</v>
      </c>
      <c r="M31" s="114"/>
      <c r="N31" s="45">
        <v>287</v>
      </c>
      <c r="O31" s="65"/>
      <c r="P31" s="45" t="s">
        <v>126</v>
      </c>
      <c r="Q31" s="65"/>
      <c r="R31" s="45" t="s">
        <v>126</v>
      </c>
      <c r="S31" s="65"/>
      <c r="T31" s="45" t="s">
        <v>126</v>
      </c>
      <c r="U31" s="114"/>
      <c r="V31" s="45" t="s">
        <v>126</v>
      </c>
      <c r="W31" s="65"/>
      <c r="X31" s="45" t="s">
        <v>126</v>
      </c>
      <c r="Y31" s="114"/>
      <c r="Z31" s="45" t="s">
        <v>126</v>
      </c>
      <c r="AA31" s="65"/>
      <c r="AB31" s="45" t="s">
        <v>126</v>
      </c>
      <c r="AC31" s="65"/>
      <c r="AD31" s="45" t="s">
        <v>126</v>
      </c>
      <c r="AE31" s="65"/>
      <c r="AF31" s="45" t="s">
        <v>126</v>
      </c>
      <c r="AG31" s="65"/>
      <c r="AH31" s="45" t="s">
        <v>126</v>
      </c>
      <c r="AI31" s="65"/>
      <c r="AJ31" s="45" t="s">
        <v>126</v>
      </c>
      <c r="AK31" s="65"/>
      <c r="AL31" s="45" t="s">
        <v>126</v>
      </c>
      <c r="AM31" s="65"/>
      <c r="AN31" s="45" t="s">
        <v>126</v>
      </c>
      <c r="AO31" s="65"/>
      <c r="AP31" s="45" t="s">
        <v>126</v>
      </c>
      <c r="AQ31" s="65"/>
      <c r="AR31" s="45" t="s">
        <v>126</v>
      </c>
      <c r="AS31" s="65"/>
      <c r="AT31" s="45" t="s">
        <v>126</v>
      </c>
      <c r="AU31" s="65"/>
      <c r="AV31" s="45" t="s">
        <v>126</v>
      </c>
      <c r="AW31" s="65"/>
      <c r="AX31" s="45" t="s">
        <v>126</v>
      </c>
      <c r="AY31" s="65"/>
      <c r="AZ31" s="45" t="s">
        <v>126</v>
      </c>
      <c r="BA31" s="65"/>
      <c r="BB31" s="45" t="s">
        <v>126</v>
      </c>
      <c r="BC31" s="115"/>
      <c r="BD31" s="45" t="s">
        <v>126</v>
      </c>
      <c r="BE31" s="65"/>
      <c r="BF31" s="45" t="s">
        <v>126</v>
      </c>
      <c r="BG31" s="65"/>
      <c r="BH31" s="45" t="s">
        <v>126</v>
      </c>
      <c r="BI31" s="65"/>
      <c r="BJ31" s="45" t="s">
        <v>126</v>
      </c>
    </row>
    <row r="32" spans="1:62" ht="24" customHeight="1">
      <c r="A32" s="10"/>
      <c r="B32" s="30" t="s">
        <v>5</v>
      </c>
      <c r="C32" s="115"/>
      <c r="D32" s="45" t="s">
        <v>126</v>
      </c>
      <c r="E32" s="114"/>
      <c r="F32" s="45" t="s">
        <v>126</v>
      </c>
      <c r="G32" s="65"/>
      <c r="H32" s="45" t="s">
        <v>126</v>
      </c>
      <c r="I32" s="114"/>
      <c r="J32" s="45" t="s">
        <v>126</v>
      </c>
      <c r="K32" s="65"/>
      <c r="L32" s="45" t="s">
        <v>126</v>
      </c>
      <c r="M32" s="114"/>
      <c r="N32" s="45" t="s">
        <v>126</v>
      </c>
      <c r="O32" s="65"/>
      <c r="P32" s="45" t="s">
        <v>126</v>
      </c>
      <c r="Q32" s="65"/>
      <c r="R32" s="45" t="s">
        <v>126</v>
      </c>
      <c r="S32" s="65"/>
      <c r="T32" s="45" t="s">
        <v>126</v>
      </c>
      <c r="U32" s="114"/>
      <c r="V32" s="45" t="s">
        <v>126</v>
      </c>
      <c r="W32" s="65"/>
      <c r="X32" s="45" t="s">
        <v>126</v>
      </c>
      <c r="Y32" s="114"/>
      <c r="Z32" s="45" t="s">
        <v>126</v>
      </c>
      <c r="AA32" s="65"/>
      <c r="AB32" s="45" t="s">
        <v>126</v>
      </c>
      <c r="AC32" s="65"/>
      <c r="AD32" s="45" t="s">
        <v>126</v>
      </c>
      <c r="AE32" s="65"/>
      <c r="AF32" s="45" t="s">
        <v>126</v>
      </c>
      <c r="AG32" s="65"/>
      <c r="AH32" s="45" t="s">
        <v>126</v>
      </c>
      <c r="AI32" s="65"/>
      <c r="AJ32" s="45" t="s">
        <v>126</v>
      </c>
      <c r="AK32" s="65"/>
      <c r="AL32" s="45" t="s">
        <v>126</v>
      </c>
      <c r="AM32" s="65"/>
      <c r="AN32" s="45" t="s">
        <v>126</v>
      </c>
      <c r="AO32" s="65"/>
      <c r="AP32" s="45" t="s">
        <v>126</v>
      </c>
      <c r="AQ32" s="65"/>
      <c r="AR32" s="45" t="s">
        <v>126</v>
      </c>
      <c r="AS32" s="65"/>
      <c r="AT32" s="45" t="s">
        <v>126</v>
      </c>
      <c r="AU32" s="65"/>
      <c r="AV32" s="45" t="s">
        <v>126</v>
      </c>
      <c r="AW32" s="65"/>
      <c r="AX32" s="45" t="s">
        <v>126</v>
      </c>
      <c r="AY32" s="65"/>
      <c r="AZ32" s="45" t="s">
        <v>126</v>
      </c>
      <c r="BA32" s="65"/>
      <c r="BB32" s="45" t="s">
        <v>126</v>
      </c>
      <c r="BC32" s="115"/>
      <c r="BD32" s="45" t="s">
        <v>126</v>
      </c>
      <c r="BE32" s="65"/>
      <c r="BF32" s="45" t="s">
        <v>126</v>
      </c>
      <c r="BG32" s="65"/>
      <c r="BH32" s="45" t="s">
        <v>126</v>
      </c>
      <c r="BI32" s="65"/>
      <c r="BJ32" s="45" t="s">
        <v>126</v>
      </c>
    </row>
    <row r="33" spans="1:62" ht="24" customHeight="1">
      <c r="A33" s="10"/>
      <c r="B33" s="30" t="s">
        <v>6</v>
      </c>
      <c r="C33" s="115"/>
      <c r="D33" s="45">
        <v>16</v>
      </c>
      <c r="E33" s="114"/>
      <c r="F33" s="45">
        <v>4490</v>
      </c>
      <c r="G33" s="65"/>
      <c r="H33" s="45">
        <v>7</v>
      </c>
      <c r="I33" s="114"/>
      <c r="J33" s="45">
        <v>4255</v>
      </c>
      <c r="K33" s="65"/>
      <c r="L33" s="45">
        <v>4</v>
      </c>
      <c r="M33" s="114"/>
      <c r="N33" s="45">
        <v>156</v>
      </c>
      <c r="O33" s="65"/>
      <c r="P33" s="45" t="s">
        <v>126</v>
      </c>
      <c r="Q33" s="65"/>
      <c r="R33" s="45" t="s">
        <v>126</v>
      </c>
      <c r="S33" s="65"/>
      <c r="T33" s="45" t="s">
        <v>126</v>
      </c>
      <c r="U33" s="114"/>
      <c r="V33" s="45" t="s">
        <v>126</v>
      </c>
      <c r="W33" s="65"/>
      <c r="X33" s="45">
        <v>4</v>
      </c>
      <c r="Y33" s="114"/>
      <c r="Z33" s="45">
        <v>73</v>
      </c>
      <c r="AA33" s="65"/>
      <c r="AB33" s="45" t="s">
        <v>126</v>
      </c>
      <c r="AC33" s="65"/>
      <c r="AD33" s="45" t="s">
        <v>126</v>
      </c>
      <c r="AE33" s="65"/>
      <c r="AF33" s="45" t="s">
        <v>126</v>
      </c>
      <c r="AG33" s="65"/>
      <c r="AH33" s="45" t="s">
        <v>126</v>
      </c>
      <c r="AI33" s="65"/>
      <c r="AJ33" s="45">
        <v>1</v>
      </c>
      <c r="AK33" s="65"/>
      <c r="AL33" s="45">
        <v>6</v>
      </c>
      <c r="AM33" s="65"/>
      <c r="AN33" s="45" t="s">
        <v>126</v>
      </c>
      <c r="AO33" s="65"/>
      <c r="AP33" s="45" t="s">
        <v>126</v>
      </c>
      <c r="AQ33" s="65"/>
      <c r="AR33" s="45" t="s">
        <v>126</v>
      </c>
      <c r="AS33" s="65"/>
      <c r="AT33" s="45" t="s">
        <v>126</v>
      </c>
      <c r="AU33" s="65"/>
      <c r="AV33" s="45" t="s">
        <v>126</v>
      </c>
      <c r="AW33" s="65"/>
      <c r="AX33" s="45" t="s">
        <v>126</v>
      </c>
      <c r="AY33" s="65"/>
      <c r="AZ33" s="45" t="s">
        <v>126</v>
      </c>
      <c r="BA33" s="65"/>
      <c r="BB33" s="45" t="s">
        <v>126</v>
      </c>
      <c r="BC33" s="115"/>
      <c r="BD33" s="45" t="s">
        <v>126</v>
      </c>
      <c r="BE33" s="65"/>
      <c r="BF33" s="45" t="s">
        <v>126</v>
      </c>
      <c r="BG33" s="65"/>
      <c r="BH33" s="45" t="s">
        <v>126</v>
      </c>
      <c r="BI33" s="65"/>
      <c r="BJ33" s="45" t="s">
        <v>126</v>
      </c>
    </row>
    <row r="34" spans="1:62" ht="24" customHeight="1">
      <c r="A34" s="10"/>
      <c r="B34" s="30" t="s">
        <v>7</v>
      </c>
      <c r="C34" s="115"/>
      <c r="D34" s="45" t="s">
        <v>126</v>
      </c>
      <c r="E34" s="114"/>
      <c r="F34" s="45" t="s">
        <v>126</v>
      </c>
      <c r="G34" s="65"/>
      <c r="H34" s="45" t="s">
        <v>126</v>
      </c>
      <c r="I34" s="114"/>
      <c r="J34" s="45" t="s">
        <v>126</v>
      </c>
      <c r="K34" s="65"/>
      <c r="L34" s="45" t="s">
        <v>126</v>
      </c>
      <c r="M34" s="114"/>
      <c r="N34" s="45" t="s">
        <v>126</v>
      </c>
      <c r="O34" s="65"/>
      <c r="P34" s="45" t="s">
        <v>126</v>
      </c>
      <c r="Q34" s="65"/>
      <c r="R34" s="45" t="s">
        <v>126</v>
      </c>
      <c r="S34" s="65"/>
      <c r="T34" s="45" t="s">
        <v>126</v>
      </c>
      <c r="U34" s="114"/>
      <c r="V34" s="45" t="s">
        <v>126</v>
      </c>
      <c r="W34" s="65"/>
      <c r="X34" s="45" t="s">
        <v>126</v>
      </c>
      <c r="Y34" s="114"/>
      <c r="Z34" s="45" t="s">
        <v>126</v>
      </c>
      <c r="AA34" s="65"/>
      <c r="AB34" s="45" t="s">
        <v>126</v>
      </c>
      <c r="AC34" s="65"/>
      <c r="AD34" s="45" t="s">
        <v>126</v>
      </c>
      <c r="AE34" s="65"/>
      <c r="AF34" s="45" t="s">
        <v>126</v>
      </c>
      <c r="AG34" s="65"/>
      <c r="AH34" s="45" t="s">
        <v>126</v>
      </c>
      <c r="AI34" s="65"/>
      <c r="AJ34" s="45" t="s">
        <v>126</v>
      </c>
      <c r="AK34" s="65"/>
      <c r="AL34" s="45" t="s">
        <v>126</v>
      </c>
      <c r="AM34" s="65"/>
      <c r="AN34" s="45" t="s">
        <v>126</v>
      </c>
      <c r="AO34" s="65"/>
      <c r="AP34" s="45" t="s">
        <v>126</v>
      </c>
      <c r="AQ34" s="65"/>
      <c r="AR34" s="45" t="s">
        <v>126</v>
      </c>
      <c r="AS34" s="65"/>
      <c r="AT34" s="45" t="s">
        <v>126</v>
      </c>
      <c r="AU34" s="65"/>
      <c r="AV34" s="45" t="s">
        <v>126</v>
      </c>
      <c r="AW34" s="65"/>
      <c r="AX34" s="45" t="s">
        <v>126</v>
      </c>
      <c r="AY34" s="65"/>
      <c r="AZ34" s="45" t="s">
        <v>126</v>
      </c>
      <c r="BA34" s="65"/>
      <c r="BB34" s="45" t="s">
        <v>126</v>
      </c>
      <c r="BC34" s="115"/>
      <c r="BD34" s="45" t="s">
        <v>126</v>
      </c>
      <c r="BE34" s="65"/>
      <c r="BF34" s="45" t="s">
        <v>126</v>
      </c>
      <c r="BG34" s="65"/>
      <c r="BH34" s="45" t="s">
        <v>126</v>
      </c>
      <c r="BI34" s="65"/>
      <c r="BJ34" s="45" t="s">
        <v>126</v>
      </c>
    </row>
    <row r="35" spans="1:62" ht="24" customHeight="1">
      <c r="A35" s="10"/>
      <c r="B35" s="30" t="s">
        <v>8</v>
      </c>
      <c r="C35" s="115"/>
      <c r="D35" s="45" t="s">
        <v>126</v>
      </c>
      <c r="E35" s="114"/>
      <c r="F35" s="45" t="s">
        <v>126</v>
      </c>
      <c r="G35" s="65"/>
      <c r="H35" s="45" t="s">
        <v>126</v>
      </c>
      <c r="I35" s="114"/>
      <c r="J35" s="45" t="s">
        <v>126</v>
      </c>
      <c r="K35" s="65"/>
      <c r="L35" s="45" t="s">
        <v>126</v>
      </c>
      <c r="M35" s="114"/>
      <c r="N35" s="45" t="s">
        <v>126</v>
      </c>
      <c r="O35" s="65"/>
      <c r="P35" s="45" t="s">
        <v>126</v>
      </c>
      <c r="Q35" s="65"/>
      <c r="R35" s="45" t="s">
        <v>126</v>
      </c>
      <c r="S35" s="65"/>
      <c r="T35" s="45" t="s">
        <v>126</v>
      </c>
      <c r="U35" s="114"/>
      <c r="V35" s="45" t="s">
        <v>126</v>
      </c>
      <c r="W35" s="65"/>
      <c r="X35" s="45" t="s">
        <v>126</v>
      </c>
      <c r="Y35" s="114"/>
      <c r="Z35" s="45" t="s">
        <v>126</v>
      </c>
      <c r="AA35" s="65"/>
      <c r="AB35" s="45" t="s">
        <v>126</v>
      </c>
      <c r="AC35" s="65"/>
      <c r="AD35" s="45" t="s">
        <v>126</v>
      </c>
      <c r="AE35" s="65"/>
      <c r="AF35" s="45" t="s">
        <v>126</v>
      </c>
      <c r="AG35" s="65"/>
      <c r="AH35" s="45" t="s">
        <v>126</v>
      </c>
      <c r="AI35" s="65"/>
      <c r="AJ35" s="45" t="s">
        <v>126</v>
      </c>
      <c r="AK35" s="65"/>
      <c r="AL35" s="45" t="s">
        <v>126</v>
      </c>
      <c r="AM35" s="65"/>
      <c r="AN35" s="45" t="s">
        <v>126</v>
      </c>
      <c r="AO35" s="65"/>
      <c r="AP35" s="45" t="s">
        <v>126</v>
      </c>
      <c r="AQ35" s="65"/>
      <c r="AR35" s="45" t="s">
        <v>126</v>
      </c>
      <c r="AS35" s="65"/>
      <c r="AT35" s="45" t="s">
        <v>126</v>
      </c>
      <c r="AU35" s="65"/>
      <c r="AV35" s="45" t="s">
        <v>126</v>
      </c>
      <c r="AW35" s="65"/>
      <c r="AX35" s="45" t="s">
        <v>126</v>
      </c>
      <c r="AY35" s="65"/>
      <c r="AZ35" s="45" t="s">
        <v>126</v>
      </c>
      <c r="BA35" s="65"/>
      <c r="BB35" s="45" t="s">
        <v>126</v>
      </c>
      <c r="BC35" s="115"/>
      <c r="BD35" s="45" t="s">
        <v>126</v>
      </c>
      <c r="BE35" s="65"/>
      <c r="BF35" s="45" t="s">
        <v>126</v>
      </c>
      <c r="BG35" s="65"/>
      <c r="BH35" s="45" t="s">
        <v>126</v>
      </c>
      <c r="BI35" s="65"/>
      <c r="BJ35" s="45" t="s">
        <v>126</v>
      </c>
    </row>
    <row r="36" spans="1:62" ht="24" customHeight="1">
      <c r="A36" s="10"/>
      <c r="B36" s="30" t="s">
        <v>9</v>
      </c>
      <c r="C36" s="115">
        <v>1</v>
      </c>
      <c r="D36" s="45">
        <v>2</v>
      </c>
      <c r="E36" s="114">
        <v>428</v>
      </c>
      <c r="F36" s="45">
        <v>430</v>
      </c>
      <c r="G36" s="65"/>
      <c r="H36" s="45" t="s">
        <v>126</v>
      </c>
      <c r="I36" s="114"/>
      <c r="J36" s="45" t="s">
        <v>126</v>
      </c>
      <c r="K36" s="65"/>
      <c r="L36" s="45" t="s">
        <v>126</v>
      </c>
      <c r="M36" s="114"/>
      <c r="N36" s="45" t="s">
        <v>126</v>
      </c>
      <c r="O36" s="65"/>
      <c r="P36" s="45" t="s">
        <v>126</v>
      </c>
      <c r="Q36" s="65"/>
      <c r="R36" s="45" t="s">
        <v>126</v>
      </c>
      <c r="S36" s="65"/>
      <c r="T36" s="45">
        <v>1</v>
      </c>
      <c r="U36" s="114"/>
      <c r="V36" s="45">
        <v>2</v>
      </c>
      <c r="W36" s="65">
        <v>1</v>
      </c>
      <c r="X36" s="45">
        <v>1</v>
      </c>
      <c r="Y36" s="114">
        <v>428</v>
      </c>
      <c r="Z36" s="45">
        <v>428</v>
      </c>
      <c r="AA36" s="65"/>
      <c r="AB36" s="45" t="s">
        <v>126</v>
      </c>
      <c r="AC36" s="65"/>
      <c r="AD36" s="45" t="s">
        <v>126</v>
      </c>
      <c r="AE36" s="65"/>
      <c r="AF36" s="45" t="s">
        <v>126</v>
      </c>
      <c r="AG36" s="65"/>
      <c r="AH36" s="45" t="s">
        <v>126</v>
      </c>
      <c r="AI36" s="65"/>
      <c r="AJ36" s="45" t="s">
        <v>126</v>
      </c>
      <c r="AK36" s="65"/>
      <c r="AL36" s="45" t="s">
        <v>126</v>
      </c>
      <c r="AM36" s="65"/>
      <c r="AN36" s="45" t="s">
        <v>126</v>
      </c>
      <c r="AO36" s="65"/>
      <c r="AP36" s="45" t="s">
        <v>126</v>
      </c>
      <c r="AQ36" s="65"/>
      <c r="AR36" s="45" t="s">
        <v>126</v>
      </c>
      <c r="AS36" s="65"/>
      <c r="AT36" s="45" t="s">
        <v>126</v>
      </c>
      <c r="AU36" s="65"/>
      <c r="AV36" s="45" t="s">
        <v>126</v>
      </c>
      <c r="AW36" s="65"/>
      <c r="AX36" s="45" t="s">
        <v>126</v>
      </c>
      <c r="AY36" s="65"/>
      <c r="AZ36" s="45" t="s">
        <v>126</v>
      </c>
      <c r="BA36" s="65"/>
      <c r="BB36" s="45" t="s">
        <v>126</v>
      </c>
      <c r="BC36" s="115">
        <v>1</v>
      </c>
      <c r="BD36" s="45"/>
      <c r="BE36" s="114">
        <v>428</v>
      </c>
      <c r="BF36" s="45" t="s">
        <v>126</v>
      </c>
      <c r="BG36" s="65"/>
      <c r="BH36" s="45" t="s">
        <v>126</v>
      </c>
      <c r="BI36" s="65"/>
      <c r="BJ36" s="45" t="s">
        <v>126</v>
      </c>
    </row>
    <row r="37" spans="1:62" ht="24" customHeight="1">
      <c r="A37" s="10"/>
      <c r="B37" s="30" t="s">
        <v>10</v>
      </c>
      <c r="C37" s="115"/>
      <c r="D37" s="45" t="s">
        <v>126</v>
      </c>
      <c r="E37" s="114"/>
      <c r="F37" s="45" t="s">
        <v>126</v>
      </c>
      <c r="G37" s="65"/>
      <c r="H37" s="45" t="s">
        <v>126</v>
      </c>
      <c r="I37" s="114"/>
      <c r="J37" s="45" t="s">
        <v>126</v>
      </c>
      <c r="K37" s="65"/>
      <c r="L37" s="45" t="s">
        <v>126</v>
      </c>
      <c r="M37" s="114"/>
      <c r="N37" s="45" t="s">
        <v>126</v>
      </c>
      <c r="O37" s="65"/>
      <c r="P37" s="45" t="s">
        <v>126</v>
      </c>
      <c r="Q37" s="65"/>
      <c r="R37" s="45" t="s">
        <v>126</v>
      </c>
      <c r="S37" s="65"/>
      <c r="T37" s="45" t="s">
        <v>126</v>
      </c>
      <c r="U37" s="114"/>
      <c r="V37" s="45" t="s">
        <v>126</v>
      </c>
      <c r="W37" s="65"/>
      <c r="X37" s="45" t="s">
        <v>126</v>
      </c>
      <c r="Y37" s="114"/>
      <c r="Z37" s="45" t="s">
        <v>126</v>
      </c>
      <c r="AA37" s="65"/>
      <c r="AB37" s="45" t="s">
        <v>126</v>
      </c>
      <c r="AC37" s="65"/>
      <c r="AD37" s="45" t="s">
        <v>126</v>
      </c>
      <c r="AE37" s="65"/>
      <c r="AF37" s="45" t="s">
        <v>126</v>
      </c>
      <c r="AG37" s="65"/>
      <c r="AH37" s="45" t="s">
        <v>126</v>
      </c>
      <c r="AI37" s="65"/>
      <c r="AJ37" s="45" t="s">
        <v>126</v>
      </c>
      <c r="AK37" s="65"/>
      <c r="AL37" s="45" t="s">
        <v>126</v>
      </c>
      <c r="AM37" s="65"/>
      <c r="AN37" s="45" t="s">
        <v>126</v>
      </c>
      <c r="AO37" s="65"/>
      <c r="AP37" s="45" t="s">
        <v>126</v>
      </c>
      <c r="AQ37" s="65"/>
      <c r="AR37" s="45" t="s">
        <v>126</v>
      </c>
      <c r="AS37" s="65"/>
      <c r="AT37" s="45" t="s">
        <v>126</v>
      </c>
      <c r="AU37" s="65"/>
      <c r="AV37" s="45" t="s">
        <v>126</v>
      </c>
      <c r="AW37" s="65"/>
      <c r="AX37" s="45" t="s">
        <v>126</v>
      </c>
      <c r="AY37" s="65"/>
      <c r="AZ37" s="45" t="s">
        <v>126</v>
      </c>
      <c r="BA37" s="65"/>
      <c r="BB37" s="45" t="s">
        <v>126</v>
      </c>
      <c r="BC37" s="115"/>
      <c r="BD37" s="45" t="s">
        <v>126</v>
      </c>
      <c r="BE37" s="65"/>
      <c r="BF37" s="45" t="s">
        <v>126</v>
      </c>
      <c r="BG37" s="65"/>
      <c r="BH37" s="45" t="s">
        <v>126</v>
      </c>
      <c r="BI37" s="65"/>
      <c r="BJ37" s="45" t="s">
        <v>126</v>
      </c>
    </row>
    <row r="38" spans="1:62" ht="24" customHeight="1">
      <c r="A38" s="10"/>
      <c r="B38" s="30" t="s">
        <v>11</v>
      </c>
      <c r="C38" s="115"/>
      <c r="D38" s="45" t="s">
        <v>126</v>
      </c>
      <c r="E38" s="114"/>
      <c r="F38" s="45" t="s">
        <v>126</v>
      </c>
      <c r="G38" s="65"/>
      <c r="H38" s="45" t="s">
        <v>126</v>
      </c>
      <c r="I38" s="114"/>
      <c r="J38" s="45" t="s">
        <v>126</v>
      </c>
      <c r="K38" s="65"/>
      <c r="L38" s="45" t="s">
        <v>126</v>
      </c>
      <c r="M38" s="114"/>
      <c r="N38" s="45" t="s">
        <v>126</v>
      </c>
      <c r="O38" s="65"/>
      <c r="P38" s="45" t="s">
        <v>126</v>
      </c>
      <c r="Q38" s="65"/>
      <c r="R38" s="45" t="s">
        <v>126</v>
      </c>
      <c r="S38" s="65"/>
      <c r="T38" s="45" t="s">
        <v>126</v>
      </c>
      <c r="U38" s="114"/>
      <c r="V38" s="45" t="s">
        <v>126</v>
      </c>
      <c r="W38" s="65"/>
      <c r="X38" s="45" t="s">
        <v>126</v>
      </c>
      <c r="Y38" s="114"/>
      <c r="Z38" s="45" t="s">
        <v>126</v>
      </c>
      <c r="AA38" s="65"/>
      <c r="AB38" s="45" t="s">
        <v>126</v>
      </c>
      <c r="AC38" s="65"/>
      <c r="AD38" s="45" t="s">
        <v>126</v>
      </c>
      <c r="AE38" s="65"/>
      <c r="AF38" s="45" t="s">
        <v>126</v>
      </c>
      <c r="AG38" s="65"/>
      <c r="AH38" s="45" t="s">
        <v>126</v>
      </c>
      <c r="AI38" s="65"/>
      <c r="AJ38" s="45" t="s">
        <v>126</v>
      </c>
      <c r="AK38" s="65"/>
      <c r="AL38" s="45" t="s">
        <v>126</v>
      </c>
      <c r="AM38" s="65"/>
      <c r="AN38" s="45" t="s">
        <v>126</v>
      </c>
      <c r="AO38" s="65"/>
      <c r="AP38" s="45" t="s">
        <v>126</v>
      </c>
      <c r="AQ38" s="65"/>
      <c r="AR38" s="45" t="s">
        <v>126</v>
      </c>
      <c r="AS38" s="65"/>
      <c r="AT38" s="45" t="s">
        <v>126</v>
      </c>
      <c r="AU38" s="65"/>
      <c r="AV38" s="45" t="s">
        <v>126</v>
      </c>
      <c r="AW38" s="65"/>
      <c r="AX38" s="45" t="s">
        <v>126</v>
      </c>
      <c r="AY38" s="65"/>
      <c r="AZ38" s="45" t="s">
        <v>126</v>
      </c>
      <c r="BA38" s="65"/>
      <c r="BB38" s="45" t="s">
        <v>126</v>
      </c>
      <c r="BC38" s="115"/>
      <c r="BD38" s="45" t="s">
        <v>126</v>
      </c>
      <c r="BE38" s="65"/>
      <c r="BF38" s="45" t="s">
        <v>126</v>
      </c>
      <c r="BG38" s="65"/>
      <c r="BH38" s="45" t="s">
        <v>126</v>
      </c>
      <c r="BI38" s="65"/>
      <c r="BJ38" s="45" t="s">
        <v>126</v>
      </c>
    </row>
    <row r="39" spans="1:62" ht="24" customHeight="1">
      <c r="A39" s="21"/>
      <c r="B39" s="31"/>
      <c r="C39" s="115"/>
      <c r="D39" s="45"/>
      <c r="E39" s="114"/>
      <c r="F39" s="46"/>
      <c r="G39" s="65"/>
      <c r="H39" s="45"/>
      <c r="I39" s="114"/>
      <c r="J39" s="45"/>
      <c r="K39" s="65"/>
      <c r="L39" s="45"/>
      <c r="M39" s="114"/>
      <c r="N39" s="45"/>
      <c r="O39" s="65"/>
      <c r="P39" s="45"/>
      <c r="Q39" s="65"/>
      <c r="R39" s="45"/>
      <c r="S39" s="65"/>
      <c r="T39" s="45"/>
      <c r="U39" s="114"/>
      <c r="V39" s="45"/>
      <c r="W39" s="65"/>
      <c r="X39" s="45"/>
      <c r="Y39" s="114"/>
      <c r="Z39" s="45"/>
      <c r="AA39" s="65"/>
      <c r="AB39" s="45"/>
      <c r="AC39" s="65"/>
      <c r="AD39" s="45"/>
      <c r="AE39" s="65"/>
      <c r="AF39" s="45"/>
      <c r="AG39" s="65"/>
      <c r="AH39" s="45"/>
      <c r="AI39" s="65"/>
      <c r="AJ39" s="45"/>
      <c r="AK39" s="65"/>
      <c r="AL39" s="45"/>
      <c r="AM39" s="65"/>
      <c r="AN39" s="45"/>
      <c r="AO39" s="65"/>
      <c r="AP39" s="45"/>
      <c r="AQ39" s="65"/>
      <c r="AR39" s="45"/>
      <c r="AS39" s="65"/>
      <c r="AT39" s="45"/>
      <c r="AU39" s="65"/>
      <c r="AV39" s="65"/>
      <c r="AW39" s="65"/>
      <c r="AX39" s="45"/>
      <c r="AY39" s="65"/>
      <c r="AZ39" s="45"/>
      <c r="BA39" s="65"/>
      <c r="BB39" s="45"/>
      <c r="BC39" s="115"/>
      <c r="BD39" s="45"/>
      <c r="BE39" s="65"/>
      <c r="BF39" s="45"/>
      <c r="BG39" s="65"/>
      <c r="BH39" s="45"/>
      <c r="BI39" s="65"/>
      <c r="BJ39" s="45"/>
    </row>
    <row r="40" spans="1:62" ht="24" customHeight="1">
      <c r="A40" s="10"/>
      <c r="B40" s="30" t="s">
        <v>12</v>
      </c>
      <c r="C40" s="115"/>
      <c r="D40" s="45">
        <v>2</v>
      </c>
      <c r="E40" s="114"/>
      <c r="F40" s="45">
        <v>957</v>
      </c>
      <c r="G40" s="65"/>
      <c r="H40" s="45">
        <v>2</v>
      </c>
      <c r="I40" s="114"/>
      <c r="J40" s="45">
        <v>957</v>
      </c>
      <c r="K40" s="65"/>
      <c r="L40" s="45" t="s">
        <v>126</v>
      </c>
      <c r="M40" s="114"/>
      <c r="N40" s="45" t="s">
        <v>126</v>
      </c>
      <c r="O40" s="65"/>
      <c r="P40" s="45" t="s">
        <v>126</v>
      </c>
      <c r="Q40" s="65"/>
      <c r="R40" s="45" t="s">
        <v>126</v>
      </c>
      <c r="S40" s="65"/>
      <c r="T40" s="45" t="s">
        <v>126</v>
      </c>
      <c r="U40" s="114"/>
      <c r="V40" s="45" t="s">
        <v>126</v>
      </c>
      <c r="W40" s="65"/>
      <c r="X40" s="45" t="s">
        <v>126</v>
      </c>
      <c r="Y40" s="114"/>
      <c r="Z40" s="45" t="s">
        <v>126</v>
      </c>
      <c r="AA40" s="65"/>
      <c r="AB40" s="45" t="s">
        <v>126</v>
      </c>
      <c r="AC40" s="65"/>
      <c r="AD40" s="45" t="s">
        <v>126</v>
      </c>
      <c r="AE40" s="65"/>
      <c r="AF40" s="45" t="s">
        <v>126</v>
      </c>
      <c r="AG40" s="65"/>
      <c r="AH40" s="45" t="s">
        <v>126</v>
      </c>
      <c r="AI40" s="65"/>
      <c r="AJ40" s="45" t="s">
        <v>126</v>
      </c>
      <c r="AK40" s="65"/>
      <c r="AL40" s="45" t="s">
        <v>126</v>
      </c>
      <c r="AM40" s="65"/>
      <c r="AN40" s="45" t="s">
        <v>126</v>
      </c>
      <c r="AO40" s="65"/>
      <c r="AP40" s="45" t="s">
        <v>126</v>
      </c>
      <c r="AQ40" s="65"/>
      <c r="AR40" s="45" t="s">
        <v>126</v>
      </c>
      <c r="AS40" s="65"/>
      <c r="AT40" s="45" t="s">
        <v>126</v>
      </c>
      <c r="AU40" s="65"/>
      <c r="AV40" s="45" t="s">
        <v>126</v>
      </c>
      <c r="AW40" s="65"/>
      <c r="AX40" s="45" t="s">
        <v>126</v>
      </c>
      <c r="AY40" s="65"/>
      <c r="AZ40" s="45" t="s">
        <v>126</v>
      </c>
      <c r="BA40" s="65"/>
      <c r="BB40" s="45" t="s">
        <v>126</v>
      </c>
      <c r="BC40" s="115"/>
      <c r="BD40" s="45" t="s">
        <v>126</v>
      </c>
      <c r="BE40" s="65"/>
      <c r="BF40" s="45" t="s">
        <v>126</v>
      </c>
      <c r="BG40" s="65"/>
      <c r="BH40" s="45" t="s">
        <v>126</v>
      </c>
      <c r="BI40" s="65"/>
      <c r="BJ40" s="45" t="s">
        <v>126</v>
      </c>
    </row>
    <row r="41" spans="1:62" ht="24" customHeight="1">
      <c r="A41" s="10"/>
      <c r="B41" s="30" t="s">
        <v>14</v>
      </c>
      <c r="C41" s="115"/>
      <c r="D41" s="45" t="s">
        <v>126</v>
      </c>
      <c r="E41" s="114"/>
      <c r="F41" s="45" t="s">
        <v>126</v>
      </c>
      <c r="G41" s="65"/>
      <c r="H41" s="45" t="s">
        <v>126</v>
      </c>
      <c r="I41" s="114"/>
      <c r="J41" s="45" t="s">
        <v>126</v>
      </c>
      <c r="K41" s="65"/>
      <c r="L41" s="45" t="s">
        <v>126</v>
      </c>
      <c r="M41" s="114"/>
      <c r="N41" s="45" t="s">
        <v>126</v>
      </c>
      <c r="O41" s="65"/>
      <c r="P41" s="45" t="s">
        <v>126</v>
      </c>
      <c r="Q41" s="65"/>
      <c r="R41" s="45" t="s">
        <v>126</v>
      </c>
      <c r="S41" s="65"/>
      <c r="T41" s="45" t="s">
        <v>126</v>
      </c>
      <c r="U41" s="114"/>
      <c r="V41" s="45" t="s">
        <v>126</v>
      </c>
      <c r="W41" s="65"/>
      <c r="X41" s="45" t="s">
        <v>126</v>
      </c>
      <c r="Y41" s="114"/>
      <c r="Z41" s="45" t="s">
        <v>126</v>
      </c>
      <c r="AA41" s="65"/>
      <c r="AB41" s="45" t="s">
        <v>126</v>
      </c>
      <c r="AC41" s="65"/>
      <c r="AD41" s="45" t="s">
        <v>126</v>
      </c>
      <c r="AE41" s="65"/>
      <c r="AF41" s="45" t="s">
        <v>126</v>
      </c>
      <c r="AG41" s="65"/>
      <c r="AH41" s="45" t="s">
        <v>126</v>
      </c>
      <c r="AI41" s="65"/>
      <c r="AJ41" s="45" t="s">
        <v>126</v>
      </c>
      <c r="AK41" s="65"/>
      <c r="AL41" s="45" t="s">
        <v>126</v>
      </c>
      <c r="AM41" s="65"/>
      <c r="AN41" s="45" t="s">
        <v>126</v>
      </c>
      <c r="AO41" s="65"/>
      <c r="AP41" s="45" t="s">
        <v>126</v>
      </c>
      <c r="AQ41" s="65"/>
      <c r="AR41" s="45" t="s">
        <v>126</v>
      </c>
      <c r="AS41" s="65"/>
      <c r="AT41" s="45" t="s">
        <v>126</v>
      </c>
      <c r="AU41" s="65"/>
      <c r="AV41" s="45" t="s">
        <v>126</v>
      </c>
      <c r="AW41" s="65"/>
      <c r="AX41" s="45" t="s">
        <v>126</v>
      </c>
      <c r="AY41" s="65"/>
      <c r="AZ41" s="45" t="s">
        <v>126</v>
      </c>
      <c r="BA41" s="65"/>
      <c r="BB41" s="45" t="s">
        <v>126</v>
      </c>
      <c r="BC41" s="115"/>
      <c r="BD41" s="45" t="s">
        <v>126</v>
      </c>
      <c r="BE41" s="65"/>
      <c r="BF41" s="45" t="s">
        <v>126</v>
      </c>
      <c r="BG41" s="65"/>
      <c r="BH41" s="45" t="s">
        <v>126</v>
      </c>
      <c r="BI41" s="65"/>
      <c r="BJ41" s="45" t="s">
        <v>126</v>
      </c>
    </row>
    <row r="42" spans="1:62" ht="24" customHeight="1">
      <c r="A42" s="10"/>
      <c r="B42" s="30" t="s">
        <v>19</v>
      </c>
      <c r="C42" s="115">
        <v>3</v>
      </c>
      <c r="D42" s="45">
        <v>16</v>
      </c>
      <c r="E42" s="114">
        <v>3288</v>
      </c>
      <c r="F42" s="45">
        <v>22310</v>
      </c>
      <c r="G42" s="65">
        <v>3</v>
      </c>
      <c r="H42" s="45">
        <v>14</v>
      </c>
      <c r="I42" s="114">
        <v>3288</v>
      </c>
      <c r="J42" s="45">
        <v>21724</v>
      </c>
      <c r="K42" s="65"/>
      <c r="L42" s="45">
        <v>2</v>
      </c>
      <c r="M42" s="114"/>
      <c r="N42" s="45">
        <v>586</v>
      </c>
      <c r="O42" s="65"/>
      <c r="P42" s="45" t="s">
        <v>126</v>
      </c>
      <c r="Q42" s="65"/>
      <c r="R42" s="45" t="s">
        <v>126</v>
      </c>
      <c r="S42" s="65"/>
      <c r="T42" s="45" t="s">
        <v>126</v>
      </c>
      <c r="U42" s="114"/>
      <c r="V42" s="45" t="s">
        <v>126</v>
      </c>
      <c r="W42" s="65"/>
      <c r="X42" s="45" t="s">
        <v>126</v>
      </c>
      <c r="Y42" s="114"/>
      <c r="Z42" s="45" t="s">
        <v>126</v>
      </c>
      <c r="AA42" s="65"/>
      <c r="AB42" s="45" t="s">
        <v>126</v>
      </c>
      <c r="AC42" s="65"/>
      <c r="AD42" s="45" t="s">
        <v>126</v>
      </c>
      <c r="AE42" s="65"/>
      <c r="AF42" s="45" t="s">
        <v>126</v>
      </c>
      <c r="AG42" s="65"/>
      <c r="AH42" s="45" t="s">
        <v>126</v>
      </c>
      <c r="AI42" s="65"/>
      <c r="AJ42" s="45" t="s">
        <v>126</v>
      </c>
      <c r="AK42" s="65"/>
      <c r="AL42" s="45" t="s">
        <v>126</v>
      </c>
      <c r="AM42" s="65"/>
      <c r="AN42" s="45" t="s">
        <v>126</v>
      </c>
      <c r="AO42" s="65"/>
      <c r="AP42" s="45" t="s">
        <v>126</v>
      </c>
      <c r="AQ42" s="65"/>
      <c r="AR42" s="45" t="s">
        <v>126</v>
      </c>
      <c r="AS42" s="65"/>
      <c r="AT42" s="45" t="s">
        <v>126</v>
      </c>
      <c r="AU42" s="65"/>
      <c r="AV42" s="45" t="s">
        <v>126</v>
      </c>
      <c r="AW42" s="65"/>
      <c r="AX42" s="45" t="s">
        <v>126</v>
      </c>
      <c r="AY42" s="65"/>
      <c r="AZ42" s="45" t="s">
        <v>126</v>
      </c>
      <c r="BA42" s="65"/>
      <c r="BB42" s="45" t="s">
        <v>126</v>
      </c>
      <c r="BC42" s="115">
        <v>3</v>
      </c>
      <c r="BD42" s="45"/>
      <c r="BE42" s="114">
        <v>3288</v>
      </c>
      <c r="BF42" s="45" t="s">
        <v>126</v>
      </c>
      <c r="BG42" s="65"/>
      <c r="BH42" s="45" t="s">
        <v>126</v>
      </c>
      <c r="BI42" s="65"/>
      <c r="BJ42" s="45" t="s">
        <v>126</v>
      </c>
    </row>
    <row r="43" spans="1:62" ht="24" customHeight="1">
      <c r="A43" s="10"/>
      <c r="B43" s="30" t="s">
        <v>28</v>
      </c>
      <c r="C43" s="115"/>
      <c r="D43" s="45">
        <v>1</v>
      </c>
      <c r="E43" s="114"/>
      <c r="F43" s="45">
        <v>2</v>
      </c>
      <c r="G43" s="65"/>
      <c r="H43" s="45" t="s">
        <v>126</v>
      </c>
      <c r="I43" s="114"/>
      <c r="J43" s="45" t="s">
        <v>126</v>
      </c>
      <c r="K43" s="65"/>
      <c r="L43" s="45" t="s">
        <v>126</v>
      </c>
      <c r="M43" s="114"/>
      <c r="N43" s="45" t="s">
        <v>126</v>
      </c>
      <c r="O43" s="65"/>
      <c r="P43" s="45" t="s">
        <v>126</v>
      </c>
      <c r="Q43" s="65"/>
      <c r="R43" s="45" t="s">
        <v>126</v>
      </c>
      <c r="S43" s="65"/>
      <c r="T43" s="45">
        <v>1</v>
      </c>
      <c r="U43" s="114"/>
      <c r="V43" s="45">
        <v>2</v>
      </c>
      <c r="W43" s="65"/>
      <c r="X43" s="45" t="s">
        <v>126</v>
      </c>
      <c r="Y43" s="114"/>
      <c r="Z43" s="45" t="s">
        <v>126</v>
      </c>
      <c r="AA43" s="65"/>
      <c r="AB43" s="45" t="s">
        <v>126</v>
      </c>
      <c r="AC43" s="65"/>
      <c r="AD43" s="45" t="s">
        <v>126</v>
      </c>
      <c r="AE43" s="65"/>
      <c r="AF43" s="45" t="s">
        <v>126</v>
      </c>
      <c r="AG43" s="65"/>
      <c r="AH43" s="45" t="s">
        <v>126</v>
      </c>
      <c r="AI43" s="65"/>
      <c r="AJ43" s="45" t="s">
        <v>126</v>
      </c>
      <c r="AK43" s="65"/>
      <c r="AL43" s="45" t="s">
        <v>126</v>
      </c>
      <c r="AM43" s="65"/>
      <c r="AN43" s="45" t="s">
        <v>126</v>
      </c>
      <c r="AO43" s="65"/>
      <c r="AP43" s="45" t="s">
        <v>126</v>
      </c>
      <c r="AQ43" s="65"/>
      <c r="AR43" s="45" t="s">
        <v>126</v>
      </c>
      <c r="AS43" s="65"/>
      <c r="AT43" s="45" t="s">
        <v>126</v>
      </c>
      <c r="AU43" s="65"/>
      <c r="AV43" s="45" t="s">
        <v>126</v>
      </c>
      <c r="AW43" s="65"/>
      <c r="AX43" s="45" t="s">
        <v>126</v>
      </c>
      <c r="AY43" s="65"/>
      <c r="AZ43" s="45" t="s">
        <v>126</v>
      </c>
      <c r="BA43" s="65"/>
      <c r="BB43" s="45" t="s">
        <v>126</v>
      </c>
      <c r="BC43" s="115"/>
      <c r="BD43" s="45" t="s">
        <v>126</v>
      </c>
      <c r="BE43" s="114"/>
      <c r="BF43" s="45" t="s">
        <v>126</v>
      </c>
      <c r="BG43" s="65"/>
      <c r="BH43" s="45" t="s">
        <v>126</v>
      </c>
      <c r="BI43" s="65"/>
      <c r="BJ43" s="45" t="s">
        <v>126</v>
      </c>
    </row>
    <row r="44" spans="1:62" ht="24" customHeight="1">
      <c r="A44" s="10"/>
      <c r="B44" s="30" t="s">
        <v>34</v>
      </c>
      <c r="C44" s="115">
        <v>1</v>
      </c>
      <c r="D44" s="45">
        <v>1</v>
      </c>
      <c r="E44" s="114">
        <v>5</v>
      </c>
      <c r="F44" s="45">
        <v>5</v>
      </c>
      <c r="G44" s="65"/>
      <c r="H44" s="45" t="s">
        <v>126</v>
      </c>
      <c r="I44" s="114"/>
      <c r="J44" s="45" t="s">
        <v>126</v>
      </c>
      <c r="K44" s="65"/>
      <c r="L44" s="45" t="s">
        <v>126</v>
      </c>
      <c r="M44" s="114"/>
      <c r="N44" s="45" t="s">
        <v>126</v>
      </c>
      <c r="O44" s="65"/>
      <c r="P44" s="45" t="s">
        <v>126</v>
      </c>
      <c r="Q44" s="65"/>
      <c r="R44" s="45" t="s">
        <v>126</v>
      </c>
      <c r="S44" s="65">
        <v>1</v>
      </c>
      <c r="T44" s="45">
        <v>1</v>
      </c>
      <c r="U44" s="114">
        <v>5</v>
      </c>
      <c r="V44" s="45">
        <v>5</v>
      </c>
      <c r="W44" s="65"/>
      <c r="X44" s="45" t="s">
        <v>126</v>
      </c>
      <c r="Y44" s="114"/>
      <c r="Z44" s="45" t="s">
        <v>126</v>
      </c>
      <c r="AA44" s="65"/>
      <c r="AB44" s="45" t="s">
        <v>126</v>
      </c>
      <c r="AC44" s="65"/>
      <c r="AD44" s="45" t="s">
        <v>126</v>
      </c>
      <c r="AE44" s="65"/>
      <c r="AF44" s="45" t="s">
        <v>126</v>
      </c>
      <c r="AG44" s="65"/>
      <c r="AH44" s="45" t="s">
        <v>126</v>
      </c>
      <c r="AI44" s="65"/>
      <c r="AJ44" s="45" t="s">
        <v>126</v>
      </c>
      <c r="AK44" s="65"/>
      <c r="AL44" s="45" t="s">
        <v>126</v>
      </c>
      <c r="AM44" s="65"/>
      <c r="AN44" s="45" t="s">
        <v>126</v>
      </c>
      <c r="AO44" s="65"/>
      <c r="AP44" s="45" t="s">
        <v>126</v>
      </c>
      <c r="AQ44" s="65"/>
      <c r="AR44" s="45" t="s">
        <v>126</v>
      </c>
      <c r="AS44" s="65"/>
      <c r="AT44" s="45" t="s">
        <v>126</v>
      </c>
      <c r="AU44" s="65"/>
      <c r="AV44" s="45" t="s">
        <v>126</v>
      </c>
      <c r="AW44" s="65"/>
      <c r="AX44" s="45" t="s">
        <v>126</v>
      </c>
      <c r="AY44" s="65"/>
      <c r="AZ44" s="45" t="s">
        <v>126</v>
      </c>
      <c r="BA44" s="65"/>
      <c r="BB44" s="45" t="s">
        <v>126</v>
      </c>
      <c r="BC44" s="115">
        <v>1</v>
      </c>
      <c r="BD44" s="45"/>
      <c r="BE44" s="114">
        <v>5</v>
      </c>
      <c r="BF44" s="45" t="s">
        <v>126</v>
      </c>
      <c r="BG44" s="65"/>
      <c r="BH44" s="45" t="s">
        <v>126</v>
      </c>
      <c r="BI44" s="65"/>
      <c r="BJ44" s="45" t="s">
        <v>126</v>
      </c>
    </row>
    <row r="45" spans="1:62" ht="24" customHeight="1">
      <c r="A45" s="10"/>
      <c r="B45" s="30" t="s">
        <v>39</v>
      </c>
      <c r="C45" s="115"/>
      <c r="D45" s="45" t="s">
        <v>126</v>
      </c>
      <c r="E45" s="114"/>
      <c r="F45" s="45" t="s">
        <v>126</v>
      </c>
      <c r="G45" s="65"/>
      <c r="H45" s="45" t="s">
        <v>126</v>
      </c>
      <c r="I45" s="114"/>
      <c r="J45" s="45" t="s">
        <v>126</v>
      </c>
      <c r="K45" s="65"/>
      <c r="L45" s="45" t="s">
        <v>126</v>
      </c>
      <c r="M45" s="114"/>
      <c r="N45" s="45" t="s">
        <v>126</v>
      </c>
      <c r="O45" s="65"/>
      <c r="P45" s="45" t="s">
        <v>126</v>
      </c>
      <c r="Q45" s="65"/>
      <c r="R45" s="45" t="s">
        <v>126</v>
      </c>
      <c r="S45" s="65"/>
      <c r="T45" s="45" t="s">
        <v>126</v>
      </c>
      <c r="U45" s="114"/>
      <c r="V45" s="45" t="s">
        <v>126</v>
      </c>
      <c r="W45" s="65"/>
      <c r="X45" s="45" t="s">
        <v>126</v>
      </c>
      <c r="Y45" s="114"/>
      <c r="Z45" s="45" t="s">
        <v>126</v>
      </c>
      <c r="AA45" s="65"/>
      <c r="AB45" s="45" t="s">
        <v>126</v>
      </c>
      <c r="AC45" s="65"/>
      <c r="AD45" s="45" t="s">
        <v>126</v>
      </c>
      <c r="AE45" s="65"/>
      <c r="AF45" s="45" t="s">
        <v>126</v>
      </c>
      <c r="AG45" s="65"/>
      <c r="AH45" s="45" t="s">
        <v>126</v>
      </c>
      <c r="AI45" s="65"/>
      <c r="AJ45" s="45" t="s">
        <v>126</v>
      </c>
      <c r="AK45" s="65"/>
      <c r="AL45" s="45" t="s">
        <v>126</v>
      </c>
      <c r="AM45" s="65"/>
      <c r="AN45" s="45" t="s">
        <v>126</v>
      </c>
      <c r="AO45" s="65"/>
      <c r="AP45" s="45" t="s">
        <v>126</v>
      </c>
      <c r="AQ45" s="65"/>
      <c r="AR45" s="45" t="s">
        <v>126</v>
      </c>
      <c r="AS45" s="65"/>
      <c r="AT45" s="45" t="s">
        <v>126</v>
      </c>
      <c r="AU45" s="65"/>
      <c r="AV45" s="45" t="s">
        <v>126</v>
      </c>
      <c r="AW45" s="65"/>
      <c r="AX45" s="45" t="s">
        <v>126</v>
      </c>
      <c r="AY45" s="65"/>
      <c r="AZ45" s="45" t="s">
        <v>126</v>
      </c>
      <c r="BA45" s="65"/>
      <c r="BB45" s="45" t="s">
        <v>126</v>
      </c>
      <c r="BC45" s="115"/>
      <c r="BD45" s="45" t="s">
        <v>126</v>
      </c>
      <c r="BE45" s="65"/>
      <c r="BF45" s="45" t="s">
        <v>126</v>
      </c>
      <c r="BG45" s="65"/>
      <c r="BH45" s="45" t="s">
        <v>126</v>
      </c>
      <c r="BI45" s="65"/>
      <c r="BJ45" s="45" t="s">
        <v>126</v>
      </c>
    </row>
    <row r="46" spans="1:62" ht="24" customHeight="1">
      <c r="A46" s="21"/>
      <c r="B46" s="30" t="s">
        <v>46</v>
      </c>
      <c r="C46" s="115"/>
      <c r="D46" s="45" t="s">
        <v>126</v>
      </c>
      <c r="E46" s="114"/>
      <c r="F46" s="45" t="s">
        <v>126</v>
      </c>
      <c r="G46" s="65"/>
      <c r="H46" s="45" t="s">
        <v>126</v>
      </c>
      <c r="I46" s="114"/>
      <c r="J46" s="45" t="s">
        <v>126</v>
      </c>
      <c r="K46" s="65"/>
      <c r="L46" s="45" t="s">
        <v>126</v>
      </c>
      <c r="M46" s="114"/>
      <c r="N46" s="45" t="s">
        <v>126</v>
      </c>
      <c r="O46" s="65"/>
      <c r="P46" s="45" t="s">
        <v>126</v>
      </c>
      <c r="Q46" s="65"/>
      <c r="R46" s="45" t="s">
        <v>126</v>
      </c>
      <c r="S46" s="65"/>
      <c r="T46" s="45" t="s">
        <v>126</v>
      </c>
      <c r="U46" s="114"/>
      <c r="V46" s="45" t="s">
        <v>126</v>
      </c>
      <c r="W46" s="65"/>
      <c r="X46" s="45" t="s">
        <v>126</v>
      </c>
      <c r="Y46" s="114"/>
      <c r="Z46" s="45" t="s">
        <v>126</v>
      </c>
      <c r="AA46" s="65"/>
      <c r="AB46" s="45" t="s">
        <v>126</v>
      </c>
      <c r="AC46" s="65"/>
      <c r="AD46" s="45" t="s">
        <v>126</v>
      </c>
      <c r="AE46" s="65"/>
      <c r="AF46" s="45" t="s">
        <v>126</v>
      </c>
      <c r="AG46" s="65"/>
      <c r="AH46" s="45" t="s">
        <v>126</v>
      </c>
      <c r="AI46" s="65"/>
      <c r="AJ46" s="45" t="s">
        <v>126</v>
      </c>
      <c r="AK46" s="65"/>
      <c r="AL46" s="45" t="s">
        <v>126</v>
      </c>
      <c r="AM46" s="65"/>
      <c r="AN46" s="45" t="s">
        <v>126</v>
      </c>
      <c r="AO46" s="65"/>
      <c r="AP46" s="45" t="s">
        <v>126</v>
      </c>
      <c r="AQ46" s="65"/>
      <c r="AR46" s="45" t="s">
        <v>126</v>
      </c>
      <c r="AS46" s="65"/>
      <c r="AT46" s="45" t="s">
        <v>126</v>
      </c>
      <c r="AU46" s="65"/>
      <c r="AV46" s="45" t="s">
        <v>126</v>
      </c>
      <c r="AW46" s="65"/>
      <c r="AX46" s="45" t="s">
        <v>126</v>
      </c>
      <c r="AY46" s="65"/>
      <c r="AZ46" s="45" t="s">
        <v>126</v>
      </c>
      <c r="BA46" s="65"/>
      <c r="BB46" s="45" t="s">
        <v>126</v>
      </c>
      <c r="BC46" s="115"/>
      <c r="BD46" s="45" t="s">
        <v>126</v>
      </c>
      <c r="BE46" s="65"/>
      <c r="BF46" s="45" t="s">
        <v>126</v>
      </c>
      <c r="BG46" s="65"/>
      <c r="BH46" s="45" t="s">
        <v>126</v>
      </c>
      <c r="BI46" s="65"/>
      <c r="BJ46" s="45" t="s">
        <v>126</v>
      </c>
    </row>
    <row r="47" spans="1:62" ht="24" customHeight="1">
      <c r="A47" s="13"/>
      <c r="B47" s="30" t="s">
        <v>51</v>
      </c>
      <c r="C47" s="115"/>
      <c r="D47" s="45" t="s">
        <v>126</v>
      </c>
      <c r="E47" s="114"/>
      <c r="F47" s="45" t="s">
        <v>126</v>
      </c>
      <c r="G47" s="65"/>
      <c r="H47" s="45" t="s">
        <v>126</v>
      </c>
      <c r="I47" s="114"/>
      <c r="J47" s="45" t="s">
        <v>126</v>
      </c>
      <c r="K47" s="65"/>
      <c r="L47" s="45" t="s">
        <v>126</v>
      </c>
      <c r="M47" s="114"/>
      <c r="N47" s="45" t="s">
        <v>126</v>
      </c>
      <c r="O47" s="65"/>
      <c r="P47" s="45" t="s">
        <v>126</v>
      </c>
      <c r="Q47" s="65"/>
      <c r="R47" s="45" t="s">
        <v>126</v>
      </c>
      <c r="S47" s="65"/>
      <c r="T47" s="45" t="s">
        <v>126</v>
      </c>
      <c r="U47" s="114"/>
      <c r="V47" s="45" t="s">
        <v>126</v>
      </c>
      <c r="W47" s="65"/>
      <c r="X47" s="45" t="s">
        <v>126</v>
      </c>
      <c r="Y47" s="114"/>
      <c r="Z47" s="45" t="s">
        <v>126</v>
      </c>
      <c r="AA47" s="65"/>
      <c r="AB47" s="45" t="s">
        <v>126</v>
      </c>
      <c r="AC47" s="65"/>
      <c r="AD47" s="45" t="s">
        <v>126</v>
      </c>
      <c r="AE47" s="65"/>
      <c r="AF47" s="45" t="s">
        <v>126</v>
      </c>
      <c r="AG47" s="65"/>
      <c r="AH47" s="45" t="s">
        <v>126</v>
      </c>
      <c r="AI47" s="65"/>
      <c r="AJ47" s="45" t="s">
        <v>126</v>
      </c>
      <c r="AK47" s="65"/>
      <c r="AL47" s="45" t="s">
        <v>126</v>
      </c>
      <c r="AM47" s="65"/>
      <c r="AN47" s="45" t="s">
        <v>126</v>
      </c>
      <c r="AO47" s="65"/>
      <c r="AP47" s="45" t="s">
        <v>126</v>
      </c>
      <c r="AQ47" s="65"/>
      <c r="AR47" s="45" t="s">
        <v>126</v>
      </c>
      <c r="AS47" s="65"/>
      <c r="AT47" s="45" t="s">
        <v>126</v>
      </c>
      <c r="AU47" s="65"/>
      <c r="AV47" s="45" t="s">
        <v>126</v>
      </c>
      <c r="AW47" s="65"/>
      <c r="AX47" s="45" t="s">
        <v>126</v>
      </c>
      <c r="AY47" s="65"/>
      <c r="AZ47" s="45" t="s">
        <v>126</v>
      </c>
      <c r="BA47" s="65"/>
      <c r="BB47" s="45" t="s">
        <v>126</v>
      </c>
      <c r="BC47" s="115"/>
      <c r="BD47" s="45" t="s">
        <v>126</v>
      </c>
      <c r="BE47" s="65"/>
      <c r="BF47" s="45" t="s">
        <v>126</v>
      </c>
      <c r="BG47" s="65"/>
      <c r="BH47" s="45" t="s">
        <v>126</v>
      </c>
      <c r="BI47" s="65"/>
      <c r="BJ47" s="45" t="s">
        <v>126</v>
      </c>
    </row>
    <row r="48" spans="1:62" ht="24" customHeight="1">
      <c r="A48" s="13"/>
      <c r="B48" s="31"/>
      <c r="C48" s="115"/>
      <c r="D48" s="38"/>
      <c r="E48" s="114"/>
      <c r="F48" s="23"/>
      <c r="G48" s="65"/>
      <c r="H48" s="45"/>
      <c r="I48" s="114"/>
      <c r="J48" s="45"/>
      <c r="K48" s="65"/>
      <c r="L48" s="45"/>
      <c r="M48" s="114"/>
      <c r="N48" s="45"/>
      <c r="O48" s="65"/>
      <c r="P48" s="45"/>
      <c r="Q48" s="65"/>
      <c r="R48" s="45"/>
      <c r="S48" s="65"/>
      <c r="T48" s="45"/>
      <c r="U48" s="114"/>
      <c r="V48" s="45"/>
      <c r="W48" s="65"/>
      <c r="X48" s="45"/>
      <c r="Y48" s="114"/>
      <c r="Z48" s="45"/>
      <c r="AA48" s="65"/>
      <c r="AB48" s="45"/>
      <c r="AC48" s="65"/>
      <c r="AD48" s="45"/>
      <c r="AE48" s="65"/>
      <c r="AF48" s="45"/>
      <c r="AG48" s="65"/>
      <c r="AH48" s="45"/>
      <c r="AI48" s="65"/>
      <c r="AJ48" s="45"/>
      <c r="AK48" s="65"/>
      <c r="AL48" s="45"/>
      <c r="AM48" s="65"/>
      <c r="AN48" s="45"/>
      <c r="AO48" s="65"/>
      <c r="AP48" s="45"/>
      <c r="AQ48" s="65"/>
      <c r="AR48" s="45"/>
      <c r="AS48" s="65"/>
      <c r="AT48" s="45"/>
      <c r="AU48" s="65"/>
      <c r="AV48" s="45"/>
      <c r="AW48" s="65"/>
      <c r="AX48" s="45"/>
      <c r="AY48" s="65"/>
      <c r="AZ48" s="45"/>
      <c r="BA48" s="65"/>
      <c r="BB48" s="45"/>
      <c r="BC48" s="115"/>
      <c r="BD48" s="45"/>
      <c r="BE48" s="65"/>
      <c r="BF48" s="45"/>
      <c r="BG48" s="65"/>
      <c r="BH48" s="45"/>
      <c r="BI48" s="65"/>
      <c r="BJ48" s="45"/>
    </row>
    <row r="49" spans="1:64" ht="24" customHeight="1">
      <c r="A49" s="137" t="s">
        <v>60</v>
      </c>
      <c r="B49" s="175"/>
      <c r="C49" s="115">
        <v>110</v>
      </c>
      <c r="D49" s="45">
        <v>1727</v>
      </c>
      <c r="E49" s="114">
        <v>11446</v>
      </c>
      <c r="F49" s="45">
        <v>37935</v>
      </c>
      <c r="G49" s="65">
        <v>40</v>
      </c>
      <c r="H49" s="45">
        <v>489</v>
      </c>
      <c r="I49" s="114">
        <v>8850</v>
      </c>
      <c r="J49" s="45">
        <v>26691</v>
      </c>
      <c r="K49" s="65">
        <v>24</v>
      </c>
      <c r="L49" s="45">
        <v>803</v>
      </c>
      <c r="M49" s="114">
        <v>2019</v>
      </c>
      <c r="N49" s="45">
        <v>5876</v>
      </c>
      <c r="O49" s="65">
        <v>1</v>
      </c>
      <c r="P49" s="45">
        <v>137</v>
      </c>
      <c r="Q49" s="65">
        <v>5</v>
      </c>
      <c r="R49" s="45">
        <v>96</v>
      </c>
      <c r="S49" s="65">
        <v>23</v>
      </c>
      <c r="T49" s="45">
        <v>75</v>
      </c>
      <c r="U49" s="114">
        <v>375</v>
      </c>
      <c r="V49" s="45">
        <v>1182</v>
      </c>
      <c r="W49" s="65">
        <v>8</v>
      </c>
      <c r="X49" s="45">
        <v>56</v>
      </c>
      <c r="Y49" s="114">
        <v>62</v>
      </c>
      <c r="Z49" s="45">
        <v>228</v>
      </c>
      <c r="AA49" s="65"/>
      <c r="AB49" s="45">
        <v>2</v>
      </c>
      <c r="AC49" s="65"/>
      <c r="AD49" s="45">
        <v>1</v>
      </c>
      <c r="AE49" s="65">
        <v>3</v>
      </c>
      <c r="AF49" s="45">
        <v>9</v>
      </c>
      <c r="AG49" s="65">
        <v>66</v>
      </c>
      <c r="AH49" s="45">
        <v>73</v>
      </c>
      <c r="AI49" s="65">
        <v>1</v>
      </c>
      <c r="AJ49" s="45">
        <v>60</v>
      </c>
      <c r="AK49" s="65">
        <v>11</v>
      </c>
      <c r="AL49" s="45">
        <v>744</v>
      </c>
      <c r="AM49" s="65"/>
      <c r="AN49" s="45">
        <v>3</v>
      </c>
      <c r="AO49" s="65"/>
      <c r="AP49" s="45">
        <v>1</v>
      </c>
      <c r="AQ49" s="65">
        <v>2</v>
      </c>
      <c r="AR49" s="45">
        <v>14</v>
      </c>
      <c r="AS49" s="65">
        <v>5</v>
      </c>
      <c r="AT49" s="45">
        <v>64</v>
      </c>
      <c r="AU49" s="65">
        <v>4</v>
      </c>
      <c r="AV49" s="45">
        <v>9</v>
      </c>
      <c r="AW49" s="115">
        <v>21</v>
      </c>
      <c r="AX49" s="45">
        <v>59</v>
      </c>
      <c r="AY49" s="65"/>
      <c r="AZ49" s="45">
        <v>14</v>
      </c>
      <c r="BA49" s="65"/>
      <c r="BB49" s="45">
        <v>71</v>
      </c>
      <c r="BC49" s="115">
        <v>110</v>
      </c>
      <c r="BD49" s="45">
        <v>51</v>
      </c>
      <c r="BE49" s="114">
        <v>11446</v>
      </c>
      <c r="BF49" s="45">
        <v>2767</v>
      </c>
      <c r="BG49" s="65">
        <v>4</v>
      </c>
      <c r="BH49" s="45">
        <v>5</v>
      </c>
      <c r="BI49" s="65">
        <v>32</v>
      </c>
      <c r="BJ49" s="45">
        <v>82</v>
      </c>
      <c r="BK49" s="43"/>
      <c r="BL49" s="44"/>
    </row>
    <row r="50" spans="1:62" ht="24" customHeight="1">
      <c r="A50" s="13"/>
      <c r="B50" s="31"/>
      <c r="C50" s="115"/>
      <c r="D50" s="38"/>
      <c r="E50" s="114"/>
      <c r="F50" s="23"/>
      <c r="G50" s="65"/>
      <c r="H50" s="45"/>
      <c r="I50" s="114"/>
      <c r="J50" s="45"/>
      <c r="K50" s="65"/>
      <c r="L50" s="45"/>
      <c r="M50" s="114"/>
      <c r="N50" s="45"/>
      <c r="O50" s="65"/>
      <c r="P50" s="45"/>
      <c r="Q50" s="65"/>
      <c r="R50" s="45"/>
      <c r="S50" s="65"/>
      <c r="T50" s="45"/>
      <c r="U50" s="114"/>
      <c r="V50" s="45"/>
      <c r="W50" s="65"/>
      <c r="X50" s="45"/>
      <c r="Y50" s="114"/>
      <c r="Z50" s="45"/>
      <c r="AA50" s="65"/>
      <c r="AB50" s="45"/>
      <c r="AC50" s="65"/>
      <c r="AD50" s="45"/>
      <c r="AE50" s="65"/>
      <c r="AF50" s="45"/>
      <c r="AG50" s="65"/>
      <c r="AH50" s="45"/>
      <c r="AI50" s="65"/>
      <c r="AJ50" s="45"/>
      <c r="AK50" s="65"/>
      <c r="AL50" s="45"/>
      <c r="AM50" s="65"/>
      <c r="AN50" s="45"/>
      <c r="AO50" s="65"/>
      <c r="AP50" s="45"/>
      <c r="AQ50" s="65"/>
      <c r="AR50" s="45"/>
      <c r="AS50" s="65"/>
      <c r="AT50" s="45"/>
      <c r="AU50" s="65"/>
      <c r="AV50" s="45"/>
      <c r="AW50" s="115"/>
      <c r="AX50" s="45"/>
      <c r="AY50" s="65"/>
      <c r="AZ50" s="45"/>
      <c r="BA50" s="65"/>
      <c r="BB50" s="45"/>
      <c r="BC50" s="115"/>
      <c r="BD50" s="45"/>
      <c r="BE50" s="114"/>
      <c r="BF50" s="45"/>
      <c r="BG50" s="65"/>
      <c r="BH50" s="45"/>
      <c r="BI50" s="65"/>
      <c r="BJ50" s="45"/>
    </row>
    <row r="51" spans="1:62" ht="24" customHeight="1">
      <c r="A51" s="13"/>
      <c r="B51" s="30" t="s">
        <v>4</v>
      </c>
      <c r="C51" s="115">
        <v>4</v>
      </c>
      <c r="D51" s="45">
        <v>264</v>
      </c>
      <c r="E51" s="114">
        <v>736</v>
      </c>
      <c r="F51" s="45">
        <v>4502</v>
      </c>
      <c r="G51" s="65">
        <v>2</v>
      </c>
      <c r="H51" s="45">
        <v>112</v>
      </c>
      <c r="I51" s="114">
        <v>703</v>
      </c>
      <c r="J51" s="45">
        <v>3953</v>
      </c>
      <c r="K51" s="65"/>
      <c r="L51" s="45">
        <v>99</v>
      </c>
      <c r="M51" s="114"/>
      <c r="N51" s="45">
        <v>126</v>
      </c>
      <c r="O51" s="65"/>
      <c r="P51" s="45">
        <v>23</v>
      </c>
      <c r="Q51" s="65"/>
      <c r="R51" s="45">
        <v>8</v>
      </c>
      <c r="S51" s="65">
        <v>1</v>
      </c>
      <c r="T51" s="45">
        <v>9</v>
      </c>
      <c r="U51" s="114">
        <v>18</v>
      </c>
      <c r="V51" s="45">
        <v>124</v>
      </c>
      <c r="W51" s="65"/>
      <c r="X51" s="45">
        <v>5</v>
      </c>
      <c r="Y51" s="114"/>
      <c r="Z51" s="45">
        <v>50</v>
      </c>
      <c r="AB51" s="45" t="s">
        <v>126</v>
      </c>
      <c r="AD51" s="45" t="s">
        <v>126</v>
      </c>
      <c r="AE51" s="65"/>
      <c r="AF51" s="45" t="s">
        <v>126</v>
      </c>
      <c r="AG51" s="65"/>
      <c r="AH51" s="45" t="s">
        <v>126</v>
      </c>
      <c r="AI51" s="65"/>
      <c r="AJ51" s="45">
        <v>10</v>
      </c>
      <c r="AK51" s="65"/>
      <c r="AL51" s="45">
        <v>40</v>
      </c>
      <c r="AM51" s="65"/>
      <c r="AN51" s="45">
        <v>1</v>
      </c>
      <c r="AO51" s="65"/>
      <c r="AP51" s="45">
        <v>0</v>
      </c>
      <c r="AQ51" s="65"/>
      <c r="AR51" s="45" t="s">
        <v>126</v>
      </c>
      <c r="AS51" s="65"/>
      <c r="AT51" s="45" t="s">
        <v>126</v>
      </c>
      <c r="AU51" s="65"/>
      <c r="AV51" s="45" t="s">
        <v>126</v>
      </c>
      <c r="AW51" s="115"/>
      <c r="AX51" s="45" t="s">
        <v>126</v>
      </c>
      <c r="AZ51" s="45" t="s">
        <v>126</v>
      </c>
      <c r="BB51" s="45" t="s">
        <v>126</v>
      </c>
      <c r="BC51" s="115">
        <v>4</v>
      </c>
      <c r="BD51" s="45">
        <v>3</v>
      </c>
      <c r="BE51" s="114">
        <v>736</v>
      </c>
      <c r="BF51" s="45">
        <v>156</v>
      </c>
      <c r="BG51" s="65">
        <v>1</v>
      </c>
      <c r="BH51" s="45">
        <v>1</v>
      </c>
      <c r="BI51" s="65">
        <v>15</v>
      </c>
      <c r="BJ51" s="45">
        <v>45</v>
      </c>
    </row>
    <row r="52" spans="1:62" ht="24" customHeight="1">
      <c r="A52" s="21"/>
      <c r="B52" s="30" t="s">
        <v>5</v>
      </c>
      <c r="C52" s="115">
        <v>5</v>
      </c>
      <c r="D52" s="45">
        <v>70</v>
      </c>
      <c r="E52" s="114">
        <v>102</v>
      </c>
      <c r="F52" s="45">
        <v>348</v>
      </c>
      <c r="G52" s="65">
        <v>3</v>
      </c>
      <c r="H52" s="45">
        <v>32</v>
      </c>
      <c r="I52" s="114">
        <v>95</v>
      </c>
      <c r="J52" s="45">
        <v>273</v>
      </c>
      <c r="K52" s="65">
        <v>1</v>
      </c>
      <c r="L52" s="45">
        <v>28</v>
      </c>
      <c r="M52" s="114">
        <v>2</v>
      </c>
      <c r="N52" s="45">
        <v>24</v>
      </c>
      <c r="O52" s="65">
        <v>1</v>
      </c>
      <c r="P52" s="45">
        <v>7</v>
      </c>
      <c r="Q52" s="65">
        <v>5</v>
      </c>
      <c r="R52" s="45">
        <v>7</v>
      </c>
      <c r="S52" s="65"/>
      <c r="T52" s="45" t="s">
        <v>126</v>
      </c>
      <c r="U52" s="114"/>
      <c r="V52" s="45" t="s">
        <v>126</v>
      </c>
      <c r="W52" s="65"/>
      <c r="X52" s="45" t="s">
        <v>126</v>
      </c>
      <c r="Y52" s="114"/>
      <c r="Z52" s="45" t="s">
        <v>126</v>
      </c>
      <c r="AA52" s="65"/>
      <c r="AB52" s="45" t="s">
        <v>126</v>
      </c>
      <c r="AD52" s="45" t="s">
        <v>126</v>
      </c>
      <c r="AE52" s="65"/>
      <c r="AF52" s="45" t="s">
        <v>126</v>
      </c>
      <c r="AG52" s="65"/>
      <c r="AH52" s="45" t="s">
        <v>126</v>
      </c>
      <c r="AI52" s="65"/>
      <c r="AJ52" s="45" t="s">
        <v>126</v>
      </c>
      <c r="AK52" s="65"/>
      <c r="AL52" s="45" t="s">
        <v>126</v>
      </c>
      <c r="AM52" s="65"/>
      <c r="AN52" s="45" t="s">
        <v>126</v>
      </c>
      <c r="AO52" s="65"/>
      <c r="AP52" s="45" t="s">
        <v>126</v>
      </c>
      <c r="AQ52" s="65"/>
      <c r="AR52" s="45">
        <v>2</v>
      </c>
      <c r="AS52" s="65"/>
      <c r="AT52" s="45">
        <v>21</v>
      </c>
      <c r="AU52" s="65"/>
      <c r="AV52" s="45" t="s">
        <v>126</v>
      </c>
      <c r="AW52" s="115"/>
      <c r="AX52" s="45" t="s">
        <v>126</v>
      </c>
      <c r="AY52" s="65"/>
      <c r="AZ52" s="45" t="s">
        <v>126</v>
      </c>
      <c r="BB52" s="45" t="s">
        <v>126</v>
      </c>
      <c r="BC52" s="115">
        <v>5</v>
      </c>
      <c r="BD52" s="45">
        <v>1</v>
      </c>
      <c r="BE52" s="114">
        <v>102</v>
      </c>
      <c r="BF52" s="45">
        <v>23</v>
      </c>
      <c r="BG52" s="65"/>
      <c r="BH52" s="45" t="s">
        <v>126</v>
      </c>
      <c r="BI52" s="65"/>
      <c r="BJ52" s="45" t="s">
        <v>126</v>
      </c>
    </row>
    <row r="53" spans="1:62" ht="24" customHeight="1">
      <c r="A53" s="10"/>
      <c r="B53" s="30" t="s">
        <v>6</v>
      </c>
      <c r="C53" s="115">
        <v>9</v>
      </c>
      <c r="D53" s="45">
        <v>57</v>
      </c>
      <c r="E53" s="114">
        <v>1010</v>
      </c>
      <c r="F53" s="45">
        <v>3509</v>
      </c>
      <c r="G53" s="65">
        <v>2</v>
      </c>
      <c r="H53" s="45">
        <v>19</v>
      </c>
      <c r="I53" s="114">
        <v>950</v>
      </c>
      <c r="J53" s="45">
        <v>2738</v>
      </c>
      <c r="K53" s="65"/>
      <c r="L53" s="45">
        <v>15</v>
      </c>
      <c r="M53" s="114"/>
      <c r="N53" s="45">
        <v>379</v>
      </c>
      <c r="O53" s="65"/>
      <c r="P53" s="45">
        <v>2</v>
      </c>
      <c r="Q53" s="65"/>
      <c r="R53" s="45">
        <v>0</v>
      </c>
      <c r="S53" s="65">
        <v>4</v>
      </c>
      <c r="T53" s="45">
        <v>6</v>
      </c>
      <c r="U53" s="114">
        <v>42</v>
      </c>
      <c r="V53" s="45">
        <v>61</v>
      </c>
      <c r="W53" s="65"/>
      <c r="X53" s="45">
        <v>4</v>
      </c>
      <c r="Y53" s="114"/>
      <c r="Z53" s="45">
        <v>0</v>
      </c>
      <c r="AA53" s="65"/>
      <c r="AB53" s="45" t="s">
        <v>126</v>
      </c>
      <c r="AD53" s="45" t="s">
        <v>126</v>
      </c>
      <c r="AE53" s="65"/>
      <c r="AF53" s="45" t="s">
        <v>126</v>
      </c>
      <c r="AG53" s="65"/>
      <c r="AH53" s="45" t="s">
        <v>126</v>
      </c>
      <c r="AI53" s="65"/>
      <c r="AJ53" s="45">
        <v>6</v>
      </c>
      <c r="AK53" s="65"/>
      <c r="AL53" s="45">
        <v>43</v>
      </c>
      <c r="AM53" s="65"/>
      <c r="AN53" s="45" t="s">
        <v>126</v>
      </c>
      <c r="AO53" s="65"/>
      <c r="AP53" s="45" t="s">
        <v>126</v>
      </c>
      <c r="AQ53" s="65"/>
      <c r="AR53" s="45" t="s">
        <v>126</v>
      </c>
      <c r="AS53" s="65"/>
      <c r="AT53" s="45" t="s">
        <v>126</v>
      </c>
      <c r="AU53" s="65"/>
      <c r="AV53" s="45" t="s">
        <v>126</v>
      </c>
      <c r="AW53" s="115"/>
      <c r="AX53" s="45" t="s">
        <v>126</v>
      </c>
      <c r="AY53" s="65"/>
      <c r="AZ53" s="45" t="s">
        <v>126</v>
      </c>
      <c r="BB53" s="45" t="s">
        <v>126</v>
      </c>
      <c r="BC53" s="115">
        <v>9</v>
      </c>
      <c r="BD53" s="45">
        <v>2</v>
      </c>
      <c r="BE53" s="114">
        <v>1010</v>
      </c>
      <c r="BF53" s="45">
        <v>271</v>
      </c>
      <c r="BG53" s="65">
        <v>3</v>
      </c>
      <c r="BH53" s="45">
        <v>3</v>
      </c>
      <c r="BI53" s="65">
        <v>17</v>
      </c>
      <c r="BJ53" s="45">
        <v>17</v>
      </c>
    </row>
    <row r="54" spans="1:62" ht="24" customHeight="1">
      <c r="A54" s="10"/>
      <c r="B54" s="30" t="s">
        <v>7</v>
      </c>
      <c r="C54" s="115">
        <v>10</v>
      </c>
      <c r="D54" s="45">
        <v>165</v>
      </c>
      <c r="E54" s="114">
        <v>463</v>
      </c>
      <c r="F54" s="45">
        <v>2157</v>
      </c>
      <c r="G54" s="65">
        <v>4</v>
      </c>
      <c r="H54" s="45">
        <v>35</v>
      </c>
      <c r="I54" s="114">
        <v>279</v>
      </c>
      <c r="J54" s="45">
        <v>1570</v>
      </c>
      <c r="K54" s="65">
        <v>4</v>
      </c>
      <c r="L54" s="45">
        <v>96</v>
      </c>
      <c r="M54" s="114">
        <v>157</v>
      </c>
      <c r="N54" s="45">
        <v>241</v>
      </c>
      <c r="O54" s="65"/>
      <c r="P54" s="45">
        <v>20</v>
      </c>
      <c r="Q54" s="65"/>
      <c r="R54" s="45">
        <v>11</v>
      </c>
      <c r="S54" s="65">
        <v>1</v>
      </c>
      <c r="T54" s="45">
        <v>1</v>
      </c>
      <c r="U54" s="114">
        <v>11</v>
      </c>
      <c r="V54" s="45">
        <v>11</v>
      </c>
      <c r="W54" s="65">
        <v>1</v>
      </c>
      <c r="X54" s="45">
        <v>2</v>
      </c>
      <c r="Y54" s="114">
        <v>16</v>
      </c>
      <c r="Z54" s="45">
        <v>16</v>
      </c>
      <c r="AA54" s="65"/>
      <c r="AB54" s="45" t="s">
        <v>126</v>
      </c>
      <c r="AD54" s="45" t="s">
        <v>126</v>
      </c>
      <c r="AE54" s="65"/>
      <c r="AF54" s="45" t="s">
        <v>126</v>
      </c>
      <c r="AG54" s="65"/>
      <c r="AH54" s="45" t="s">
        <v>126</v>
      </c>
      <c r="AI54" s="65"/>
      <c r="AJ54" s="45" t="s">
        <v>126</v>
      </c>
      <c r="AK54" s="65"/>
      <c r="AL54" s="45" t="s">
        <v>126</v>
      </c>
      <c r="AM54" s="65"/>
      <c r="AN54" s="45">
        <v>1</v>
      </c>
      <c r="AO54" s="65"/>
      <c r="AP54" s="45">
        <v>1</v>
      </c>
      <c r="AQ54" s="65"/>
      <c r="AR54" s="45">
        <v>1</v>
      </c>
      <c r="AS54" s="65"/>
      <c r="AT54" s="45">
        <v>1</v>
      </c>
      <c r="AU54" s="65"/>
      <c r="AV54" s="45">
        <v>3</v>
      </c>
      <c r="AW54" s="115"/>
      <c r="AX54" s="45">
        <v>2</v>
      </c>
      <c r="AY54" s="65"/>
      <c r="AZ54" s="45" t="s">
        <v>126</v>
      </c>
      <c r="BB54" s="45" t="s">
        <v>126</v>
      </c>
      <c r="BC54" s="115">
        <v>10</v>
      </c>
      <c r="BD54" s="45">
        <v>6</v>
      </c>
      <c r="BE54" s="114">
        <v>463</v>
      </c>
      <c r="BF54" s="45">
        <v>304</v>
      </c>
      <c r="BG54" s="65"/>
      <c r="BH54" s="45" t="s">
        <v>126</v>
      </c>
      <c r="BI54" s="65"/>
      <c r="BJ54" s="45" t="s">
        <v>126</v>
      </c>
    </row>
    <row r="55" spans="1:62" ht="24" customHeight="1">
      <c r="A55" s="10"/>
      <c r="B55" s="30" t="s">
        <v>8</v>
      </c>
      <c r="C55" s="115">
        <v>9</v>
      </c>
      <c r="D55" s="45">
        <v>134</v>
      </c>
      <c r="E55" s="114">
        <v>367</v>
      </c>
      <c r="F55" s="45">
        <v>1066</v>
      </c>
      <c r="G55" s="65">
        <v>2</v>
      </c>
      <c r="H55" s="45">
        <v>9</v>
      </c>
      <c r="I55" s="114">
        <v>316</v>
      </c>
      <c r="J55" s="45">
        <v>441</v>
      </c>
      <c r="K55" s="65">
        <v>4</v>
      </c>
      <c r="L55" s="45">
        <v>110</v>
      </c>
      <c r="M55" s="114">
        <v>17</v>
      </c>
      <c r="N55" s="45">
        <v>321</v>
      </c>
      <c r="O55" s="65"/>
      <c r="P55" s="45">
        <v>6</v>
      </c>
      <c r="Q55" s="65"/>
      <c r="R55" s="45">
        <v>9</v>
      </c>
      <c r="S55" s="65">
        <v>2</v>
      </c>
      <c r="T55" s="45">
        <v>5</v>
      </c>
      <c r="U55" s="114">
        <v>28</v>
      </c>
      <c r="V55" s="45">
        <v>32</v>
      </c>
      <c r="W55" s="65"/>
      <c r="X55" s="45" t="s">
        <v>126</v>
      </c>
      <c r="Y55" s="114"/>
      <c r="Z55" s="45" t="s">
        <v>126</v>
      </c>
      <c r="AA55" s="65"/>
      <c r="AB55" s="45" t="s">
        <v>126</v>
      </c>
      <c r="AD55" s="45" t="s">
        <v>126</v>
      </c>
      <c r="AE55" s="65"/>
      <c r="AF55" s="45" t="s">
        <v>126</v>
      </c>
      <c r="AG55" s="65"/>
      <c r="AH55" s="45" t="s">
        <v>126</v>
      </c>
      <c r="AI55" s="65"/>
      <c r="AJ55" s="45" t="s">
        <v>126</v>
      </c>
      <c r="AK55" s="65"/>
      <c r="AL55" s="45" t="s">
        <v>126</v>
      </c>
      <c r="AM55" s="65"/>
      <c r="AN55" s="45" t="s">
        <v>126</v>
      </c>
      <c r="AO55" s="65"/>
      <c r="AP55" s="45" t="s">
        <v>126</v>
      </c>
      <c r="AQ55" s="65"/>
      <c r="AR55" s="45">
        <v>1</v>
      </c>
      <c r="AS55" s="65"/>
      <c r="AT55" s="45">
        <v>7</v>
      </c>
      <c r="AU55" s="65">
        <v>1</v>
      </c>
      <c r="AV55" s="45">
        <v>1</v>
      </c>
      <c r="AW55" s="115">
        <v>7</v>
      </c>
      <c r="AX55" s="45">
        <v>8</v>
      </c>
      <c r="AY55" s="65"/>
      <c r="AZ55" s="45" t="s">
        <v>126</v>
      </c>
      <c r="BB55" s="45" t="s">
        <v>126</v>
      </c>
      <c r="BC55" s="115">
        <v>9</v>
      </c>
      <c r="BD55" s="45">
        <v>2</v>
      </c>
      <c r="BE55" s="114">
        <v>367</v>
      </c>
      <c r="BF55" s="45">
        <v>248</v>
      </c>
      <c r="BG55" s="65"/>
      <c r="BH55" s="45" t="s">
        <v>126</v>
      </c>
      <c r="BI55" s="65"/>
      <c r="BJ55" s="45" t="s">
        <v>126</v>
      </c>
    </row>
    <row r="56" spans="1:62" ht="24" customHeight="1">
      <c r="A56" s="10"/>
      <c r="B56" s="30" t="s">
        <v>9</v>
      </c>
      <c r="C56" s="115">
        <v>5</v>
      </c>
      <c r="D56" s="45">
        <v>58</v>
      </c>
      <c r="E56" s="114">
        <v>287</v>
      </c>
      <c r="F56" s="45">
        <v>525</v>
      </c>
      <c r="G56" s="65">
        <v>1</v>
      </c>
      <c r="H56" s="45">
        <v>25</v>
      </c>
      <c r="I56" s="114">
        <v>236</v>
      </c>
      <c r="J56" s="45">
        <v>302</v>
      </c>
      <c r="K56" s="65"/>
      <c r="L56" s="45">
        <v>4</v>
      </c>
      <c r="M56" s="114"/>
      <c r="N56" s="45">
        <v>19</v>
      </c>
      <c r="O56" s="65"/>
      <c r="P56" s="45">
        <v>8</v>
      </c>
      <c r="Q56" s="65"/>
      <c r="R56" s="45">
        <v>8</v>
      </c>
      <c r="S56" s="65">
        <v>3</v>
      </c>
      <c r="T56" s="45">
        <v>5</v>
      </c>
      <c r="U56" s="114">
        <v>48</v>
      </c>
      <c r="V56" s="45">
        <v>83</v>
      </c>
      <c r="W56" s="65"/>
      <c r="X56" s="45">
        <v>3</v>
      </c>
      <c r="Y56" s="114"/>
      <c r="Z56" s="45">
        <v>34</v>
      </c>
      <c r="AA56" s="65"/>
      <c r="AB56" s="45" t="s">
        <v>126</v>
      </c>
      <c r="AD56" s="45" t="s">
        <v>126</v>
      </c>
      <c r="AE56" s="65">
        <v>1</v>
      </c>
      <c r="AF56" s="45">
        <v>7</v>
      </c>
      <c r="AG56" s="65">
        <v>2</v>
      </c>
      <c r="AH56" s="45">
        <v>9</v>
      </c>
      <c r="AI56" s="65"/>
      <c r="AJ56" s="45" t="s">
        <v>126</v>
      </c>
      <c r="AK56" s="65"/>
      <c r="AL56" s="45" t="s">
        <v>126</v>
      </c>
      <c r="AM56" s="65"/>
      <c r="AN56" s="45" t="s">
        <v>126</v>
      </c>
      <c r="AO56" s="65"/>
      <c r="AP56" s="45" t="s">
        <v>126</v>
      </c>
      <c r="AQ56" s="65"/>
      <c r="AR56" s="45" t="s">
        <v>126</v>
      </c>
      <c r="AS56" s="65"/>
      <c r="AT56" s="45" t="s">
        <v>126</v>
      </c>
      <c r="AU56" s="65"/>
      <c r="AV56" s="45" t="s">
        <v>126</v>
      </c>
      <c r="AW56" s="115"/>
      <c r="AX56" s="45" t="s">
        <v>126</v>
      </c>
      <c r="AY56" s="65"/>
      <c r="AZ56" s="45">
        <v>3</v>
      </c>
      <c r="BB56" s="45">
        <v>10</v>
      </c>
      <c r="BC56" s="115">
        <v>5</v>
      </c>
      <c r="BD56" s="45">
        <v>3</v>
      </c>
      <c r="BE56" s="114">
        <v>287</v>
      </c>
      <c r="BF56" s="45">
        <v>60</v>
      </c>
      <c r="BG56" s="65"/>
      <c r="BH56" s="45" t="s">
        <v>126</v>
      </c>
      <c r="BI56" s="65"/>
      <c r="BJ56" s="45" t="s">
        <v>126</v>
      </c>
    </row>
    <row r="57" spans="1:62" ht="24" customHeight="1">
      <c r="A57" s="10"/>
      <c r="B57" s="30" t="s">
        <v>10</v>
      </c>
      <c r="C57" s="115">
        <v>7</v>
      </c>
      <c r="D57" s="45">
        <v>54</v>
      </c>
      <c r="E57" s="114">
        <v>94</v>
      </c>
      <c r="F57" s="45">
        <v>322</v>
      </c>
      <c r="G57" s="65"/>
      <c r="H57" s="45">
        <v>1</v>
      </c>
      <c r="I57" s="114"/>
      <c r="J57" s="45">
        <v>45</v>
      </c>
      <c r="K57" s="65">
        <v>2</v>
      </c>
      <c r="L57" s="45">
        <v>21</v>
      </c>
      <c r="M57" s="114">
        <v>45</v>
      </c>
      <c r="N57" s="45">
        <v>180</v>
      </c>
      <c r="O57" s="65"/>
      <c r="P57" s="45">
        <v>6</v>
      </c>
      <c r="Q57" s="65"/>
      <c r="R57" s="45">
        <v>3</v>
      </c>
      <c r="S57" s="65">
        <v>2</v>
      </c>
      <c r="T57" s="45">
        <v>6</v>
      </c>
      <c r="U57" s="114">
        <v>45</v>
      </c>
      <c r="V57" s="45">
        <v>74</v>
      </c>
      <c r="W57" s="65">
        <v>1</v>
      </c>
      <c r="X57" s="45">
        <v>15</v>
      </c>
      <c r="Y57" s="114">
        <v>1</v>
      </c>
      <c r="Z57" s="45">
        <v>10</v>
      </c>
      <c r="AA57" s="65"/>
      <c r="AB57" s="45" t="s">
        <v>126</v>
      </c>
      <c r="AD57" s="45" t="s">
        <v>126</v>
      </c>
      <c r="AE57" s="65">
        <v>1</v>
      </c>
      <c r="AF57" s="45">
        <v>1</v>
      </c>
      <c r="AG57" s="65">
        <v>2</v>
      </c>
      <c r="AH57" s="45">
        <v>2</v>
      </c>
      <c r="AI57" s="65"/>
      <c r="AJ57" s="45" t="s">
        <v>126</v>
      </c>
      <c r="AK57" s="65"/>
      <c r="AL57" s="45" t="s">
        <v>126</v>
      </c>
      <c r="AM57" s="65"/>
      <c r="AN57" s="45" t="s">
        <v>126</v>
      </c>
      <c r="AO57" s="65"/>
      <c r="AP57" s="45" t="s">
        <v>126</v>
      </c>
      <c r="AQ57" s="65">
        <v>1</v>
      </c>
      <c r="AR57" s="45">
        <v>1</v>
      </c>
      <c r="AS57" s="65">
        <v>1</v>
      </c>
      <c r="AT57" s="45">
        <v>1</v>
      </c>
      <c r="AU57" s="65"/>
      <c r="AV57" s="45" t="s">
        <v>126</v>
      </c>
      <c r="AW57" s="115"/>
      <c r="AX57" s="45" t="s">
        <v>126</v>
      </c>
      <c r="AY57" s="65"/>
      <c r="AZ57" s="45">
        <v>1</v>
      </c>
      <c r="BB57" s="45">
        <v>1</v>
      </c>
      <c r="BC57" s="115">
        <v>7</v>
      </c>
      <c r="BD57" s="45">
        <v>2</v>
      </c>
      <c r="BE57" s="114">
        <v>94</v>
      </c>
      <c r="BF57" s="45">
        <v>6</v>
      </c>
      <c r="BG57" s="65"/>
      <c r="BH57" s="45" t="s">
        <v>126</v>
      </c>
      <c r="BI57" s="65"/>
      <c r="BJ57" s="45" t="s">
        <v>126</v>
      </c>
    </row>
    <row r="58" spans="1:62" ht="24" customHeight="1">
      <c r="A58" s="10"/>
      <c r="B58" s="30" t="s">
        <v>11</v>
      </c>
      <c r="C58" s="115"/>
      <c r="D58" s="45">
        <v>6</v>
      </c>
      <c r="E58" s="114"/>
      <c r="F58" s="45">
        <v>28</v>
      </c>
      <c r="G58" s="65"/>
      <c r="H58" s="45" t="s">
        <v>126</v>
      </c>
      <c r="I58" s="114"/>
      <c r="J58" s="45" t="s">
        <v>126</v>
      </c>
      <c r="K58" s="65"/>
      <c r="L58" s="45" t="s">
        <v>126</v>
      </c>
      <c r="M58" s="114"/>
      <c r="N58" s="45" t="s">
        <v>126</v>
      </c>
      <c r="O58" s="65"/>
      <c r="P58" s="45" t="s">
        <v>126</v>
      </c>
      <c r="Q58" s="65"/>
      <c r="R58" s="45" t="s">
        <v>126</v>
      </c>
      <c r="S58" s="65"/>
      <c r="T58" s="45">
        <v>5</v>
      </c>
      <c r="U58" s="114"/>
      <c r="V58" s="45">
        <v>25</v>
      </c>
      <c r="W58" s="65"/>
      <c r="X58" s="45">
        <v>1</v>
      </c>
      <c r="Y58" s="114"/>
      <c r="Z58" s="45">
        <v>3</v>
      </c>
      <c r="AA58" s="65"/>
      <c r="AB58" s="45" t="s">
        <v>126</v>
      </c>
      <c r="AD58" s="45" t="s">
        <v>126</v>
      </c>
      <c r="AE58" s="65"/>
      <c r="AF58" s="45" t="s">
        <v>126</v>
      </c>
      <c r="AG58" s="65"/>
      <c r="AH58" s="45" t="s">
        <v>126</v>
      </c>
      <c r="AI58" s="65"/>
      <c r="AJ58" s="45" t="s">
        <v>126</v>
      </c>
      <c r="AK58" s="65"/>
      <c r="AL58" s="45" t="s">
        <v>126</v>
      </c>
      <c r="AM58" s="65"/>
      <c r="AN58" s="45" t="s">
        <v>126</v>
      </c>
      <c r="AO58" s="65"/>
      <c r="AP58" s="45" t="s">
        <v>126</v>
      </c>
      <c r="AQ58" s="65"/>
      <c r="AR58" s="45" t="s">
        <v>126</v>
      </c>
      <c r="AS58" s="65"/>
      <c r="AT58" s="45" t="s">
        <v>126</v>
      </c>
      <c r="AU58" s="65"/>
      <c r="AV58" s="45" t="s">
        <v>126</v>
      </c>
      <c r="AW58" s="115"/>
      <c r="AX58" s="45" t="s">
        <v>126</v>
      </c>
      <c r="AY58" s="65"/>
      <c r="AZ58" s="45" t="s">
        <v>126</v>
      </c>
      <c r="BB58" s="45" t="s">
        <v>126</v>
      </c>
      <c r="BC58" s="116"/>
      <c r="BD58" s="45" t="s">
        <v>126</v>
      </c>
      <c r="BE58" s="65"/>
      <c r="BF58" s="45" t="s">
        <v>126</v>
      </c>
      <c r="BH58" s="45" t="s">
        <v>126</v>
      </c>
      <c r="BI58" s="65"/>
      <c r="BJ58" s="45" t="s">
        <v>126</v>
      </c>
    </row>
    <row r="59" spans="1:62" ht="24" customHeight="1">
      <c r="A59" s="10"/>
      <c r="B59" s="31"/>
      <c r="C59" s="115"/>
      <c r="D59" s="45"/>
      <c r="E59" s="114"/>
      <c r="F59" s="46"/>
      <c r="G59" s="65"/>
      <c r="H59" s="45"/>
      <c r="I59" s="114"/>
      <c r="J59" s="45"/>
      <c r="K59" s="65"/>
      <c r="L59" s="45"/>
      <c r="M59" s="114"/>
      <c r="N59" s="45"/>
      <c r="O59" s="65"/>
      <c r="P59" s="45"/>
      <c r="Q59" s="65"/>
      <c r="R59" s="45"/>
      <c r="S59" s="65"/>
      <c r="T59" s="45"/>
      <c r="U59" s="114"/>
      <c r="V59" s="45"/>
      <c r="W59" s="65"/>
      <c r="X59" s="45"/>
      <c r="Y59" s="114"/>
      <c r="Z59" s="45"/>
      <c r="AA59" s="65"/>
      <c r="AB59" s="45"/>
      <c r="AC59" s="65"/>
      <c r="AD59" s="45"/>
      <c r="AE59" s="65"/>
      <c r="AF59" s="45"/>
      <c r="AG59" s="65"/>
      <c r="AH59" s="45"/>
      <c r="AI59" s="65"/>
      <c r="AJ59" s="45"/>
      <c r="AK59" s="65"/>
      <c r="AL59" s="45"/>
      <c r="AM59" s="65"/>
      <c r="AN59" s="45"/>
      <c r="AO59" s="65"/>
      <c r="AP59" s="45"/>
      <c r="AQ59" s="65"/>
      <c r="AR59" s="45"/>
      <c r="AS59" s="65"/>
      <c r="AT59" s="45"/>
      <c r="AU59" s="65"/>
      <c r="AV59" s="45"/>
      <c r="AW59" s="115"/>
      <c r="AX59" s="45"/>
      <c r="AY59" s="65"/>
      <c r="AZ59" s="45"/>
      <c r="BA59" s="65"/>
      <c r="BB59" s="45"/>
      <c r="BC59" s="115"/>
      <c r="BD59" s="45"/>
      <c r="BE59" s="65"/>
      <c r="BF59" s="45"/>
      <c r="BG59" s="65"/>
      <c r="BH59" s="65"/>
      <c r="BI59" s="65"/>
      <c r="BJ59" s="45"/>
    </row>
    <row r="60" spans="1:62" ht="24" customHeight="1">
      <c r="A60" s="21"/>
      <c r="B60" s="30" t="s">
        <v>12</v>
      </c>
      <c r="C60" s="115">
        <v>8</v>
      </c>
      <c r="D60" s="45">
        <v>101</v>
      </c>
      <c r="E60" s="114">
        <v>2751</v>
      </c>
      <c r="F60" s="45">
        <v>5327</v>
      </c>
      <c r="G60" s="65">
        <v>8</v>
      </c>
      <c r="H60" s="45">
        <v>71</v>
      </c>
      <c r="I60" s="114">
        <v>2751</v>
      </c>
      <c r="J60" s="45">
        <v>5071</v>
      </c>
      <c r="K60" s="65"/>
      <c r="L60" s="45">
        <v>14</v>
      </c>
      <c r="M60" s="114"/>
      <c r="N60" s="45">
        <v>44</v>
      </c>
      <c r="O60" s="65"/>
      <c r="P60" s="45">
        <v>1</v>
      </c>
      <c r="Q60" s="65"/>
      <c r="R60" s="45">
        <v>0</v>
      </c>
      <c r="S60" s="65"/>
      <c r="T60" s="45" t="s">
        <v>126</v>
      </c>
      <c r="U60" s="114"/>
      <c r="V60" s="45" t="s">
        <v>126</v>
      </c>
      <c r="W60" s="65"/>
      <c r="X60" s="45" t="s">
        <v>126</v>
      </c>
      <c r="Y60" s="114"/>
      <c r="Z60" s="45" t="s">
        <v>126</v>
      </c>
      <c r="AA60" s="65"/>
      <c r="AB60" s="45" t="s">
        <v>126</v>
      </c>
      <c r="AC60" s="65"/>
      <c r="AD60" s="45" t="s">
        <v>126</v>
      </c>
      <c r="AE60" s="65"/>
      <c r="AF60" s="45" t="s">
        <v>126</v>
      </c>
      <c r="AG60" s="65"/>
      <c r="AH60" s="45" t="s">
        <v>126</v>
      </c>
      <c r="AI60" s="65"/>
      <c r="AJ60" s="45">
        <v>5</v>
      </c>
      <c r="AK60" s="65"/>
      <c r="AL60" s="45">
        <v>27</v>
      </c>
      <c r="AM60" s="65"/>
      <c r="AN60" s="45" t="s">
        <v>126</v>
      </c>
      <c r="AO60" s="65"/>
      <c r="AP60" s="45" t="s">
        <v>126</v>
      </c>
      <c r="AQ60" s="65"/>
      <c r="AR60" s="45" t="s">
        <v>126</v>
      </c>
      <c r="AS60" s="65"/>
      <c r="AT60" s="45" t="s">
        <v>126</v>
      </c>
      <c r="AU60" s="65"/>
      <c r="AV60" s="45" t="s">
        <v>126</v>
      </c>
      <c r="AW60" s="115"/>
      <c r="AX60" s="45" t="s">
        <v>126</v>
      </c>
      <c r="AY60" s="65"/>
      <c r="AZ60" s="45">
        <v>6</v>
      </c>
      <c r="BA60" s="65"/>
      <c r="BB60" s="45">
        <v>42</v>
      </c>
      <c r="BC60" s="115">
        <v>8</v>
      </c>
      <c r="BD60" s="45">
        <v>4</v>
      </c>
      <c r="BE60" s="114">
        <v>2751</v>
      </c>
      <c r="BF60" s="45">
        <v>143</v>
      </c>
      <c r="BG60" s="65"/>
      <c r="BH60" s="45" t="s">
        <v>126</v>
      </c>
      <c r="BI60" s="65"/>
      <c r="BJ60" s="45" t="s">
        <v>126</v>
      </c>
    </row>
    <row r="61" spans="1:62" ht="24" customHeight="1">
      <c r="A61" s="10"/>
      <c r="B61" s="30" t="s">
        <v>14</v>
      </c>
      <c r="C61" s="115">
        <v>2</v>
      </c>
      <c r="D61" s="45">
        <v>12</v>
      </c>
      <c r="E61" s="114">
        <v>19</v>
      </c>
      <c r="F61" s="45">
        <v>53</v>
      </c>
      <c r="G61" s="65"/>
      <c r="H61" s="45" t="s">
        <v>126</v>
      </c>
      <c r="I61" s="114"/>
      <c r="J61" s="45" t="s">
        <v>126</v>
      </c>
      <c r="K61" s="65"/>
      <c r="L61" s="45">
        <v>5</v>
      </c>
      <c r="M61" s="114"/>
      <c r="N61" s="45">
        <v>2</v>
      </c>
      <c r="O61" s="65"/>
      <c r="P61" s="45">
        <v>1</v>
      </c>
      <c r="Q61" s="65"/>
      <c r="R61" s="45">
        <v>0</v>
      </c>
      <c r="S61" s="65">
        <v>2</v>
      </c>
      <c r="T61" s="45">
        <v>3</v>
      </c>
      <c r="U61" s="114">
        <v>19</v>
      </c>
      <c r="V61" s="45">
        <v>41</v>
      </c>
      <c r="W61" s="65"/>
      <c r="X61" s="45" t="s">
        <v>126</v>
      </c>
      <c r="Y61" s="114"/>
      <c r="Z61" s="45" t="s">
        <v>126</v>
      </c>
      <c r="AA61" s="65"/>
      <c r="AB61" s="45" t="s">
        <v>126</v>
      </c>
      <c r="AC61" s="65"/>
      <c r="AD61" s="45" t="s">
        <v>126</v>
      </c>
      <c r="AE61" s="65"/>
      <c r="AF61" s="45" t="s">
        <v>126</v>
      </c>
      <c r="AG61" s="65"/>
      <c r="AH61" s="45" t="s">
        <v>126</v>
      </c>
      <c r="AI61" s="65"/>
      <c r="AJ61" s="45" t="s">
        <v>126</v>
      </c>
      <c r="AK61" s="65"/>
      <c r="AL61" s="45" t="s">
        <v>126</v>
      </c>
      <c r="AM61" s="65"/>
      <c r="AN61" s="45" t="s">
        <v>126</v>
      </c>
      <c r="AO61" s="65"/>
      <c r="AP61" s="45" t="s">
        <v>126</v>
      </c>
      <c r="AQ61" s="65"/>
      <c r="AR61" s="45" t="s">
        <v>126</v>
      </c>
      <c r="AS61" s="65"/>
      <c r="AT61" s="45" t="s">
        <v>126</v>
      </c>
      <c r="AU61" s="65"/>
      <c r="AV61" s="45" t="s">
        <v>126</v>
      </c>
      <c r="AW61" s="115"/>
      <c r="AX61" s="45" t="s">
        <v>126</v>
      </c>
      <c r="AY61" s="65"/>
      <c r="AZ61" s="45">
        <v>1</v>
      </c>
      <c r="BA61" s="65"/>
      <c r="BB61" s="45">
        <v>2</v>
      </c>
      <c r="BC61" s="115">
        <v>2</v>
      </c>
      <c r="BD61" s="45">
        <v>2</v>
      </c>
      <c r="BE61" s="114">
        <v>19</v>
      </c>
      <c r="BF61" s="45">
        <v>8</v>
      </c>
      <c r="BG61" s="65"/>
      <c r="BH61" s="45" t="s">
        <v>126</v>
      </c>
      <c r="BI61" s="65"/>
      <c r="BJ61" s="45" t="s">
        <v>126</v>
      </c>
    </row>
    <row r="62" spans="1:62" ht="24" customHeight="1">
      <c r="A62" s="10"/>
      <c r="B62" s="30" t="s">
        <v>19</v>
      </c>
      <c r="C62" s="115">
        <v>13</v>
      </c>
      <c r="D62" s="45">
        <v>269</v>
      </c>
      <c r="E62" s="114">
        <v>3650</v>
      </c>
      <c r="F62" s="45">
        <v>13889</v>
      </c>
      <c r="G62" s="65">
        <v>4</v>
      </c>
      <c r="H62" s="45">
        <v>67</v>
      </c>
      <c r="I62" s="114">
        <v>1894</v>
      </c>
      <c r="J62" s="45">
        <v>8324</v>
      </c>
      <c r="K62" s="65">
        <v>6</v>
      </c>
      <c r="L62" s="45">
        <v>151</v>
      </c>
      <c r="M62" s="114">
        <v>1695</v>
      </c>
      <c r="N62" s="45">
        <v>3546</v>
      </c>
      <c r="O62" s="65"/>
      <c r="P62" s="45">
        <v>1</v>
      </c>
      <c r="Q62" s="65"/>
      <c r="R62" s="45">
        <v>1</v>
      </c>
      <c r="S62" s="65">
        <v>1</v>
      </c>
      <c r="T62" s="45">
        <v>3</v>
      </c>
      <c r="U62" s="114">
        <v>29</v>
      </c>
      <c r="V62" s="45">
        <v>29</v>
      </c>
      <c r="W62" s="65">
        <v>1</v>
      </c>
      <c r="X62" s="45">
        <v>1</v>
      </c>
      <c r="Y62" s="114">
        <v>21</v>
      </c>
      <c r="Z62" s="45">
        <v>21</v>
      </c>
      <c r="AA62" s="65"/>
      <c r="AB62" s="45">
        <v>2</v>
      </c>
      <c r="AC62" s="65"/>
      <c r="AD62" s="45">
        <v>1</v>
      </c>
      <c r="AE62" s="65"/>
      <c r="AF62" s="45" t="s">
        <v>126</v>
      </c>
      <c r="AG62" s="65"/>
      <c r="AH62" s="45" t="s">
        <v>126</v>
      </c>
      <c r="AI62" s="65">
        <v>1</v>
      </c>
      <c r="AJ62" s="45">
        <v>37</v>
      </c>
      <c r="AK62" s="65">
        <v>11</v>
      </c>
      <c r="AL62" s="45">
        <v>626</v>
      </c>
      <c r="AM62" s="65"/>
      <c r="AN62" s="45" t="s">
        <v>126</v>
      </c>
      <c r="AO62" s="65"/>
      <c r="AP62" s="45" t="s">
        <v>126</v>
      </c>
      <c r="AQ62" s="65"/>
      <c r="AR62" s="45" t="s">
        <v>126</v>
      </c>
      <c r="AS62" s="65"/>
      <c r="AT62" s="45" t="s">
        <v>126</v>
      </c>
      <c r="AU62" s="65"/>
      <c r="AV62" s="45" t="s">
        <v>126</v>
      </c>
      <c r="AW62" s="115"/>
      <c r="AX62" s="45" t="s">
        <v>126</v>
      </c>
      <c r="AY62" s="65"/>
      <c r="AZ62" s="45" t="s">
        <v>126</v>
      </c>
      <c r="BA62" s="65"/>
      <c r="BB62" s="45" t="s">
        <v>126</v>
      </c>
      <c r="BC62" s="115">
        <v>13</v>
      </c>
      <c r="BD62" s="45">
        <v>7</v>
      </c>
      <c r="BE62" s="114">
        <v>3650</v>
      </c>
      <c r="BF62" s="45">
        <v>1341</v>
      </c>
      <c r="BG62" s="65"/>
      <c r="BH62" s="45" t="s">
        <v>126</v>
      </c>
      <c r="BI62" s="65"/>
      <c r="BJ62" s="45" t="s">
        <v>126</v>
      </c>
    </row>
    <row r="63" spans="1:62" ht="24" customHeight="1">
      <c r="A63" s="10"/>
      <c r="B63" s="30" t="s">
        <v>28</v>
      </c>
      <c r="C63" s="115">
        <v>6</v>
      </c>
      <c r="D63" s="45">
        <v>59</v>
      </c>
      <c r="E63" s="114">
        <v>320</v>
      </c>
      <c r="F63" s="45">
        <v>1004</v>
      </c>
      <c r="G63" s="65">
        <v>4</v>
      </c>
      <c r="H63" s="45">
        <v>21</v>
      </c>
      <c r="I63" s="114">
        <v>257</v>
      </c>
      <c r="J63" s="45">
        <v>448</v>
      </c>
      <c r="K63" s="65"/>
      <c r="L63" s="45">
        <v>22</v>
      </c>
      <c r="M63" s="114"/>
      <c r="N63" s="45">
        <v>29</v>
      </c>
      <c r="O63" s="65"/>
      <c r="P63" s="45">
        <v>5</v>
      </c>
      <c r="Q63" s="65"/>
      <c r="R63" s="45">
        <v>1</v>
      </c>
      <c r="S63" s="65">
        <v>2</v>
      </c>
      <c r="T63" s="45">
        <v>9</v>
      </c>
      <c r="U63" s="114">
        <v>63</v>
      </c>
      <c r="V63" s="45">
        <v>463</v>
      </c>
      <c r="W63" s="65"/>
      <c r="X63" s="45" t="s">
        <v>126</v>
      </c>
      <c r="Y63" s="114"/>
      <c r="Z63" s="45" t="s">
        <v>126</v>
      </c>
      <c r="AA63" s="65"/>
      <c r="AB63" s="45" t="s">
        <v>126</v>
      </c>
      <c r="AC63" s="65"/>
      <c r="AD63" s="45" t="s">
        <v>126</v>
      </c>
      <c r="AE63" s="65"/>
      <c r="AF63" s="45" t="s">
        <v>126</v>
      </c>
      <c r="AG63" s="65"/>
      <c r="AH63" s="45" t="s">
        <v>126</v>
      </c>
      <c r="AI63" s="65"/>
      <c r="AJ63" s="45" t="s">
        <v>126</v>
      </c>
      <c r="AK63" s="65"/>
      <c r="AL63" s="45" t="s">
        <v>126</v>
      </c>
      <c r="AM63" s="65"/>
      <c r="AN63" s="45" t="s">
        <v>126</v>
      </c>
      <c r="AO63" s="65"/>
      <c r="AP63" s="45" t="s">
        <v>126</v>
      </c>
      <c r="AQ63" s="65"/>
      <c r="AR63" s="45" t="s">
        <v>126</v>
      </c>
      <c r="AS63" s="65"/>
      <c r="AT63" s="45" t="s">
        <v>126</v>
      </c>
      <c r="AU63" s="65"/>
      <c r="AV63" s="45" t="s">
        <v>126</v>
      </c>
      <c r="AW63" s="115"/>
      <c r="AX63" s="45" t="s">
        <v>126</v>
      </c>
      <c r="AY63" s="65"/>
      <c r="AZ63" s="45" t="s">
        <v>126</v>
      </c>
      <c r="BA63" s="65"/>
      <c r="BB63" s="45" t="s">
        <v>126</v>
      </c>
      <c r="BC63" s="115">
        <v>6</v>
      </c>
      <c r="BD63" s="45">
        <v>2</v>
      </c>
      <c r="BE63" s="114">
        <v>320</v>
      </c>
      <c r="BF63" s="45">
        <v>63</v>
      </c>
      <c r="BG63" s="65"/>
      <c r="BH63" s="45" t="s">
        <v>126</v>
      </c>
      <c r="BI63" s="65"/>
      <c r="BJ63" s="45" t="s">
        <v>126</v>
      </c>
    </row>
    <row r="64" spans="1:62" ht="24" customHeight="1">
      <c r="A64" s="10"/>
      <c r="B64" s="30" t="s">
        <v>34</v>
      </c>
      <c r="C64" s="115">
        <v>16</v>
      </c>
      <c r="D64" s="45">
        <v>124</v>
      </c>
      <c r="E64" s="114">
        <v>660</v>
      </c>
      <c r="F64" s="45">
        <v>1712</v>
      </c>
      <c r="G64" s="65">
        <v>3</v>
      </c>
      <c r="H64" s="45">
        <v>11</v>
      </c>
      <c r="I64" s="114">
        <v>550</v>
      </c>
      <c r="J64" s="45">
        <v>1147</v>
      </c>
      <c r="K64" s="65"/>
      <c r="L64" s="45">
        <v>53</v>
      </c>
      <c r="M64" s="114"/>
      <c r="N64" s="45">
        <v>172</v>
      </c>
      <c r="O64" s="65"/>
      <c r="P64" s="45">
        <v>8</v>
      </c>
      <c r="Q64" s="65"/>
      <c r="R64" s="45">
        <v>19</v>
      </c>
      <c r="S64" s="65">
        <v>5</v>
      </c>
      <c r="T64" s="45">
        <v>20</v>
      </c>
      <c r="U64" s="114">
        <v>72</v>
      </c>
      <c r="V64" s="45">
        <v>218</v>
      </c>
      <c r="W64" s="65">
        <v>5</v>
      </c>
      <c r="X64" s="45">
        <v>22</v>
      </c>
      <c r="Y64" s="114">
        <v>24</v>
      </c>
      <c r="Z64" s="45">
        <v>93</v>
      </c>
      <c r="AA64" s="65"/>
      <c r="AB64" s="45" t="s">
        <v>126</v>
      </c>
      <c r="AC64" s="65"/>
      <c r="AD64" s="45" t="s">
        <v>126</v>
      </c>
      <c r="AE64" s="65"/>
      <c r="AF64" s="45" t="s">
        <v>126</v>
      </c>
      <c r="AG64" s="65"/>
      <c r="AH64" s="45" t="s">
        <v>126</v>
      </c>
      <c r="AI64" s="65"/>
      <c r="AJ64" s="45" t="s">
        <v>126</v>
      </c>
      <c r="AK64" s="65"/>
      <c r="AL64" s="45" t="s">
        <v>126</v>
      </c>
      <c r="AM64" s="65"/>
      <c r="AN64" s="45" t="s">
        <v>126</v>
      </c>
      <c r="AO64" s="65"/>
      <c r="AP64" s="45" t="s">
        <v>126</v>
      </c>
      <c r="AQ64" s="65"/>
      <c r="AR64" s="45">
        <v>2</v>
      </c>
      <c r="AS64" s="65"/>
      <c r="AT64" s="45">
        <v>14</v>
      </c>
      <c r="AU64" s="65">
        <v>3</v>
      </c>
      <c r="AV64" s="45">
        <v>3</v>
      </c>
      <c r="AW64" s="115">
        <v>14</v>
      </c>
      <c r="AX64" s="45">
        <v>14</v>
      </c>
      <c r="AY64" s="65"/>
      <c r="AZ64" s="45" t="s">
        <v>126</v>
      </c>
      <c r="BA64" s="65"/>
      <c r="BB64" s="45" t="s">
        <v>126</v>
      </c>
      <c r="BC64" s="115">
        <v>16</v>
      </c>
      <c r="BD64" s="45">
        <v>5</v>
      </c>
      <c r="BE64" s="114">
        <v>660</v>
      </c>
      <c r="BF64" s="45">
        <v>35</v>
      </c>
      <c r="BG64" s="65"/>
      <c r="BH64" s="45" t="s">
        <v>126</v>
      </c>
      <c r="BI64" s="65"/>
      <c r="BJ64" s="45" t="s">
        <v>126</v>
      </c>
    </row>
    <row r="65" spans="1:62" ht="24" customHeight="1">
      <c r="A65" s="10"/>
      <c r="B65" s="30" t="s">
        <v>39</v>
      </c>
      <c r="C65" s="115">
        <v>7</v>
      </c>
      <c r="D65" s="45">
        <v>176</v>
      </c>
      <c r="E65" s="114">
        <v>678</v>
      </c>
      <c r="F65" s="45">
        <v>1327</v>
      </c>
      <c r="G65" s="65">
        <v>4</v>
      </c>
      <c r="H65" s="45">
        <v>23</v>
      </c>
      <c r="I65" s="114">
        <v>595</v>
      </c>
      <c r="J65" s="45">
        <v>748</v>
      </c>
      <c r="K65" s="65">
        <v>3</v>
      </c>
      <c r="L65" s="45">
        <v>121</v>
      </c>
      <c r="M65" s="114">
        <v>83</v>
      </c>
      <c r="N65" s="45">
        <v>548</v>
      </c>
      <c r="O65" s="65"/>
      <c r="P65" s="45">
        <v>27</v>
      </c>
      <c r="Q65" s="65"/>
      <c r="R65" s="45">
        <v>9</v>
      </c>
      <c r="S65" s="65"/>
      <c r="T65" s="45" t="s">
        <v>126</v>
      </c>
      <c r="U65" s="65"/>
      <c r="V65" s="45" t="s">
        <v>126</v>
      </c>
      <c r="W65" s="65"/>
      <c r="X65" s="45">
        <v>1</v>
      </c>
      <c r="Y65" s="114"/>
      <c r="Z65" s="45">
        <v>1</v>
      </c>
      <c r="AA65" s="65"/>
      <c r="AB65" s="45" t="s">
        <v>126</v>
      </c>
      <c r="AC65" s="65"/>
      <c r="AD65" s="45" t="s">
        <v>126</v>
      </c>
      <c r="AE65" s="65"/>
      <c r="AF65" s="45" t="s">
        <v>126</v>
      </c>
      <c r="AG65" s="65"/>
      <c r="AH65" s="45" t="s">
        <v>126</v>
      </c>
      <c r="AI65" s="65"/>
      <c r="AJ65" s="45" t="s">
        <v>126</v>
      </c>
      <c r="AK65" s="65"/>
      <c r="AL65" s="45" t="s">
        <v>126</v>
      </c>
      <c r="AM65" s="65"/>
      <c r="AN65" s="45">
        <v>1</v>
      </c>
      <c r="AO65" s="65"/>
      <c r="AP65" s="45">
        <v>0</v>
      </c>
      <c r="AQ65" s="65"/>
      <c r="AR65" s="45" t="s">
        <v>126</v>
      </c>
      <c r="AS65" s="65"/>
      <c r="AT65" s="45" t="s">
        <v>126</v>
      </c>
      <c r="AU65" s="65"/>
      <c r="AV65" s="45" t="s">
        <v>126</v>
      </c>
      <c r="AW65" s="115"/>
      <c r="AX65" s="45" t="s">
        <v>126</v>
      </c>
      <c r="AY65" s="65"/>
      <c r="AZ65" s="45">
        <v>1</v>
      </c>
      <c r="BA65" s="65"/>
      <c r="BB65" s="45">
        <v>1</v>
      </c>
      <c r="BC65" s="115">
        <v>7</v>
      </c>
      <c r="BD65" s="45">
        <v>2</v>
      </c>
      <c r="BE65" s="114">
        <v>678</v>
      </c>
      <c r="BF65" s="45">
        <v>20</v>
      </c>
      <c r="BG65" s="65"/>
      <c r="BH65" s="45" t="s">
        <v>126</v>
      </c>
      <c r="BI65" s="65"/>
      <c r="BJ65" s="45" t="s">
        <v>126</v>
      </c>
    </row>
    <row r="66" spans="1:62" ht="24" customHeight="1">
      <c r="A66" s="21"/>
      <c r="B66" s="30" t="s">
        <v>46</v>
      </c>
      <c r="C66" s="115">
        <v>9</v>
      </c>
      <c r="D66" s="45">
        <v>160</v>
      </c>
      <c r="E66" s="114">
        <v>309</v>
      </c>
      <c r="F66" s="45">
        <v>2130</v>
      </c>
      <c r="G66" s="65">
        <v>3</v>
      </c>
      <c r="H66" s="45">
        <v>63</v>
      </c>
      <c r="I66" s="114">
        <v>224</v>
      </c>
      <c r="J66" s="45">
        <v>1631</v>
      </c>
      <c r="K66" s="65">
        <v>4</v>
      </c>
      <c r="L66" s="45">
        <v>63</v>
      </c>
      <c r="M66" s="114">
        <v>20</v>
      </c>
      <c r="N66" s="45">
        <v>244</v>
      </c>
      <c r="O66" s="65"/>
      <c r="P66" s="45">
        <v>9</v>
      </c>
      <c r="Q66" s="65"/>
      <c r="R66" s="45">
        <v>14</v>
      </c>
      <c r="S66" s="65"/>
      <c r="T66" s="45">
        <v>3</v>
      </c>
      <c r="U66" s="65"/>
      <c r="V66" s="45">
        <v>21</v>
      </c>
      <c r="W66" s="65"/>
      <c r="X66" s="45">
        <v>2</v>
      </c>
      <c r="Y66" s="114"/>
      <c r="Z66" s="45">
        <v>0</v>
      </c>
      <c r="AA66" s="65"/>
      <c r="AB66" s="45" t="s">
        <v>126</v>
      </c>
      <c r="AC66" s="65"/>
      <c r="AD66" s="45" t="s">
        <v>126</v>
      </c>
      <c r="AE66" s="65">
        <v>1</v>
      </c>
      <c r="AF66" s="45">
        <v>1</v>
      </c>
      <c r="AG66" s="65">
        <v>62</v>
      </c>
      <c r="AH66" s="45">
        <v>62</v>
      </c>
      <c r="AI66" s="65"/>
      <c r="AJ66" s="45">
        <v>2</v>
      </c>
      <c r="AK66" s="65"/>
      <c r="AL66" s="45">
        <v>8</v>
      </c>
      <c r="AM66" s="65"/>
      <c r="AN66" s="45" t="s">
        <v>126</v>
      </c>
      <c r="AO66" s="65"/>
      <c r="AP66" s="45" t="s">
        <v>126</v>
      </c>
      <c r="AQ66" s="65">
        <v>1</v>
      </c>
      <c r="AR66" s="45">
        <v>6</v>
      </c>
      <c r="AS66" s="65">
        <v>4</v>
      </c>
      <c r="AT66" s="45">
        <v>15</v>
      </c>
      <c r="AU66" s="65"/>
      <c r="AV66" s="45">
        <v>2</v>
      </c>
      <c r="AW66" s="115"/>
      <c r="AX66" s="45">
        <v>35</v>
      </c>
      <c r="AY66" s="65"/>
      <c r="AZ66" s="45">
        <v>1</v>
      </c>
      <c r="BA66" s="65"/>
      <c r="BB66" s="45">
        <v>1</v>
      </c>
      <c r="BC66" s="115">
        <v>9</v>
      </c>
      <c r="BD66" s="45">
        <v>7</v>
      </c>
      <c r="BE66" s="114">
        <v>309</v>
      </c>
      <c r="BF66" s="45">
        <v>79</v>
      </c>
      <c r="BG66" s="65"/>
      <c r="BH66" s="45">
        <v>1</v>
      </c>
      <c r="BI66" s="65"/>
      <c r="BJ66" s="45">
        <v>20</v>
      </c>
    </row>
    <row r="67" spans="1:62" ht="24" customHeight="1">
      <c r="A67" s="29"/>
      <c r="B67" s="32" t="s">
        <v>51</v>
      </c>
      <c r="C67" s="88"/>
      <c r="D67" s="67">
        <v>19</v>
      </c>
      <c r="E67" s="66"/>
      <c r="F67" s="67">
        <v>36</v>
      </c>
      <c r="G67" s="66"/>
      <c r="H67" s="67" t="s">
        <v>126</v>
      </c>
      <c r="I67" s="66"/>
      <c r="J67" s="67" t="s">
        <v>126</v>
      </c>
      <c r="K67" s="66"/>
      <c r="L67" s="67">
        <v>1</v>
      </c>
      <c r="M67" s="66"/>
      <c r="N67" s="67">
        <v>1</v>
      </c>
      <c r="O67" s="66"/>
      <c r="P67" s="67">
        <v>13</v>
      </c>
      <c r="Q67" s="66"/>
      <c r="R67" s="67">
        <v>6</v>
      </c>
      <c r="S67" s="66"/>
      <c r="T67" s="67" t="s">
        <v>126</v>
      </c>
      <c r="U67" s="66"/>
      <c r="V67" s="67" t="s">
        <v>126</v>
      </c>
      <c r="W67" s="66"/>
      <c r="X67" s="67" t="s">
        <v>126</v>
      </c>
      <c r="Y67" s="118"/>
      <c r="Z67" s="67" t="s">
        <v>126</v>
      </c>
      <c r="AA67" s="66"/>
      <c r="AB67" s="67" t="s">
        <v>126</v>
      </c>
      <c r="AC67" s="66"/>
      <c r="AD67" s="67" t="s">
        <v>126</v>
      </c>
      <c r="AE67" s="66"/>
      <c r="AF67" s="67" t="s">
        <v>126</v>
      </c>
      <c r="AG67" s="66"/>
      <c r="AH67" s="67" t="s">
        <v>126</v>
      </c>
      <c r="AI67" s="66"/>
      <c r="AJ67" s="67" t="s">
        <v>126</v>
      </c>
      <c r="AK67" s="66"/>
      <c r="AL67" s="67" t="s">
        <v>126</v>
      </c>
      <c r="AM67" s="66"/>
      <c r="AN67" s="67" t="s">
        <v>126</v>
      </c>
      <c r="AO67" s="66"/>
      <c r="AP67" s="67" t="s">
        <v>126</v>
      </c>
      <c r="AQ67" s="66"/>
      <c r="AR67" s="67">
        <v>1</v>
      </c>
      <c r="AS67" s="66"/>
      <c r="AT67" s="67">
        <v>5</v>
      </c>
      <c r="AU67" s="66"/>
      <c r="AV67" s="67" t="s">
        <v>126</v>
      </c>
      <c r="AW67" s="66"/>
      <c r="AX67" s="67" t="s">
        <v>126</v>
      </c>
      <c r="AY67" s="66"/>
      <c r="AZ67" s="67">
        <v>1</v>
      </c>
      <c r="BA67" s="66"/>
      <c r="BB67" s="67">
        <v>14</v>
      </c>
      <c r="BC67" s="66"/>
      <c r="BD67" s="67">
        <v>3</v>
      </c>
      <c r="BE67" s="66"/>
      <c r="BF67" s="67">
        <v>10</v>
      </c>
      <c r="BG67" s="66"/>
      <c r="BH67" s="67" t="s">
        <v>126</v>
      </c>
      <c r="BI67" s="66"/>
      <c r="BJ67" s="67" t="s">
        <v>126</v>
      </c>
    </row>
    <row r="68" spans="1:38" ht="15" customHeight="1">
      <c r="A68" s="113" t="s">
        <v>123</v>
      </c>
      <c r="B68" s="19"/>
      <c r="C68" s="40"/>
      <c r="D68" s="4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E68" s="25"/>
      <c r="AF68" s="25"/>
      <c r="AG68" s="25"/>
      <c r="AH68" s="25"/>
      <c r="AK68" s="4"/>
      <c r="AL68" s="4"/>
    </row>
    <row r="69" spans="1:38" ht="15" customHeight="1">
      <c r="A69" s="113" t="s">
        <v>124</v>
      </c>
      <c r="AK69" s="4"/>
      <c r="AL69" s="4"/>
    </row>
    <row r="70" spans="1:38" ht="15" customHeight="1">
      <c r="A70" s="4" t="s">
        <v>125</v>
      </c>
      <c r="AK70" s="4"/>
      <c r="AL70" s="4"/>
    </row>
    <row r="71" spans="37:38" ht="15" customHeight="1">
      <c r="AK71" s="4"/>
      <c r="AL71" s="4"/>
    </row>
    <row r="77" ht="14.25">
      <c r="A77" s="19"/>
    </row>
  </sheetData>
  <sheetProtection/>
  <mergeCells count="112">
    <mergeCell ref="BF5:BJ5"/>
    <mergeCell ref="AQ6:AT7"/>
    <mergeCell ref="AU6:AX7"/>
    <mergeCell ref="AY6:BB7"/>
    <mergeCell ref="BC6:BF7"/>
    <mergeCell ref="A4:BJ4"/>
    <mergeCell ref="C6:F7"/>
    <mergeCell ref="G6:J7"/>
    <mergeCell ref="K6:N7"/>
    <mergeCell ref="O6:R7"/>
    <mergeCell ref="S6:V7"/>
    <mergeCell ref="W6:Z7"/>
    <mergeCell ref="AA6:AD7"/>
    <mergeCell ref="AE6:AH7"/>
    <mergeCell ref="AI6:AL7"/>
    <mergeCell ref="BG9:BH9"/>
    <mergeCell ref="AY9:AZ9"/>
    <mergeCell ref="BG6:BJ7"/>
    <mergeCell ref="BE8:BF8"/>
    <mergeCell ref="BG8:BH8"/>
    <mergeCell ref="BG10:BH10"/>
    <mergeCell ref="BI9:BJ9"/>
    <mergeCell ref="BI10:BJ10"/>
    <mergeCell ref="BC9:BD9"/>
    <mergeCell ref="BC10:BD10"/>
    <mergeCell ref="BE9:BF9"/>
    <mergeCell ref="BE10:BF10"/>
    <mergeCell ref="AY10:AZ10"/>
    <mergeCell ref="BA9:BB9"/>
    <mergeCell ref="BA10:BB10"/>
    <mergeCell ref="AU9:AV9"/>
    <mergeCell ref="AU10:AV10"/>
    <mergeCell ref="AW9:AX9"/>
    <mergeCell ref="AW10:AX10"/>
    <mergeCell ref="BI8:BJ8"/>
    <mergeCell ref="C9:D9"/>
    <mergeCell ref="C10:D10"/>
    <mergeCell ref="E9:F9"/>
    <mergeCell ref="E10:F10"/>
    <mergeCell ref="G9:H9"/>
    <mergeCell ref="G10:H10"/>
    <mergeCell ref="I9:J9"/>
    <mergeCell ref="I10:J10"/>
    <mergeCell ref="AY8:AZ8"/>
    <mergeCell ref="A49:B49"/>
    <mergeCell ref="C8:D8"/>
    <mergeCell ref="E8:F8"/>
    <mergeCell ref="A29:B29"/>
    <mergeCell ref="A9:B9"/>
    <mergeCell ref="A6:B8"/>
    <mergeCell ref="G8:H8"/>
    <mergeCell ref="BA8:BB8"/>
    <mergeCell ref="BC8:BD8"/>
    <mergeCell ref="I8:J8"/>
    <mergeCell ref="K8:L8"/>
    <mergeCell ref="M8:N8"/>
    <mergeCell ref="AA8:AB8"/>
    <mergeCell ref="AW8:AX8"/>
    <mergeCell ref="AU8:AV8"/>
    <mergeCell ref="U8:V8"/>
    <mergeCell ref="O8:P8"/>
    <mergeCell ref="Q8:R8"/>
    <mergeCell ref="S8:T8"/>
    <mergeCell ref="S9:T9"/>
    <mergeCell ref="U9:V9"/>
    <mergeCell ref="K10:L10"/>
    <mergeCell ref="M10:N10"/>
    <mergeCell ref="O9:P9"/>
    <mergeCell ref="Q9:R9"/>
    <mergeCell ref="O10:P10"/>
    <mergeCell ref="Q10:R10"/>
    <mergeCell ref="K9:L9"/>
    <mergeCell ref="M9:N9"/>
    <mergeCell ref="AC10:AD10"/>
    <mergeCell ref="AE9:AF9"/>
    <mergeCell ref="AE10:AF10"/>
    <mergeCell ref="AM10:AN10"/>
    <mergeCell ref="AG8:AH8"/>
    <mergeCell ref="AK8:AL8"/>
    <mergeCell ref="AE8:AF8"/>
    <mergeCell ref="AG10:AH10"/>
    <mergeCell ref="AK10:AL10"/>
    <mergeCell ref="AM6:AP7"/>
    <mergeCell ref="W10:X10"/>
    <mergeCell ref="Y10:Z10"/>
    <mergeCell ref="AG9:AH9"/>
    <mergeCell ref="W9:X9"/>
    <mergeCell ref="AA10:AB10"/>
    <mergeCell ref="W8:X8"/>
    <mergeCell ref="Y8:Z8"/>
    <mergeCell ref="AC9:AD9"/>
    <mergeCell ref="AC8:AD8"/>
    <mergeCell ref="AO9:AP9"/>
    <mergeCell ref="Y9:Z9"/>
    <mergeCell ref="AA9:AB9"/>
    <mergeCell ref="AQ8:AR8"/>
    <mergeCell ref="AS8:AT8"/>
    <mergeCell ref="AI9:AJ9"/>
    <mergeCell ref="AI8:AJ8"/>
    <mergeCell ref="AO8:AP8"/>
    <mergeCell ref="AM8:AN8"/>
    <mergeCell ref="AM9:AN9"/>
    <mergeCell ref="BG1:BJ1"/>
    <mergeCell ref="S10:T10"/>
    <mergeCell ref="U10:V10"/>
    <mergeCell ref="AO10:AP10"/>
    <mergeCell ref="AQ9:AR9"/>
    <mergeCell ref="AQ10:AR10"/>
    <mergeCell ref="AS9:AT9"/>
    <mergeCell ref="AS10:AT10"/>
    <mergeCell ref="AI10:AJ10"/>
    <mergeCell ref="AK9:AL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="75" zoomScaleNormal="75" zoomScaleSheetLayoutView="75" zoomScalePageLayoutView="0" workbookViewId="0" topLeftCell="A19">
      <selection activeCell="C19" sqref="C1:C16384"/>
    </sheetView>
  </sheetViews>
  <sheetFormatPr defaultColWidth="8.875" defaultRowHeight="19.5" customHeight="1"/>
  <cols>
    <col min="1" max="1" width="19.50390625" style="91" customWidth="1"/>
    <col min="2" max="2" width="16.00390625" style="91" customWidth="1"/>
    <col min="3" max="3" width="16.625" style="91" customWidth="1"/>
    <col min="4" max="4" width="14.75390625" style="91" customWidth="1"/>
    <col min="5" max="5" width="9.375" style="91" customWidth="1"/>
    <col min="6" max="6" width="13.25390625" style="91" bestFit="1" customWidth="1"/>
    <col min="7" max="8" width="12.875" style="91" customWidth="1"/>
    <col min="9" max="9" width="13.625" style="91" customWidth="1"/>
    <col min="10" max="10" width="19.375" style="91" customWidth="1"/>
    <col min="11" max="15" width="10.75390625" style="91" customWidth="1"/>
    <col min="16" max="16" width="3.50390625" style="95" customWidth="1"/>
    <col min="17" max="17" width="9.00390625" style="96" customWidth="1"/>
    <col min="18" max="16384" width="8.875" style="91" customWidth="1"/>
  </cols>
  <sheetData>
    <row r="1" spans="1:25" ht="19.5" customHeight="1">
      <c r="A1" s="133" t="s">
        <v>139</v>
      </c>
      <c r="Y1" s="134"/>
    </row>
    <row r="2" ht="19.5" customHeight="1">
      <c r="A2" s="1"/>
    </row>
    <row r="3" ht="19.5" customHeight="1">
      <c r="A3" s="1"/>
    </row>
    <row r="4" spans="1:15" ht="19.5" customHeight="1">
      <c r="A4" s="206" t="s">
        <v>128</v>
      </c>
      <c r="B4" s="206"/>
      <c r="C4" s="206"/>
      <c r="D4" s="206"/>
      <c r="E4" s="206"/>
      <c r="F4" s="206"/>
      <c r="G4" s="206"/>
      <c r="H4" s="206"/>
      <c r="I4" s="206"/>
      <c r="J4" s="206"/>
      <c r="O4" s="95"/>
    </row>
    <row r="5" spans="1:16" ht="19.5" customHeight="1" thickBot="1">
      <c r="A5" s="34"/>
      <c r="B5" s="33"/>
      <c r="C5" s="97"/>
      <c r="D5" s="97"/>
      <c r="E5" s="97"/>
      <c r="F5" s="97"/>
      <c r="G5" s="97"/>
      <c r="H5" s="97"/>
      <c r="I5" s="97"/>
      <c r="J5" s="97"/>
      <c r="K5" s="98"/>
      <c r="L5" s="98"/>
      <c r="M5" s="98"/>
      <c r="N5" s="98"/>
      <c r="O5" s="98"/>
      <c r="P5" s="96"/>
    </row>
    <row r="6" spans="1:20" ht="19.5" customHeight="1">
      <c r="A6" s="211" t="s">
        <v>129</v>
      </c>
      <c r="B6" s="104" t="s">
        <v>69</v>
      </c>
      <c r="C6" s="104" t="s">
        <v>83</v>
      </c>
      <c r="D6" s="213" t="s">
        <v>104</v>
      </c>
      <c r="E6" s="214"/>
      <c r="F6" s="215"/>
      <c r="G6" s="104" t="s">
        <v>70</v>
      </c>
      <c r="H6" s="104" t="s">
        <v>71</v>
      </c>
      <c r="I6" s="51" t="s">
        <v>72</v>
      </c>
      <c r="J6" s="122" t="s">
        <v>73</v>
      </c>
      <c r="K6" s="98"/>
      <c r="L6" s="99"/>
      <c r="M6" s="98"/>
      <c r="N6" s="99"/>
      <c r="O6" s="99"/>
      <c r="P6" s="96"/>
      <c r="R6" s="98"/>
      <c r="S6" s="98"/>
      <c r="T6" s="98"/>
    </row>
    <row r="7" spans="1:20" ht="19.5" customHeight="1">
      <c r="A7" s="212"/>
      <c r="B7" s="52" t="s">
        <v>74</v>
      </c>
      <c r="C7" s="55" t="s">
        <v>75</v>
      </c>
      <c r="D7" s="53" t="s">
        <v>76</v>
      </c>
      <c r="E7" s="120" t="s">
        <v>130</v>
      </c>
      <c r="F7" s="121" t="s">
        <v>131</v>
      </c>
      <c r="G7" s="49" t="s">
        <v>77</v>
      </c>
      <c r="H7" s="49" t="s">
        <v>77</v>
      </c>
      <c r="I7" s="49" t="s">
        <v>77</v>
      </c>
      <c r="J7" s="35" t="s">
        <v>67</v>
      </c>
      <c r="K7" s="99"/>
      <c r="L7" s="99"/>
      <c r="M7" s="99"/>
      <c r="N7" s="99"/>
      <c r="O7" s="99"/>
      <c r="P7" s="96"/>
      <c r="R7" s="98"/>
      <c r="S7" s="98"/>
      <c r="T7" s="98"/>
    </row>
    <row r="8" spans="1:20" ht="19.5" customHeight="1">
      <c r="A8" s="103" t="s">
        <v>81</v>
      </c>
      <c r="B8" s="82">
        <v>911</v>
      </c>
      <c r="C8" s="83">
        <v>86900</v>
      </c>
      <c r="D8" s="84">
        <v>43</v>
      </c>
      <c r="E8" s="84">
        <v>1</v>
      </c>
      <c r="F8" s="84">
        <v>245</v>
      </c>
      <c r="G8" s="84">
        <v>416900</v>
      </c>
      <c r="H8" s="84">
        <v>2500</v>
      </c>
      <c r="I8" s="84">
        <v>6779</v>
      </c>
      <c r="J8" s="85">
        <v>883100</v>
      </c>
      <c r="K8" s="99"/>
      <c r="L8" s="99"/>
      <c r="M8" s="99"/>
      <c r="N8" s="99"/>
      <c r="O8" s="99"/>
      <c r="P8" s="96"/>
      <c r="R8" s="98"/>
      <c r="S8" s="98"/>
      <c r="T8" s="98"/>
    </row>
    <row r="9" spans="1:20" ht="19.5" customHeight="1">
      <c r="A9" s="105">
        <v>58</v>
      </c>
      <c r="B9" s="71">
        <v>859</v>
      </c>
      <c r="C9" s="72">
        <v>70200</v>
      </c>
      <c r="D9" s="73">
        <v>13</v>
      </c>
      <c r="E9" s="73">
        <v>8</v>
      </c>
      <c r="F9" s="73">
        <v>127</v>
      </c>
      <c r="G9" s="73">
        <v>9000</v>
      </c>
      <c r="H9" s="73">
        <v>2500</v>
      </c>
      <c r="I9" s="73">
        <v>27400</v>
      </c>
      <c r="J9" s="73">
        <v>834100</v>
      </c>
      <c r="K9" s="98"/>
      <c r="M9" s="98"/>
      <c r="N9" s="98"/>
      <c r="O9" s="98"/>
      <c r="P9" s="96"/>
      <c r="R9" s="98"/>
      <c r="S9" s="98"/>
      <c r="T9" s="98"/>
    </row>
    <row r="10" spans="1:20" ht="19.5" customHeight="1">
      <c r="A10" s="105">
        <v>59</v>
      </c>
      <c r="B10" s="71">
        <v>881</v>
      </c>
      <c r="C10" s="72">
        <v>62000</v>
      </c>
      <c r="D10" s="73">
        <v>19</v>
      </c>
      <c r="E10" s="86">
        <v>13.5</v>
      </c>
      <c r="F10" s="86">
        <v>157.9</v>
      </c>
      <c r="G10" s="73">
        <v>8100</v>
      </c>
      <c r="H10" s="73">
        <v>2600</v>
      </c>
      <c r="I10" s="73">
        <v>7280</v>
      </c>
      <c r="J10" s="73">
        <v>907700</v>
      </c>
      <c r="K10" s="98"/>
      <c r="M10" s="98"/>
      <c r="N10" s="98"/>
      <c r="O10" s="98"/>
      <c r="P10" s="96"/>
      <c r="R10" s="98"/>
      <c r="S10" s="98"/>
      <c r="T10" s="98"/>
    </row>
    <row r="11" spans="1:20" ht="19.5" customHeight="1">
      <c r="A11" s="105">
        <v>60</v>
      </c>
      <c r="B11" s="71">
        <v>848</v>
      </c>
      <c r="C11" s="72">
        <v>89800</v>
      </c>
      <c r="D11" s="73">
        <v>68</v>
      </c>
      <c r="E11" s="73" t="s">
        <v>126</v>
      </c>
      <c r="F11" s="73">
        <v>214</v>
      </c>
      <c r="G11" s="73">
        <v>7900</v>
      </c>
      <c r="H11" s="73">
        <v>2900</v>
      </c>
      <c r="I11" s="73">
        <v>26334</v>
      </c>
      <c r="J11" s="73">
        <v>940000</v>
      </c>
      <c r="K11" s="98"/>
      <c r="M11" s="98"/>
      <c r="N11" s="98"/>
      <c r="O11" s="98"/>
      <c r="P11" s="96"/>
      <c r="R11" s="98"/>
      <c r="S11" s="98"/>
      <c r="T11" s="98"/>
    </row>
    <row r="12" spans="1:20" s="101" customFormat="1" ht="19.5" customHeight="1">
      <c r="A12" s="106">
        <v>61</v>
      </c>
      <c r="B12" s="128">
        <f>SUM(B14:B30)</f>
        <v>804</v>
      </c>
      <c r="C12" s="128">
        <f aca="true" t="shared" si="0" ref="C12:J12">SUM(C14:C30)</f>
        <v>73500</v>
      </c>
      <c r="D12" s="129">
        <f t="shared" si="0"/>
        <v>20.2</v>
      </c>
      <c r="E12" s="130" t="s">
        <v>134</v>
      </c>
      <c r="F12" s="128">
        <f t="shared" si="0"/>
        <v>183.99999999999997</v>
      </c>
      <c r="G12" s="128">
        <f t="shared" si="0"/>
        <v>7200</v>
      </c>
      <c r="H12" s="128">
        <f t="shared" si="0"/>
        <v>3000</v>
      </c>
      <c r="I12" s="128">
        <f t="shared" si="0"/>
        <v>7400</v>
      </c>
      <c r="J12" s="128">
        <f t="shared" si="0"/>
        <v>978600</v>
      </c>
      <c r="M12" s="100"/>
      <c r="N12" s="100"/>
      <c r="O12" s="100"/>
      <c r="P12" s="102"/>
      <c r="Q12" s="102"/>
      <c r="R12" s="100"/>
      <c r="S12" s="100"/>
      <c r="T12" s="100"/>
    </row>
    <row r="13" spans="1:20" ht="19.5" customHeight="1">
      <c r="A13" s="31"/>
      <c r="B13" s="56"/>
      <c r="C13" s="56"/>
      <c r="D13" s="57"/>
      <c r="E13" s="57"/>
      <c r="F13" s="57"/>
      <c r="G13" s="57"/>
      <c r="H13" s="57"/>
      <c r="I13" s="57"/>
      <c r="J13" s="57"/>
      <c r="M13" s="98"/>
      <c r="N13" s="98"/>
      <c r="O13" s="98"/>
      <c r="P13" s="96"/>
      <c r="R13" s="98"/>
      <c r="S13" s="98"/>
      <c r="T13" s="98"/>
    </row>
    <row r="14" spans="1:20" ht="19.5" customHeight="1">
      <c r="A14" s="36" t="s">
        <v>64</v>
      </c>
      <c r="B14" s="72">
        <v>166</v>
      </c>
      <c r="C14" s="72">
        <v>42100</v>
      </c>
      <c r="D14" s="79" t="s">
        <v>126</v>
      </c>
      <c r="E14" s="79" t="s">
        <v>126</v>
      </c>
      <c r="F14" s="79" t="s">
        <v>126</v>
      </c>
      <c r="G14" s="79" t="s">
        <v>126</v>
      </c>
      <c r="H14" s="72">
        <v>800</v>
      </c>
      <c r="I14" s="79" t="s">
        <v>126</v>
      </c>
      <c r="J14" s="72">
        <v>90400</v>
      </c>
      <c r="M14" s="98"/>
      <c r="N14" s="98"/>
      <c r="O14" s="98"/>
      <c r="P14" s="96"/>
      <c r="R14" s="98"/>
      <c r="S14" s="98"/>
      <c r="T14" s="98"/>
    </row>
    <row r="15" spans="1:20" ht="19.5" customHeight="1">
      <c r="A15" s="36" t="s">
        <v>65</v>
      </c>
      <c r="B15" s="72">
        <v>3</v>
      </c>
      <c r="C15" s="72">
        <v>600</v>
      </c>
      <c r="D15" s="79" t="s">
        <v>126</v>
      </c>
      <c r="E15" s="79" t="s">
        <v>126</v>
      </c>
      <c r="F15" s="79">
        <v>2.5</v>
      </c>
      <c r="G15" s="79" t="s">
        <v>126</v>
      </c>
      <c r="H15" s="79" t="s">
        <v>126</v>
      </c>
      <c r="I15" s="79" t="s">
        <v>126</v>
      </c>
      <c r="J15" s="72">
        <v>23000</v>
      </c>
      <c r="M15" s="98"/>
      <c r="N15" s="98"/>
      <c r="O15" s="98"/>
      <c r="P15" s="96"/>
      <c r="R15" s="98"/>
      <c r="S15" s="98"/>
      <c r="T15" s="98"/>
    </row>
    <row r="16" spans="1:20" ht="19.5" customHeight="1">
      <c r="A16" s="30" t="s">
        <v>6</v>
      </c>
      <c r="B16" s="72">
        <v>9</v>
      </c>
      <c r="C16" s="79" t="s">
        <v>126</v>
      </c>
      <c r="D16" s="79" t="s">
        <v>126</v>
      </c>
      <c r="E16" s="79" t="s">
        <v>126</v>
      </c>
      <c r="F16" s="79">
        <v>15.5</v>
      </c>
      <c r="G16" s="79" t="s">
        <v>126</v>
      </c>
      <c r="H16" s="79" t="s">
        <v>126</v>
      </c>
      <c r="I16" s="72">
        <v>290</v>
      </c>
      <c r="J16" s="72">
        <v>106000</v>
      </c>
      <c r="M16" s="98"/>
      <c r="N16" s="98"/>
      <c r="O16" s="98"/>
      <c r="P16" s="96"/>
      <c r="R16" s="98"/>
      <c r="S16" s="98"/>
      <c r="T16" s="98"/>
    </row>
    <row r="17" spans="1:20" ht="19.5" customHeight="1">
      <c r="A17" s="30" t="s">
        <v>7</v>
      </c>
      <c r="B17" s="72">
        <v>163</v>
      </c>
      <c r="C17" s="72">
        <v>3800</v>
      </c>
      <c r="D17" s="79" t="s">
        <v>126</v>
      </c>
      <c r="E17" s="79" t="s">
        <v>126</v>
      </c>
      <c r="F17" s="79">
        <v>17.3</v>
      </c>
      <c r="G17" s="79" t="s">
        <v>126</v>
      </c>
      <c r="H17" s="79" t="s">
        <v>126</v>
      </c>
      <c r="I17" s="79" t="s">
        <v>126</v>
      </c>
      <c r="J17" s="72">
        <v>30500</v>
      </c>
      <c r="K17" s="50"/>
      <c r="M17" s="98"/>
      <c r="N17" s="98"/>
      <c r="O17" s="98"/>
      <c r="P17" s="96"/>
      <c r="R17" s="98"/>
      <c r="S17" s="98"/>
      <c r="T17" s="98"/>
    </row>
    <row r="18" spans="1:20" ht="19.5" customHeight="1">
      <c r="A18" s="30" t="s">
        <v>8</v>
      </c>
      <c r="B18" s="72">
        <v>228</v>
      </c>
      <c r="C18" s="72">
        <v>4000</v>
      </c>
      <c r="D18" s="79" t="s">
        <v>126</v>
      </c>
      <c r="E18" s="79" t="s">
        <v>126</v>
      </c>
      <c r="F18" s="79" t="s">
        <v>126</v>
      </c>
      <c r="G18" s="79" t="s">
        <v>126</v>
      </c>
      <c r="H18" s="79" t="s">
        <v>126</v>
      </c>
      <c r="I18" s="72">
        <v>3600</v>
      </c>
      <c r="J18" s="72">
        <v>32100</v>
      </c>
      <c r="K18" s="50"/>
      <c r="M18" s="98"/>
      <c r="N18" s="98"/>
      <c r="O18" s="98"/>
      <c r="P18" s="96"/>
      <c r="R18" s="98"/>
      <c r="S18" s="98"/>
      <c r="T18" s="98"/>
    </row>
    <row r="19" spans="1:20" ht="19.5" customHeight="1">
      <c r="A19" s="36" t="s">
        <v>89</v>
      </c>
      <c r="B19" s="79" t="s">
        <v>126</v>
      </c>
      <c r="C19" s="79" t="s">
        <v>126</v>
      </c>
      <c r="D19" s="79" t="s">
        <v>126</v>
      </c>
      <c r="E19" s="79" t="s">
        <v>126</v>
      </c>
      <c r="F19" s="79">
        <v>92.6</v>
      </c>
      <c r="G19" s="79" t="s">
        <v>126</v>
      </c>
      <c r="H19" s="79" t="s">
        <v>126</v>
      </c>
      <c r="I19" s="72">
        <v>320</v>
      </c>
      <c r="J19" s="72">
        <v>164200</v>
      </c>
      <c r="K19" s="99"/>
      <c r="M19" s="98"/>
      <c r="N19" s="98"/>
      <c r="O19" s="98"/>
      <c r="P19" s="96"/>
      <c r="R19" s="98"/>
      <c r="S19" s="98"/>
      <c r="T19" s="98"/>
    </row>
    <row r="20" spans="1:20" ht="19.5" customHeight="1">
      <c r="A20" s="36" t="s">
        <v>90</v>
      </c>
      <c r="B20" s="79" t="s">
        <v>126</v>
      </c>
      <c r="C20" s="72">
        <v>200</v>
      </c>
      <c r="D20" s="79" t="s">
        <v>126</v>
      </c>
      <c r="E20" s="79" t="s">
        <v>126</v>
      </c>
      <c r="F20" s="79" t="s">
        <v>126</v>
      </c>
      <c r="G20" s="79" t="s">
        <v>126</v>
      </c>
      <c r="H20" s="79" t="s">
        <v>126</v>
      </c>
      <c r="I20" s="79" t="s">
        <v>126</v>
      </c>
      <c r="J20" s="72">
        <v>800</v>
      </c>
      <c r="K20" s="99"/>
      <c r="M20" s="98"/>
      <c r="N20" s="98"/>
      <c r="O20" s="98"/>
      <c r="P20" s="96"/>
      <c r="R20" s="98"/>
      <c r="S20" s="98"/>
      <c r="T20" s="98"/>
    </row>
    <row r="21" spans="1:20" ht="19.5" customHeight="1">
      <c r="A21" s="30" t="s">
        <v>11</v>
      </c>
      <c r="B21" s="79" t="s">
        <v>126</v>
      </c>
      <c r="C21" s="79" t="s">
        <v>126</v>
      </c>
      <c r="D21" s="79" t="s">
        <v>126</v>
      </c>
      <c r="E21" s="79" t="s">
        <v>126</v>
      </c>
      <c r="F21" s="79" t="s">
        <v>126</v>
      </c>
      <c r="G21" s="79" t="s">
        <v>126</v>
      </c>
      <c r="H21" s="79" t="s">
        <v>126</v>
      </c>
      <c r="I21" s="79" t="s">
        <v>126</v>
      </c>
      <c r="J21" s="72">
        <v>11500</v>
      </c>
      <c r="K21" s="99"/>
      <c r="M21" s="98"/>
      <c r="N21" s="98"/>
      <c r="O21" s="98"/>
      <c r="P21" s="96"/>
      <c r="R21" s="98"/>
      <c r="S21" s="98"/>
      <c r="T21" s="98"/>
    </row>
    <row r="22" spans="1:20" ht="19.5" customHeight="1">
      <c r="A22" s="31"/>
      <c r="B22" s="70"/>
      <c r="C22" s="75"/>
      <c r="D22" s="80"/>
      <c r="E22" s="75"/>
      <c r="F22" s="80"/>
      <c r="G22" s="75"/>
      <c r="H22" s="75"/>
      <c r="I22" s="75"/>
      <c r="J22" s="75"/>
      <c r="K22" s="99"/>
      <c r="M22" s="98"/>
      <c r="N22" s="98"/>
      <c r="O22" s="98"/>
      <c r="P22" s="96"/>
      <c r="R22" s="98"/>
      <c r="S22" s="98"/>
      <c r="T22" s="98"/>
    </row>
    <row r="23" spans="1:20" ht="19.5" customHeight="1">
      <c r="A23" s="30" t="s">
        <v>12</v>
      </c>
      <c r="B23" s="76">
        <v>1</v>
      </c>
      <c r="C23" s="72" t="s">
        <v>126</v>
      </c>
      <c r="D23" s="72" t="s">
        <v>126</v>
      </c>
      <c r="E23" s="72" t="s">
        <v>126</v>
      </c>
      <c r="F23" s="72" t="s">
        <v>126</v>
      </c>
      <c r="G23" s="72" t="s">
        <v>126</v>
      </c>
      <c r="H23" s="72" t="s">
        <v>126</v>
      </c>
      <c r="I23" s="72" t="s">
        <v>126</v>
      </c>
      <c r="J23" s="72">
        <v>29600</v>
      </c>
      <c r="K23" s="99"/>
      <c r="M23" s="98"/>
      <c r="N23" s="98"/>
      <c r="O23" s="98"/>
      <c r="P23" s="96"/>
      <c r="R23" s="98"/>
      <c r="S23" s="98"/>
      <c r="T23" s="98"/>
    </row>
    <row r="24" spans="1:20" ht="19.5" customHeight="1">
      <c r="A24" s="30" t="s">
        <v>14</v>
      </c>
      <c r="B24" s="76" t="s">
        <v>126</v>
      </c>
      <c r="C24" s="72" t="s">
        <v>126</v>
      </c>
      <c r="D24" s="72" t="s">
        <v>126</v>
      </c>
      <c r="E24" s="72" t="s">
        <v>126</v>
      </c>
      <c r="F24" s="72" t="s">
        <v>126</v>
      </c>
      <c r="G24" s="72" t="s">
        <v>126</v>
      </c>
      <c r="H24" s="72" t="s">
        <v>126</v>
      </c>
      <c r="I24" s="72" t="s">
        <v>126</v>
      </c>
      <c r="J24" s="72">
        <v>174000</v>
      </c>
      <c r="K24" s="99"/>
      <c r="M24" s="98"/>
      <c r="N24" s="98"/>
      <c r="O24" s="98"/>
      <c r="P24" s="96"/>
      <c r="R24" s="98"/>
      <c r="S24" s="98"/>
      <c r="T24" s="98"/>
    </row>
    <row r="25" spans="1:20" ht="19.5" customHeight="1">
      <c r="A25" s="30" t="s">
        <v>19</v>
      </c>
      <c r="B25" s="76">
        <v>2</v>
      </c>
      <c r="C25" s="72">
        <v>300</v>
      </c>
      <c r="D25" s="72" t="s">
        <v>126</v>
      </c>
      <c r="E25" s="72" t="s">
        <v>126</v>
      </c>
      <c r="F25" s="79">
        <v>33.4</v>
      </c>
      <c r="G25" s="72">
        <v>200</v>
      </c>
      <c r="H25" s="72">
        <v>2200</v>
      </c>
      <c r="I25" s="72" t="s">
        <v>126</v>
      </c>
      <c r="J25" s="72">
        <v>39100</v>
      </c>
      <c r="K25" s="99"/>
      <c r="M25" s="98"/>
      <c r="N25" s="98"/>
      <c r="O25" s="98"/>
      <c r="P25" s="96"/>
      <c r="R25" s="98"/>
      <c r="S25" s="98"/>
      <c r="T25" s="98"/>
    </row>
    <row r="26" spans="1:20" ht="19.5" customHeight="1">
      <c r="A26" s="30" t="s">
        <v>28</v>
      </c>
      <c r="B26" s="76" t="s">
        <v>126</v>
      </c>
      <c r="C26" s="72">
        <v>12000</v>
      </c>
      <c r="D26" s="72" t="s">
        <v>126</v>
      </c>
      <c r="E26" s="72" t="s">
        <v>126</v>
      </c>
      <c r="F26" s="79">
        <v>12.1</v>
      </c>
      <c r="G26" s="72" t="s">
        <v>126</v>
      </c>
      <c r="H26" s="72" t="s">
        <v>126</v>
      </c>
      <c r="I26" s="72" t="s">
        <v>126</v>
      </c>
      <c r="J26" s="72">
        <v>118300</v>
      </c>
      <c r="K26" s="99"/>
      <c r="M26" s="98"/>
      <c r="N26" s="98"/>
      <c r="O26" s="98"/>
      <c r="P26" s="96"/>
      <c r="R26" s="98"/>
      <c r="S26" s="98"/>
      <c r="T26" s="98"/>
    </row>
    <row r="27" spans="1:20" ht="19.5" customHeight="1">
      <c r="A27" s="30" t="s">
        <v>34</v>
      </c>
      <c r="B27" s="76">
        <v>14</v>
      </c>
      <c r="C27" s="72">
        <v>4500</v>
      </c>
      <c r="D27" s="79">
        <v>16.8</v>
      </c>
      <c r="E27" s="72" t="s">
        <v>126</v>
      </c>
      <c r="F27" s="72" t="s">
        <v>126</v>
      </c>
      <c r="G27" s="72" t="s">
        <v>126</v>
      </c>
      <c r="H27" s="72" t="s">
        <v>126</v>
      </c>
      <c r="I27" s="72">
        <v>30</v>
      </c>
      <c r="J27" s="72">
        <v>86500</v>
      </c>
      <c r="K27" s="99"/>
      <c r="L27" s="98"/>
      <c r="M27" s="98"/>
      <c r="N27" s="98"/>
      <c r="O27" s="98"/>
      <c r="P27" s="96"/>
      <c r="R27" s="98"/>
      <c r="S27" s="98"/>
      <c r="T27" s="98"/>
    </row>
    <row r="28" spans="1:20" ht="19.5" customHeight="1">
      <c r="A28" s="30" t="s">
        <v>39</v>
      </c>
      <c r="B28" s="76" t="s">
        <v>126</v>
      </c>
      <c r="C28" s="72">
        <v>800</v>
      </c>
      <c r="D28" s="79">
        <v>3.4</v>
      </c>
      <c r="E28" s="72" t="s">
        <v>126</v>
      </c>
      <c r="F28" s="72" t="s">
        <v>126</v>
      </c>
      <c r="G28" s="72" t="s">
        <v>126</v>
      </c>
      <c r="H28" s="72" t="s">
        <v>126</v>
      </c>
      <c r="I28" s="72">
        <v>1000</v>
      </c>
      <c r="J28" s="72">
        <v>8200</v>
      </c>
      <c r="K28" s="99"/>
      <c r="L28" s="98"/>
      <c r="M28" s="98"/>
      <c r="N28" s="98"/>
      <c r="O28" s="98"/>
      <c r="P28" s="96"/>
      <c r="R28" s="98"/>
      <c r="S28" s="98"/>
      <c r="T28" s="98"/>
    </row>
    <row r="29" spans="1:20" ht="19.5" customHeight="1">
      <c r="A29" s="30" t="s">
        <v>46</v>
      </c>
      <c r="B29" s="76">
        <v>216</v>
      </c>
      <c r="C29" s="72">
        <v>4900</v>
      </c>
      <c r="D29" s="72" t="s">
        <v>126</v>
      </c>
      <c r="E29" s="72" t="s">
        <v>126</v>
      </c>
      <c r="F29" s="79">
        <v>10.6</v>
      </c>
      <c r="G29" s="72">
        <v>7000</v>
      </c>
      <c r="H29" s="72" t="s">
        <v>126</v>
      </c>
      <c r="I29" s="72">
        <v>560</v>
      </c>
      <c r="J29" s="72">
        <v>53600</v>
      </c>
      <c r="K29" s="99"/>
      <c r="L29" s="98"/>
      <c r="M29" s="98"/>
      <c r="N29" s="98"/>
      <c r="O29" s="98"/>
      <c r="P29" s="96"/>
      <c r="R29" s="98"/>
      <c r="S29" s="98"/>
      <c r="T29" s="98"/>
    </row>
    <row r="30" spans="1:20" ht="19.5" customHeight="1">
      <c r="A30" s="32" t="s">
        <v>51</v>
      </c>
      <c r="B30" s="77">
        <v>2</v>
      </c>
      <c r="C30" s="78">
        <v>300</v>
      </c>
      <c r="D30" s="78" t="s">
        <v>126</v>
      </c>
      <c r="E30" s="78" t="s">
        <v>126</v>
      </c>
      <c r="F30" s="78" t="s">
        <v>126</v>
      </c>
      <c r="G30" s="78" t="s">
        <v>126</v>
      </c>
      <c r="H30" s="78" t="s">
        <v>126</v>
      </c>
      <c r="I30" s="78">
        <v>1600</v>
      </c>
      <c r="J30" s="78">
        <v>10800</v>
      </c>
      <c r="K30" s="99"/>
      <c r="L30" s="98"/>
      <c r="M30" s="98"/>
      <c r="N30" s="98"/>
      <c r="O30" s="98"/>
      <c r="P30" s="96"/>
      <c r="R30" s="98"/>
      <c r="S30" s="98"/>
      <c r="T30" s="98"/>
    </row>
    <row r="31" spans="1:20" ht="19.5" customHeight="1">
      <c r="A31" s="54" t="s">
        <v>132</v>
      </c>
      <c r="B31" s="56"/>
      <c r="C31" s="58"/>
      <c r="D31" s="58"/>
      <c r="E31" s="58"/>
      <c r="F31" s="58"/>
      <c r="G31" s="58"/>
      <c r="H31" s="58"/>
      <c r="I31" s="58"/>
      <c r="J31" s="58"/>
      <c r="K31" s="99"/>
      <c r="L31" s="98"/>
      <c r="M31" s="98"/>
      <c r="N31" s="98"/>
      <c r="O31" s="98"/>
      <c r="P31" s="96"/>
      <c r="R31" s="98"/>
      <c r="S31" s="98"/>
      <c r="T31" s="98"/>
    </row>
    <row r="32" spans="1:20" ht="19.5" customHeight="1">
      <c r="A32" s="54"/>
      <c r="B32" s="56"/>
      <c r="C32" s="58"/>
      <c r="D32" s="58"/>
      <c r="E32" s="58"/>
      <c r="F32" s="58"/>
      <c r="G32" s="58"/>
      <c r="H32" s="58"/>
      <c r="I32" s="58"/>
      <c r="J32" s="58"/>
      <c r="K32" s="99"/>
      <c r="L32" s="98"/>
      <c r="M32" s="98"/>
      <c r="N32" s="98"/>
      <c r="O32" s="98"/>
      <c r="P32" s="96"/>
      <c r="R32" s="98"/>
      <c r="S32" s="98"/>
      <c r="T32" s="98"/>
    </row>
    <row r="33" spans="1:20" ht="19.5" customHeight="1">
      <c r="A33" s="54"/>
      <c r="B33" s="56"/>
      <c r="C33" s="58"/>
      <c r="D33" s="58"/>
      <c r="E33" s="58"/>
      <c r="F33" s="58"/>
      <c r="G33" s="58"/>
      <c r="H33" s="58"/>
      <c r="I33" s="58"/>
      <c r="J33" s="58"/>
      <c r="K33" s="99"/>
      <c r="L33" s="98"/>
      <c r="M33" s="98"/>
      <c r="N33" s="98"/>
      <c r="O33" s="98"/>
      <c r="P33" s="96"/>
      <c r="R33" s="98"/>
      <c r="S33" s="98"/>
      <c r="T33" s="98"/>
    </row>
    <row r="34" spans="1:20" ht="19.5" customHeight="1">
      <c r="A34" s="28"/>
      <c r="B34" s="56"/>
      <c r="C34" s="58"/>
      <c r="D34" s="58"/>
      <c r="E34" s="58"/>
      <c r="F34" s="58"/>
      <c r="G34" s="58"/>
      <c r="H34" s="58"/>
      <c r="I34" s="58"/>
      <c r="J34" s="58"/>
      <c r="K34" s="99"/>
      <c r="L34" s="98"/>
      <c r="M34" s="98"/>
      <c r="N34" s="98"/>
      <c r="O34" s="98"/>
      <c r="P34" s="96"/>
      <c r="R34" s="98"/>
      <c r="S34" s="98"/>
      <c r="T34" s="98"/>
    </row>
    <row r="35" spans="1:20" ht="19.5" customHeight="1">
      <c r="A35" s="206" t="s">
        <v>82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99"/>
      <c r="L35" s="98"/>
      <c r="M35" s="98"/>
      <c r="N35" s="98"/>
      <c r="O35" s="98"/>
      <c r="P35" s="96"/>
      <c r="R35" s="98"/>
      <c r="S35" s="98"/>
      <c r="T35" s="98"/>
    </row>
    <row r="36" spans="1:20" ht="19.5" customHeight="1" thickBot="1">
      <c r="A36" s="59"/>
      <c r="B36" s="59"/>
      <c r="C36" s="59"/>
      <c r="D36" s="59"/>
      <c r="E36" s="59"/>
      <c r="F36" s="59"/>
      <c r="G36" s="56"/>
      <c r="I36" s="56"/>
      <c r="J36" s="56"/>
      <c r="K36" s="98"/>
      <c r="M36" s="98"/>
      <c r="N36" s="98"/>
      <c r="O36" s="98"/>
      <c r="P36" s="96"/>
      <c r="R36" s="98"/>
      <c r="S36" s="98"/>
      <c r="T36" s="98"/>
    </row>
    <row r="37" spans="1:20" ht="19.5" customHeight="1">
      <c r="A37" s="211" t="s">
        <v>129</v>
      </c>
      <c r="B37" s="51" t="s">
        <v>95</v>
      </c>
      <c r="C37" s="123" t="s">
        <v>96</v>
      </c>
      <c r="D37" s="124" t="s">
        <v>97</v>
      </c>
      <c r="E37" s="209" t="s">
        <v>98</v>
      </c>
      <c r="F37" s="210"/>
      <c r="G37" s="209" t="s">
        <v>99</v>
      </c>
      <c r="H37" s="210"/>
      <c r="I37" s="109" t="s">
        <v>95</v>
      </c>
      <c r="J37" s="125" t="s">
        <v>100</v>
      </c>
      <c r="M37" s="98"/>
      <c r="N37" s="98"/>
      <c r="O37" s="50"/>
      <c r="P37" s="96"/>
      <c r="R37" s="98"/>
      <c r="S37" s="98"/>
      <c r="T37" s="98"/>
    </row>
    <row r="38" spans="1:20" ht="19.5" customHeight="1">
      <c r="A38" s="212"/>
      <c r="B38" s="60" t="s">
        <v>68</v>
      </c>
      <c r="C38" s="60" t="s">
        <v>66</v>
      </c>
      <c r="D38" s="61" t="s">
        <v>66</v>
      </c>
      <c r="E38" s="207" t="s">
        <v>66</v>
      </c>
      <c r="F38" s="208"/>
      <c r="G38" s="207" t="s">
        <v>66</v>
      </c>
      <c r="H38" s="208"/>
      <c r="I38" s="62" t="s">
        <v>101</v>
      </c>
      <c r="J38" s="63" t="s">
        <v>133</v>
      </c>
      <c r="M38" s="98"/>
      <c r="N38" s="98"/>
      <c r="O38" s="98"/>
      <c r="P38" s="96"/>
      <c r="R38" s="98"/>
      <c r="S38" s="98"/>
      <c r="T38" s="98"/>
    </row>
    <row r="39" spans="1:20" ht="19.5" customHeight="1">
      <c r="A39" s="103" t="s">
        <v>81</v>
      </c>
      <c r="B39" s="74">
        <v>123000</v>
      </c>
      <c r="C39" s="74">
        <v>3300</v>
      </c>
      <c r="D39" s="74">
        <v>156733</v>
      </c>
      <c r="F39" s="74">
        <v>161700</v>
      </c>
      <c r="H39" s="74">
        <v>549600</v>
      </c>
      <c r="I39" s="74">
        <v>2338</v>
      </c>
      <c r="J39" s="74">
        <v>149</v>
      </c>
      <c r="M39" s="98"/>
      <c r="N39" s="98"/>
      <c r="O39" s="98"/>
      <c r="P39" s="96"/>
      <c r="R39" s="98"/>
      <c r="S39" s="98"/>
      <c r="T39" s="98"/>
    </row>
    <row r="40" spans="1:10" ht="19.5" customHeight="1">
      <c r="A40" s="105">
        <v>58</v>
      </c>
      <c r="B40" s="74">
        <v>168000</v>
      </c>
      <c r="C40" s="74">
        <v>3020</v>
      </c>
      <c r="D40" s="74">
        <v>230990</v>
      </c>
      <c r="F40" s="74">
        <v>225700</v>
      </c>
      <c r="H40" s="74">
        <v>525400</v>
      </c>
      <c r="I40" s="74">
        <v>2396</v>
      </c>
      <c r="J40" s="74">
        <v>118</v>
      </c>
    </row>
    <row r="41" spans="1:10" ht="19.5" customHeight="1">
      <c r="A41" s="105">
        <v>59</v>
      </c>
      <c r="B41" s="74">
        <v>165100</v>
      </c>
      <c r="C41" s="74">
        <v>3300</v>
      </c>
      <c r="D41" s="74">
        <v>331800</v>
      </c>
      <c r="F41" s="74">
        <v>318300</v>
      </c>
      <c r="H41" s="74">
        <v>544000</v>
      </c>
      <c r="I41" s="74">
        <v>2421</v>
      </c>
      <c r="J41" s="74">
        <v>79</v>
      </c>
    </row>
    <row r="42" spans="1:10" ht="19.5" customHeight="1">
      <c r="A42" s="105">
        <v>60</v>
      </c>
      <c r="B42" s="74">
        <v>151600</v>
      </c>
      <c r="C42" s="74">
        <v>3520</v>
      </c>
      <c r="D42" s="74">
        <v>388600</v>
      </c>
      <c r="F42" s="74">
        <v>375890</v>
      </c>
      <c r="H42" s="74">
        <v>586000</v>
      </c>
      <c r="I42" s="74">
        <v>2682</v>
      </c>
      <c r="J42" s="74">
        <v>143</v>
      </c>
    </row>
    <row r="43" spans="1:17" s="101" customFormat="1" ht="19.5" customHeight="1">
      <c r="A43" s="106">
        <v>61</v>
      </c>
      <c r="B43" s="131">
        <f>SUM(B45:B61)</f>
        <v>159550</v>
      </c>
      <c r="C43" s="131">
        <f>SUM(C45:C61)</f>
        <v>3770</v>
      </c>
      <c r="D43" s="131">
        <f>SUM(D45:D61)</f>
        <v>402620</v>
      </c>
      <c r="E43" s="132"/>
      <c r="F43" s="131">
        <f>SUM(F45:F61)</f>
        <v>540850</v>
      </c>
      <c r="G43" s="132"/>
      <c r="H43" s="131">
        <f>SUM(H45:H61)</f>
        <v>547000</v>
      </c>
      <c r="I43" s="131">
        <f>SUM(I45:I61)</f>
        <v>2700</v>
      </c>
      <c r="J43" s="131">
        <f>SUM(J45:J61)</f>
        <v>138</v>
      </c>
      <c r="P43" s="107"/>
      <c r="Q43" s="102"/>
    </row>
    <row r="44" spans="1:10" ht="19.5" customHeight="1">
      <c r="A44" s="31"/>
      <c r="B44" s="57"/>
      <c r="C44" s="57"/>
      <c r="D44" s="57"/>
      <c r="F44" s="57"/>
      <c r="H44" s="57"/>
      <c r="I44" s="57"/>
      <c r="J44" s="57"/>
    </row>
    <row r="45" spans="1:10" ht="19.5" customHeight="1">
      <c r="A45" s="36" t="s">
        <v>102</v>
      </c>
      <c r="B45" s="76">
        <v>1300</v>
      </c>
      <c r="C45" s="72" t="s">
        <v>126</v>
      </c>
      <c r="D45" s="72">
        <v>82230</v>
      </c>
      <c r="F45" s="72">
        <v>1440</v>
      </c>
      <c r="H45" s="72">
        <v>93700</v>
      </c>
      <c r="I45" s="72">
        <v>149</v>
      </c>
      <c r="J45" s="72">
        <v>17</v>
      </c>
    </row>
    <row r="46" spans="1:10" ht="19.5" customHeight="1">
      <c r="A46" s="36" t="s">
        <v>103</v>
      </c>
      <c r="B46" s="76">
        <v>500</v>
      </c>
      <c r="C46" s="72" t="s">
        <v>126</v>
      </c>
      <c r="D46" s="72">
        <v>58600</v>
      </c>
      <c r="F46" s="72">
        <v>700</v>
      </c>
      <c r="H46" s="72" t="s">
        <v>126</v>
      </c>
      <c r="I46" s="72">
        <v>39</v>
      </c>
      <c r="J46" s="72" t="s">
        <v>126</v>
      </c>
    </row>
    <row r="47" spans="1:10" ht="19.5" customHeight="1">
      <c r="A47" s="30" t="s">
        <v>6</v>
      </c>
      <c r="B47" s="76">
        <v>400</v>
      </c>
      <c r="C47" s="72">
        <v>70</v>
      </c>
      <c r="D47" s="72">
        <v>18480</v>
      </c>
      <c r="F47" s="72">
        <v>327020</v>
      </c>
      <c r="H47" s="72">
        <v>57200</v>
      </c>
      <c r="I47" s="72">
        <v>108</v>
      </c>
      <c r="J47" s="72">
        <v>17</v>
      </c>
    </row>
    <row r="48" spans="1:10" ht="19.5" customHeight="1">
      <c r="A48" s="30" t="s">
        <v>7</v>
      </c>
      <c r="B48" s="76">
        <v>35300</v>
      </c>
      <c r="C48" s="72" t="s">
        <v>126</v>
      </c>
      <c r="D48" s="72">
        <v>500</v>
      </c>
      <c r="F48" s="72">
        <v>200</v>
      </c>
      <c r="H48" s="72" t="s">
        <v>126</v>
      </c>
      <c r="I48" s="72">
        <v>271</v>
      </c>
      <c r="J48" s="72">
        <v>18</v>
      </c>
    </row>
    <row r="49" spans="1:10" ht="19.5" customHeight="1">
      <c r="A49" s="30" t="s">
        <v>8</v>
      </c>
      <c r="B49" s="76">
        <v>46000</v>
      </c>
      <c r="C49" s="72" t="s">
        <v>126</v>
      </c>
      <c r="D49" s="72">
        <v>44100</v>
      </c>
      <c r="F49" s="72" t="s">
        <v>126</v>
      </c>
      <c r="H49" s="72" t="s">
        <v>126</v>
      </c>
      <c r="I49" s="72">
        <v>405</v>
      </c>
      <c r="J49" s="72" t="s">
        <v>126</v>
      </c>
    </row>
    <row r="50" spans="1:10" ht="19.5" customHeight="1">
      <c r="A50" s="36" t="s">
        <v>89</v>
      </c>
      <c r="B50" s="76">
        <v>600</v>
      </c>
      <c r="C50" s="72" t="s">
        <v>126</v>
      </c>
      <c r="D50" s="72">
        <v>47610</v>
      </c>
      <c r="F50" s="72">
        <v>64500</v>
      </c>
      <c r="H50" s="72">
        <v>22800</v>
      </c>
      <c r="I50" s="72">
        <v>251</v>
      </c>
      <c r="J50" s="72">
        <v>3</v>
      </c>
    </row>
    <row r="51" spans="1:10" ht="19.5" customHeight="1">
      <c r="A51" s="36" t="s">
        <v>90</v>
      </c>
      <c r="B51" s="76" t="s">
        <v>126</v>
      </c>
      <c r="C51" s="72" t="s">
        <v>126</v>
      </c>
      <c r="D51" s="72" t="s">
        <v>126</v>
      </c>
      <c r="F51" s="72" t="s">
        <v>126</v>
      </c>
      <c r="H51" s="72" t="s">
        <v>126</v>
      </c>
      <c r="I51" s="72">
        <v>1</v>
      </c>
      <c r="J51" s="72" t="s">
        <v>126</v>
      </c>
    </row>
    <row r="52" spans="1:10" ht="19.5" customHeight="1">
      <c r="A52" s="30" t="s">
        <v>11</v>
      </c>
      <c r="B52" s="76" t="s">
        <v>126</v>
      </c>
      <c r="C52" s="72" t="s">
        <v>126</v>
      </c>
      <c r="D52" s="72" t="s">
        <v>126</v>
      </c>
      <c r="F52" s="72">
        <v>6530</v>
      </c>
      <c r="H52" s="72">
        <v>58600</v>
      </c>
      <c r="I52" s="72">
        <v>26</v>
      </c>
      <c r="J52" s="72" t="s">
        <v>126</v>
      </c>
    </row>
    <row r="53" spans="1:10" ht="19.5" customHeight="1">
      <c r="A53" s="31"/>
      <c r="B53" s="81"/>
      <c r="C53" s="70"/>
      <c r="D53" s="70"/>
      <c r="F53" s="70"/>
      <c r="H53" s="70"/>
      <c r="I53" s="70"/>
      <c r="J53" s="70"/>
    </row>
    <row r="54" spans="1:10" ht="19.5" customHeight="1">
      <c r="A54" s="30" t="s">
        <v>12</v>
      </c>
      <c r="B54" s="76">
        <v>300</v>
      </c>
      <c r="C54" s="72">
        <v>500</v>
      </c>
      <c r="D54" s="72" t="s">
        <v>126</v>
      </c>
      <c r="F54" s="72" t="s">
        <v>126</v>
      </c>
      <c r="H54" s="72" t="s">
        <v>126</v>
      </c>
      <c r="I54" s="72">
        <v>35</v>
      </c>
      <c r="J54" s="72" t="s">
        <v>126</v>
      </c>
    </row>
    <row r="55" spans="1:10" ht="19.5" customHeight="1">
      <c r="A55" s="30" t="s">
        <v>14</v>
      </c>
      <c r="B55" s="76">
        <v>400</v>
      </c>
      <c r="C55" s="72" t="s">
        <v>126</v>
      </c>
      <c r="D55" s="72">
        <v>5490</v>
      </c>
      <c r="F55" s="72">
        <v>1970</v>
      </c>
      <c r="H55" s="72">
        <v>21100</v>
      </c>
      <c r="I55" s="72">
        <v>262</v>
      </c>
      <c r="J55" s="72" t="s">
        <v>126</v>
      </c>
    </row>
    <row r="56" spans="1:10" ht="19.5" customHeight="1">
      <c r="A56" s="30" t="s">
        <v>19</v>
      </c>
      <c r="B56" s="76">
        <v>1400</v>
      </c>
      <c r="C56" s="72">
        <v>3200</v>
      </c>
      <c r="D56" s="72">
        <v>59200</v>
      </c>
      <c r="F56" s="72" t="s">
        <v>126</v>
      </c>
      <c r="H56" s="72">
        <v>39100</v>
      </c>
      <c r="I56" s="72">
        <v>70</v>
      </c>
      <c r="J56" s="72">
        <v>6</v>
      </c>
    </row>
    <row r="57" spans="1:10" ht="19.5" customHeight="1">
      <c r="A57" s="30" t="s">
        <v>28</v>
      </c>
      <c r="B57" s="76">
        <v>5700</v>
      </c>
      <c r="C57" s="72" t="s">
        <v>126</v>
      </c>
      <c r="D57" s="72">
        <v>39960</v>
      </c>
      <c r="F57" s="72">
        <v>55590</v>
      </c>
      <c r="H57" s="72">
        <v>102900</v>
      </c>
      <c r="I57" s="72">
        <v>264</v>
      </c>
      <c r="J57" s="72">
        <v>30</v>
      </c>
    </row>
    <row r="58" spans="1:10" ht="19.5" customHeight="1">
      <c r="A58" s="30" t="s">
        <v>34</v>
      </c>
      <c r="B58" s="76">
        <v>16400</v>
      </c>
      <c r="C58" s="72" t="s">
        <v>126</v>
      </c>
      <c r="D58" s="72">
        <v>45010</v>
      </c>
      <c r="F58" s="72" t="s">
        <v>126</v>
      </c>
      <c r="H58" s="72">
        <v>151600</v>
      </c>
      <c r="I58" s="72">
        <v>261</v>
      </c>
      <c r="J58" s="72">
        <v>20</v>
      </c>
    </row>
    <row r="59" spans="1:10" ht="19.5" customHeight="1">
      <c r="A59" s="30" t="s">
        <v>39</v>
      </c>
      <c r="B59" s="76">
        <v>3050</v>
      </c>
      <c r="C59" s="72" t="s">
        <v>126</v>
      </c>
      <c r="D59" s="72">
        <v>1300</v>
      </c>
      <c r="F59" s="72" t="s">
        <v>126</v>
      </c>
      <c r="H59" s="72" t="s">
        <v>126</v>
      </c>
      <c r="I59" s="72">
        <v>55</v>
      </c>
      <c r="J59" s="72" t="s">
        <v>126</v>
      </c>
    </row>
    <row r="60" spans="1:10" ht="19.5" customHeight="1">
      <c r="A60" s="30" t="s">
        <v>46</v>
      </c>
      <c r="B60" s="76">
        <v>45200</v>
      </c>
      <c r="C60" s="72" t="s">
        <v>126</v>
      </c>
      <c r="D60" s="72">
        <v>140</v>
      </c>
      <c r="E60" s="98"/>
      <c r="F60" s="72">
        <v>82900</v>
      </c>
      <c r="G60" s="98"/>
      <c r="H60" s="72" t="s">
        <v>126</v>
      </c>
      <c r="I60" s="72">
        <v>455</v>
      </c>
      <c r="J60" s="72">
        <v>27</v>
      </c>
    </row>
    <row r="61" spans="1:10" ht="19.5" customHeight="1">
      <c r="A61" s="32" t="s">
        <v>51</v>
      </c>
      <c r="B61" s="77">
        <v>3000</v>
      </c>
      <c r="C61" s="78" t="s">
        <v>126</v>
      </c>
      <c r="D61" s="78" t="s">
        <v>126</v>
      </c>
      <c r="E61" s="108"/>
      <c r="F61" s="78" t="s">
        <v>126</v>
      </c>
      <c r="G61" s="108"/>
      <c r="H61" s="78" t="s">
        <v>126</v>
      </c>
      <c r="I61" s="78">
        <v>48</v>
      </c>
      <c r="J61" s="78" t="s">
        <v>126</v>
      </c>
    </row>
  </sheetData>
  <sheetProtection/>
  <mergeCells count="9">
    <mergeCell ref="A4:J4"/>
    <mergeCell ref="G38:H38"/>
    <mergeCell ref="G37:H37"/>
    <mergeCell ref="E38:F38"/>
    <mergeCell ref="E37:F37"/>
    <mergeCell ref="A35:J35"/>
    <mergeCell ref="A37:A38"/>
    <mergeCell ref="A6:A7"/>
    <mergeCell ref="D6:F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2013-06-27T02:50:44Z</cp:lastPrinted>
  <dcterms:created xsi:type="dcterms:W3CDTF">2004-02-06T05:02:27Z</dcterms:created>
  <dcterms:modified xsi:type="dcterms:W3CDTF">2013-06-27T02:50:48Z</dcterms:modified>
  <cp:category/>
  <cp:version/>
  <cp:contentType/>
  <cp:contentStatus/>
</cp:coreProperties>
</file>