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1700" windowHeight="6780" activeTab="0"/>
  </bookViews>
  <sheets>
    <sheet name="274" sheetId="1" r:id="rId1"/>
    <sheet name="276" sheetId="2" r:id="rId2"/>
    <sheet name="278" sheetId="3" r:id="rId3"/>
    <sheet name="280" sheetId="4" r:id="rId4"/>
  </sheets>
  <definedNames>
    <definedName name="_xlnm.Print_Area" localSheetId="0">'274'!$A$1:$V$64</definedName>
    <definedName name="_xlnm.Print_Area" localSheetId="1">'276'!$A$1:$U$73</definedName>
    <definedName name="_xlnm.Print_Area" localSheetId="2">'278'!$A$1:$AI$62</definedName>
    <definedName name="_xlnm.Print_Area" localSheetId="3">'280'!$A$1:$R$70</definedName>
  </definedNames>
  <calcPr calcMode="manual" fullCalcOnLoad="1"/>
</workbook>
</file>

<file path=xl/sharedStrings.xml><?xml version="1.0" encoding="utf-8"?>
<sst xmlns="http://schemas.openxmlformats.org/spreadsheetml/2006/main" count="764" uniqueCount="262">
  <si>
    <t>274  文化及び宗教</t>
  </si>
  <si>
    <t>20　　文　化　及　び　宗　教</t>
  </si>
  <si>
    <t>市郡別</t>
  </si>
  <si>
    <t>公民館数</t>
  </si>
  <si>
    <t>中央館数</t>
  </si>
  <si>
    <t>地区館数（含分館）</t>
  </si>
  <si>
    <t>総数</t>
  </si>
  <si>
    <t>館長</t>
  </si>
  <si>
    <t>主事等</t>
  </si>
  <si>
    <t>その他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</si>
  <si>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</si>
  <si>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</si>
  <si>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</si>
  <si>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</si>
  <si>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</si>
  <si>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</si>
  <si>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</si>
  <si>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</si>
  <si>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</si>
  <si>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</si>
  <si>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</si>
  <si>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</si>
  <si>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</si>
  <si>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</si>
  <si>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</si>
  <si>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</si>
  <si>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石川県教育委員会社会教育課「市町村社会教育行政実態調査」による。</t>
  </si>
  <si>
    <t>男</t>
  </si>
  <si>
    <t>女</t>
  </si>
  <si>
    <t>団員数</t>
  </si>
  <si>
    <t>経　　費（千円）</t>
  </si>
  <si>
    <t>地域青年団</t>
  </si>
  <si>
    <t>会員</t>
  </si>
  <si>
    <t>会費</t>
  </si>
  <si>
    <t>地域婦人会</t>
  </si>
  <si>
    <t>最高(円)</t>
  </si>
  <si>
    <t>最低(円)</t>
  </si>
  <si>
    <t>団体数</t>
  </si>
  <si>
    <t>会員数</t>
  </si>
  <si>
    <t>こども会</t>
  </si>
  <si>
    <t>スポーツ少年団</t>
  </si>
  <si>
    <t>ボーイスカウト</t>
  </si>
  <si>
    <t>海洋少年団</t>
  </si>
  <si>
    <t>ＰＴＡ</t>
  </si>
  <si>
    <t>学級数</t>
  </si>
  <si>
    <t>学級生数</t>
  </si>
  <si>
    <t>青少年対象学級</t>
  </si>
  <si>
    <t>婦人対象学級</t>
  </si>
  <si>
    <t>家庭教育学級</t>
  </si>
  <si>
    <t>成人対象学級</t>
  </si>
  <si>
    <t>高齢者対象学級</t>
  </si>
  <si>
    <t>文化及び教育　275</t>
  </si>
  <si>
    <t>137　　図　　　　　　　　書　　　　　　　　館　</t>
  </si>
  <si>
    <t>（1）　県　　　立　　　図　　　書　　　館</t>
  </si>
  <si>
    <t>本表には、移動図書館は含まない。</t>
  </si>
  <si>
    <t>総記</t>
  </si>
  <si>
    <t>哲学</t>
  </si>
  <si>
    <t>歴史</t>
  </si>
  <si>
    <t>社会科学</t>
  </si>
  <si>
    <t>月別</t>
  </si>
  <si>
    <t>開館日数</t>
  </si>
  <si>
    <t>計</t>
  </si>
  <si>
    <t>閲覧室</t>
  </si>
  <si>
    <t>よみもの室</t>
  </si>
  <si>
    <t>こども室</t>
  </si>
  <si>
    <t>こども室</t>
  </si>
  <si>
    <t>自習室</t>
  </si>
  <si>
    <t>利用者数</t>
  </si>
  <si>
    <t>合計</t>
  </si>
  <si>
    <t>貸出人員</t>
  </si>
  <si>
    <t>登録者数</t>
  </si>
  <si>
    <t>一日平均</t>
  </si>
  <si>
    <t>館　　</t>
  </si>
  <si>
    <t>人</t>
  </si>
  <si>
    <t>冊</t>
  </si>
  <si>
    <t>自然科学</t>
  </si>
  <si>
    <t>産業</t>
  </si>
  <si>
    <t>芸術</t>
  </si>
  <si>
    <t>語学</t>
  </si>
  <si>
    <t>文学</t>
  </si>
  <si>
    <t>文学</t>
  </si>
  <si>
    <t>児童</t>
  </si>
  <si>
    <t>貸出冊数</t>
  </si>
  <si>
    <t>貸出冊数</t>
  </si>
  <si>
    <t>外貸出</t>
  </si>
  <si>
    <t>郷土</t>
  </si>
  <si>
    <t>278　文化及び宗教</t>
  </si>
  <si>
    <t>注　金沢市には県立図書館は含まない。</t>
  </si>
  <si>
    <t>本館</t>
  </si>
  <si>
    <t>分館</t>
  </si>
  <si>
    <t>図書冊数</t>
  </si>
  <si>
    <t>新聞種類数</t>
  </si>
  <si>
    <t>雑誌種類数</t>
  </si>
  <si>
    <t>図書館数</t>
  </si>
  <si>
    <t>職員数</t>
  </si>
  <si>
    <t>蔵書等の数</t>
  </si>
  <si>
    <t>昭和61年</t>
  </si>
  <si>
    <t>普通契約</t>
  </si>
  <si>
    <t>カラー契約</t>
  </si>
  <si>
    <t>資料　日本放送協会「放送受信契約数統計要覧」による。</t>
  </si>
  <si>
    <t>文化及び宗教　279</t>
  </si>
  <si>
    <t>昭和60年</t>
  </si>
  <si>
    <t>資料　石川県統計情報課「市町村勢要覧」による。</t>
  </si>
  <si>
    <t>注　（　　）は県立施設で外数である。</t>
  </si>
  <si>
    <t>体育館</t>
  </si>
  <si>
    <t>野球場</t>
  </si>
  <si>
    <t>武道館</t>
  </si>
  <si>
    <t>弓道場</t>
  </si>
  <si>
    <t>相撲場</t>
  </si>
  <si>
    <t>（1）　教派別社寺、教会数及び教師、僧侶数</t>
  </si>
  <si>
    <t>教派別</t>
  </si>
  <si>
    <t>宗教教師</t>
  </si>
  <si>
    <t>神社本庁</t>
  </si>
  <si>
    <t>神社単位</t>
  </si>
  <si>
    <t>神ながら教</t>
  </si>
  <si>
    <t>大本教</t>
  </si>
  <si>
    <t>神習教</t>
  </si>
  <si>
    <t>御嶽教</t>
  </si>
  <si>
    <t>金光教</t>
  </si>
  <si>
    <t>祖神道教団</t>
  </si>
  <si>
    <t>神道系単位</t>
  </si>
  <si>
    <t>資料　石川県総務課調</t>
  </si>
  <si>
    <t>僧侶布教師</t>
  </si>
  <si>
    <t>修験道</t>
  </si>
  <si>
    <t>金峰山修験本宗</t>
  </si>
  <si>
    <t>浄土真宗遺迎院派</t>
  </si>
  <si>
    <t>高野山真言宗</t>
  </si>
  <si>
    <t>真言宗醍醐派</t>
  </si>
  <si>
    <t>〃東寺派</t>
  </si>
  <si>
    <t>〃山階派</t>
  </si>
  <si>
    <t>〃智山派</t>
  </si>
  <si>
    <t>真言密宗</t>
  </si>
  <si>
    <t>浄土宗</t>
  </si>
  <si>
    <t>浄土宗西山禅林寺派</t>
  </si>
  <si>
    <t>浄土真宗本願寺派</t>
  </si>
  <si>
    <t>真宗大谷派</t>
  </si>
  <si>
    <t>浄土真宗同朋教団</t>
  </si>
  <si>
    <t>時宗</t>
  </si>
  <si>
    <t>臨済宗妙心寺派</t>
  </si>
  <si>
    <t>曹洞宗</t>
  </si>
  <si>
    <t>一尊教団</t>
  </si>
  <si>
    <t>日蓮宗</t>
  </si>
  <si>
    <t>日蓮正宗</t>
  </si>
  <si>
    <t>顕本法華宗</t>
  </si>
  <si>
    <t>法華宗本門流</t>
  </si>
  <si>
    <t>法華日蓮宗</t>
  </si>
  <si>
    <t>本門仏立宗</t>
  </si>
  <si>
    <t>単立</t>
  </si>
  <si>
    <t>ウ　　キリスト教（新教）</t>
  </si>
  <si>
    <t>教会布教所（宗教法人）</t>
  </si>
  <si>
    <t>日本聖公会</t>
  </si>
  <si>
    <t>日本キリスト教団</t>
  </si>
  <si>
    <t>日本同盟キリスト教団</t>
  </si>
  <si>
    <t>イエス之御霊教会教団</t>
  </si>
  <si>
    <t>イムマヌエル綜合伝導団</t>
  </si>
  <si>
    <t>聖イエス会</t>
  </si>
  <si>
    <t>エ　　諸　　　　　　教　</t>
  </si>
  <si>
    <t>天理教</t>
  </si>
  <si>
    <t>生長の家</t>
  </si>
  <si>
    <t>神社</t>
  </si>
  <si>
    <t>教会</t>
  </si>
  <si>
    <t>寺院</t>
  </si>
  <si>
    <t>教務所</t>
  </si>
  <si>
    <t>神社及び神道</t>
  </si>
  <si>
    <t>仏教</t>
  </si>
  <si>
    <t>キリスト教</t>
  </si>
  <si>
    <t>諸教</t>
  </si>
  <si>
    <t>注　仏教関係の教務所数は、宗教法人数に含まれない。</t>
  </si>
  <si>
    <t>文化及び宗教　281</t>
  </si>
  <si>
    <t>280　文化及び宗教</t>
  </si>
  <si>
    <t>昭和57年</t>
  </si>
  <si>
    <t>ア　部　　門　　別　　蔵　　書　　数　　（昭和57～61年度）</t>
  </si>
  <si>
    <t>昭和57年度</t>
  </si>
  <si>
    <t>イ　各　室　別　利　用　状　況　　（昭和61年度）</t>
  </si>
  <si>
    <t>ウ　部　門　別　貸　出　利　用　冊　数　　（昭和61年度）</t>
  </si>
  <si>
    <t>注　種類別蔵書数を部門別蔵書数とした。</t>
  </si>
  <si>
    <t>139　　市郡別新聞購読数　（昭和59～61年）</t>
  </si>
  <si>
    <t>昭和59年</t>
  </si>
  <si>
    <t>球技場</t>
  </si>
  <si>
    <t>工業</t>
  </si>
  <si>
    <t>天台宗</t>
  </si>
  <si>
    <t>天台真盛宗</t>
  </si>
  <si>
    <t>扶桑教</t>
  </si>
  <si>
    <t>神社布教所（宗教法人）</t>
  </si>
  <si>
    <t>寺院布教所（宗教法人）</t>
  </si>
  <si>
    <t>職    員    数 （常  勤）</t>
  </si>
  <si>
    <t>年次</t>
  </si>
  <si>
    <t>イ　　　仏　　　　　　　　　教</t>
  </si>
  <si>
    <t>（2）　市　郡　別　社　寺 、 教　会　数</t>
  </si>
  <si>
    <t>135　各　種　団　体　（昭和62.３.31現在）</t>
  </si>
  <si>
    <t>133　公　　　民　　　館　（昭和62.３.31現在）</t>
  </si>
  <si>
    <t>資料　石川県教育委員会社会教育課調「市町村社会教育行政実態調査」による。</t>
  </si>
  <si>
    <t>―</t>
  </si>
  <si>
    <t>134　地域青年団及び地域婦人会　（昭和62.３.31現在）</t>
  </si>
  <si>
    <t>単位
団体数</t>
  </si>
  <si>
    <t>136　各　種　学　級　（昭和62.３.31現在）</t>
  </si>
  <si>
    <t>276　文化及び宗教</t>
  </si>
  <si>
    <t>文化及び宗教　277</t>
  </si>
  <si>
    <t>昭和61年４月</t>
  </si>
  <si>
    <t>６</t>
  </si>
  <si>
    <t>７</t>
  </si>
  <si>
    <t>９</t>
  </si>
  <si>
    <t>11</t>
  </si>
  <si>
    <t>昭和62年１月</t>
  </si>
  <si>
    <t>３</t>
  </si>
  <si>
    <t>複写
申込件数</t>
  </si>
  <si>
    <t>件</t>
  </si>
  <si>
    <t>　　　　６</t>
  </si>
  <si>
    <t>　　　　７</t>
  </si>
  <si>
    <t>　　　　９</t>
  </si>
  <si>
    <t>　　　　11</t>
  </si>
  <si>
    <t>　　　　３</t>
  </si>
  <si>
    <t>資料　石川県立図書館調「業務実績調査」による。</t>
  </si>
  <si>
    <t>（2）　公　　立　　図　　書　　館　（昭和62.４.１現在）</t>
  </si>
  <si>
    <t>資料　石川県教育委員会社会教育課調「石川県社会教育の現状」による。</t>
  </si>
  <si>
    <t>138　　市郡別テレビ受信契約数　（各年３.31現在）</t>
  </si>
  <si>
    <t>１日の購読部数</t>
  </si>
  <si>
    <t>１部当たり人口</t>
  </si>
  <si>
    <t>140　　市郡別公共社会体育施設　（昭和62.３.31現在）</t>
  </si>
  <si>
    <t>資料　石川県教育委員会体育課調「市町村別公共社会体育施設一覧」による。</t>
  </si>
  <si>
    <t>陸　上
競技場</t>
  </si>
  <si>
    <t>漕　艇
競技場</t>
  </si>
  <si>
    <t>運　動
広　場</t>
  </si>
  <si>
    <t>馬　事
公　苑</t>
  </si>
  <si>
    <t>141　宗　　　　　　　　　　教　（昭和62.３.31現在）</t>
  </si>
  <si>
    <t>ア　　　神　社　及　び　神　道</t>
  </si>
  <si>
    <t>〃　 国分寺派</t>
  </si>
  <si>
    <t>〃　　　山元派</t>
  </si>
  <si>
    <t>〃　　　　国泰寺派</t>
  </si>
  <si>
    <t>〃　　　　　陣門流</t>
  </si>
  <si>
    <t>〃　　　　　真門流</t>
  </si>
  <si>
    <t>日本バプテスト連盟</t>
  </si>
  <si>
    <t>パーフェクトリバティ教団</t>
  </si>
  <si>
    <t>―</t>
  </si>
  <si>
    <t>―</t>
  </si>
  <si>
    <t>５</t>
  </si>
  <si>
    <t>８</t>
  </si>
  <si>
    <t>10</t>
  </si>
  <si>
    <t>12</t>
  </si>
  <si>
    <t>２</t>
  </si>
  <si>
    <t>　　　　５</t>
  </si>
  <si>
    <t>　　　　８</t>
  </si>
  <si>
    <t>　　　　10</t>
  </si>
  <si>
    <t>　　　　12</t>
  </si>
  <si>
    <t>　　　　２</t>
  </si>
  <si>
    <t>(1)</t>
  </si>
  <si>
    <t>(2)</t>
  </si>
  <si>
    <t>(1)</t>
  </si>
  <si>
    <t>―</t>
  </si>
  <si>
    <t>プール</t>
  </si>
  <si>
    <t>バレー
テニス
コート</t>
  </si>
  <si>
    <t>ゲート
ボール
コート</t>
  </si>
  <si>
    <t>(1)</t>
  </si>
  <si>
    <t>(10)</t>
  </si>
  <si>
    <t>(4)</t>
  </si>
  <si>
    <t>(7)</t>
  </si>
  <si>
    <t>(6)</t>
  </si>
  <si>
    <t>(14)</t>
  </si>
  <si>
    <t>(2)</t>
  </si>
  <si>
    <t>(11)</t>
  </si>
  <si>
    <t>(3)</t>
  </si>
  <si>
    <t>年次及び 　市 郡 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</si>
</sst>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;&quot;△ &quot;#,##0.0"/>
    <numFmt numFmtId="180" formatCode="0;&quot;△ &quot;0"/>
  </numFmts>
  <fonts count="49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distributed" vertical="center"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distributed" indent="1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8" fillId="0" borderId="0" xfId="0" applyFont="1" applyAlignment="1">
      <alignment horizontal="distributed" vertical="center" inden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distributed" indent="2"/>
    </xf>
    <xf numFmtId="0" fontId="1" fillId="0" borderId="0" xfId="0" applyFont="1" applyAlignment="1">
      <alignment horizontal="distributed" vertical="center" indent="2"/>
    </xf>
    <xf numFmtId="0" fontId="1" fillId="0" borderId="10" xfId="0" applyFont="1" applyBorder="1" applyAlignment="1">
      <alignment horizontal="distributed" indent="2"/>
    </xf>
    <xf numFmtId="0" fontId="1" fillId="0" borderId="18" xfId="0" applyFont="1" applyBorder="1" applyAlignment="1">
      <alignment horizontal="distributed" vertical="center" indent="3"/>
    </xf>
    <xf numFmtId="0" fontId="10" fillId="0" borderId="0" xfId="0" applyFont="1" applyAlignment="1">
      <alignment horizontal="distributed" vertical="center" indent="2"/>
    </xf>
    <xf numFmtId="0" fontId="1" fillId="0" borderId="0" xfId="0" applyFont="1" applyFill="1" applyBorder="1" applyAlignment="1">
      <alignment horizontal="distributed" vertical="center" indent="2"/>
    </xf>
    <xf numFmtId="3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distributed" vertical="center" indent="4"/>
    </xf>
    <xf numFmtId="0" fontId="1" fillId="0" borderId="19" xfId="0" applyFont="1" applyBorder="1" applyAlignment="1">
      <alignment horizontal="distributed" vertical="center" indent="4"/>
    </xf>
    <xf numFmtId="0" fontId="5" fillId="0" borderId="0" xfId="0" applyFont="1" applyBorder="1" applyAlignment="1">
      <alignment horizontal="center"/>
    </xf>
    <xf numFmtId="179" fontId="2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8" fillId="0" borderId="1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8" fillId="0" borderId="0" xfId="0" applyFont="1" applyFill="1" applyAlignment="1">
      <alignment horizontal="distributed" vertical="center" indent="1"/>
    </xf>
    <xf numFmtId="0" fontId="2" fillId="0" borderId="0" xfId="0" applyFont="1" applyFill="1" applyBorder="1" applyAlignment="1" quotePrefix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/>
    </xf>
    <xf numFmtId="0" fontId="2" fillId="0" borderId="0" xfId="0" applyFont="1" applyFill="1" applyAlignment="1">
      <alignment horizontal="distributed" indent="1"/>
    </xf>
    <xf numFmtId="178" fontId="8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distributed" indent="1"/>
    </xf>
    <xf numFmtId="0" fontId="2" fillId="0" borderId="15" xfId="0" applyFont="1" applyFill="1" applyBorder="1" applyAlignment="1">
      <alignment horizontal="right" vertical="center" indent="1"/>
    </xf>
    <xf numFmtId="0" fontId="2" fillId="0" borderId="15" xfId="0" applyFont="1" applyFill="1" applyBorder="1" applyAlignment="1">
      <alignment horizontal="right" indent="1"/>
    </xf>
    <xf numFmtId="0" fontId="2" fillId="0" borderId="11" xfId="0" applyFont="1" applyFill="1" applyBorder="1" applyAlignment="1">
      <alignment horizontal="distributed" inden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17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top"/>
    </xf>
    <xf numFmtId="0" fontId="2" fillId="0" borderId="1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 indent="3"/>
    </xf>
    <xf numFmtId="0" fontId="2" fillId="0" borderId="17" xfId="0" applyFont="1" applyFill="1" applyBorder="1" applyAlignment="1">
      <alignment horizontal="distributed" vertical="center" indent="3"/>
    </xf>
    <xf numFmtId="0" fontId="2" fillId="0" borderId="21" xfId="0" applyFont="1" applyFill="1" applyBorder="1" applyAlignment="1">
      <alignment horizontal="distributed" vertical="center" indent="3"/>
    </xf>
    <xf numFmtId="0" fontId="2" fillId="0" borderId="16" xfId="0" applyFont="1" applyFill="1" applyBorder="1" applyAlignment="1">
      <alignment horizontal="distributed" vertical="center" indent="3"/>
    </xf>
    <xf numFmtId="0" fontId="2" fillId="0" borderId="16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distributed" vertical="center" indent="3"/>
    </xf>
    <xf numFmtId="0" fontId="2" fillId="0" borderId="2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indent="3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indent="3"/>
    </xf>
    <xf numFmtId="0" fontId="8" fillId="0" borderId="0" xfId="0" applyFont="1" applyFill="1" applyAlignment="1">
      <alignment horizontal="distributed" vertical="center" indent="3"/>
    </xf>
    <xf numFmtId="178" fontId="2" fillId="0" borderId="0" xfId="0" applyNumberFormat="1" applyFont="1" applyFill="1" applyAlignment="1">
      <alignment horizontal="right"/>
    </xf>
    <xf numFmtId="0" fontId="2" fillId="0" borderId="19" xfId="0" applyFont="1" applyFill="1" applyBorder="1" applyAlignment="1">
      <alignment horizontal="distributed" vertical="center" indent="3"/>
    </xf>
    <xf numFmtId="0" fontId="2" fillId="0" borderId="27" xfId="0" applyFont="1" applyFill="1" applyBorder="1" applyAlignment="1">
      <alignment horizontal="distributed" vertical="center" indent="3"/>
    </xf>
    <xf numFmtId="0" fontId="2" fillId="0" borderId="19" xfId="0" applyFont="1" applyFill="1" applyBorder="1" applyAlignment="1">
      <alignment horizontal="distributed" vertical="center" indent="2"/>
    </xf>
    <xf numFmtId="0" fontId="2" fillId="0" borderId="18" xfId="0" applyFont="1" applyFill="1" applyBorder="1" applyAlignment="1">
      <alignment horizontal="distributed" vertical="center" indent="2"/>
    </xf>
    <xf numFmtId="178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8" fontId="8" fillId="0" borderId="15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indent="1"/>
    </xf>
    <xf numFmtId="0" fontId="2" fillId="0" borderId="24" xfId="0" applyFont="1" applyFill="1" applyBorder="1" applyAlignment="1">
      <alignment horizontal="distributed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distributed" vertical="center" indent="1"/>
    </xf>
    <xf numFmtId="3" fontId="2" fillId="0" borderId="1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/>
    </xf>
    <xf numFmtId="0" fontId="8" fillId="0" borderId="0" xfId="0" applyFont="1" applyFill="1" applyAlignment="1">
      <alignment horizontal="distributed" vertical="center" indent="1"/>
    </xf>
    <xf numFmtId="0" fontId="8" fillId="0" borderId="23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distributed" vertical="center" indent="1"/>
    </xf>
    <xf numFmtId="3" fontId="8" fillId="0" borderId="15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indent="4"/>
    </xf>
    <xf numFmtId="0" fontId="2" fillId="0" borderId="30" xfId="0" applyFont="1" applyFill="1" applyBorder="1" applyAlignment="1">
      <alignment horizontal="distributed" indent="4"/>
    </xf>
    <xf numFmtId="178" fontId="2" fillId="0" borderId="15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 indent="4"/>
    </xf>
    <xf numFmtId="0" fontId="2" fillId="0" borderId="23" xfId="0" applyFont="1" applyFill="1" applyBorder="1" applyAlignment="1">
      <alignment horizontal="distributed" vertical="center" indent="4"/>
    </xf>
    <xf numFmtId="0" fontId="2" fillId="0" borderId="27" xfId="0" applyFont="1" applyFill="1" applyBorder="1" applyAlignment="1">
      <alignment horizontal="distributed" vertical="center" indent="5"/>
    </xf>
    <xf numFmtId="0" fontId="2" fillId="0" borderId="18" xfId="0" applyFont="1" applyFill="1" applyBorder="1" applyAlignment="1">
      <alignment horizontal="distributed" vertical="center" indent="5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/>
    </xf>
    <xf numFmtId="0" fontId="2" fillId="0" borderId="31" xfId="0" applyFont="1" applyFill="1" applyBorder="1" applyAlignment="1">
      <alignment horizontal="distributed" vertical="center" textRotation="255"/>
    </xf>
    <xf numFmtId="0" fontId="2" fillId="0" borderId="32" xfId="0" applyFont="1" applyFill="1" applyBorder="1" applyAlignment="1">
      <alignment horizontal="distributed" vertical="center" textRotation="255"/>
    </xf>
    <xf numFmtId="0" fontId="2" fillId="0" borderId="26" xfId="0" applyFont="1" applyFill="1" applyBorder="1" applyAlignment="1">
      <alignment horizontal="distributed" vertical="center" textRotation="255"/>
    </xf>
    <xf numFmtId="0" fontId="2" fillId="0" borderId="29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right" indent="3"/>
    </xf>
    <xf numFmtId="0" fontId="2" fillId="0" borderId="10" xfId="0" applyFont="1" applyFill="1" applyBorder="1" applyAlignment="1">
      <alignment horizontal="right" indent="3"/>
    </xf>
    <xf numFmtId="177" fontId="8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3" fontId="8" fillId="0" borderId="15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 indent="1"/>
    </xf>
    <xf numFmtId="0" fontId="2" fillId="0" borderId="30" xfId="0" applyFont="1" applyFill="1" applyBorder="1" applyAlignment="1">
      <alignment horizontal="distributed" indent="1"/>
    </xf>
    <xf numFmtId="0" fontId="2" fillId="0" borderId="0" xfId="0" applyFont="1" applyFill="1" applyAlignment="1">
      <alignment horizontal="distributed" indent="1"/>
    </xf>
    <xf numFmtId="0" fontId="2" fillId="0" borderId="23" xfId="0" applyFont="1" applyFill="1" applyBorder="1" applyAlignment="1">
      <alignment horizontal="distributed" inden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1" fillId="0" borderId="17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indent="2"/>
    </xf>
    <xf numFmtId="0" fontId="1" fillId="0" borderId="27" xfId="0" applyFont="1" applyBorder="1" applyAlignment="1">
      <alignment horizontal="distributed" vertical="center" indent="2"/>
    </xf>
    <xf numFmtId="0" fontId="1" fillId="0" borderId="18" xfId="0" applyFont="1" applyBorder="1" applyAlignment="1">
      <alignment horizontal="distributed" vertical="center" indent="2"/>
    </xf>
    <xf numFmtId="0" fontId="1" fillId="0" borderId="19" xfId="0" applyFont="1" applyBorder="1" applyAlignment="1">
      <alignment horizontal="distributed" vertical="center" indent="1"/>
    </xf>
    <xf numFmtId="0" fontId="1" fillId="0" borderId="27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3" fontId="5" fillId="0" borderId="1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 indent="5"/>
    </xf>
    <xf numFmtId="0" fontId="1" fillId="0" borderId="27" xfId="0" applyFont="1" applyBorder="1" applyAlignment="1">
      <alignment horizontal="distributed" vertical="center" indent="5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horizontal="distributed" vertical="center" indent="1"/>
    </xf>
    <xf numFmtId="0" fontId="8" fillId="0" borderId="1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 indent="1"/>
    </xf>
    <xf numFmtId="0" fontId="1" fillId="0" borderId="10" xfId="0" applyFont="1" applyBorder="1" applyAlignment="1">
      <alignment horizontal="distributed" vertical="center" indent="1"/>
    </xf>
    <xf numFmtId="0" fontId="31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view="pageBreakPreview" zoomScale="75" zoomScaleNormal="80" zoomScaleSheetLayoutView="75" zoomScalePageLayoutView="0" workbookViewId="0" topLeftCell="A27">
      <selection activeCell="A64" sqref="A64"/>
    </sheetView>
  </sheetViews>
  <sheetFormatPr defaultColWidth="9.00390625" defaultRowHeight="13.5"/>
  <cols>
    <col min="1" max="1" width="9.875" style="2" customWidth="1"/>
    <col min="2" max="2" width="8.75390625" style="2" customWidth="1"/>
    <col min="3" max="3" width="13.625" style="2" customWidth="1"/>
    <col min="4" max="5" width="13.50390625" style="2" customWidth="1"/>
    <col min="6" max="6" width="12.25390625" style="2" customWidth="1"/>
    <col min="7" max="10" width="9.75390625" style="2" customWidth="1"/>
    <col min="11" max="11" width="9.00390625" style="2" customWidth="1"/>
    <col min="12" max="12" width="12.875" style="2" customWidth="1"/>
    <col min="13" max="22" width="10.375" style="2" customWidth="1"/>
    <col min="23" max="16384" width="9.00390625" style="2" customWidth="1"/>
  </cols>
  <sheetData>
    <row r="1" spans="1:22" ht="14.25">
      <c r="A1" s="91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37" t="s">
        <v>51</v>
      </c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14.25">
      <c r="A2" s="90"/>
      <c r="B2" s="67"/>
      <c r="C2" s="67"/>
      <c r="D2" s="67"/>
      <c r="E2" s="67"/>
      <c r="F2" s="67"/>
      <c r="G2" s="67"/>
      <c r="H2" s="67"/>
      <c r="I2" s="67"/>
      <c r="J2" s="67"/>
      <c r="K2" s="67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14.25">
      <c r="A3" s="90"/>
      <c r="B3" s="67"/>
      <c r="C3" s="67"/>
      <c r="D3" s="67"/>
      <c r="E3" s="67"/>
      <c r="F3" s="67"/>
      <c r="G3" s="67"/>
      <c r="H3" s="67"/>
      <c r="I3" s="67"/>
      <c r="J3" s="67"/>
      <c r="K3" s="67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ht="14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18.75">
      <c r="A5" s="321" t="s">
        <v>1</v>
      </c>
      <c r="B5" s="321"/>
      <c r="C5" s="321"/>
      <c r="D5" s="321"/>
      <c r="E5" s="321"/>
      <c r="F5" s="321"/>
      <c r="G5" s="321"/>
      <c r="H5" s="321"/>
      <c r="I5" s="321"/>
      <c r="J5" s="321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12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7.25">
      <c r="A7" s="136" t="s">
        <v>190</v>
      </c>
      <c r="B7" s="136"/>
      <c r="C7" s="136"/>
      <c r="D7" s="136"/>
      <c r="E7" s="136"/>
      <c r="F7" s="136"/>
      <c r="G7" s="136"/>
      <c r="H7" s="136"/>
      <c r="I7" s="136"/>
      <c r="J7" s="136"/>
      <c r="K7" s="67"/>
      <c r="L7" s="136" t="s">
        <v>189</v>
      </c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spans="1:22" ht="15" thickBo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14.25">
      <c r="A9" s="144" t="s">
        <v>2</v>
      </c>
      <c r="B9" s="145"/>
      <c r="C9" s="145"/>
      <c r="D9" s="131" t="s">
        <v>3</v>
      </c>
      <c r="E9" s="131" t="s">
        <v>4</v>
      </c>
      <c r="F9" s="158" t="s">
        <v>5</v>
      </c>
      <c r="G9" s="132" t="s">
        <v>185</v>
      </c>
      <c r="H9" s="159"/>
      <c r="I9" s="159"/>
      <c r="J9" s="159"/>
      <c r="K9" s="67"/>
      <c r="L9" s="134" t="s">
        <v>261</v>
      </c>
      <c r="M9" s="131" t="s">
        <v>39</v>
      </c>
      <c r="N9" s="131"/>
      <c r="O9" s="132" t="s">
        <v>40</v>
      </c>
      <c r="P9" s="133"/>
      <c r="Q9" s="141" t="s">
        <v>41</v>
      </c>
      <c r="R9" s="141"/>
      <c r="S9" s="141" t="s">
        <v>42</v>
      </c>
      <c r="T9" s="141"/>
      <c r="U9" s="131" t="s">
        <v>43</v>
      </c>
      <c r="V9" s="142"/>
    </row>
    <row r="10" spans="1:22" ht="14.25">
      <c r="A10" s="146"/>
      <c r="B10" s="147"/>
      <c r="C10" s="147"/>
      <c r="D10" s="148"/>
      <c r="E10" s="148"/>
      <c r="F10" s="157"/>
      <c r="G10" s="80" t="s">
        <v>6</v>
      </c>
      <c r="H10" s="80" t="s">
        <v>7</v>
      </c>
      <c r="I10" s="80" t="s">
        <v>8</v>
      </c>
      <c r="J10" s="81" t="s">
        <v>9</v>
      </c>
      <c r="K10" s="67"/>
      <c r="L10" s="135"/>
      <c r="M10" s="87" t="s">
        <v>37</v>
      </c>
      <c r="N10" s="87" t="s">
        <v>29</v>
      </c>
      <c r="O10" s="87" t="s">
        <v>37</v>
      </c>
      <c r="P10" s="87" t="s">
        <v>29</v>
      </c>
      <c r="Q10" s="87" t="s">
        <v>37</v>
      </c>
      <c r="R10" s="87" t="s">
        <v>29</v>
      </c>
      <c r="S10" s="87" t="s">
        <v>37</v>
      </c>
      <c r="T10" s="87" t="s">
        <v>29</v>
      </c>
      <c r="U10" s="87" t="s">
        <v>37</v>
      </c>
      <c r="V10" s="86" t="s">
        <v>38</v>
      </c>
    </row>
    <row r="11" spans="1:22" ht="14.25">
      <c r="A11" s="160"/>
      <c r="B11" s="160"/>
      <c r="C11" s="160"/>
      <c r="D11" s="78"/>
      <c r="E11" s="67"/>
      <c r="F11" s="67"/>
      <c r="G11" s="67"/>
      <c r="H11" s="67"/>
      <c r="I11" s="67"/>
      <c r="J11" s="67"/>
      <c r="K11" s="67"/>
      <c r="L11" s="75"/>
      <c r="M11" s="85"/>
      <c r="N11" s="68"/>
      <c r="O11" s="67"/>
      <c r="P11" s="67"/>
      <c r="Q11" s="67"/>
      <c r="R11" s="67"/>
      <c r="S11" s="67"/>
      <c r="T11" s="67"/>
      <c r="U11" s="67"/>
      <c r="V11" s="67"/>
    </row>
    <row r="12" spans="1:22" ht="14.25">
      <c r="A12" s="161" t="s">
        <v>6</v>
      </c>
      <c r="B12" s="161"/>
      <c r="C12" s="161"/>
      <c r="D12" s="54">
        <f>SUM(D14:D30)</f>
        <v>335</v>
      </c>
      <c r="E12" s="55">
        <f aca="true" t="shared" si="0" ref="E12:J12">SUM(E14:E30)</f>
        <v>35</v>
      </c>
      <c r="F12" s="55">
        <f t="shared" si="0"/>
        <v>300</v>
      </c>
      <c r="G12" s="55">
        <f t="shared" si="0"/>
        <v>305</v>
      </c>
      <c r="H12" s="55">
        <f t="shared" si="0"/>
        <v>19</v>
      </c>
      <c r="I12" s="55">
        <f t="shared" si="0"/>
        <v>245</v>
      </c>
      <c r="J12" s="55">
        <f t="shared" si="0"/>
        <v>41</v>
      </c>
      <c r="K12" s="67"/>
      <c r="L12" s="74" t="s">
        <v>170</v>
      </c>
      <c r="M12" s="92">
        <v>2341</v>
      </c>
      <c r="N12" s="40">
        <v>131374</v>
      </c>
      <c r="O12" s="20">
        <v>302</v>
      </c>
      <c r="P12" s="20">
        <v>11991</v>
      </c>
      <c r="Q12" s="20">
        <v>52</v>
      </c>
      <c r="R12" s="20">
        <v>2557</v>
      </c>
      <c r="S12" s="20">
        <v>8</v>
      </c>
      <c r="T12" s="20">
        <v>301</v>
      </c>
      <c r="U12" s="20">
        <v>461</v>
      </c>
      <c r="V12" s="20">
        <v>159532</v>
      </c>
    </row>
    <row r="13" spans="1:22" ht="14.25">
      <c r="A13" s="154"/>
      <c r="B13" s="154"/>
      <c r="C13" s="154"/>
      <c r="D13" s="84"/>
      <c r="E13" s="49"/>
      <c r="F13" s="49"/>
      <c r="G13" s="49"/>
      <c r="H13" s="49"/>
      <c r="I13" s="49"/>
      <c r="J13" s="49"/>
      <c r="K13" s="67"/>
      <c r="L13" s="93">
        <v>58</v>
      </c>
      <c r="M13" s="92">
        <v>2249</v>
      </c>
      <c r="N13" s="40">
        <v>134889</v>
      </c>
      <c r="O13" s="20">
        <v>291</v>
      </c>
      <c r="P13" s="20">
        <v>12154</v>
      </c>
      <c r="Q13" s="20">
        <v>48</v>
      </c>
      <c r="R13" s="20">
        <v>2447</v>
      </c>
      <c r="S13" s="20">
        <v>7</v>
      </c>
      <c r="T13" s="20">
        <v>323</v>
      </c>
      <c r="U13" s="20">
        <v>443</v>
      </c>
      <c r="V13" s="20">
        <v>146321</v>
      </c>
    </row>
    <row r="14" spans="1:22" ht="14.25">
      <c r="A14" s="154" t="s">
        <v>10</v>
      </c>
      <c r="B14" s="154"/>
      <c r="C14" s="154"/>
      <c r="D14" s="84">
        <v>50</v>
      </c>
      <c r="E14" s="49">
        <v>1</v>
      </c>
      <c r="F14" s="49">
        <v>49</v>
      </c>
      <c r="G14" s="49">
        <f>SUM(H14:J14)</f>
        <v>54</v>
      </c>
      <c r="H14" s="49">
        <v>1</v>
      </c>
      <c r="I14" s="49">
        <v>53</v>
      </c>
      <c r="J14" s="49" t="s">
        <v>233</v>
      </c>
      <c r="K14" s="67"/>
      <c r="L14" s="93">
        <v>59</v>
      </c>
      <c r="M14" s="92">
        <v>2437</v>
      </c>
      <c r="N14" s="40">
        <v>133092</v>
      </c>
      <c r="O14" s="20">
        <v>303</v>
      </c>
      <c r="P14" s="20">
        <v>12185</v>
      </c>
      <c r="Q14" s="20">
        <v>46</v>
      </c>
      <c r="R14" s="20">
        <v>2350</v>
      </c>
      <c r="S14" s="20">
        <v>6</v>
      </c>
      <c r="T14" s="20">
        <v>318</v>
      </c>
      <c r="U14" s="20">
        <v>446</v>
      </c>
      <c r="V14" s="20">
        <v>143547</v>
      </c>
    </row>
    <row r="15" spans="1:22" ht="14.25">
      <c r="A15" s="154" t="s">
        <v>11</v>
      </c>
      <c r="B15" s="154"/>
      <c r="C15" s="154"/>
      <c r="D15" s="84">
        <v>12</v>
      </c>
      <c r="E15" s="49" t="s">
        <v>233</v>
      </c>
      <c r="F15" s="49">
        <v>12</v>
      </c>
      <c r="G15" s="49">
        <f aca="true" t="shared" si="1" ref="G15:G30">SUM(H15:J15)</f>
        <v>14</v>
      </c>
      <c r="H15" s="49" t="s">
        <v>233</v>
      </c>
      <c r="I15" s="49">
        <v>14</v>
      </c>
      <c r="J15" s="49" t="s">
        <v>233</v>
      </c>
      <c r="K15" s="67"/>
      <c r="L15" s="93">
        <v>60</v>
      </c>
      <c r="M15" s="92">
        <v>2365</v>
      </c>
      <c r="N15" s="40">
        <v>135239</v>
      </c>
      <c r="O15" s="20">
        <v>337</v>
      </c>
      <c r="P15" s="20">
        <v>13400</v>
      </c>
      <c r="Q15" s="20">
        <v>45</v>
      </c>
      <c r="R15" s="20">
        <v>2221</v>
      </c>
      <c r="S15" s="20">
        <v>6</v>
      </c>
      <c r="T15" s="20">
        <v>255</v>
      </c>
      <c r="U15" s="20">
        <v>409</v>
      </c>
      <c r="V15" s="20">
        <v>150259</v>
      </c>
    </row>
    <row r="16" spans="1:22" ht="14.25">
      <c r="A16" s="154" t="s">
        <v>12</v>
      </c>
      <c r="B16" s="154"/>
      <c r="C16" s="154"/>
      <c r="D16" s="84">
        <v>29</v>
      </c>
      <c r="E16" s="49">
        <v>1</v>
      </c>
      <c r="F16" s="49">
        <v>28</v>
      </c>
      <c r="G16" s="49">
        <f t="shared" si="1"/>
        <v>12</v>
      </c>
      <c r="H16" s="49">
        <v>3</v>
      </c>
      <c r="I16" s="49">
        <v>7</v>
      </c>
      <c r="J16" s="49">
        <v>2</v>
      </c>
      <c r="K16" s="67"/>
      <c r="L16" s="94">
        <v>61</v>
      </c>
      <c r="M16" s="56">
        <f>SUM(M18:M34)</f>
        <v>1523</v>
      </c>
      <c r="N16" s="57">
        <f aca="true" t="shared" si="2" ref="N16:V16">SUM(N18:N34)</f>
        <v>131221</v>
      </c>
      <c r="O16" s="57">
        <f t="shared" si="2"/>
        <v>346</v>
      </c>
      <c r="P16" s="57">
        <f t="shared" si="2"/>
        <v>12872</v>
      </c>
      <c r="Q16" s="57">
        <f t="shared" si="2"/>
        <v>49</v>
      </c>
      <c r="R16" s="57">
        <f t="shared" si="2"/>
        <v>1862</v>
      </c>
      <c r="S16" s="57">
        <f t="shared" si="2"/>
        <v>8</v>
      </c>
      <c r="T16" s="57">
        <f t="shared" si="2"/>
        <v>280</v>
      </c>
      <c r="U16" s="57">
        <f t="shared" si="2"/>
        <v>410</v>
      </c>
      <c r="V16" s="57">
        <f t="shared" si="2"/>
        <v>138592</v>
      </c>
    </row>
    <row r="17" spans="1:22" ht="14.25">
      <c r="A17" s="154" t="s">
        <v>13</v>
      </c>
      <c r="B17" s="154"/>
      <c r="C17" s="154"/>
      <c r="D17" s="84">
        <v>12</v>
      </c>
      <c r="E17" s="49">
        <v>1</v>
      </c>
      <c r="F17" s="49">
        <v>11</v>
      </c>
      <c r="G17" s="49">
        <f t="shared" si="1"/>
        <v>9</v>
      </c>
      <c r="H17" s="49" t="s">
        <v>233</v>
      </c>
      <c r="I17" s="49">
        <v>9</v>
      </c>
      <c r="J17" s="49" t="s">
        <v>233</v>
      </c>
      <c r="K17" s="67"/>
      <c r="L17" s="67"/>
      <c r="M17" s="6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4.25">
      <c r="A18" s="154" t="s">
        <v>14</v>
      </c>
      <c r="B18" s="154"/>
      <c r="C18" s="154"/>
      <c r="D18" s="84">
        <v>11</v>
      </c>
      <c r="E18" s="49">
        <v>1</v>
      </c>
      <c r="F18" s="49">
        <v>10</v>
      </c>
      <c r="G18" s="49">
        <f t="shared" si="1"/>
        <v>12</v>
      </c>
      <c r="H18" s="49" t="s">
        <v>233</v>
      </c>
      <c r="I18" s="49">
        <v>11</v>
      </c>
      <c r="J18" s="49">
        <v>1</v>
      </c>
      <c r="K18" s="67"/>
      <c r="L18" s="74" t="s">
        <v>10</v>
      </c>
      <c r="M18" s="60">
        <v>64</v>
      </c>
      <c r="N18" s="20">
        <v>58726</v>
      </c>
      <c r="O18" s="20">
        <v>55</v>
      </c>
      <c r="P18" s="20">
        <v>2674</v>
      </c>
      <c r="Q18" s="20">
        <v>18</v>
      </c>
      <c r="R18" s="20">
        <v>889</v>
      </c>
      <c r="S18" s="20" t="s">
        <v>233</v>
      </c>
      <c r="T18" s="20" t="s">
        <v>233</v>
      </c>
      <c r="U18" s="20">
        <v>88</v>
      </c>
      <c r="V18" s="20">
        <v>47919</v>
      </c>
    </row>
    <row r="19" spans="1:22" ht="14.25">
      <c r="A19" s="154" t="s">
        <v>15</v>
      </c>
      <c r="B19" s="154"/>
      <c r="C19" s="154"/>
      <c r="D19" s="84">
        <v>17</v>
      </c>
      <c r="E19" s="49">
        <v>1</v>
      </c>
      <c r="F19" s="49">
        <v>16</v>
      </c>
      <c r="G19" s="49">
        <f t="shared" si="1"/>
        <v>8</v>
      </c>
      <c r="H19" s="49">
        <v>1</v>
      </c>
      <c r="I19" s="49">
        <v>7</v>
      </c>
      <c r="J19" s="49" t="s">
        <v>233</v>
      </c>
      <c r="K19" s="67"/>
      <c r="L19" s="74" t="s">
        <v>11</v>
      </c>
      <c r="M19" s="60">
        <v>101</v>
      </c>
      <c r="N19" s="20">
        <v>4396</v>
      </c>
      <c r="O19" s="20">
        <v>18</v>
      </c>
      <c r="P19" s="20">
        <v>718</v>
      </c>
      <c r="Q19" s="20" t="s">
        <v>233</v>
      </c>
      <c r="R19" s="20" t="s">
        <v>233</v>
      </c>
      <c r="S19" s="20">
        <v>2</v>
      </c>
      <c r="T19" s="20">
        <v>103</v>
      </c>
      <c r="U19" s="20">
        <v>19</v>
      </c>
      <c r="V19" s="20">
        <v>6491</v>
      </c>
    </row>
    <row r="20" spans="1:22" ht="14.25">
      <c r="A20" s="154" t="s">
        <v>16</v>
      </c>
      <c r="B20" s="154"/>
      <c r="C20" s="154"/>
      <c r="D20" s="84">
        <v>11</v>
      </c>
      <c r="E20" s="49" t="s">
        <v>233</v>
      </c>
      <c r="F20" s="49">
        <v>11</v>
      </c>
      <c r="G20" s="49">
        <f t="shared" si="1"/>
        <v>14</v>
      </c>
      <c r="H20" s="49" t="s">
        <v>233</v>
      </c>
      <c r="I20" s="49">
        <v>14</v>
      </c>
      <c r="J20" s="49" t="s">
        <v>233</v>
      </c>
      <c r="K20" s="67"/>
      <c r="L20" s="74" t="s">
        <v>12</v>
      </c>
      <c r="M20" s="60">
        <v>26</v>
      </c>
      <c r="N20" s="20">
        <v>13314</v>
      </c>
      <c r="O20" s="20">
        <v>20</v>
      </c>
      <c r="P20" s="20">
        <v>755</v>
      </c>
      <c r="Q20" s="20">
        <v>5</v>
      </c>
      <c r="R20" s="20">
        <v>227</v>
      </c>
      <c r="S20" s="20" t="s">
        <v>233</v>
      </c>
      <c r="T20" s="20" t="s">
        <v>233</v>
      </c>
      <c r="U20" s="20">
        <v>35</v>
      </c>
      <c r="V20" s="20">
        <v>13270</v>
      </c>
    </row>
    <row r="21" spans="1:22" ht="14.25">
      <c r="A21" s="154" t="s">
        <v>17</v>
      </c>
      <c r="B21" s="154"/>
      <c r="C21" s="154"/>
      <c r="D21" s="84">
        <v>16</v>
      </c>
      <c r="E21" s="49">
        <v>1</v>
      </c>
      <c r="F21" s="49">
        <v>15</v>
      </c>
      <c r="G21" s="49">
        <f t="shared" si="1"/>
        <v>37</v>
      </c>
      <c r="H21" s="49">
        <v>2</v>
      </c>
      <c r="I21" s="49">
        <v>18</v>
      </c>
      <c r="J21" s="49">
        <v>17</v>
      </c>
      <c r="K21" s="67"/>
      <c r="L21" s="74" t="s">
        <v>13</v>
      </c>
      <c r="M21" s="60">
        <v>41</v>
      </c>
      <c r="N21" s="20">
        <v>1274</v>
      </c>
      <c r="O21" s="20" t="s">
        <v>233</v>
      </c>
      <c r="P21" s="20" t="s">
        <v>233</v>
      </c>
      <c r="Q21" s="20" t="s">
        <v>233</v>
      </c>
      <c r="R21" s="20" t="s">
        <v>233</v>
      </c>
      <c r="S21" s="20" t="s">
        <v>233</v>
      </c>
      <c r="T21" s="20" t="s">
        <v>233</v>
      </c>
      <c r="U21" s="20">
        <v>24</v>
      </c>
      <c r="V21" s="20">
        <v>3466</v>
      </c>
    </row>
    <row r="22" spans="1:22" ht="14.25">
      <c r="A22" s="154"/>
      <c r="B22" s="154"/>
      <c r="C22" s="154"/>
      <c r="D22" s="84"/>
      <c r="E22" s="49"/>
      <c r="F22" s="49"/>
      <c r="G22" s="49"/>
      <c r="H22" s="49"/>
      <c r="I22" s="49"/>
      <c r="J22" s="49"/>
      <c r="K22" s="67"/>
      <c r="L22" s="74" t="s">
        <v>14</v>
      </c>
      <c r="M22" s="60">
        <v>131</v>
      </c>
      <c r="N22" s="20">
        <v>2867</v>
      </c>
      <c r="O22" s="20" t="s">
        <v>233</v>
      </c>
      <c r="P22" s="20" t="s">
        <v>233</v>
      </c>
      <c r="Q22" s="20" t="s">
        <v>233</v>
      </c>
      <c r="R22" s="20" t="s">
        <v>233</v>
      </c>
      <c r="S22" s="20" t="s">
        <v>233</v>
      </c>
      <c r="T22" s="20" t="s">
        <v>233</v>
      </c>
      <c r="U22" s="20">
        <v>21</v>
      </c>
      <c r="V22" s="20">
        <v>2971</v>
      </c>
    </row>
    <row r="23" spans="1:22" ht="14.25">
      <c r="A23" s="154" t="s">
        <v>18</v>
      </c>
      <c r="B23" s="154"/>
      <c r="C23" s="154"/>
      <c r="D23" s="84">
        <v>1</v>
      </c>
      <c r="E23" s="49">
        <v>1</v>
      </c>
      <c r="F23" s="49" t="s">
        <v>234</v>
      </c>
      <c r="G23" s="49">
        <f t="shared" si="1"/>
        <v>2</v>
      </c>
      <c r="H23" s="49" t="s">
        <v>234</v>
      </c>
      <c r="I23" s="49">
        <v>2</v>
      </c>
      <c r="J23" s="49" t="s">
        <v>234</v>
      </c>
      <c r="K23" s="67"/>
      <c r="L23" s="74" t="s">
        <v>15</v>
      </c>
      <c r="M23" s="60">
        <v>131</v>
      </c>
      <c r="N23" s="20">
        <v>5308</v>
      </c>
      <c r="O23" s="20">
        <v>4</v>
      </c>
      <c r="P23" s="20">
        <v>387</v>
      </c>
      <c r="Q23" s="20">
        <v>4</v>
      </c>
      <c r="R23" s="20">
        <v>120</v>
      </c>
      <c r="S23" s="20">
        <v>1</v>
      </c>
      <c r="T23" s="20">
        <v>40</v>
      </c>
      <c r="U23" s="20">
        <v>25</v>
      </c>
      <c r="V23" s="20">
        <v>8286</v>
      </c>
    </row>
    <row r="24" spans="1:22" ht="14.25">
      <c r="A24" s="154" t="s">
        <v>19</v>
      </c>
      <c r="B24" s="154"/>
      <c r="C24" s="154"/>
      <c r="D24" s="84">
        <v>5</v>
      </c>
      <c r="E24" s="49">
        <v>4</v>
      </c>
      <c r="F24" s="49">
        <v>1</v>
      </c>
      <c r="G24" s="49">
        <f t="shared" si="1"/>
        <v>22</v>
      </c>
      <c r="H24" s="49">
        <v>3</v>
      </c>
      <c r="I24" s="49">
        <v>17</v>
      </c>
      <c r="J24" s="49">
        <v>2</v>
      </c>
      <c r="K24" s="67"/>
      <c r="L24" s="74" t="s">
        <v>16</v>
      </c>
      <c r="M24" s="60">
        <v>94</v>
      </c>
      <c r="N24" s="20">
        <v>2414</v>
      </c>
      <c r="O24" s="20">
        <v>24</v>
      </c>
      <c r="P24" s="20">
        <v>725</v>
      </c>
      <c r="Q24" s="20">
        <v>1</v>
      </c>
      <c r="R24" s="20">
        <v>38</v>
      </c>
      <c r="S24" s="20" t="s">
        <v>233</v>
      </c>
      <c r="T24" s="20" t="s">
        <v>233</v>
      </c>
      <c r="U24" s="20">
        <v>12</v>
      </c>
      <c r="V24" s="20">
        <v>3409</v>
      </c>
    </row>
    <row r="25" spans="1:22" ht="14.25">
      <c r="A25" s="154" t="s">
        <v>20</v>
      </c>
      <c r="B25" s="154"/>
      <c r="C25" s="154"/>
      <c r="D25" s="84">
        <v>27</v>
      </c>
      <c r="E25" s="49">
        <v>8</v>
      </c>
      <c r="F25" s="49">
        <v>19</v>
      </c>
      <c r="G25" s="49">
        <f t="shared" si="1"/>
        <v>27</v>
      </c>
      <c r="H25" s="49">
        <v>4</v>
      </c>
      <c r="I25" s="49">
        <v>19</v>
      </c>
      <c r="J25" s="49">
        <v>4</v>
      </c>
      <c r="K25" s="67"/>
      <c r="L25" s="74" t="s">
        <v>17</v>
      </c>
      <c r="M25" s="60">
        <v>180</v>
      </c>
      <c r="N25" s="20">
        <v>6657</v>
      </c>
      <c r="O25" s="20">
        <v>37</v>
      </c>
      <c r="P25" s="20">
        <v>1748</v>
      </c>
      <c r="Q25" s="20">
        <v>3</v>
      </c>
      <c r="R25" s="20">
        <v>125</v>
      </c>
      <c r="S25" s="20">
        <v>1</v>
      </c>
      <c r="T25" s="20">
        <v>75</v>
      </c>
      <c r="U25" s="20">
        <v>16</v>
      </c>
      <c r="V25" s="20">
        <v>7581</v>
      </c>
    </row>
    <row r="26" spans="1:22" ht="14.25">
      <c r="A26" s="154" t="s">
        <v>21</v>
      </c>
      <c r="B26" s="154"/>
      <c r="C26" s="154"/>
      <c r="D26" s="84">
        <v>45</v>
      </c>
      <c r="E26" s="49">
        <v>4</v>
      </c>
      <c r="F26" s="49">
        <v>41</v>
      </c>
      <c r="G26" s="49">
        <f t="shared" si="1"/>
        <v>45</v>
      </c>
      <c r="H26" s="49">
        <v>1</v>
      </c>
      <c r="I26" s="49">
        <v>39</v>
      </c>
      <c r="J26" s="49">
        <v>5</v>
      </c>
      <c r="K26" s="67"/>
      <c r="L26" s="74"/>
      <c r="M26" s="6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4.25">
      <c r="A27" s="154" t="s">
        <v>22</v>
      </c>
      <c r="B27" s="154"/>
      <c r="C27" s="154"/>
      <c r="D27" s="84">
        <v>50</v>
      </c>
      <c r="E27" s="49">
        <v>4</v>
      </c>
      <c r="F27" s="49">
        <v>46</v>
      </c>
      <c r="G27" s="49">
        <f t="shared" si="1"/>
        <v>11</v>
      </c>
      <c r="H27" s="49">
        <v>1</v>
      </c>
      <c r="I27" s="49">
        <v>8</v>
      </c>
      <c r="J27" s="49">
        <v>2</v>
      </c>
      <c r="K27" s="67"/>
      <c r="L27" s="74" t="s">
        <v>18</v>
      </c>
      <c r="M27" s="60">
        <v>33</v>
      </c>
      <c r="N27" s="20">
        <v>939</v>
      </c>
      <c r="O27" s="20" t="s">
        <v>234</v>
      </c>
      <c r="P27" s="20" t="s">
        <v>234</v>
      </c>
      <c r="Q27" s="20">
        <v>2</v>
      </c>
      <c r="R27" s="20">
        <v>37</v>
      </c>
      <c r="S27" s="20" t="s">
        <v>234</v>
      </c>
      <c r="T27" s="20" t="s">
        <v>234</v>
      </c>
      <c r="U27" s="20">
        <v>5</v>
      </c>
      <c r="V27" s="20">
        <v>1328</v>
      </c>
    </row>
    <row r="28" spans="1:22" ht="14.25">
      <c r="A28" s="154" t="s">
        <v>23</v>
      </c>
      <c r="B28" s="154"/>
      <c r="C28" s="154"/>
      <c r="D28" s="84">
        <v>8</v>
      </c>
      <c r="E28" s="49">
        <v>6</v>
      </c>
      <c r="F28" s="49">
        <v>2</v>
      </c>
      <c r="G28" s="49">
        <f t="shared" si="1"/>
        <v>17</v>
      </c>
      <c r="H28" s="49" t="s">
        <v>234</v>
      </c>
      <c r="I28" s="49">
        <v>15</v>
      </c>
      <c r="J28" s="49">
        <v>2</v>
      </c>
      <c r="K28" s="67"/>
      <c r="L28" s="74" t="s">
        <v>19</v>
      </c>
      <c r="M28" s="60">
        <v>98</v>
      </c>
      <c r="N28" s="20">
        <v>5706</v>
      </c>
      <c r="O28" s="20">
        <v>19</v>
      </c>
      <c r="P28" s="20">
        <v>524</v>
      </c>
      <c r="Q28" s="20">
        <v>3</v>
      </c>
      <c r="R28" s="20">
        <v>77</v>
      </c>
      <c r="S28" s="20" t="s">
        <v>234</v>
      </c>
      <c r="T28" s="20" t="s">
        <v>234</v>
      </c>
      <c r="U28" s="20">
        <v>15</v>
      </c>
      <c r="V28" s="20">
        <v>5601</v>
      </c>
    </row>
    <row r="29" spans="1:22" ht="14.25">
      <c r="A29" s="154" t="s">
        <v>24</v>
      </c>
      <c r="B29" s="154"/>
      <c r="C29" s="154"/>
      <c r="D29" s="84">
        <v>36</v>
      </c>
      <c r="E29" s="49">
        <v>2</v>
      </c>
      <c r="F29" s="49">
        <v>34</v>
      </c>
      <c r="G29" s="49">
        <f t="shared" si="1"/>
        <v>16</v>
      </c>
      <c r="H29" s="49">
        <v>3</v>
      </c>
      <c r="I29" s="49">
        <v>7</v>
      </c>
      <c r="J29" s="49">
        <v>6</v>
      </c>
      <c r="K29" s="67"/>
      <c r="L29" s="74" t="s">
        <v>20</v>
      </c>
      <c r="M29" s="60">
        <v>148</v>
      </c>
      <c r="N29" s="20">
        <v>9498</v>
      </c>
      <c r="O29" s="20">
        <v>25</v>
      </c>
      <c r="P29" s="20">
        <v>679</v>
      </c>
      <c r="Q29" s="20">
        <v>9</v>
      </c>
      <c r="R29" s="20">
        <v>236</v>
      </c>
      <c r="S29" s="20" t="s">
        <v>234</v>
      </c>
      <c r="T29" s="20" t="s">
        <v>234</v>
      </c>
      <c r="U29" s="20">
        <v>27</v>
      </c>
      <c r="V29" s="20">
        <v>9478</v>
      </c>
    </row>
    <row r="30" spans="1:22" ht="14.25">
      <c r="A30" s="154" t="s">
        <v>25</v>
      </c>
      <c r="B30" s="154"/>
      <c r="C30" s="154"/>
      <c r="D30" s="84">
        <v>5</v>
      </c>
      <c r="E30" s="49" t="s">
        <v>234</v>
      </c>
      <c r="F30" s="49">
        <v>5</v>
      </c>
      <c r="G30" s="49">
        <f t="shared" si="1"/>
        <v>5</v>
      </c>
      <c r="H30" s="49" t="s">
        <v>234</v>
      </c>
      <c r="I30" s="49">
        <v>5</v>
      </c>
      <c r="J30" s="49" t="s">
        <v>234</v>
      </c>
      <c r="K30" s="67"/>
      <c r="L30" s="74" t="s">
        <v>21</v>
      </c>
      <c r="M30" s="60">
        <v>98</v>
      </c>
      <c r="N30" s="20">
        <v>8756</v>
      </c>
      <c r="O30" s="20">
        <v>56</v>
      </c>
      <c r="P30" s="20">
        <v>1683</v>
      </c>
      <c r="Q30" s="20">
        <v>2</v>
      </c>
      <c r="R30" s="20">
        <v>69</v>
      </c>
      <c r="S30" s="20">
        <v>1</v>
      </c>
      <c r="T30" s="20">
        <v>10</v>
      </c>
      <c r="U30" s="20">
        <v>27</v>
      </c>
      <c r="V30" s="20">
        <v>11649</v>
      </c>
    </row>
    <row r="31" spans="1:22" ht="14.25">
      <c r="A31" s="156"/>
      <c r="B31" s="156"/>
      <c r="C31" s="156"/>
      <c r="D31" s="71"/>
      <c r="E31" s="67"/>
      <c r="F31" s="67"/>
      <c r="G31" s="67"/>
      <c r="H31" s="67"/>
      <c r="I31" s="67"/>
      <c r="J31" s="67"/>
      <c r="K31" s="67"/>
      <c r="L31" s="74" t="s">
        <v>22</v>
      </c>
      <c r="M31" s="60">
        <v>133</v>
      </c>
      <c r="N31" s="20">
        <v>4685</v>
      </c>
      <c r="O31" s="20">
        <v>18</v>
      </c>
      <c r="P31" s="20">
        <v>706</v>
      </c>
      <c r="Q31" s="20">
        <v>1</v>
      </c>
      <c r="R31" s="20">
        <v>19</v>
      </c>
      <c r="S31" s="20">
        <v>2</v>
      </c>
      <c r="T31" s="20">
        <v>52</v>
      </c>
      <c r="U31" s="20">
        <v>24</v>
      </c>
      <c r="V31" s="20">
        <v>5860</v>
      </c>
    </row>
    <row r="32" spans="1:22" ht="14.25">
      <c r="A32" s="69" t="s">
        <v>191</v>
      </c>
      <c r="B32" s="69"/>
      <c r="C32" s="69"/>
      <c r="D32" s="69"/>
      <c r="E32" s="69"/>
      <c r="F32" s="69"/>
      <c r="G32" s="69"/>
      <c r="H32" s="69"/>
      <c r="I32" s="69"/>
      <c r="J32" s="69"/>
      <c r="K32" s="67"/>
      <c r="L32" s="74" t="s">
        <v>23</v>
      </c>
      <c r="M32" s="60">
        <v>71</v>
      </c>
      <c r="N32" s="20">
        <v>2763</v>
      </c>
      <c r="O32" s="20">
        <v>39</v>
      </c>
      <c r="P32" s="20">
        <v>1062</v>
      </c>
      <c r="Q32" s="20">
        <v>1</v>
      </c>
      <c r="R32" s="20">
        <v>25</v>
      </c>
      <c r="S32" s="20" t="s">
        <v>234</v>
      </c>
      <c r="T32" s="20" t="s">
        <v>234</v>
      </c>
      <c r="U32" s="20">
        <v>23</v>
      </c>
      <c r="V32" s="20">
        <v>4922</v>
      </c>
    </row>
    <row r="33" spans="1:22" ht="14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7"/>
      <c r="L33" s="74" t="s">
        <v>24</v>
      </c>
      <c r="M33" s="60">
        <v>128</v>
      </c>
      <c r="N33" s="20">
        <v>3161</v>
      </c>
      <c r="O33" s="20">
        <v>30</v>
      </c>
      <c r="P33" s="20">
        <v>1062</v>
      </c>
      <c r="Q33" s="20" t="s">
        <v>234</v>
      </c>
      <c r="R33" s="20" t="s">
        <v>234</v>
      </c>
      <c r="S33" s="20">
        <v>1</v>
      </c>
      <c r="T33" s="20" t="s">
        <v>234</v>
      </c>
      <c r="U33" s="20">
        <v>42</v>
      </c>
      <c r="V33" s="20">
        <v>4762</v>
      </c>
    </row>
    <row r="34" spans="1:22" ht="14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7"/>
      <c r="L34" s="74" t="s">
        <v>25</v>
      </c>
      <c r="M34" s="60">
        <v>46</v>
      </c>
      <c r="N34" s="20">
        <v>757</v>
      </c>
      <c r="O34" s="20">
        <v>1</v>
      </c>
      <c r="P34" s="20">
        <v>149</v>
      </c>
      <c r="Q34" s="20" t="s">
        <v>234</v>
      </c>
      <c r="R34" s="20" t="s">
        <v>234</v>
      </c>
      <c r="S34" s="20" t="s">
        <v>234</v>
      </c>
      <c r="T34" s="20" t="s">
        <v>234</v>
      </c>
      <c r="U34" s="20">
        <v>7</v>
      </c>
      <c r="V34" s="20">
        <v>1599</v>
      </c>
    </row>
    <row r="35" spans="1:22" ht="14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70"/>
      <c r="M35" s="71"/>
      <c r="N35" s="70"/>
      <c r="O35" s="70"/>
      <c r="P35" s="70"/>
      <c r="Q35" s="70"/>
      <c r="R35" s="70"/>
      <c r="S35" s="70"/>
      <c r="T35" s="70"/>
      <c r="U35" s="70"/>
      <c r="V35" s="70"/>
    </row>
    <row r="36" spans="1:22" ht="14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8" t="s">
        <v>191</v>
      </c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17.25">
      <c r="A37" s="136" t="s">
        <v>193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18" thickBo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136" t="s">
        <v>195</v>
      </c>
      <c r="M38" s="136"/>
      <c r="N38" s="136"/>
      <c r="O38" s="136"/>
      <c r="P38" s="136"/>
      <c r="Q38" s="136"/>
      <c r="R38" s="136"/>
      <c r="S38" s="136"/>
      <c r="T38" s="136"/>
      <c r="U38" s="136"/>
      <c r="V38" s="136"/>
    </row>
    <row r="39" spans="1:22" ht="15" thickBot="1">
      <c r="A39" s="149" t="s">
        <v>2</v>
      </c>
      <c r="B39" s="131" t="s">
        <v>31</v>
      </c>
      <c r="C39" s="131"/>
      <c r="D39" s="131"/>
      <c r="E39" s="131"/>
      <c r="F39" s="131"/>
      <c r="G39" s="131" t="s">
        <v>34</v>
      </c>
      <c r="H39" s="131"/>
      <c r="I39" s="131"/>
      <c r="J39" s="142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4.25">
      <c r="A40" s="150"/>
      <c r="B40" s="152" t="s">
        <v>194</v>
      </c>
      <c r="C40" s="148" t="s">
        <v>29</v>
      </c>
      <c r="D40" s="148"/>
      <c r="E40" s="148"/>
      <c r="F40" s="157" t="s">
        <v>30</v>
      </c>
      <c r="G40" s="152" t="s">
        <v>194</v>
      </c>
      <c r="H40" s="148" t="s">
        <v>32</v>
      </c>
      <c r="I40" s="148" t="s">
        <v>33</v>
      </c>
      <c r="J40" s="155"/>
      <c r="K40" s="67"/>
      <c r="L40" s="138" t="s">
        <v>2</v>
      </c>
      <c r="M40" s="140" t="s">
        <v>46</v>
      </c>
      <c r="N40" s="140"/>
      <c r="O40" s="140" t="s">
        <v>47</v>
      </c>
      <c r="P40" s="140"/>
      <c r="Q40" s="140" t="s">
        <v>48</v>
      </c>
      <c r="R40" s="140"/>
      <c r="S40" s="140" t="s">
        <v>49</v>
      </c>
      <c r="T40" s="140"/>
      <c r="U40" s="140" t="s">
        <v>50</v>
      </c>
      <c r="V40" s="143"/>
    </row>
    <row r="41" spans="1:22" ht="14.25">
      <c r="A41" s="151"/>
      <c r="B41" s="153"/>
      <c r="C41" s="80" t="s">
        <v>6</v>
      </c>
      <c r="D41" s="80" t="s">
        <v>27</v>
      </c>
      <c r="E41" s="80" t="s">
        <v>28</v>
      </c>
      <c r="F41" s="157"/>
      <c r="G41" s="153"/>
      <c r="H41" s="148"/>
      <c r="I41" s="51" t="s">
        <v>35</v>
      </c>
      <c r="J41" s="50" t="s">
        <v>36</v>
      </c>
      <c r="K41" s="67"/>
      <c r="L41" s="139"/>
      <c r="M41" s="79" t="s">
        <v>44</v>
      </c>
      <c r="N41" s="51" t="s">
        <v>45</v>
      </c>
      <c r="O41" s="79" t="s">
        <v>44</v>
      </c>
      <c r="P41" s="51" t="s">
        <v>45</v>
      </c>
      <c r="Q41" s="79" t="s">
        <v>44</v>
      </c>
      <c r="R41" s="51" t="s">
        <v>45</v>
      </c>
      <c r="S41" s="79" t="s">
        <v>44</v>
      </c>
      <c r="T41" s="51" t="s">
        <v>45</v>
      </c>
      <c r="U41" s="79" t="s">
        <v>44</v>
      </c>
      <c r="V41" s="50" t="s">
        <v>45</v>
      </c>
    </row>
    <row r="42" spans="1:22" ht="14.25">
      <c r="A42" s="76"/>
      <c r="B42" s="78"/>
      <c r="C42" s="67"/>
      <c r="D42" s="67"/>
      <c r="E42" s="67"/>
      <c r="F42" s="67"/>
      <c r="G42" s="67"/>
      <c r="H42" s="67"/>
      <c r="I42" s="67"/>
      <c r="J42" s="67"/>
      <c r="K42" s="67"/>
      <c r="L42" s="75"/>
      <c r="M42" s="78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14.25">
      <c r="A43" s="77" t="s">
        <v>6</v>
      </c>
      <c r="B43" s="56">
        <f>SUM(B45:B61)</f>
        <v>289</v>
      </c>
      <c r="C43" s="57">
        <f aca="true" t="shared" si="3" ref="C43:H43">SUM(C45:C61)</f>
        <v>7097</v>
      </c>
      <c r="D43" s="57">
        <f t="shared" si="3"/>
        <v>4989</v>
      </c>
      <c r="E43" s="57">
        <f t="shared" si="3"/>
        <v>2108</v>
      </c>
      <c r="F43" s="57">
        <f t="shared" si="3"/>
        <v>11327</v>
      </c>
      <c r="G43" s="57">
        <f t="shared" si="3"/>
        <v>421</v>
      </c>
      <c r="H43" s="57">
        <f t="shared" si="3"/>
        <v>101639</v>
      </c>
      <c r="I43" s="58">
        <f>MAX(I45:I61)</f>
        <v>12000</v>
      </c>
      <c r="J43" s="58">
        <f>MIN(J45:J61)</f>
        <v>0</v>
      </c>
      <c r="K43" s="67"/>
      <c r="L43" s="77" t="s">
        <v>6</v>
      </c>
      <c r="M43" s="56">
        <f>SUM(M45:M61)</f>
        <v>230</v>
      </c>
      <c r="N43" s="57">
        <f aca="true" t="shared" si="4" ref="N43:V43">SUM(N45:N61)</f>
        <v>16880</v>
      </c>
      <c r="O43" s="57">
        <f t="shared" si="4"/>
        <v>489</v>
      </c>
      <c r="P43" s="57">
        <f t="shared" si="4"/>
        <v>23088</v>
      </c>
      <c r="Q43" s="57">
        <f t="shared" si="4"/>
        <v>353</v>
      </c>
      <c r="R43" s="57">
        <f t="shared" si="4"/>
        <v>22307</v>
      </c>
      <c r="S43" s="57">
        <f t="shared" si="4"/>
        <v>180</v>
      </c>
      <c r="T43" s="57">
        <f t="shared" si="4"/>
        <v>15500</v>
      </c>
      <c r="U43" s="57">
        <v>127</v>
      </c>
      <c r="V43" s="57">
        <f t="shared" si="4"/>
        <v>15759</v>
      </c>
    </row>
    <row r="44" spans="1:22" ht="14.25">
      <c r="A44" s="76"/>
      <c r="B44" s="60"/>
      <c r="C44" s="20"/>
      <c r="D44" s="20"/>
      <c r="E44" s="20"/>
      <c r="F44" s="20"/>
      <c r="G44" s="20"/>
      <c r="H44" s="20"/>
      <c r="I44" s="20"/>
      <c r="J44" s="20"/>
      <c r="K44" s="67"/>
      <c r="L44" s="75"/>
      <c r="M44" s="60"/>
      <c r="N44" s="20"/>
      <c r="O44" s="20"/>
      <c r="P44" s="20"/>
      <c r="Q44" s="20"/>
      <c r="R44" s="20"/>
      <c r="S44" s="20"/>
      <c r="T44" s="20"/>
      <c r="U44" s="20"/>
      <c r="V44" s="20"/>
    </row>
    <row r="45" spans="1:22" ht="14.25">
      <c r="A45" s="74" t="s">
        <v>10</v>
      </c>
      <c r="B45" s="60">
        <v>22</v>
      </c>
      <c r="C45" s="20">
        <f>SUM(D45:E45)</f>
        <v>820</v>
      </c>
      <c r="D45" s="20">
        <v>551</v>
      </c>
      <c r="E45" s="20">
        <v>269</v>
      </c>
      <c r="F45" s="20">
        <v>1100</v>
      </c>
      <c r="G45" s="20">
        <v>52</v>
      </c>
      <c r="H45" s="20">
        <v>26387</v>
      </c>
      <c r="I45" s="20">
        <v>800</v>
      </c>
      <c r="J45" s="20">
        <v>100</v>
      </c>
      <c r="K45" s="67"/>
      <c r="L45" s="74" t="s">
        <v>10</v>
      </c>
      <c r="M45" s="60">
        <v>37</v>
      </c>
      <c r="N45" s="20">
        <v>5044</v>
      </c>
      <c r="O45" s="20">
        <v>69</v>
      </c>
      <c r="P45" s="20">
        <v>4285</v>
      </c>
      <c r="Q45" s="20">
        <v>84</v>
      </c>
      <c r="R45" s="20">
        <v>5821</v>
      </c>
      <c r="S45" s="20">
        <v>15</v>
      </c>
      <c r="T45" s="20">
        <v>1080</v>
      </c>
      <c r="U45" s="20">
        <v>9</v>
      </c>
      <c r="V45" s="20">
        <v>1971</v>
      </c>
    </row>
    <row r="46" spans="1:22" ht="14.25">
      <c r="A46" s="74" t="s">
        <v>11</v>
      </c>
      <c r="B46" s="60">
        <v>10</v>
      </c>
      <c r="C46" s="20">
        <f aca="true" t="shared" si="5" ref="C46:C61">SUM(D46:E46)</f>
        <v>436</v>
      </c>
      <c r="D46" s="20">
        <v>310</v>
      </c>
      <c r="E46" s="20">
        <v>126</v>
      </c>
      <c r="F46" s="20">
        <v>445</v>
      </c>
      <c r="G46" s="20">
        <v>12</v>
      </c>
      <c r="H46" s="20">
        <v>4296</v>
      </c>
      <c r="I46" s="20">
        <v>2400</v>
      </c>
      <c r="J46" s="20">
        <v>300</v>
      </c>
      <c r="K46" s="67"/>
      <c r="L46" s="74" t="s">
        <v>11</v>
      </c>
      <c r="M46" s="60">
        <v>11</v>
      </c>
      <c r="N46" s="20">
        <v>317</v>
      </c>
      <c r="O46" s="20">
        <v>11</v>
      </c>
      <c r="P46" s="20">
        <v>370</v>
      </c>
      <c r="Q46" s="20">
        <v>9</v>
      </c>
      <c r="R46" s="20">
        <v>391</v>
      </c>
      <c r="S46" s="20" t="s">
        <v>233</v>
      </c>
      <c r="T46" s="20" t="s">
        <v>233</v>
      </c>
      <c r="U46" s="20">
        <v>1</v>
      </c>
      <c r="V46" s="20">
        <v>3168</v>
      </c>
    </row>
    <row r="47" spans="1:22" ht="14.25">
      <c r="A47" s="74" t="s">
        <v>12</v>
      </c>
      <c r="B47" s="60">
        <v>18</v>
      </c>
      <c r="C47" s="20">
        <f t="shared" si="5"/>
        <v>313</v>
      </c>
      <c r="D47" s="20">
        <v>182</v>
      </c>
      <c r="E47" s="20">
        <v>131</v>
      </c>
      <c r="F47" s="20">
        <v>800</v>
      </c>
      <c r="G47" s="20">
        <v>22</v>
      </c>
      <c r="H47" s="20">
        <v>9620</v>
      </c>
      <c r="I47" s="20">
        <v>3000</v>
      </c>
      <c r="J47" s="20">
        <v>250</v>
      </c>
      <c r="K47" s="67"/>
      <c r="L47" s="74" t="s">
        <v>12</v>
      </c>
      <c r="M47" s="60">
        <v>9</v>
      </c>
      <c r="N47" s="20">
        <v>297</v>
      </c>
      <c r="O47" s="20">
        <v>21</v>
      </c>
      <c r="P47" s="20">
        <v>1280</v>
      </c>
      <c r="Q47" s="20">
        <v>20</v>
      </c>
      <c r="R47" s="20">
        <v>1515</v>
      </c>
      <c r="S47" s="20">
        <v>20</v>
      </c>
      <c r="T47" s="20">
        <v>3881</v>
      </c>
      <c r="U47" s="20">
        <v>14</v>
      </c>
      <c r="V47" s="20">
        <v>569</v>
      </c>
    </row>
    <row r="48" spans="1:22" ht="14.25">
      <c r="A48" s="74" t="s">
        <v>13</v>
      </c>
      <c r="B48" s="60">
        <v>8</v>
      </c>
      <c r="C48" s="20">
        <f t="shared" si="5"/>
        <v>284</v>
      </c>
      <c r="D48" s="20">
        <v>149</v>
      </c>
      <c r="E48" s="20">
        <v>135</v>
      </c>
      <c r="F48" s="20">
        <v>280</v>
      </c>
      <c r="G48" s="20">
        <v>8</v>
      </c>
      <c r="H48" s="20">
        <v>2995</v>
      </c>
      <c r="I48" s="20">
        <v>1000</v>
      </c>
      <c r="J48" s="20">
        <v>1000</v>
      </c>
      <c r="K48" s="67"/>
      <c r="L48" s="74" t="s">
        <v>13</v>
      </c>
      <c r="M48" s="60">
        <v>3</v>
      </c>
      <c r="N48" s="20">
        <v>60</v>
      </c>
      <c r="O48" s="20">
        <v>11</v>
      </c>
      <c r="P48" s="20">
        <v>322</v>
      </c>
      <c r="Q48" s="20">
        <v>32</v>
      </c>
      <c r="R48" s="20">
        <v>1642</v>
      </c>
      <c r="S48" s="20">
        <v>1</v>
      </c>
      <c r="T48" s="20">
        <v>19</v>
      </c>
      <c r="U48" s="20">
        <v>4</v>
      </c>
      <c r="V48" s="20">
        <v>131</v>
      </c>
    </row>
    <row r="49" spans="1:22" ht="14.25">
      <c r="A49" s="74" t="s">
        <v>14</v>
      </c>
      <c r="B49" s="60">
        <v>10</v>
      </c>
      <c r="C49" s="20">
        <f t="shared" si="5"/>
        <v>246</v>
      </c>
      <c r="D49" s="20">
        <v>175</v>
      </c>
      <c r="E49" s="20">
        <v>71</v>
      </c>
      <c r="F49" s="20">
        <v>225</v>
      </c>
      <c r="G49" s="20">
        <v>24</v>
      </c>
      <c r="H49" s="20">
        <v>4877</v>
      </c>
      <c r="I49" s="20">
        <v>2000</v>
      </c>
      <c r="J49" s="20">
        <v>300</v>
      </c>
      <c r="K49" s="67"/>
      <c r="L49" s="74" t="s">
        <v>14</v>
      </c>
      <c r="M49" s="60">
        <v>21</v>
      </c>
      <c r="N49" s="20">
        <v>651</v>
      </c>
      <c r="O49" s="20">
        <v>12</v>
      </c>
      <c r="P49" s="20">
        <v>370</v>
      </c>
      <c r="Q49" s="20">
        <v>5</v>
      </c>
      <c r="R49" s="20">
        <v>100</v>
      </c>
      <c r="S49" s="20">
        <v>15</v>
      </c>
      <c r="T49" s="20">
        <v>332</v>
      </c>
      <c r="U49" s="20">
        <v>5</v>
      </c>
      <c r="V49" s="20">
        <v>165</v>
      </c>
    </row>
    <row r="50" spans="1:22" ht="14.25">
      <c r="A50" s="74" t="s">
        <v>15</v>
      </c>
      <c r="B50" s="60">
        <v>5</v>
      </c>
      <c r="C50" s="20">
        <f t="shared" si="5"/>
        <v>73</v>
      </c>
      <c r="D50" s="20">
        <v>40</v>
      </c>
      <c r="E50" s="20">
        <v>33</v>
      </c>
      <c r="F50" s="20">
        <v>100</v>
      </c>
      <c r="G50" s="20">
        <v>15</v>
      </c>
      <c r="H50" s="20">
        <v>3810</v>
      </c>
      <c r="I50" s="20">
        <v>2400</v>
      </c>
      <c r="J50" s="20">
        <v>500</v>
      </c>
      <c r="K50" s="67"/>
      <c r="L50" s="74" t="s">
        <v>15</v>
      </c>
      <c r="M50" s="60">
        <v>8</v>
      </c>
      <c r="N50" s="20">
        <v>356</v>
      </c>
      <c r="O50" s="20">
        <v>16</v>
      </c>
      <c r="P50" s="20">
        <v>587</v>
      </c>
      <c r="Q50" s="20">
        <v>13</v>
      </c>
      <c r="R50" s="20">
        <v>680</v>
      </c>
      <c r="S50" s="20">
        <v>16</v>
      </c>
      <c r="T50" s="20">
        <v>955</v>
      </c>
      <c r="U50" s="20">
        <v>16</v>
      </c>
      <c r="V50" s="20">
        <v>940</v>
      </c>
    </row>
    <row r="51" spans="1:22" ht="14.25">
      <c r="A51" s="74" t="s">
        <v>16</v>
      </c>
      <c r="B51" s="60">
        <v>8</v>
      </c>
      <c r="C51" s="20">
        <f t="shared" si="5"/>
        <v>334</v>
      </c>
      <c r="D51" s="20">
        <v>232</v>
      </c>
      <c r="E51" s="20">
        <v>102</v>
      </c>
      <c r="F51" s="20">
        <v>150</v>
      </c>
      <c r="G51" s="20">
        <v>11</v>
      </c>
      <c r="H51" s="20">
        <v>2983</v>
      </c>
      <c r="I51" s="20">
        <v>1000</v>
      </c>
      <c r="J51" s="20">
        <v>210</v>
      </c>
      <c r="K51" s="67"/>
      <c r="L51" s="74" t="s">
        <v>16</v>
      </c>
      <c r="M51" s="60">
        <v>20</v>
      </c>
      <c r="N51" s="20">
        <v>3223</v>
      </c>
      <c r="O51" s="20">
        <v>35</v>
      </c>
      <c r="P51" s="20">
        <v>1058</v>
      </c>
      <c r="Q51" s="20">
        <v>30</v>
      </c>
      <c r="R51" s="20">
        <v>2614</v>
      </c>
      <c r="S51" s="20">
        <v>8</v>
      </c>
      <c r="T51" s="20">
        <v>2036</v>
      </c>
      <c r="U51" s="20">
        <v>11</v>
      </c>
      <c r="V51" s="20">
        <v>4537</v>
      </c>
    </row>
    <row r="52" spans="1:22" ht="14.25">
      <c r="A52" s="74" t="s">
        <v>17</v>
      </c>
      <c r="B52" s="60">
        <v>10</v>
      </c>
      <c r="C52" s="20">
        <f t="shared" si="5"/>
        <v>293</v>
      </c>
      <c r="D52" s="20">
        <v>182</v>
      </c>
      <c r="E52" s="20">
        <v>111</v>
      </c>
      <c r="F52" s="20">
        <v>780</v>
      </c>
      <c r="G52" s="20">
        <v>15</v>
      </c>
      <c r="H52" s="20">
        <v>4410</v>
      </c>
      <c r="I52" s="20">
        <v>1200</v>
      </c>
      <c r="J52" s="20">
        <v>400</v>
      </c>
      <c r="K52" s="67"/>
      <c r="L52" s="74" t="s">
        <v>17</v>
      </c>
      <c r="M52" s="60">
        <v>5</v>
      </c>
      <c r="N52" s="20">
        <v>165</v>
      </c>
      <c r="O52" s="20">
        <v>9</v>
      </c>
      <c r="P52" s="20">
        <v>444</v>
      </c>
      <c r="Q52" s="20">
        <v>5</v>
      </c>
      <c r="R52" s="20">
        <v>165</v>
      </c>
      <c r="S52" s="20">
        <v>10</v>
      </c>
      <c r="T52" s="20">
        <v>564</v>
      </c>
      <c r="U52" s="20">
        <v>7</v>
      </c>
      <c r="V52" s="20">
        <v>241</v>
      </c>
    </row>
    <row r="53" spans="1:22" ht="14.25">
      <c r="A53" s="74"/>
      <c r="B53" s="60"/>
      <c r="C53" s="20"/>
      <c r="D53" s="20"/>
      <c r="E53" s="20"/>
      <c r="F53" s="20"/>
      <c r="G53" s="20"/>
      <c r="H53" s="20"/>
      <c r="I53" s="20"/>
      <c r="J53" s="20"/>
      <c r="K53" s="67"/>
      <c r="L53" s="74"/>
      <c r="M53" s="60"/>
      <c r="N53" s="20"/>
      <c r="O53" s="20"/>
      <c r="P53" s="20"/>
      <c r="Q53" s="20"/>
      <c r="R53" s="20"/>
      <c r="S53" s="20"/>
      <c r="T53" s="20"/>
      <c r="U53" s="20"/>
      <c r="V53" s="20"/>
    </row>
    <row r="54" spans="1:22" ht="14.25">
      <c r="A54" s="74" t="s">
        <v>18</v>
      </c>
      <c r="B54" s="60">
        <v>4</v>
      </c>
      <c r="C54" s="20">
        <f t="shared" si="5"/>
        <v>88</v>
      </c>
      <c r="D54" s="20">
        <v>62</v>
      </c>
      <c r="E54" s="20">
        <v>26</v>
      </c>
      <c r="F54" s="20">
        <v>100</v>
      </c>
      <c r="G54" s="20">
        <v>5</v>
      </c>
      <c r="H54" s="20">
        <v>2371</v>
      </c>
      <c r="I54" s="20">
        <v>500</v>
      </c>
      <c r="J54" s="20">
        <v>500</v>
      </c>
      <c r="K54" s="67"/>
      <c r="L54" s="74" t="s">
        <v>18</v>
      </c>
      <c r="M54" s="60">
        <v>1</v>
      </c>
      <c r="N54" s="20">
        <v>25</v>
      </c>
      <c r="O54" s="20">
        <v>9</v>
      </c>
      <c r="P54" s="20">
        <v>570</v>
      </c>
      <c r="Q54" s="20">
        <v>3</v>
      </c>
      <c r="R54" s="20">
        <v>159</v>
      </c>
      <c r="S54" s="20">
        <v>8</v>
      </c>
      <c r="T54" s="20">
        <v>183</v>
      </c>
      <c r="U54" s="20">
        <v>1</v>
      </c>
      <c r="V54" s="20">
        <v>60</v>
      </c>
    </row>
    <row r="55" spans="1:22" ht="14.25">
      <c r="A55" s="74" t="s">
        <v>19</v>
      </c>
      <c r="B55" s="60">
        <v>36</v>
      </c>
      <c r="C55" s="20">
        <f t="shared" si="5"/>
        <v>534</v>
      </c>
      <c r="D55" s="20">
        <v>337</v>
      </c>
      <c r="E55" s="20">
        <v>197</v>
      </c>
      <c r="F55" s="20">
        <v>525</v>
      </c>
      <c r="G55" s="20">
        <v>46</v>
      </c>
      <c r="H55" s="20">
        <v>5957</v>
      </c>
      <c r="I55" s="20">
        <v>3600</v>
      </c>
      <c r="J55" s="20">
        <v>200</v>
      </c>
      <c r="K55" s="67"/>
      <c r="L55" s="74" t="s">
        <v>19</v>
      </c>
      <c r="M55" s="60">
        <v>24</v>
      </c>
      <c r="N55" s="20">
        <v>2796</v>
      </c>
      <c r="O55" s="20">
        <v>51</v>
      </c>
      <c r="P55" s="20">
        <v>1858</v>
      </c>
      <c r="Q55" s="20">
        <v>16</v>
      </c>
      <c r="R55" s="20">
        <v>749</v>
      </c>
      <c r="S55" s="20">
        <v>44</v>
      </c>
      <c r="T55" s="20">
        <v>1943</v>
      </c>
      <c r="U55" s="20">
        <v>4</v>
      </c>
      <c r="V55" s="20">
        <v>341</v>
      </c>
    </row>
    <row r="56" spans="1:22" ht="14.25">
      <c r="A56" s="74" t="s">
        <v>20</v>
      </c>
      <c r="B56" s="60">
        <v>18</v>
      </c>
      <c r="C56" s="20">
        <f t="shared" si="5"/>
        <v>475</v>
      </c>
      <c r="D56" s="20">
        <v>333</v>
      </c>
      <c r="E56" s="20">
        <v>142</v>
      </c>
      <c r="F56" s="20">
        <v>1730</v>
      </c>
      <c r="G56" s="20">
        <v>36</v>
      </c>
      <c r="H56" s="20">
        <v>5806</v>
      </c>
      <c r="I56" s="20">
        <v>12000</v>
      </c>
      <c r="J56" s="20">
        <v>500</v>
      </c>
      <c r="K56" s="67"/>
      <c r="L56" s="74" t="s">
        <v>20</v>
      </c>
      <c r="M56" s="60">
        <v>21</v>
      </c>
      <c r="N56" s="20">
        <v>1407</v>
      </c>
      <c r="O56" s="20">
        <v>24</v>
      </c>
      <c r="P56" s="20">
        <v>1944</v>
      </c>
      <c r="Q56" s="20">
        <v>28</v>
      </c>
      <c r="R56" s="20">
        <v>1630</v>
      </c>
      <c r="S56" s="20">
        <v>10</v>
      </c>
      <c r="T56" s="20">
        <v>1672</v>
      </c>
      <c r="U56" s="20">
        <v>9</v>
      </c>
      <c r="V56" s="20">
        <v>1660</v>
      </c>
    </row>
    <row r="57" spans="1:22" ht="14.25">
      <c r="A57" s="74" t="s">
        <v>21</v>
      </c>
      <c r="B57" s="60">
        <v>42</v>
      </c>
      <c r="C57" s="20">
        <f t="shared" si="5"/>
        <v>1316</v>
      </c>
      <c r="D57" s="20">
        <v>968</v>
      </c>
      <c r="E57" s="20">
        <v>348</v>
      </c>
      <c r="F57" s="20">
        <v>1320</v>
      </c>
      <c r="G57" s="20">
        <v>55</v>
      </c>
      <c r="H57" s="20">
        <v>6838</v>
      </c>
      <c r="I57" s="20">
        <v>4000</v>
      </c>
      <c r="J57" s="20">
        <v>0</v>
      </c>
      <c r="K57" s="67"/>
      <c r="L57" s="74" t="s">
        <v>21</v>
      </c>
      <c r="M57" s="60">
        <v>20</v>
      </c>
      <c r="N57" s="20">
        <v>706</v>
      </c>
      <c r="O57" s="20">
        <v>43</v>
      </c>
      <c r="P57" s="20">
        <v>3080</v>
      </c>
      <c r="Q57" s="20">
        <v>38</v>
      </c>
      <c r="R57" s="20">
        <v>1428</v>
      </c>
      <c r="S57" s="20">
        <v>9</v>
      </c>
      <c r="T57" s="20">
        <v>1229</v>
      </c>
      <c r="U57" s="20">
        <v>6</v>
      </c>
      <c r="V57" s="20">
        <v>533</v>
      </c>
    </row>
    <row r="58" spans="1:22" ht="14.25">
      <c r="A58" s="74" t="s">
        <v>22</v>
      </c>
      <c r="B58" s="60">
        <v>34</v>
      </c>
      <c r="C58" s="20">
        <f t="shared" si="5"/>
        <v>767</v>
      </c>
      <c r="D58" s="20">
        <v>592</v>
      </c>
      <c r="E58" s="20">
        <v>175</v>
      </c>
      <c r="F58" s="20">
        <v>1222</v>
      </c>
      <c r="G58" s="20">
        <v>27</v>
      </c>
      <c r="H58" s="20">
        <v>6130</v>
      </c>
      <c r="I58" s="20">
        <v>1300</v>
      </c>
      <c r="J58" s="20">
        <v>500</v>
      </c>
      <c r="K58" s="67"/>
      <c r="L58" s="74" t="s">
        <v>22</v>
      </c>
      <c r="M58" s="60">
        <v>12</v>
      </c>
      <c r="N58" s="20">
        <v>405</v>
      </c>
      <c r="O58" s="20">
        <v>45</v>
      </c>
      <c r="P58" s="20">
        <v>1710</v>
      </c>
      <c r="Q58" s="20">
        <v>22</v>
      </c>
      <c r="R58" s="20">
        <v>2210</v>
      </c>
      <c r="S58" s="20">
        <v>10</v>
      </c>
      <c r="T58" s="20">
        <v>400</v>
      </c>
      <c r="U58" s="20">
        <v>7</v>
      </c>
      <c r="V58" s="20">
        <v>299</v>
      </c>
    </row>
    <row r="59" spans="1:22" ht="14.25">
      <c r="A59" s="74" t="s">
        <v>23</v>
      </c>
      <c r="B59" s="60">
        <v>17</v>
      </c>
      <c r="C59" s="20">
        <f t="shared" si="5"/>
        <v>416</v>
      </c>
      <c r="D59" s="20">
        <v>272</v>
      </c>
      <c r="E59" s="20">
        <v>144</v>
      </c>
      <c r="F59" s="20">
        <v>2060</v>
      </c>
      <c r="G59" s="20">
        <v>53</v>
      </c>
      <c r="H59" s="20">
        <v>6297</v>
      </c>
      <c r="I59" s="20">
        <v>1000</v>
      </c>
      <c r="J59" s="20">
        <v>210</v>
      </c>
      <c r="K59" s="67"/>
      <c r="L59" s="74" t="s">
        <v>23</v>
      </c>
      <c r="M59" s="60">
        <v>28</v>
      </c>
      <c r="N59" s="20">
        <v>1177</v>
      </c>
      <c r="O59" s="20">
        <v>88</v>
      </c>
      <c r="P59" s="20">
        <v>3820</v>
      </c>
      <c r="Q59" s="20">
        <v>19</v>
      </c>
      <c r="R59" s="20">
        <v>1908</v>
      </c>
      <c r="S59" s="20">
        <v>8</v>
      </c>
      <c r="T59" s="20">
        <v>935</v>
      </c>
      <c r="U59" s="20">
        <v>8</v>
      </c>
      <c r="V59" s="20">
        <v>436</v>
      </c>
    </row>
    <row r="60" spans="1:22" ht="14.25">
      <c r="A60" s="74" t="s">
        <v>24</v>
      </c>
      <c r="B60" s="60">
        <v>43</v>
      </c>
      <c r="C60" s="20">
        <f t="shared" si="5"/>
        <v>621</v>
      </c>
      <c r="D60" s="20">
        <v>563</v>
      </c>
      <c r="E60" s="20">
        <v>58</v>
      </c>
      <c r="F60" s="20">
        <v>290</v>
      </c>
      <c r="G60" s="20">
        <v>36</v>
      </c>
      <c r="H60" s="20">
        <v>7212</v>
      </c>
      <c r="I60" s="20">
        <v>1500</v>
      </c>
      <c r="J60" s="20">
        <v>100</v>
      </c>
      <c r="K60" s="67"/>
      <c r="L60" s="74" t="s">
        <v>24</v>
      </c>
      <c r="M60" s="60">
        <v>7</v>
      </c>
      <c r="N60" s="20">
        <v>172</v>
      </c>
      <c r="O60" s="20">
        <v>41</v>
      </c>
      <c r="P60" s="20">
        <v>1284</v>
      </c>
      <c r="Q60" s="20">
        <v>26</v>
      </c>
      <c r="R60" s="20">
        <v>1190</v>
      </c>
      <c r="S60" s="20">
        <v>5</v>
      </c>
      <c r="T60" s="20">
        <v>246</v>
      </c>
      <c r="U60" s="20">
        <v>14</v>
      </c>
      <c r="V60" s="20">
        <v>537</v>
      </c>
    </row>
    <row r="61" spans="1:22" ht="14.25">
      <c r="A61" s="74" t="s">
        <v>25</v>
      </c>
      <c r="B61" s="60">
        <v>4</v>
      </c>
      <c r="C61" s="20">
        <f t="shared" si="5"/>
        <v>81</v>
      </c>
      <c r="D61" s="20">
        <v>41</v>
      </c>
      <c r="E61" s="20">
        <v>40</v>
      </c>
      <c r="F61" s="20">
        <v>200</v>
      </c>
      <c r="G61" s="20">
        <v>4</v>
      </c>
      <c r="H61" s="20">
        <v>1650</v>
      </c>
      <c r="I61" s="20">
        <v>500</v>
      </c>
      <c r="J61" s="20">
        <v>300</v>
      </c>
      <c r="K61" s="67"/>
      <c r="L61" s="74" t="s">
        <v>25</v>
      </c>
      <c r="M61" s="60">
        <v>3</v>
      </c>
      <c r="N61" s="20">
        <v>79</v>
      </c>
      <c r="O61" s="20">
        <v>4</v>
      </c>
      <c r="P61" s="20">
        <v>106</v>
      </c>
      <c r="Q61" s="20">
        <v>3</v>
      </c>
      <c r="R61" s="20">
        <v>105</v>
      </c>
      <c r="S61" s="20">
        <v>1</v>
      </c>
      <c r="T61" s="20">
        <v>25</v>
      </c>
      <c r="U61" s="20">
        <v>4</v>
      </c>
      <c r="V61" s="20">
        <v>171</v>
      </c>
    </row>
    <row r="62" spans="1:22" ht="14.25">
      <c r="A62" s="67"/>
      <c r="B62" s="73"/>
      <c r="C62" s="67"/>
      <c r="D62" s="67"/>
      <c r="E62" s="67"/>
      <c r="F62" s="67"/>
      <c r="G62" s="67"/>
      <c r="H62" s="67"/>
      <c r="I62" s="67"/>
      <c r="J62" s="67"/>
      <c r="K62" s="67"/>
      <c r="L62" s="72"/>
      <c r="M62" s="71"/>
      <c r="N62" s="70"/>
      <c r="O62" s="70"/>
      <c r="P62" s="70"/>
      <c r="Q62" s="70"/>
      <c r="R62" s="70"/>
      <c r="S62" s="70"/>
      <c r="T62" s="70"/>
      <c r="U62" s="70"/>
      <c r="V62" s="70"/>
    </row>
    <row r="63" spans="1:22" ht="14.25">
      <c r="A63" s="69" t="s">
        <v>26</v>
      </c>
      <c r="B63" s="69"/>
      <c r="C63" s="69"/>
      <c r="D63" s="69"/>
      <c r="E63" s="69"/>
      <c r="F63" s="69"/>
      <c r="G63" s="69"/>
      <c r="H63" s="69"/>
      <c r="I63" s="69"/>
      <c r="J63" s="69"/>
      <c r="K63" s="67"/>
      <c r="L63" s="68" t="s">
        <v>191</v>
      </c>
      <c r="M63" s="67"/>
      <c r="N63" s="67"/>
      <c r="O63" s="67"/>
      <c r="P63" s="67"/>
      <c r="Q63" s="67"/>
      <c r="R63" s="67"/>
      <c r="S63" s="67"/>
      <c r="T63" s="67"/>
      <c r="U63" s="67"/>
      <c r="V63" s="67"/>
    </row>
  </sheetData>
  <sheetProtection/>
  <mergeCells count="53">
    <mergeCell ref="E9:E10"/>
    <mergeCell ref="F9:F10"/>
    <mergeCell ref="G9:J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H40:H41"/>
    <mergeCell ref="A20:C20"/>
    <mergeCell ref="A21:C21"/>
    <mergeCell ref="A22:C22"/>
    <mergeCell ref="A23:C23"/>
    <mergeCell ref="A24:C24"/>
    <mergeCell ref="A25:C25"/>
    <mergeCell ref="C40:E40"/>
    <mergeCell ref="A27:C27"/>
    <mergeCell ref="I40:J40"/>
    <mergeCell ref="A28:C28"/>
    <mergeCell ref="A29:C29"/>
    <mergeCell ref="A30:C30"/>
    <mergeCell ref="A31:C31"/>
    <mergeCell ref="F40:F41"/>
    <mergeCell ref="B39:F39"/>
    <mergeCell ref="G40:G41"/>
    <mergeCell ref="U40:V40"/>
    <mergeCell ref="G39:J39"/>
    <mergeCell ref="A5:J5"/>
    <mergeCell ref="A7:J7"/>
    <mergeCell ref="A9:C10"/>
    <mergeCell ref="D9:D10"/>
    <mergeCell ref="A37:J37"/>
    <mergeCell ref="A39:A41"/>
    <mergeCell ref="B40:B41"/>
    <mergeCell ref="A26:C26"/>
    <mergeCell ref="L40:L41"/>
    <mergeCell ref="M40:N40"/>
    <mergeCell ref="O40:P40"/>
    <mergeCell ref="Q40:R40"/>
    <mergeCell ref="Q9:R9"/>
    <mergeCell ref="S9:T9"/>
    <mergeCell ref="S40:T40"/>
    <mergeCell ref="M9:N9"/>
    <mergeCell ref="O9:P9"/>
    <mergeCell ref="L9:L10"/>
    <mergeCell ref="L7:V7"/>
    <mergeCell ref="L38:V38"/>
    <mergeCell ref="L1:V1"/>
    <mergeCell ref="U9:V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view="pageBreakPreview" zoomScale="75" zoomScaleNormal="80" zoomScaleSheetLayoutView="75" zoomScalePageLayoutView="0" workbookViewId="0" topLeftCell="A40">
      <selection activeCell="A64" sqref="A64"/>
    </sheetView>
  </sheetViews>
  <sheetFormatPr defaultColWidth="9.00390625" defaultRowHeight="13.5"/>
  <cols>
    <col min="1" max="1" width="14.00390625" style="2" customWidth="1"/>
    <col min="2" max="2" width="7.375" style="2" customWidth="1"/>
    <col min="3" max="7" width="14.25390625" style="2" customWidth="1"/>
    <col min="8" max="10" width="13.875" style="2" customWidth="1"/>
    <col min="11" max="11" width="5.25390625" style="2" customWidth="1"/>
    <col min="12" max="19" width="10.50390625" style="2" bestFit="1" customWidth="1"/>
    <col min="20" max="21" width="13.125" style="2" customWidth="1"/>
    <col min="22" max="16384" width="9.00390625" style="2" customWidth="1"/>
  </cols>
  <sheetData>
    <row r="1" spans="1:22" ht="14.25">
      <c r="A1" s="91" t="s">
        <v>196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37" t="s">
        <v>197</v>
      </c>
      <c r="M1" s="137"/>
      <c r="N1" s="137"/>
      <c r="O1" s="137"/>
      <c r="P1" s="137"/>
      <c r="Q1" s="137"/>
      <c r="R1" s="137"/>
      <c r="S1" s="137"/>
      <c r="T1" s="137"/>
      <c r="U1" s="137"/>
      <c r="V1" s="67"/>
    </row>
    <row r="2" spans="1:22" ht="14.25">
      <c r="A2" s="90"/>
      <c r="B2" s="67"/>
      <c r="C2" s="67"/>
      <c r="D2" s="67"/>
      <c r="E2" s="67"/>
      <c r="F2" s="67"/>
      <c r="G2" s="67"/>
      <c r="H2" s="67"/>
      <c r="I2" s="67"/>
      <c r="J2" s="67"/>
      <c r="K2" s="67"/>
      <c r="L2" s="89"/>
      <c r="M2" s="89"/>
      <c r="N2" s="89"/>
      <c r="O2" s="89"/>
      <c r="P2" s="89"/>
      <c r="Q2" s="89"/>
      <c r="R2" s="89"/>
      <c r="S2" s="89"/>
      <c r="T2" s="89"/>
      <c r="U2" s="89"/>
      <c r="V2" s="67"/>
    </row>
    <row r="3" spans="1:22" ht="14.25">
      <c r="A3" s="90"/>
      <c r="B3" s="67"/>
      <c r="C3" s="67"/>
      <c r="D3" s="67"/>
      <c r="E3" s="67"/>
      <c r="F3" s="67"/>
      <c r="G3" s="67"/>
      <c r="H3" s="67"/>
      <c r="I3" s="67"/>
      <c r="J3" s="67"/>
      <c r="K3" s="67"/>
      <c r="L3" s="89"/>
      <c r="M3" s="89"/>
      <c r="N3" s="89"/>
      <c r="O3" s="89"/>
      <c r="P3" s="89"/>
      <c r="Q3" s="89"/>
      <c r="R3" s="89"/>
      <c r="S3" s="89"/>
      <c r="T3" s="89"/>
      <c r="U3" s="89"/>
      <c r="V3" s="67"/>
    </row>
    <row r="4" spans="1:22" ht="14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17.25">
      <c r="A5" s="136" t="s">
        <v>52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67"/>
    </row>
    <row r="6" spans="1:22" ht="14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4.25">
      <c r="A7" s="181" t="s">
        <v>53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67"/>
    </row>
    <row r="8" spans="1:22" ht="14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14.25">
      <c r="A9" s="182" t="s">
        <v>171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67"/>
    </row>
    <row r="10" spans="1:22" ht="15" thickBot="1">
      <c r="A10" s="67" t="s">
        <v>54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6.25" customHeight="1">
      <c r="A11" s="210" t="s">
        <v>186</v>
      </c>
      <c r="B11" s="210"/>
      <c r="C11" s="211"/>
      <c r="D11" s="142" t="s">
        <v>6</v>
      </c>
      <c r="E11" s="174"/>
      <c r="F11" s="142" t="s">
        <v>55</v>
      </c>
      <c r="G11" s="174"/>
      <c r="H11" s="82" t="s">
        <v>56</v>
      </c>
      <c r="I11" s="82" t="s">
        <v>57</v>
      </c>
      <c r="J11" s="83" t="s">
        <v>58</v>
      </c>
      <c r="K11" s="67"/>
      <c r="L11" s="177" t="s">
        <v>179</v>
      </c>
      <c r="M11" s="174"/>
      <c r="N11" s="82" t="s">
        <v>76</v>
      </c>
      <c r="O11" s="82" t="s">
        <v>77</v>
      </c>
      <c r="P11" s="82" t="s">
        <v>78</v>
      </c>
      <c r="Q11" s="82" t="s">
        <v>75</v>
      </c>
      <c r="R11" s="165" t="s">
        <v>80</v>
      </c>
      <c r="S11" s="166"/>
      <c r="T11" s="163" t="s">
        <v>81</v>
      </c>
      <c r="U11" s="164"/>
      <c r="V11" s="67"/>
    </row>
    <row r="12" spans="1:22" ht="14.25">
      <c r="A12" s="204"/>
      <c r="B12" s="204"/>
      <c r="C12" s="205"/>
      <c r="D12" s="200"/>
      <c r="E12" s="173"/>
      <c r="F12" s="173"/>
      <c r="G12" s="173"/>
      <c r="H12" s="67"/>
      <c r="I12" s="67"/>
      <c r="J12" s="67"/>
      <c r="K12" s="67"/>
      <c r="L12" s="173"/>
      <c r="M12" s="173"/>
      <c r="N12" s="67"/>
      <c r="O12" s="67"/>
      <c r="P12" s="67"/>
      <c r="Q12" s="67"/>
      <c r="R12" s="67"/>
      <c r="S12" s="67"/>
      <c r="T12" s="68"/>
      <c r="U12" s="67"/>
      <c r="V12" s="67"/>
    </row>
    <row r="13" spans="1:22" ht="14.25">
      <c r="A13" s="208" t="s">
        <v>172</v>
      </c>
      <c r="B13" s="208"/>
      <c r="C13" s="209"/>
      <c r="D13" s="206">
        <f>SUM(F13:T13)</f>
        <v>223115</v>
      </c>
      <c r="E13" s="207"/>
      <c r="F13" s="162">
        <v>27668</v>
      </c>
      <c r="G13" s="162"/>
      <c r="H13" s="105">
        <v>17191</v>
      </c>
      <c r="I13" s="105">
        <v>31159</v>
      </c>
      <c r="J13" s="105">
        <v>37224</v>
      </c>
      <c r="K13" s="105"/>
      <c r="L13" s="167">
        <v>8824</v>
      </c>
      <c r="M13" s="167"/>
      <c r="N13" s="105">
        <v>14890</v>
      </c>
      <c r="O13" s="105">
        <v>18087</v>
      </c>
      <c r="P13" s="105">
        <v>3482</v>
      </c>
      <c r="Q13" s="105">
        <v>16726</v>
      </c>
      <c r="R13" s="162">
        <v>31759</v>
      </c>
      <c r="S13" s="162"/>
      <c r="T13" s="162">
        <v>16105</v>
      </c>
      <c r="U13" s="162"/>
      <c r="V13" s="67"/>
    </row>
    <row r="14" spans="1:22" ht="14.25">
      <c r="A14" s="212">
        <v>58</v>
      </c>
      <c r="B14" s="212"/>
      <c r="C14" s="190"/>
      <c r="D14" s="206">
        <f>SUM(F14:T14)</f>
        <v>235414</v>
      </c>
      <c r="E14" s="207"/>
      <c r="F14" s="162">
        <v>28544</v>
      </c>
      <c r="G14" s="162"/>
      <c r="H14" s="105">
        <v>17611</v>
      </c>
      <c r="I14" s="105">
        <v>32446</v>
      </c>
      <c r="J14" s="105">
        <v>39868</v>
      </c>
      <c r="K14" s="105"/>
      <c r="L14" s="167">
        <v>9775</v>
      </c>
      <c r="M14" s="167"/>
      <c r="N14" s="105">
        <v>15884</v>
      </c>
      <c r="O14" s="105">
        <v>19116</v>
      </c>
      <c r="P14" s="105">
        <v>3697</v>
      </c>
      <c r="Q14" s="105">
        <v>17420</v>
      </c>
      <c r="R14" s="167">
        <v>33405</v>
      </c>
      <c r="S14" s="167"/>
      <c r="T14" s="162">
        <v>17648</v>
      </c>
      <c r="U14" s="162"/>
      <c r="V14" s="67"/>
    </row>
    <row r="15" spans="1:22" ht="14.25">
      <c r="A15" s="212">
        <v>59</v>
      </c>
      <c r="B15" s="212"/>
      <c r="C15" s="190"/>
      <c r="D15" s="206">
        <f>SUM(F15:T15)</f>
        <v>249299</v>
      </c>
      <c r="E15" s="207"/>
      <c r="F15" s="162">
        <v>29729</v>
      </c>
      <c r="G15" s="162"/>
      <c r="H15" s="105">
        <v>18560</v>
      </c>
      <c r="I15" s="105">
        <v>34177</v>
      </c>
      <c r="J15" s="105">
        <v>42950</v>
      </c>
      <c r="K15" s="105"/>
      <c r="L15" s="167">
        <v>10805</v>
      </c>
      <c r="M15" s="167"/>
      <c r="N15" s="105">
        <v>16574</v>
      </c>
      <c r="O15" s="105">
        <v>20197</v>
      </c>
      <c r="P15" s="105">
        <v>3895</v>
      </c>
      <c r="Q15" s="105">
        <v>18329</v>
      </c>
      <c r="R15" s="167">
        <v>35295</v>
      </c>
      <c r="S15" s="167"/>
      <c r="T15" s="162">
        <v>18788</v>
      </c>
      <c r="U15" s="162"/>
      <c r="V15" s="67"/>
    </row>
    <row r="16" spans="1:22" ht="14.25">
      <c r="A16" s="212">
        <v>60</v>
      </c>
      <c r="B16" s="212"/>
      <c r="C16" s="190"/>
      <c r="D16" s="206">
        <f>SUM(F16:T16)</f>
        <v>261254</v>
      </c>
      <c r="E16" s="207"/>
      <c r="F16" s="162">
        <v>30779</v>
      </c>
      <c r="G16" s="162"/>
      <c r="H16" s="105">
        <v>19146</v>
      </c>
      <c r="I16" s="105">
        <v>35464</v>
      </c>
      <c r="J16" s="105">
        <v>45770</v>
      </c>
      <c r="K16" s="105"/>
      <c r="L16" s="167">
        <v>11506</v>
      </c>
      <c r="M16" s="167"/>
      <c r="N16" s="105">
        <v>17166</v>
      </c>
      <c r="O16" s="105">
        <v>21206</v>
      </c>
      <c r="P16" s="105">
        <v>4086</v>
      </c>
      <c r="Q16" s="105">
        <v>18974</v>
      </c>
      <c r="R16" s="167">
        <v>36983</v>
      </c>
      <c r="S16" s="167"/>
      <c r="T16" s="162">
        <v>20174</v>
      </c>
      <c r="U16" s="162"/>
      <c r="V16" s="67"/>
    </row>
    <row r="17" spans="1:22" ht="14.25">
      <c r="A17" s="213">
        <v>61</v>
      </c>
      <c r="B17" s="213"/>
      <c r="C17" s="214"/>
      <c r="D17" s="187">
        <f>SUM(F17:T17)</f>
        <v>272377</v>
      </c>
      <c r="E17" s="188"/>
      <c r="F17" s="170">
        <v>31693</v>
      </c>
      <c r="G17" s="170"/>
      <c r="H17" s="104">
        <v>19637</v>
      </c>
      <c r="I17" s="104">
        <v>36688</v>
      </c>
      <c r="J17" s="104">
        <v>48071</v>
      </c>
      <c r="K17" s="104"/>
      <c r="L17" s="169">
        <v>12193</v>
      </c>
      <c r="M17" s="169"/>
      <c r="N17" s="104">
        <v>17920</v>
      </c>
      <c r="O17" s="104">
        <v>21947</v>
      </c>
      <c r="P17" s="104">
        <v>4315</v>
      </c>
      <c r="Q17" s="104">
        <v>19556</v>
      </c>
      <c r="R17" s="169">
        <v>38615</v>
      </c>
      <c r="S17" s="169"/>
      <c r="T17" s="170">
        <v>21742</v>
      </c>
      <c r="U17" s="170"/>
      <c r="V17" s="67"/>
    </row>
    <row r="18" spans="1:22" ht="14.25">
      <c r="A18" s="171"/>
      <c r="B18" s="171"/>
      <c r="C18" s="185"/>
      <c r="D18" s="186"/>
      <c r="E18" s="171"/>
      <c r="F18" s="171"/>
      <c r="G18" s="171"/>
      <c r="H18" s="70"/>
      <c r="I18" s="70"/>
      <c r="J18" s="70"/>
      <c r="K18" s="67"/>
      <c r="L18" s="171"/>
      <c r="M18" s="171"/>
      <c r="N18" s="67"/>
      <c r="O18" s="67"/>
      <c r="P18" s="67"/>
      <c r="Q18" s="67"/>
      <c r="R18" s="67"/>
      <c r="S18" s="67"/>
      <c r="T18" s="70"/>
      <c r="U18" s="70"/>
      <c r="V18" s="67"/>
    </row>
    <row r="19" spans="1:22" ht="14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9"/>
      <c r="M19" s="69"/>
      <c r="N19" s="69"/>
      <c r="O19" s="69"/>
      <c r="P19" s="69"/>
      <c r="Q19" s="69"/>
      <c r="R19" s="69"/>
      <c r="S19" s="69"/>
      <c r="T19" s="68"/>
      <c r="U19" s="68"/>
      <c r="V19" s="67"/>
    </row>
    <row r="20" spans="1:22" ht="14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14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14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14.25">
      <c r="A23" s="182" t="s">
        <v>173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67"/>
    </row>
    <row r="24" spans="1:22" ht="15" thickBo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21.75" customHeight="1">
      <c r="A25" s="215" t="s">
        <v>59</v>
      </c>
      <c r="B25" s="217" t="s">
        <v>60</v>
      </c>
      <c r="C25" s="220" t="s">
        <v>67</v>
      </c>
      <c r="D25" s="221"/>
      <c r="E25" s="221"/>
      <c r="F25" s="221"/>
      <c r="G25" s="222"/>
      <c r="H25" s="183" t="s">
        <v>72</v>
      </c>
      <c r="I25" s="184"/>
      <c r="J25" s="184"/>
      <c r="K25" s="67"/>
      <c r="L25" s="177" t="s">
        <v>84</v>
      </c>
      <c r="M25" s="177"/>
      <c r="N25" s="177"/>
      <c r="O25" s="177"/>
      <c r="P25" s="177"/>
      <c r="Q25" s="177"/>
      <c r="R25" s="177"/>
      <c r="S25" s="177"/>
      <c r="T25" s="174"/>
      <c r="U25" s="178" t="s">
        <v>205</v>
      </c>
      <c r="V25" s="67"/>
    </row>
    <row r="26" spans="1:22" ht="21.75" customHeight="1">
      <c r="A26" s="194"/>
      <c r="B26" s="218"/>
      <c r="C26" s="223"/>
      <c r="D26" s="224"/>
      <c r="E26" s="224"/>
      <c r="F26" s="224"/>
      <c r="G26" s="225"/>
      <c r="H26" s="155" t="s">
        <v>68</v>
      </c>
      <c r="I26" s="175"/>
      <c r="J26" s="175"/>
      <c r="K26" s="67"/>
      <c r="L26" s="175" t="s">
        <v>62</v>
      </c>
      <c r="M26" s="175"/>
      <c r="N26" s="176"/>
      <c r="O26" s="155" t="s">
        <v>63</v>
      </c>
      <c r="P26" s="175"/>
      <c r="Q26" s="176"/>
      <c r="R26" s="155" t="s">
        <v>64</v>
      </c>
      <c r="S26" s="175"/>
      <c r="T26" s="176"/>
      <c r="U26" s="179"/>
      <c r="V26" s="67"/>
    </row>
    <row r="27" spans="1:22" ht="21.75" customHeight="1">
      <c r="A27" s="216"/>
      <c r="B27" s="219"/>
      <c r="C27" s="80" t="s">
        <v>61</v>
      </c>
      <c r="D27" s="80" t="s">
        <v>62</v>
      </c>
      <c r="E27" s="87" t="s">
        <v>63</v>
      </c>
      <c r="F27" s="87" t="s">
        <v>65</v>
      </c>
      <c r="G27" s="87" t="s">
        <v>66</v>
      </c>
      <c r="H27" s="87" t="s">
        <v>69</v>
      </c>
      <c r="I27" s="87" t="s">
        <v>83</v>
      </c>
      <c r="J27" s="86" t="s">
        <v>70</v>
      </c>
      <c r="K27" s="67"/>
      <c r="L27" s="87" t="s">
        <v>69</v>
      </c>
      <c r="M27" s="87" t="s">
        <v>82</v>
      </c>
      <c r="N27" s="87" t="s">
        <v>70</v>
      </c>
      <c r="O27" s="87" t="s">
        <v>69</v>
      </c>
      <c r="P27" s="87" t="s">
        <v>82</v>
      </c>
      <c r="Q27" s="87" t="s">
        <v>70</v>
      </c>
      <c r="R27" s="87" t="s">
        <v>69</v>
      </c>
      <c r="S27" s="87" t="s">
        <v>82</v>
      </c>
      <c r="T27" s="87" t="s">
        <v>70</v>
      </c>
      <c r="U27" s="180"/>
      <c r="V27" s="67"/>
    </row>
    <row r="28" spans="1:22" ht="14.25">
      <c r="A28" s="103"/>
      <c r="B28" s="102"/>
      <c r="C28" s="101" t="s">
        <v>73</v>
      </c>
      <c r="D28" s="101" t="s">
        <v>73</v>
      </c>
      <c r="E28" s="101" t="s">
        <v>73</v>
      </c>
      <c r="F28" s="101" t="s">
        <v>73</v>
      </c>
      <c r="G28" s="101" t="s">
        <v>73</v>
      </c>
      <c r="H28" s="101" t="s">
        <v>73</v>
      </c>
      <c r="I28" s="101" t="s">
        <v>74</v>
      </c>
      <c r="J28" s="101" t="s">
        <v>73</v>
      </c>
      <c r="K28" s="67"/>
      <c r="L28" s="49" t="s">
        <v>73</v>
      </c>
      <c r="M28" s="49" t="s">
        <v>74</v>
      </c>
      <c r="N28" s="49" t="s">
        <v>73</v>
      </c>
      <c r="O28" s="49" t="s">
        <v>73</v>
      </c>
      <c r="P28" s="49" t="s">
        <v>74</v>
      </c>
      <c r="Q28" s="49" t="s">
        <v>73</v>
      </c>
      <c r="R28" s="49" t="s">
        <v>73</v>
      </c>
      <c r="S28" s="49" t="s">
        <v>74</v>
      </c>
      <c r="T28" s="49" t="s">
        <v>73</v>
      </c>
      <c r="U28" s="49" t="s">
        <v>206</v>
      </c>
      <c r="V28" s="67"/>
    </row>
    <row r="29" spans="1:22" ht="14.25">
      <c r="A29" s="98" t="s">
        <v>6</v>
      </c>
      <c r="B29" s="56">
        <f>SUM(B31:B44)</f>
        <v>311</v>
      </c>
      <c r="C29" s="57">
        <f aca="true" t="shared" si="0" ref="C29:U29">SUM(C31:C44)</f>
        <v>309384</v>
      </c>
      <c r="D29" s="57">
        <f t="shared" si="0"/>
        <v>236895</v>
      </c>
      <c r="E29" s="57">
        <f t="shared" si="0"/>
        <v>28699</v>
      </c>
      <c r="F29" s="57">
        <f t="shared" si="0"/>
        <v>16915</v>
      </c>
      <c r="G29" s="57">
        <f t="shared" si="0"/>
        <v>26875</v>
      </c>
      <c r="H29" s="57">
        <f t="shared" si="0"/>
        <v>45556</v>
      </c>
      <c r="I29" s="57">
        <f t="shared" si="0"/>
        <v>122484</v>
      </c>
      <c r="J29" s="57">
        <f t="shared" si="0"/>
        <v>9167</v>
      </c>
      <c r="K29" s="58"/>
      <c r="L29" s="57">
        <f t="shared" si="0"/>
        <v>14458</v>
      </c>
      <c r="M29" s="57">
        <f t="shared" si="0"/>
        <v>35662</v>
      </c>
      <c r="N29" s="57">
        <f t="shared" si="0"/>
        <v>4766</v>
      </c>
      <c r="O29" s="57">
        <f t="shared" si="0"/>
        <v>14183</v>
      </c>
      <c r="P29" s="57">
        <f t="shared" si="0"/>
        <v>42578</v>
      </c>
      <c r="Q29" s="57">
        <f t="shared" si="0"/>
        <v>2179</v>
      </c>
      <c r="R29" s="57">
        <f t="shared" si="0"/>
        <v>16915</v>
      </c>
      <c r="S29" s="57">
        <f t="shared" si="0"/>
        <v>44244</v>
      </c>
      <c r="T29" s="57">
        <f t="shared" si="0"/>
        <v>2222</v>
      </c>
      <c r="U29" s="57">
        <f t="shared" si="0"/>
        <v>4603</v>
      </c>
      <c r="V29" s="67"/>
    </row>
    <row r="30" spans="1:22" ht="14.25">
      <c r="A30" s="76"/>
      <c r="B30" s="6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67"/>
    </row>
    <row r="31" spans="1:22" ht="14.25">
      <c r="A31" s="74" t="s">
        <v>198</v>
      </c>
      <c r="B31" s="92">
        <v>15</v>
      </c>
      <c r="C31" s="59">
        <f>SUM(D31:G31)</f>
        <v>9302</v>
      </c>
      <c r="D31" s="20">
        <v>6698</v>
      </c>
      <c r="E31" s="20">
        <v>1140</v>
      </c>
      <c r="F31" s="20">
        <v>643</v>
      </c>
      <c r="G31" s="20">
        <v>821</v>
      </c>
      <c r="H31" s="20">
        <v>1832</v>
      </c>
      <c r="I31" s="20">
        <v>4846</v>
      </c>
      <c r="J31" s="20">
        <v>1258</v>
      </c>
      <c r="K31" s="20"/>
      <c r="L31" s="59">
        <v>605</v>
      </c>
      <c r="M31" s="59">
        <v>1525</v>
      </c>
      <c r="N31" s="59">
        <v>541</v>
      </c>
      <c r="O31" s="59">
        <v>584</v>
      </c>
      <c r="P31" s="59">
        <v>1757</v>
      </c>
      <c r="Q31" s="59">
        <v>418</v>
      </c>
      <c r="R31" s="59">
        <v>643</v>
      </c>
      <c r="S31" s="59">
        <v>1564</v>
      </c>
      <c r="T31" s="59">
        <v>299</v>
      </c>
      <c r="U31" s="59">
        <v>210</v>
      </c>
      <c r="V31" s="67"/>
    </row>
    <row r="32" spans="1:22" ht="14.25">
      <c r="A32" s="99" t="s">
        <v>235</v>
      </c>
      <c r="B32" s="92">
        <v>28</v>
      </c>
      <c r="C32" s="59">
        <f aca="true" t="shared" si="1" ref="C32:C44">SUM(D32:G32)</f>
        <v>24017</v>
      </c>
      <c r="D32" s="20">
        <v>18236</v>
      </c>
      <c r="E32" s="20">
        <v>2565</v>
      </c>
      <c r="F32" s="20">
        <v>1338</v>
      </c>
      <c r="G32" s="20">
        <v>1878</v>
      </c>
      <c r="H32" s="20">
        <v>4003</v>
      </c>
      <c r="I32" s="20">
        <v>10389</v>
      </c>
      <c r="J32" s="20">
        <v>1219</v>
      </c>
      <c r="K32" s="20"/>
      <c r="L32" s="59">
        <v>1370</v>
      </c>
      <c r="M32" s="59">
        <v>3380</v>
      </c>
      <c r="N32" s="59">
        <v>659</v>
      </c>
      <c r="O32" s="59">
        <v>1295</v>
      </c>
      <c r="P32" s="59">
        <v>3765</v>
      </c>
      <c r="Q32" s="59">
        <v>349</v>
      </c>
      <c r="R32" s="59">
        <v>1338</v>
      </c>
      <c r="S32" s="59">
        <v>3244</v>
      </c>
      <c r="T32" s="59">
        <v>211</v>
      </c>
      <c r="U32" s="59">
        <v>431</v>
      </c>
      <c r="V32" s="67"/>
    </row>
    <row r="33" spans="1:22" ht="14.25">
      <c r="A33" s="99" t="s">
        <v>199</v>
      </c>
      <c r="B33" s="92">
        <v>29</v>
      </c>
      <c r="C33" s="59">
        <f t="shared" si="1"/>
        <v>23431</v>
      </c>
      <c r="D33" s="20">
        <v>17215</v>
      </c>
      <c r="E33" s="20">
        <v>2728</v>
      </c>
      <c r="F33" s="20">
        <v>1625</v>
      </c>
      <c r="G33" s="20">
        <v>1863</v>
      </c>
      <c r="H33" s="20">
        <v>4267</v>
      </c>
      <c r="I33" s="20">
        <v>11150</v>
      </c>
      <c r="J33" s="20">
        <v>894</v>
      </c>
      <c r="K33" s="20"/>
      <c r="L33" s="59">
        <v>1259</v>
      </c>
      <c r="M33" s="59">
        <v>3090</v>
      </c>
      <c r="N33" s="59">
        <v>428</v>
      </c>
      <c r="O33" s="59">
        <v>1383</v>
      </c>
      <c r="P33" s="59">
        <v>3982</v>
      </c>
      <c r="Q33" s="59">
        <v>240</v>
      </c>
      <c r="R33" s="59">
        <v>1625</v>
      </c>
      <c r="S33" s="59">
        <v>4078</v>
      </c>
      <c r="T33" s="59">
        <v>226</v>
      </c>
      <c r="U33" s="59">
        <v>371</v>
      </c>
      <c r="V33" s="67"/>
    </row>
    <row r="34" spans="1:22" ht="14.25">
      <c r="A34" s="99" t="s">
        <v>200</v>
      </c>
      <c r="B34" s="92">
        <v>30</v>
      </c>
      <c r="C34" s="59">
        <f t="shared" si="1"/>
        <v>28790</v>
      </c>
      <c r="D34" s="20">
        <v>20824</v>
      </c>
      <c r="E34" s="20">
        <v>2967</v>
      </c>
      <c r="F34" s="20">
        <v>1819</v>
      </c>
      <c r="G34" s="20">
        <v>3180</v>
      </c>
      <c r="H34" s="20">
        <v>4417</v>
      </c>
      <c r="I34" s="20">
        <v>11522</v>
      </c>
      <c r="J34" s="20">
        <v>855</v>
      </c>
      <c r="K34" s="20"/>
      <c r="L34" s="59">
        <v>1213</v>
      </c>
      <c r="M34" s="59">
        <v>2886</v>
      </c>
      <c r="N34" s="59">
        <v>355</v>
      </c>
      <c r="O34" s="59">
        <v>1385</v>
      </c>
      <c r="P34" s="59">
        <v>3925</v>
      </c>
      <c r="Q34" s="59">
        <v>190</v>
      </c>
      <c r="R34" s="59">
        <v>1819</v>
      </c>
      <c r="S34" s="59">
        <v>4711</v>
      </c>
      <c r="T34" s="59">
        <v>310</v>
      </c>
      <c r="U34" s="59">
        <v>357</v>
      </c>
      <c r="V34" s="67"/>
    </row>
    <row r="35" spans="1:22" ht="14.25">
      <c r="A35" s="100"/>
      <c r="B35" s="92"/>
      <c r="C35" s="59"/>
      <c r="D35" s="20"/>
      <c r="E35" s="20"/>
      <c r="F35" s="20"/>
      <c r="G35" s="20"/>
      <c r="H35" s="20"/>
      <c r="I35" s="20"/>
      <c r="J35" s="20"/>
      <c r="K35" s="20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67"/>
    </row>
    <row r="36" spans="1:22" ht="14.25">
      <c r="A36" s="99" t="s">
        <v>236</v>
      </c>
      <c r="B36" s="92">
        <v>31</v>
      </c>
      <c r="C36" s="59">
        <f t="shared" si="1"/>
        <v>53547</v>
      </c>
      <c r="D36" s="20">
        <v>41480</v>
      </c>
      <c r="E36" s="20">
        <v>3954</v>
      </c>
      <c r="F36" s="20">
        <v>3005</v>
      </c>
      <c r="G36" s="20">
        <v>5108</v>
      </c>
      <c r="H36" s="20">
        <v>6122</v>
      </c>
      <c r="I36" s="20">
        <v>15711</v>
      </c>
      <c r="J36" s="20">
        <v>1409</v>
      </c>
      <c r="K36" s="20"/>
      <c r="L36" s="59">
        <v>1562</v>
      </c>
      <c r="M36" s="59">
        <v>3931</v>
      </c>
      <c r="N36" s="59">
        <v>564</v>
      </c>
      <c r="O36" s="59">
        <v>1555</v>
      </c>
      <c r="P36" s="59">
        <v>4441</v>
      </c>
      <c r="Q36" s="59">
        <v>304</v>
      </c>
      <c r="R36" s="59">
        <v>3005</v>
      </c>
      <c r="S36" s="59">
        <v>7339</v>
      </c>
      <c r="T36" s="59">
        <v>541</v>
      </c>
      <c r="U36" s="59">
        <v>465</v>
      </c>
      <c r="V36" s="67"/>
    </row>
    <row r="37" spans="1:22" ht="14.25">
      <c r="A37" s="99" t="s">
        <v>201</v>
      </c>
      <c r="B37" s="60">
        <v>15</v>
      </c>
      <c r="C37" s="59">
        <f t="shared" si="1"/>
        <v>17473</v>
      </c>
      <c r="D37" s="20">
        <v>13248</v>
      </c>
      <c r="E37" s="20">
        <v>1701</v>
      </c>
      <c r="F37" s="20">
        <v>967</v>
      </c>
      <c r="G37" s="20">
        <v>1557</v>
      </c>
      <c r="H37" s="20">
        <v>2739</v>
      </c>
      <c r="I37" s="20">
        <v>7376</v>
      </c>
      <c r="J37" s="20">
        <v>474</v>
      </c>
      <c r="K37" s="20"/>
      <c r="L37" s="20">
        <v>926</v>
      </c>
      <c r="M37" s="20">
        <v>2199</v>
      </c>
      <c r="N37" s="20">
        <v>299</v>
      </c>
      <c r="O37" s="20">
        <v>846</v>
      </c>
      <c r="P37" s="20">
        <v>2652</v>
      </c>
      <c r="Q37" s="20">
        <v>83</v>
      </c>
      <c r="R37" s="20">
        <v>967</v>
      </c>
      <c r="S37" s="20">
        <v>2525</v>
      </c>
      <c r="T37" s="20">
        <v>92</v>
      </c>
      <c r="U37" s="20">
        <v>287</v>
      </c>
      <c r="V37" s="67"/>
    </row>
    <row r="38" spans="1:22" ht="14.25">
      <c r="A38" s="99" t="s">
        <v>237</v>
      </c>
      <c r="B38" s="60">
        <v>29</v>
      </c>
      <c r="C38" s="59">
        <f t="shared" si="1"/>
        <v>30172</v>
      </c>
      <c r="D38" s="20">
        <v>23595</v>
      </c>
      <c r="E38" s="20">
        <v>2491</v>
      </c>
      <c r="F38" s="20">
        <v>1505</v>
      </c>
      <c r="G38" s="20">
        <v>2581</v>
      </c>
      <c r="H38" s="20">
        <v>4234</v>
      </c>
      <c r="I38" s="20">
        <v>12006</v>
      </c>
      <c r="J38" s="20">
        <v>664</v>
      </c>
      <c r="K38" s="20"/>
      <c r="L38" s="20">
        <v>1385</v>
      </c>
      <c r="M38" s="20">
        <v>3381</v>
      </c>
      <c r="N38" s="20">
        <v>401</v>
      </c>
      <c r="O38" s="20">
        <v>1344</v>
      </c>
      <c r="P38" s="20">
        <v>4400</v>
      </c>
      <c r="Q38" s="20">
        <v>157</v>
      </c>
      <c r="R38" s="20">
        <v>1505</v>
      </c>
      <c r="S38" s="20">
        <v>4225</v>
      </c>
      <c r="T38" s="20">
        <v>106</v>
      </c>
      <c r="U38" s="20">
        <v>426</v>
      </c>
      <c r="V38" s="67"/>
    </row>
    <row r="39" spans="1:22" ht="14.25">
      <c r="A39" s="99" t="s">
        <v>202</v>
      </c>
      <c r="B39" s="60">
        <v>27</v>
      </c>
      <c r="C39" s="59">
        <f t="shared" si="1"/>
        <v>23208</v>
      </c>
      <c r="D39" s="20">
        <v>17909</v>
      </c>
      <c r="E39" s="20">
        <v>2347</v>
      </c>
      <c r="F39" s="20">
        <v>1380</v>
      </c>
      <c r="G39" s="20">
        <v>1572</v>
      </c>
      <c r="H39" s="20">
        <v>3780</v>
      </c>
      <c r="I39" s="20">
        <v>10202</v>
      </c>
      <c r="J39" s="20">
        <v>489</v>
      </c>
      <c r="K39" s="20"/>
      <c r="L39" s="20">
        <v>1163</v>
      </c>
      <c r="M39" s="20">
        <v>2851</v>
      </c>
      <c r="N39" s="20">
        <v>267</v>
      </c>
      <c r="O39" s="20">
        <v>1237</v>
      </c>
      <c r="P39" s="20">
        <v>3618</v>
      </c>
      <c r="Q39" s="20">
        <v>99</v>
      </c>
      <c r="R39" s="20">
        <v>1380</v>
      </c>
      <c r="S39" s="20">
        <v>3733</v>
      </c>
      <c r="T39" s="20">
        <v>123</v>
      </c>
      <c r="U39" s="20">
        <v>412</v>
      </c>
      <c r="V39" s="67"/>
    </row>
    <row r="40" spans="1:22" ht="14.25">
      <c r="A40" s="100"/>
      <c r="B40" s="92"/>
      <c r="C40" s="5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67"/>
    </row>
    <row r="41" spans="1:22" ht="14.25">
      <c r="A41" s="99" t="s">
        <v>238</v>
      </c>
      <c r="B41" s="60">
        <v>26</v>
      </c>
      <c r="C41" s="59">
        <f t="shared" si="1"/>
        <v>24213</v>
      </c>
      <c r="D41" s="20">
        <v>18919</v>
      </c>
      <c r="E41" s="20">
        <v>1962</v>
      </c>
      <c r="F41" s="20">
        <v>1265</v>
      </c>
      <c r="G41" s="20">
        <v>2067</v>
      </c>
      <c r="H41" s="20">
        <v>3519</v>
      </c>
      <c r="I41" s="20">
        <v>9739</v>
      </c>
      <c r="J41" s="20">
        <v>413</v>
      </c>
      <c r="K41" s="20"/>
      <c r="L41" s="20">
        <v>1210</v>
      </c>
      <c r="M41" s="20">
        <v>3069</v>
      </c>
      <c r="N41" s="20">
        <v>274</v>
      </c>
      <c r="O41" s="20">
        <v>1044</v>
      </c>
      <c r="P41" s="20">
        <v>3245</v>
      </c>
      <c r="Q41" s="20">
        <v>70</v>
      </c>
      <c r="R41" s="20">
        <v>1265</v>
      </c>
      <c r="S41" s="20">
        <v>3425</v>
      </c>
      <c r="T41" s="20">
        <v>69</v>
      </c>
      <c r="U41" s="20">
        <v>347</v>
      </c>
      <c r="V41" s="67"/>
    </row>
    <row r="42" spans="1:22" ht="14.25">
      <c r="A42" s="74" t="s">
        <v>203</v>
      </c>
      <c r="B42" s="60">
        <v>26</v>
      </c>
      <c r="C42" s="59">
        <f t="shared" si="1"/>
        <v>25111</v>
      </c>
      <c r="D42" s="20">
        <v>19670</v>
      </c>
      <c r="E42" s="20">
        <v>2024</v>
      </c>
      <c r="F42" s="20">
        <v>1074</v>
      </c>
      <c r="G42" s="20">
        <v>2343</v>
      </c>
      <c r="H42" s="20">
        <v>3426</v>
      </c>
      <c r="I42" s="20">
        <v>9651</v>
      </c>
      <c r="J42" s="20">
        <v>464</v>
      </c>
      <c r="K42" s="20"/>
      <c r="L42" s="20">
        <v>1203</v>
      </c>
      <c r="M42" s="20">
        <v>3011</v>
      </c>
      <c r="N42" s="20">
        <v>331</v>
      </c>
      <c r="O42" s="20">
        <v>1149</v>
      </c>
      <c r="P42" s="20">
        <v>3609</v>
      </c>
      <c r="Q42" s="20">
        <v>73</v>
      </c>
      <c r="R42" s="20">
        <v>1074</v>
      </c>
      <c r="S42" s="20">
        <v>3031</v>
      </c>
      <c r="T42" s="20">
        <v>60</v>
      </c>
      <c r="U42" s="20">
        <v>422</v>
      </c>
      <c r="V42" s="67"/>
    </row>
    <row r="43" spans="1:22" ht="14.25">
      <c r="A43" s="99" t="s">
        <v>239</v>
      </c>
      <c r="B43" s="60">
        <v>26</v>
      </c>
      <c r="C43" s="59">
        <f t="shared" si="1"/>
        <v>26850</v>
      </c>
      <c r="D43" s="20">
        <v>20898</v>
      </c>
      <c r="E43" s="20">
        <v>2397</v>
      </c>
      <c r="F43" s="20">
        <v>1223</v>
      </c>
      <c r="G43" s="20">
        <v>2332</v>
      </c>
      <c r="H43" s="20">
        <v>3910</v>
      </c>
      <c r="I43" s="20">
        <v>10540</v>
      </c>
      <c r="J43" s="20">
        <v>567</v>
      </c>
      <c r="K43" s="20"/>
      <c r="L43" s="20">
        <v>1465</v>
      </c>
      <c r="M43" s="20">
        <v>3469</v>
      </c>
      <c r="N43" s="20">
        <v>360</v>
      </c>
      <c r="O43" s="20">
        <v>1222</v>
      </c>
      <c r="P43" s="20">
        <v>3719</v>
      </c>
      <c r="Q43" s="20">
        <v>92</v>
      </c>
      <c r="R43" s="20">
        <v>1223</v>
      </c>
      <c r="S43" s="20">
        <v>3352</v>
      </c>
      <c r="T43" s="20">
        <v>115</v>
      </c>
      <c r="U43" s="20">
        <v>426</v>
      </c>
      <c r="V43" s="67"/>
    </row>
    <row r="44" spans="1:22" ht="14.25">
      <c r="A44" s="99" t="s">
        <v>204</v>
      </c>
      <c r="B44" s="60">
        <v>29</v>
      </c>
      <c r="C44" s="59">
        <f t="shared" si="1"/>
        <v>23270</v>
      </c>
      <c r="D44" s="20">
        <v>18203</v>
      </c>
      <c r="E44" s="20">
        <v>2423</v>
      </c>
      <c r="F44" s="20">
        <v>1071</v>
      </c>
      <c r="G44" s="20">
        <v>1573</v>
      </c>
      <c r="H44" s="20">
        <v>3307</v>
      </c>
      <c r="I44" s="20">
        <v>9352</v>
      </c>
      <c r="J44" s="20">
        <v>461</v>
      </c>
      <c r="K44" s="20"/>
      <c r="L44" s="20">
        <v>1097</v>
      </c>
      <c r="M44" s="20">
        <v>2870</v>
      </c>
      <c r="N44" s="20">
        <v>287</v>
      </c>
      <c r="O44" s="20">
        <v>1139</v>
      </c>
      <c r="P44" s="20">
        <v>3465</v>
      </c>
      <c r="Q44" s="20">
        <v>104</v>
      </c>
      <c r="R44" s="20">
        <v>1071</v>
      </c>
      <c r="S44" s="20">
        <v>3017</v>
      </c>
      <c r="T44" s="20">
        <v>70</v>
      </c>
      <c r="U44" s="20">
        <v>449</v>
      </c>
      <c r="V44" s="67"/>
    </row>
    <row r="45" spans="1:22" ht="14.25">
      <c r="A45" s="76"/>
      <c r="B45" s="73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4.25">
      <c r="A46" s="76" t="s">
        <v>71</v>
      </c>
      <c r="B46" s="73"/>
      <c r="C46" s="45">
        <v>994.8038585209003</v>
      </c>
      <c r="D46" s="45">
        <v>761.7</v>
      </c>
      <c r="E46" s="45">
        <v>92.3</v>
      </c>
      <c r="F46" s="45">
        <v>54.4</v>
      </c>
      <c r="G46" s="45">
        <v>86.4</v>
      </c>
      <c r="H46" s="45">
        <v>146.5</v>
      </c>
      <c r="I46" s="45">
        <v>393.8</v>
      </c>
      <c r="J46" s="45">
        <v>29.5</v>
      </c>
      <c r="K46" s="45"/>
      <c r="L46" s="45">
        <v>46.5</v>
      </c>
      <c r="M46" s="45">
        <v>114.7</v>
      </c>
      <c r="N46" s="45">
        <v>15.3</v>
      </c>
      <c r="O46" s="45">
        <v>45.6</v>
      </c>
      <c r="P46" s="45">
        <v>136.9</v>
      </c>
      <c r="Q46" s="45">
        <v>7</v>
      </c>
      <c r="R46" s="45">
        <v>54.4</v>
      </c>
      <c r="S46" s="45">
        <v>142.3</v>
      </c>
      <c r="T46" s="45">
        <v>7.1</v>
      </c>
      <c r="U46" s="45">
        <v>14.8</v>
      </c>
      <c r="V46" s="67"/>
    </row>
    <row r="47" spans="1:22" ht="14.25">
      <c r="A47" s="70"/>
      <c r="B47" s="71"/>
      <c r="C47" s="70"/>
      <c r="D47" s="70"/>
      <c r="E47" s="70"/>
      <c r="F47" s="70"/>
      <c r="G47" s="70"/>
      <c r="H47" s="70"/>
      <c r="I47" s="70"/>
      <c r="J47" s="70"/>
      <c r="K47" s="67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67"/>
    </row>
    <row r="48" spans="1:22" ht="14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ht="14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14.25">
      <c r="A50" s="182" t="s">
        <v>174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67"/>
    </row>
    <row r="51" spans="1:22" ht="15" thickBo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26.25" customHeight="1">
      <c r="A52" s="177" t="s">
        <v>59</v>
      </c>
      <c r="B52" s="174"/>
      <c r="C52" s="142" t="s">
        <v>6</v>
      </c>
      <c r="D52" s="174"/>
      <c r="E52" s="142" t="s">
        <v>55</v>
      </c>
      <c r="F52" s="174"/>
      <c r="G52" s="82" t="s">
        <v>56</v>
      </c>
      <c r="H52" s="82" t="s">
        <v>57</v>
      </c>
      <c r="I52" s="82" t="s">
        <v>58</v>
      </c>
      <c r="J52" s="83" t="s">
        <v>75</v>
      </c>
      <c r="K52" s="67"/>
      <c r="L52" s="177" t="s">
        <v>179</v>
      </c>
      <c r="M52" s="174"/>
      <c r="N52" s="142" t="s">
        <v>76</v>
      </c>
      <c r="O52" s="174"/>
      <c r="P52" s="142" t="s">
        <v>77</v>
      </c>
      <c r="Q52" s="174"/>
      <c r="R52" s="142" t="s">
        <v>78</v>
      </c>
      <c r="S52" s="174"/>
      <c r="T52" s="82" t="s">
        <v>79</v>
      </c>
      <c r="U52" s="83" t="s">
        <v>85</v>
      </c>
      <c r="V52" s="68"/>
    </row>
    <row r="53" spans="1:22" ht="14.25">
      <c r="A53" s="173"/>
      <c r="B53" s="197"/>
      <c r="C53" s="200"/>
      <c r="D53" s="173"/>
      <c r="E53" s="173"/>
      <c r="F53" s="173"/>
      <c r="G53" s="67"/>
      <c r="H53" s="67"/>
      <c r="I53" s="67"/>
      <c r="J53" s="67"/>
      <c r="K53" s="67"/>
      <c r="L53" s="173"/>
      <c r="M53" s="173"/>
      <c r="N53" s="173"/>
      <c r="O53" s="173"/>
      <c r="P53" s="173"/>
      <c r="Q53" s="173"/>
      <c r="R53" s="173"/>
      <c r="S53" s="173"/>
      <c r="T53" s="67"/>
      <c r="U53" s="67"/>
      <c r="V53" s="67"/>
    </row>
    <row r="54" spans="1:22" ht="14.25">
      <c r="A54" s="198" t="s">
        <v>6</v>
      </c>
      <c r="B54" s="199"/>
      <c r="C54" s="202">
        <f>SUM(C56:D69)</f>
        <v>122484</v>
      </c>
      <c r="D54" s="203"/>
      <c r="E54" s="172">
        <f>SUM(E56:F69)</f>
        <v>2893</v>
      </c>
      <c r="F54" s="172"/>
      <c r="G54" s="58">
        <f>SUM(G56:G69)</f>
        <v>3578</v>
      </c>
      <c r="H54" s="58">
        <f>SUM(H56:H69)</f>
        <v>8184</v>
      </c>
      <c r="I54" s="58">
        <f>SUM(I56:I69)</f>
        <v>13591</v>
      </c>
      <c r="J54" s="58">
        <f>SUM(J56:J69)</f>
        <v>8138</v>
      </c>
      <c r="K54" s="58"/>
      <c r="L54" s="172">
        <f>SUM(L56:M69)</f>
        <v>7577</v>
      </c>
      <c r="M54" s="172"/>
      <c r="N54" s="172">
        <f>SUM(N56:O69)</f>
        <v>2740</v>
      </c>
      <c r="O54" s="172"/>
      <c r="P54" s="172">
        <f>SUM(P56:Q69)</f>
        <v>23010</v>
      </c>
      <c r="Q54" s="172"/>
      <c r="R54" s="172">
        <f>SUM(R56:S69)</f>
        <v>1532</v>
      </c>
      <c r="S54" s="172"/>
      <c r="T54" s="58">
        <f>SUM(T56:T69)</f>
        <v>50664</v>
      </c>
      <c r="U54" s="58">
        <f>SUM(U56:U69)</f>
        <v>577</v>
      </c>
      <c r="V54" s="67"/>
    </row>
    <row r="55" spans="1:22" ht="14.25">
      <c r="A55" s="201"/>
      <c r="B55" s="194"/>
      <c r="C55" s="195"/>
      <c r="D55" s="196"/>
      <c r="E55" s="168"/>
      <c r="F55" s="168"/>
      <c r="G55" s="20"/>
      <c r="H55" s="20"/>
      <c r="I55" s="20"/>
      <c r="J55" s="20"/>
      <c r="K55" s="20"/>
      <c r="L55" s="168"/>
      <c r="M55" s="168"/>
      <c r="N55" s="168"/>
      <c r="O55" s="168"/>
      <c r="P55" s="168"/>
      <c r="Q55" s="168"/>
      <c r="R55" s="168"/>
      <c r="S55" s="168"/>
      <c r="T55" s="20"/>
      <c r="U55" s="20"/>
      <c r="V55" s="67"/>
    </row>
    <row r="56" spans="1:22" ht="14.25">
      <c r="A56" s="193" t="s">
        <v>198</v>
      </c>
      <c r="B56" s="194"/>
      <c r="C56" s="195">
        <f>SUM(E56:U56)</f>
        <v>4846</v>
      </c>
      <c r="D56" s="196"/>
      <c r="E56" s="168">
        <v>113</v>
      </c>
      <c r="F56" s="168"/>
      <c r="G56" s="20">
        <v>156</v>
      </c>
      <c r="H56" s="20">
        <v>330</v>
      </c>
      <c r="I56" s="20">
        <v>541</v>
      </c>
      <c r="J56" s="20">
        <v>296</v>
      </c>
      <c r="K56" s="20"/>
      <c r="L56" s="168">
        <v>348</v>
      </c>
      <c r="M56" s="168"/>
      <c r="N56" s="168">
        <v>109</v>
      </c>
      <c r="O56" s="168"/>
      <c r="P56" s="168">
        <v>803</v>
      </c>
      <c r="Q56" s="168"/>
      <c r="R56" s="168">
        <v>76</v>
      </c>
      <c r="S56" s="168"/>
      <c r="T56" s="20">
        <v>2050</v>
      </c>
      <c r="U56" s="20">
        <v>24</v>
      </c>
      <c r="V56" s="67"/>
    </row>
    <row r="57" spans="1:22" ht="14.25">
      <c r="A57" s="189" t="s">
        <v>240</v>
      </c>
      <c r="B57" s="190"/>
      <c r="C57" s="195">
        <f>SUM(E57:U57)</f>
        <v>10389</v>
      </c>
      <c r="D57" s="196"/>
      <c r="E57" s="168">
        <v>230</v>
      </c>
      <c r="F57" s="168"/>
      <c r="G57" s="20">
        <v>358</v>
      </c>
      <c r="H57" s="20">
        <v>697</v>
      </c>
      <c r="I57" s="20">
        <v>1078</v>
      </c>
      <c r="J57" s="20">
        <v>727</v>
      </c>
      <c r="K57" s="20"/>
      <c r="L57" s="168">
        <v>694</v>
      </c>
      <c r="M57" s="168"/>
      <c r="N57" s="168">
        <v>277</v>
      </c>
      <c r="O57" s="168"/>
      <c r="P57" s="168">
        <v>1974</v>
      </c>
      <c r="Q57" s="168"/>
      <c r="R57" s="168">
        <v>169</v>
      </c>
      <c r="S57" s="168"/>
      <c r="T57" s="20">
        <v>4144</v>
      </c>
      <c r="U57" s="20">
        <v>41</v>
      </c>
      <c r="V57" s="67"/>
    </row>
    <row r="58" spans="1:22" ht="14.25" customHeight="1">
      <c r="A58" s="189" t="s">
        <v>207</v>
      </c>
      <c r="B58" s="190"/>
      <c r="C58" s="195">
        <f>SUM(E58:U58)</f>
        <v>11150</v>
      </c>
      <c r="D58" s="196"/>
      <c r="E58" s="168">
        <v>275</v>
      </c>
      <c r="F58" s="168"/>
      <c r="G58" s="20">
        <v>323</v>
      </c>
      <c r="H58" s="20">
        <v>803</v>
      </c>
      <c r="I58" s="20">
        <v>1158</v>
      </c>
      <c r="J58" s="20">
        <v>746</v>
      </c>
      <c r="K58" s="20"/>
      <c r="L58" s="168">
        <v>703</v>
      </c>
      <c r="M58" s="168"/>
      <c r="N58" s="168">
        <v>270</v>
      </c>
      <c r="O58" s="168"/>
      <c r="P58" s="168">
        <v>2179</v>
      </c>
      <c r="Q58" s="168"/>
      <c r="R58" s="168">
        <v>149</v>
      </c>
      <c r="S58" s="168"/>
      <c r="T58" s="20">
        <v>4491</v>
      </c>
      <c r="U58" s="20">
        <v>53</v>
      </c>
      <c r="V58" s="67"/>
    </row>
    <row r="59" spans="1:22" ht="14.25" customHeight="1">
      <c r="A59" s="189" t="s">
        <v>208</v>
      </c>
      <c r="B59" s="190"/>
      <c r="C59" s="195">
        <f>SUM(E59:U59)</f>
        <v>11522</v>
      </c>
      <c r="D59" s="196"/>
      <c r="E59" s="168">
        <v>313</v>
      </c>
      <c r="F59" s="168"/>
      <c r="G59" s="20">
        <v>265</v>
      </c>
      <c r="H59" s="20">
        <v>821</v>
      </c>
      <c r="I59" s="20">
        <v>1185</v>
      </c>
      <c r="J59" s="20">
        <v>822</v>
      </c>
      <c r="K59" s="20"/>
      <c r="L59" s="168">
        <v>647</v>
      </c>
      <c r="M59" s="168"/>
      <c r="N59" s="168">
        <v>239</v>
      </c>
      <c r="O59" s="168"/>
      <c r="P59" s="168">
        <v>2249</v>
      </c>
      <c r="Q59" s="168"/>
      <c r="R59" s="168">
        <v>125</v>
      </c>
      <c r="S59" s="168"/>
      <c r="T59" s="20">
        <v>4799</v>
      </c>
      <c r="U59" s="20">
        <v>57</v>
      </c>
      <c r="V59" s="67"/>
    </row>
    <row r="60" spans="1:22" ht="14.25">
      <c r="A60" s="193"/>
      <c r="B60" s="194"/>
      <c r="C60" s="195"/>
      <c r="D60" s="196"/>
      <c r="E60" s="168"/>
      <c r="F60" s="168"/>
      <c r="G60" s="20"/>
      <c r="H60" s="20"/>
      <c r="I60" s="20"/>
      <c r="J60" s="20"/>
      <c r="K60" s="20"/>
      <c r="L60" s="168"/>
      <c r="M60" s="168"/>
      <c r="N60" s="168"/>
      <c r="O60" s="168"/>
      <c r="P60" s="168"/>
      <c r="Q60" s="168"/>
      <c r="R60" s="168"/>
      <c r="S60" s="168"/>
      <c r="T60" s="20"/>
      <c r="U60" s="20"/>
      <c r="V60" s="67"/>
    </row>
    <row r="61" spans="1:22" ht="14.25" customHeight="1">
      <c r="A61" s="189" t="s">
        <v>241</v>
      </c>
      <c r="B61" s="190"/>
      <c r="C61" s="195">
        <f>SUM(E61:U61)</f>
        <v>15711</v>
      </c>
      <c r="D61" s="196"/>
      <c r="E61" s="168">
        <v>431</v>
      </c>
      <c r="F61" s="168"/>
      <c r="G61" s="20">
        <v>389</v>
      </c>
      <c r="H61" s="20">
        <v>1098</v>
      </c>
      <c r="I61" s="20">
        <v>1514</v>
      </c>
      <c r="J61" s="20">
        <v>1359</v>
      </c>
      <c r="K61" s="20"/>
      <c r="L61" s="168">
        <v>798</v>
      </c>
      <c r="M61" s="168"/>
      <c r="N61" s="168">
        <v>296</v>
      </c>
      <c r="O61" s="168"/>
      <c r="P61" s="168">
        <v>2832</v>
      </c>
      <c r="Q61" s="168"/>
      <c r="R61" s="168">
        <v>214</v>
      </c>
      <c r="S61" s="168"/>
      <c r="T61" s="20">
        <v>6743</v>
      </c>
      <c r="U61" s="20">
        <v>37</v>
      </c>
      <c r="V61" s="67"/>
    </row>
    <row r="62" spans="1:22" ht="14.25" customHeight="1">
      <c r="A62" s="189" t="s">
        <v>209</v>
      </c>
      <c r="B62" s="190"/>
      <c r="C62" s="195">
        <f>SUM(E62:U62)</f>
        <v>7376</v>
      </c>
      <c r="D62" s="196"/>
      <c r="E62" s="168">
        <v>171</v>
      </c>
      <c r="F62" s="168"/>
      <c r="G62" s="20">
        <v>227</v>
      </c>
      <c r="H62" s="20">
        <v>488</v>
      </c>
      <c r="I62" s="20">
        <v>837</v>
      </c>
      <c r="J62" s="20">
        <v>491</v>
      </c>
      <c r="K62" s="20"/>
      <c r="L62" s="168">
        <v>404</v>
      </c>
      <c r="M62" s="168"/>
      <c r="N62" s="168">
        <v>182</v>
      </c>
      <c r="O62" s="168"/>
      <c r="P62" s="168">
        <v>1361</v>
      </c>
      <c r="Q62" s="168"/>
      <c r="R62" s="168">
        <v>99</v>
      </c>
      <c r="S62" s="168"/>
      <c r="T62" s="20">
        <v>3081</v>
      </c>
      <c r="U62" s="20">
        <v>35</v>
      </c>
      <c r="V62" s="67"/>
    </row>
    <row r="63" spans="1:22" ht="14.25">
      <c r="A63" s="189" t="s">
        <v>242</v>
      </c>
      <c r="B63" s="190"/>
      <c r="C63" s="195">
        <f>SUM(E63:U63)</f>
        <v>12006</v>
      </c>
      <c r="D63" s="196"/>
      <c r="E63" s="168">
        <v>253</v>
      </c>
      <c r="F63" s="168"/>
      <c r="G63" s="20">
        <v>358</v>
      </c>
      <c r="H63" s="20">
        <v>679</v>
      </c>
      <c r="I63" s="20">
        <v>1301</v>
      </c>
      <c r="J63" s="20">
        <v>753</v>
      </c>
      <c r="K63" s="20"/>
      <c r="L63" s="168">
        <v>815</v>
      </c>
      <c r="M63" s="168"/>
      <c r="N63" s="168">
        <v>249</v>
      </c>
      <c r="O63" s="168"/>
      <c r="P63" s="168">
        <v>2217</v>
      </c>
      <c r="Q63" s="168"/>
      <c r="R63" s="168">
        <v>153</v>
      </c>
      <c r="S63" s="168"/>
      <c r="T63" s="20">
        <v>5179</v>
      </c>
      <c r="U63" s="20">
        <v>49</v>
      </c>
      <c r="V63" s="67"/>
    </row>
    <row r="64" spans="1:22" ht="14.25">
      <c r="A64" s="189" t="s">
        <v>210</v>
      </c>
      <c r="B64" s="190"/>
      <c r="C64" s="195">
        <f>SUM(E64:U64)</f>
        <v>10202</v>
      </c>
      <c r="D64" s="196"/>
      <c r="E64" s="168">
        <v>225</v>
      </c>
      <c r="F64" s="168"/>
      <c r="G64" s="20">
        <v>285</v>
      </c>
      <c r="H64" s="20">
        <v>597</v>
      </c>
      <c r="I64" s="20">
        <v>1180</v>
      </c>
      <c r="J64" s="20">
        <v>642</v>
      </c>
      <c r="K64" s="20"/>
      <c r="L64" s="168">
        <v>671</v>
      </c>
      <c r="M64" s="168"/>
      <c r="N64" s="168">
        <v>183</v>
      </c>
      <c r="O64" s="168"/>
      <c r="P64" s="168">
        <v>1974</v>
      </c>
      <c r="Q64" s="168"/>
      <c r="R64" s="168">
        <v>104</v>
      </c>
      <c r="S64" s="168"/>
      <c r="T64" s="20">
        <v>4306</v>
      </c>
      <c r="U64" s="20">
        <v>35</v>
      </c>
      <c r="V64" s="67"/>
    </row>
    <row r="65" spans="1:22" ht="14.25">
      <c r="A65" s="193"/>
      <c r="B65" s="194"/>
      <c r="C65" s="195"/>
      <c r="D65" s="196"/>
      <c r="E65" s="168"/>
      <c r="F65" s="168"/>
      <c r="G65" s="20"/>
      <c r="H65" s="20"/>
      <c r="I65" s="20"/>
      <c r="J65" s="20"/>
      <c r="K65" s="20"/>
      <c r="L65" s="168"/>
      <c r="M65" s="168"/>
      <c r="N65" s="168"/>
      <c r="O65" s="168"/>
      <c r="P65" s="168"/>
      <c r="Q65" s="168"/>
      <c r="R65" s="168"/>
      <c r="S65" s="168"/>
      <c r="T65" s="20"/>
      <c r="U65" s="20"/>
      <c r="V65" s="67"/>
    </row>
    <row r="66" spans="1:22" ht="14.25" customHeight="1">
      <c r="A66" s="189" t="s">
        <v>243</v>
      </c>
      <c r="B66" s="190"/>
      <c r="C66" s="195">
        <f>SUM(E66:U66)</f>
        <v>9739</v>
      </c>
      <c r="D66" s="196"/>
      <c r="E66" s="168">
        <v>207</v>
      </c>
      <c r="F66" s="168"/>
      <c r="G66" s="20">
        <v>297</v>
      </c>
      <c r="H66" s="20">
        <v>629</v>
      </c>
      <c r="I66" s="20">
        <v>1200</v>
      </c>
      <c r="J66" s="20">
        <v>560</v>
      </c>
      <c r="K66" s="20"/>
      <c r="L66" s="168">
        <v>624</v>
      </c>
      <c r="M66" s="168"/>
      <c r="N66" s="168">
        <v>210</v>
      </c>
      <c r="O66" s="168"/>
      <c r="P66" s="168">
        <v>1737</v>
      </c>
      <c r="Q66" s="168"/>
      <c r="R66" s="168">
        <v>106</v>
      </c>
      <c r="S66" s="168"/>
      <c r="T66" s="20">
        <v>4130</v>
      </c>
      <c r="U66" s="20">
        <v>39</v>
      </c>
      <c r="V66" s="67"/>
    </row>
    <row r="67" spans="1:22" ht="14.25">
      <c r="A67" s="193" t="s">
        <v>203</v>
      </c>
      <c r="B67" s="194"/>
      <c r="C67" s="195">
        <f>SUM(E67:U67)</f>
        <v>9651</v>
      </c>
      <c r="D67" s="196"/>
      <c r="E67" s="168">
        <v>184</v>
      </c>
      <c r="F67" s="168"/>
      <c r="G67" s="20">
        <v>299</v>
      </c>
      <c r="H67" s="20">
        <v>628</v>
      </c>
      <c r="I67" s="20">
        <v>1175</v>
      </c>
      <c r="J67" s="20">
        <v>573</v>
      </c>
      <c r="K67" s="20"/>
      <c r="L67" s="168">
        <v>638</v>
      </c>
      <c r="M67" s="168"/>
      <c r="N67" s="168">
        <v>238</v>
      </c>
      <c r="O67" s="168"/>
      <c r="P67" s="168">
        <v>1821</v>
      </c>
      <c r="Q67" s="168"/>
      <c r="R67" s="168">
        <v>94</v>
      </c>
      <c r="S67" s="168"/>
      <c r="T67" s="20">
        <v>3960</v>
      </c>
      <c r="U67" s="20">
        <v>41</v>
      </c>
      <c r="V67" s="67"/>
    </row>
    <row r="68" spans="1:22" ht="14.25" customHeight="1">
      <c r="A68" s="189" t="s">
        <v>244</v>
      </c>
      <c r="B68" s="190"/>
      <c r="C68" s="195">
        <f>SUM(E68:U68)</f>
        <v>10540</v>
      </c>
      <c r="D68" s="196"/>
      <c r="E68" s="168">
        <v>243</v>
      </c>
      <c r="F68" s="168"/>
      <c r="G68" s="20">
        <v>304</v>
      </c>
      <c r="H68" s="20">
        <v>732</v>
      </c>
      <c r="I68" s="20">
        <v>1357</v>
      </c>
      <c r="J68" s="20">
        <v>676</v>
      </c>
      <c r="K68" s="20"/>
      <c r="L68" s="168">
        <v>623</v>
      </c>
      <c r="M68" s="168"/>
      <c r="N68" s="168">
        <v>283</v>
      </c>
      <c r="O68" s="168"/>
      <c r="P68" s="168">
        <v>2122</v>
      </c>
      <c r="Q68" s="168"/>
      <c r="R68" s="168">
        <v>125</v>
      </c>
      <c r="S68" s="168"/>
      <c r="T68" s="20">
        <v>4037</v>
      </c>
      <c r="U68" s="20">
        <v>38</v>
      </c>
      <c r="V68" s="67"/>
    </row>
    <row r="69" spans="1:22" ht="14.25" customHeight="1">
      <c r="A69" s="189" t="s">
        <v>211</v>
      </c>
      <c r="B69" s="190"/>
      <c r="C69" s="195">
        <f>SUM(E69:U69)</f>
        <v>9352</v>
      </c>
      <c r="D69" s="196"/>
      <c r="E69" s="168">
        <v>248</v>
      </c>
      <c r="F69" s="168"/>
      <c r="G69" s="20">
        <v>317</v>
      </c>
      <c r="H69" s="20">
        <v>682</v>
      </c>
      <c r="I69" s="20">
        <v>1065</v>
      </c>
      <c r="J69" s="20">
        <v>493</v>
      </c>
      <c r="K69" s="20"/>
      <c r="L69" s="168">
        <v>612</v>
      </c>
      <c r="M69" s="168"/>
      <c r="N69" s="168">
        <v>204</v>
      </c>
      <c r="O69" s="168"/>
      <c r="P69" s="168">
        <v>1741</v>
      </c>
      <c r="Q69" s="168"/>
      <c r="R69" s="168">
        <v>118</v>
      </c>
      <c r="S69" s="168"/>
      <c r="T69" s="20">
        <v>3744</v>
      </c>
      <c r="U69" s="20">
        <v>128</v>
      </c>
      <c r="V69" s="67"/>
    </row>
    <row r="70" spans="1:22" ht="14.25">
      <c r="A70" s="191"/>
      <c r="B70" s="192"/>
      <c r="C70" s="226"/>
      <c r="D70" s="227"/>
      <c r="E70" s="171"/>
      <c r="F70" s="171"/>
      <c r="G70" s="70"/>
      <c r="H70" s="70"/>
      <c r="I70" s="70"/>
      <c r="J70" s="70"/>
      <c r="K70" s="67"/>
      <c r="L70" s="171"/>
      <c r="M70" s="171"/>
      <c r="N70" s="171"/>
      <c r="O70" s="171"/>
      <c r="P70" s="171"/>
      <c r="Q70" s="171"/>
      <c r="R70" s="171"/>
      <c r="S70" s="171"/>
      <c r="T70" s="70"/>
      <c r="U70" s="70"/>
      <c r="V70" s="67"/>
    </row>
    <row r="71" spans="1:22" ht="14.25">
      <c r="A71" s="97" t="s">
        <v>175</v>
      </c>
      <c r="B71" s="96"/>
      <c r="C71" s="96"/>
      <c r="D71" s="96"/>
      <c r="E71" s="96"/>
      <c r="F71" s="95"/>
      <c r="G71" s="68"/>
      <c r="H71" s="68"/>
      <c r="I71" s="68"/>
      <c r="J71" s="68"/>
      <c r="K71" s="67"/>
      <c r="L71" s="95"/>
      <c r="M71" s="95"/>
      <c r="N71" s="95"/>
      <c r="O71" s="95"/>
      <c r="P71" s="95"/>
      <c r="Q71" s="95"/>
      <c r="R71" s="95"/>
      <c r="S71" s="95"/>
      <c r="T71" s="67"/>
      <c r="U71" s="67"/>
      <c r="V71" s="67"/>
    </row>
    <row r="72" spans="1:22" ht="14.25">
      <c r="A72" s="67" t="s">
        <v>212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7"/>
    </row>
    <row r="73" spans="1:22" ht="14.2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7"/>
    </row>
    <row r="74" spans="1:22" ht="14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7"/>
    </row>
  </sheetData>
  <sheetProtection/>
  <mergeCells count="193">
    <mergeCell ref="F11:G11"/>
    <mergeCell ref="C64:D64"/>
    <mergeCell ref="A64:B64"/>
    <mergeCell ref="C70:D70"/>
    <mergeCell ref="C55:D55"/>
    <mergeCell ref="C56:D56"/>
    <mergeCell ref="C57:D57"/>
    <mergeCell ref="C58:D58"/>
    <mergeCell ref="C59:D59"/>
    <mergeCell ref="C60:D60"/>
    <mergeCell ref="F18:G18"/>
    <mergeCell ref="A14:C14"/>
    <mergeCell ref="A15:C15"/>
    <mergeCell ref="A16:C16"/>
    <mergeCell ref="A17:C17"/>
    <mergeCell ref="A25:A27"/>
    <mergeCell ref="B25:B27"/>
    <mergeCell ref="C25:G26"/>
    <mergeCell ref="D11:E11"/>
    <mergeCell ref="D12:E12"/>
    <mergeCell ref="D13:E13"/>
    <mergeCell ref="A13:C13"/>
    <mergeCell ref="A11:C11"/>
    <mergeCell ref="D14:E14"/>
    <mergeCell ref="F12:G12"/>
    <mergeCell ref="F13:G13"/>
    <mergeCell ref="F14:G14"/>
    <mergeCell ref="F15:G15"/>
    <mergeCell ref="E52:F52"/>
    <mergeCell ref="C54:D54"/>
    <mergeCell ref="A12:C12"/>
    <mergeCell ref="D15:E15"/>
    <mergeCell ref="D16:E16"/>
    <mergeCell ref="E53:F53"/>
    <mergeCell ref="C67:D67"/>
    <mergeCell ref="A57:B57"/>
    <mergeCell ref="A58:B58"/>
    <mergeCell ref="A59:B59"/>
    <mergeCell ref="C61:D61"/>
    <mergeCell ref="C62:D62"/>
    <mergeCell ref="C63:D63"/>
    <mergeCell ref="C68:D68"/>
    <mergeCell ref="C52:D52"/>
    <mergeCell ref="A52:B52"/>
    <mergeCell ref="A53:B53"/>
    <mergeCell ref="A54:B54"/>
    <mergeCell ref="C53:D53"/>
    <mergeCell ref="A55:B55"/>
    <mergeCell ref="A60:B60"/>
    <mergeCell ref="A61:B61"/>
    <mergeCell ref="A56:B56"/>
    <mergeCell ref="C69:D69"/>
    <mergeCell ref="E54:F54"/>
    <mergeCell ref="E64:F64"/>
    <mergeCell ref="E65:F65"/>
    <mergeCell ref="E66:F66"/>
    <mergeCell ref="E67:F67"/>
    <mergeCell ref="E68:F68"/>
    <mergeCell ref="E69:F69"/>
    <mergeCell ref="C65:D65"/>
    <mergeCell ref="C66:D66"/>
    <mergeCell ref="E70:F70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A69:B69"/>
    <mergeCell ref="A70:B70"/>
    <mergeCell ref="L11:M11"/>
    <mergeCell ref="L52:M52"/>
    <mergeCell ref="A65:B65"/>
    <mergeCell ref="A66:B66"/>
    <mergeCell ref="A67:B67"/>
    <mergeCell ref="A68:B68"/>
    <mergeCell ref="A62:B62"/>
    <mergeCell ref="A63:B63"/>
    <mergeCell ref="A9:U9"/>
    <mergeCell ref="A23:U23"/>
    <mergeCell ref="A50:U50"/>
    <mergeCell ref="H25:J25"/>
    <mergeCell ref="H26:J26"/>
    <mergeCell ref="F16:G16"/>
    <mergeCell ref="F17:G17"/>
    <mergeCell ref="A18:C18"/>
    <mergeCell ref="D18:E18"/>
    <mergeCell ref="D17:E17"/>
    <mergeCell ref="L1:U1"/>
    <mergeCell ref="L26:N26"/>
    <mergeCell ref="O26:Q26"/>
    <mergeCell ref="R26:T26"/>
    <mergeCell ref="L25:T25"/>
    <mergeCell ref="U25:U27"/>
    <mergeCell ref="L15:M15"/>
    <mergeCell ref="L16:M16"/>
    <mergeCell ref="A5:U5"/>
    <mergeCell ref="A7:U7"/>
    <mergeCell ref="N52:O52"/>
    <mergeCell ref="P53:Q53"/>
    <mergeCell ref="R52:S52"/>
    <mergeCell ref="L12:M12"/>
    <mergeCell ref="L13:M13"/>
    <mergeCell ref="L18:M18"/>
    <mergeCell ref="L14:M14"/>
    <mergeCell ref="P52:Q52"/>
    <mergeCell ref="L17:M17"/>
    <mergeCell ref="R53:S53"/>
    <mergeCell ref="L54:M54"/>
    <mergeCell ref="N54:O54"/>
    <mergeCell ref="P54:Q54"/>
    <mergeCell ref="R54:S54"/>
    <mergeCell ref="L53:M53"/>
    <mergeCell ref="N53:O53"/>
    <mergeCell ref="L70:M70"/>
    <mergeCell ref="N70:O70"/>
    <mergeCell ref="L57:M57"/>
    <mergeCell ref="N57:O57"/>
    <mergeCell ref="L59:M59"/>
    <mergeCell ref="N59:O59"/>
    <mergeCell ref="L61:M61"/>
    <mergeCell ref="N61:O61"/>
    <mergeCell ref="L63:M63"/>
    <mergeCell ref="N63:O63"/>
    <mergeCell ref="P70:Q70"/>
    <mergeCell ref="R70:S70"/>
    <mergeCell ref="P66:Q66"/>
    <mergeCell ref="R66:S66"/>
    <mergeCell ref="P63:Q63"/>
    <mergeCell ref="R63:S63"/>
    <mergeCell ref="P64:Q64"/>
    <mergeCell ref="R64:S64"/>
    <mergeCell ref="L64:M64"/>
    <mergeCell ref="N64:O64"/>
    <mergeCell ref="L55:M55"/>
    <mergeCell ref="N55:O55"/>
    <mergeCell ref="P55:Q55"/>
    <mergeCell ref="R55:S55"/>
    <mergeCell ref="L56:M56"/>
    <mergeCell ref="N56:O56"/>
    <mergeCell ref="P56:Q56"/>
    <mergeCell ref="R56:S56"/>
    <mergeCell ref="P57:Q57"/>
    <mergeCell ref="R57:S57"/>
    <mergeCell ref="L58:M58"/>
    <mergeCell ref="N58:O58"/>
    <mergeCell ref="P58:Q58"/>
    <mergeCell ref="R58:S58"/>
    <mergeCell ref="P59:Q59"/>
    <mergeCell ref="R59:S59"/>
    <mergeCell ref="L60:M60"/>
    <mergeCell ref="N60:O60"/>
    <mergeCell ref="P60:Q60"/>
    <mergeCell ref="R60:S60"/>
    <mergeCell ref="P61:Q61"/>
    <mergeCell ref="R61:S61"/>
    <mergeCell ref="L62:M62"/>
    <mergeCell ref="N62:O62"/>
    <mergeCell ref="P62:Q62"/>
    <mergeCell ref="R62:S62"/>
    <mergeCell ref="L65:M65"/>
    <mergeCell ref="N65:O65"/>
    <mergeCell ref="P65:Q65"/>
    <mergeCell ref="R65:S65"/>
    <mergeCell ref="L68:M68"/>
    <mergeCell ref="N68:O68"/>
    <mergeCell ref="P68:Q68"/>
    <mergeCell ref="R68:S68"/>
    <mergeCell ref="L66:M66"/>
    <mergeCell ref="N66:O66"/>
    <mergeCell ref="T16:U16"/>
    <mergeCell ref="T15:U15"/>
    <mergeCell ref="R17:S17"/>
    <mergeCell ref="R16:S16"/>
    <mergeCell ref="R15:S15"/>
    <mergeCell ref="T17:U17"/>
    <mergeCell ref="L69:M69"/>
    <mergeCell ref="N69:O69"/>
    <mergeCell ref="P69:Q69"/>
    <mergeCell ref="R69:S69"/>
    <mergeCell ref="L67:M67"/>
    <mergeCell ref="N67:O67"/>
    <mergeCell ref="P67:Q67"/>
    <mergeCell ref="R67:S67"/>
    <mergeCell ref="T14:U14"/>
    <mergeCell ref="T13:U13"/>
    <mergeCell ref="T11:U11"/>
    <mergeCell ref="R11:S11"/>
    <mergeCell ref="R14:S14"/>
    <mergeCell ref="R13:S1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1"/>
  <sheetViews>
    <sheetView tabSelected="1" view="pageBreakPreview" zoomScale="75" zoomScaleNormal="70" zoomScaleSheetLayoutView="75" zoomScalePageLayoutView="0" workbookViewId="0" topLeftCell="A1">
      <selection activeCell="A64" sqref="A64"/>
    </sheetView>
  </sheetViews>
  <sheetFormatPr defaultColWidth="9.00390625" defaultRowHeight="17.25" customHeight="1"/>
  <cols>
    <col min="1" max="1" width="14.625" style="2" customWidth="1"/>
    <col min="2" max="7" width="14.75390625" style="2" customWidth="1"/>
    <col min="8" max="8" width="9.00390625" style="2" customWidth="1"/>
    <col min="9" max="9" width="11.25390625" style="2" customWidth="1"/>
    <col min="10" max="35" width="4.625" style="2" customWidth="1"/>
    <col min="36" max="16384" width="9.00390625" style="2" customWidth="1"/>
  </cols>
  <sheetData>
    <row r="1" spans="1:48" ht="17.25" customHeight="1">
      <c r="A1" s="91" t="s">
        <v>86</v>
      </c>
      <c r="B1" s="67"/>
      <c r="C1" s="67"/>
      <c r="D1" s="67"/>
      <c r="E1" s="67"/>
      <c r="F1" s="67"/>
      <c r="G1" s="67"/>
      <c r="H1" s="67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89" t="s">
        <v>100</v>
      </c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</row>
    <row r="2" spans="1:48" ht="17.25" customHeight="1">
      <c r="A2" s="90"/>
      <c r="B2" s="67"/>
      <c r="C2" s="67"/>
      <c r="D2" s="67"/>
      <c r="E2" s="67"/>
      <c r="F2" s="67"/>
      <c r="G2" s="67"/>
      <c r="H2" s="67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8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</row>
    <row r="3" spans="1:48" ht="17.25" customHeight="1">
      <c r="A3" s="90"/>
      <c r="B3" s="67"/>
      <c r="C3" s="67"/>
      <c r="D3" s="67"/>
      <c r="E3" s="67"/>
      <c r="F3" s="67"/>
      <c r="G3" s="67"/>
      <c r="H3" s="67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8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</row>
    <row r="4" spans="1:48" ht="17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</row>
    <row r="5" spans="1:48" ht="17.25" customHeight="1">
      <c r="A5" s="181" t="s">
        <v>213</v>
      </c>
      <c r="B5" s="181"/>
      <c r="C5" s="181"/>
      <c r="D5" s="181"/>
      <c r="E5" s="181"/>
      <c r="F5" s="181"/>
      <c r="G5" s="181"/>
      <c r="H5" s="106"/>
      <c r="I5" s="136" t="s">
        <v>176</v>
      </c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</row>
    <row r="6" spans="1:48" ht="17.2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</row>
    <row r="7" spans="1:48" ht="17.25" customHeight="1">
      <c r="A7" s="138" t="s">
        <v>2</v>
      </c>
      <c r="B7" s="131" t="s">
        <v>93</v>
      </c>
      <c r="C7" s="131"/>
      <c r="D7" s="82" t="s">
        <v>94</v>
      </c>
      <c r="E7" s="131" t="s">
        <v>95</v>
      </c>
      <c r="F7" s="131"/>
      <c r="G7" s="142"/>
      <c r="H7" s="67"/>
      <c r="I7" s="268" t="s">
        <v>2</v>
      </c>
      <c r="J7" s="215"/>
      <c r="K7" s="240" t="s">
        <v>177</v>
      </c>
      <c r="L7" s="266"/>
      <c r="M7" s="266"/>
      <c r="N7" s="266"/>
      <c r="O7" s="266"/>
      <c r="P7" s="266"/>
      <c r="Q7" s="266"/>
      <c r="R7" s="247"/>
      <c r="S7" s="234" t="s">
        <v>101</v>
      </c>
      <c r="T7" s="235"/>
      <c r="U7" s="235"/>
      <c r="V7" s="235"/>
      <c r="W7" s="235"/>
      <c r="X7" s="235"/>
      <c r="Y7" s="235"/>
      <c r="Z7" s="239"/>
      <c r="AA7" s="234" t="s">
        <v>96</v>
      </c>
      <c r="AB7" s="235"/>
      <c r="AC7" s="235"/>
      <c r="AD7" s="235"/>
      <c r="AE7" s="235"/>
      <c r="AF7" s="235"/>
      <c r="AG7" s="235"/>
      <c r="AH7" s="235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</row>
    <row r="8" spans="1:48" ht="17.25" customHeight="1">
      <c r="A8" s="139"/>
      <c r="B8" s="80" t="s">
        <v>88</v>
      </c>
      <c r="C8" s="80" t="s">
        <v>89</v>
      </c>
      <c r="D8" s="80" t="s">
        <v>88</v>
      </c>
      <c r="E8" s="80" t="s">
        <v>90</v>
      </c>
      <c r="F8" s="87" t="s">
        <v>91</v>
      </c>
      <c r="G8" s="86" t="s">
        <v>92</v>
      </c>
      <c r="H8" s="67"/>
      <c r="I8" s="269"/>
      <c r="J8" s="216"/>
      <c r="K8" s="236" t="s">
        <v>216</v>
      </c>
      <c r="L8" s="237"/>
      <c r="M8" s="237"/>
      <c r="N8" s="238"/>
      <c r="O8" s="236" t="s">
        <v>217</v>
      </c>
      <c r="P8" s="237"/>
      <c r="Q8" s="237"/>
      <c r="R8" s="238"/>
      <c r="S8" s="236" t="s">
        <v>216</v>
      </c>
      <c r="T8" s="237"/>
      <c r="U8" s="237"/>
      <c r="V8" s="238"/>
      <c r="W8" s="236" t="s">
        <v>217</v>
      </c>
      <c r="X8" s="237"/>
      <c r="Y8" s="237"/>
      <c r="Z8" s="238"/>
      <c r="AA8" s="236" t="s">
        <v>216</v>
      </c>
      <c r="AB8" s="237"/>
      <c r="AC8" s="237"/>
      <c r="AD8" s="238"/>
      <c r="AE8" s="236" t="s">
        <v>217</v>
      </c>
      <c r="AF8" s="237"/>
      <c r="AG8" s="237"/>
      <c r="AH8" s="23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</row>
    <row r="9" spans="1:48" ht="17.25" customHeight="1">
      <c r="A9" s="75"/>
      <c r="B9" s="78"/>
      <c r="C9" s="67"/>
      <c r="D9" s="67"/>
      <c r="E9" s="67"/>
      <c r="F9" s="67"/>
      <c r="G9" s="67"/>
      <c r="H9" s="67"/>
      <c r="I9" s="271"/>
      <c r="J9" s="272"/>
      <c r="K9" s="128"/>
      <c r="L9" s="69"/>
      <c r="M9" s="68"/>
      <c r="N9" s="67"/>
      <c r="O9" s="67"/>
      <c r="P9" s="67"/>
      <c r="Q9" s="67"/>
      <c r="R9" s="67"/>
      <c r="S9" s="67"/>
      <c r="T9" s="69"/>
      <c r="U9" s="68"/>
      <c r="V9" s="68"/>
      <c r="W9" s="68"/>
      <c r="X9" s="68"/>
      <c r="Y9" s="68"/>
      <c r="Z9" s="68"/>
      <c r="AA9" s="68"/>
      <c r="AB9" s="69"/>
      <c r="AC9" s="68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1:48" ht="17.25" customHeight="1">
      <c r="A10" s="77" t="s">
        <v>6</v>
      </c>
      <c r="B10" s="56">
        <f aca="true" t="shared" si="0" ref="B10:G10">SUM(B12:B28)</f>
        <v>31</v>
      </c>
      <c r="C10" s="57">
        <f t="shared" si="0"/>
        <v>2</v>
      </c>
      <c r="D10" s="57">
        <f t="shared" si="0"/>
        <v>134</v>
      </c>
      <c r="E10" s="57">
        <f t="shared" si="0"/>
        <v>1211979</v>
      </c>
      <c r="F10" s="57">
        <f t="shared" si="0"/>
        <v>118</v>
      </c>
      <c r="G10" s="57">
        <f t="shared" si="0"/>
        <v>1845</v>
      </c>
      <c r="H10" s="67"/>
      <c r="I10" s="198" t="s">
        <v>6</v>
      </c>
      <c r="J10" s="199"/>
      <c r="K10" s="270">
        <f>SUM(K12:N28)</f>
        <v>478699</v>
      </c>
      <c r="L10" s="233"/>
      <c r="M10" s="233"/>
      <c r="N10" s="233"/>
      <c r="O10" s="228">
        <v>2.4</v>
      </c>
      <c r="P10" s="228"/>
      <c r="Q10" s="228"/>
      <c r="R10" s="228"/>
      <c r="S10" s="233">
        <f>SUM(S12:V28)</f>
        <v>479030</v>
      </c>
      <c r="T10" s="233"/>
      <c r="U10" s="233"/>
      <c r="V10" s="233"/>
      <c r="W10" s="231">
        <v>2.4</v>
      </c>
      <c r="X10" s="231"/>
      <c r="Y10" s="231"/>
      <c r="Z10" s="231"/>
      <c r="AA10" s="233">
        <f>SUM(AA12:AD28)</f>
        <v>480845</v>
      </c>
      <c r="AB10" s="233"/>
      <c r="AC10" s="233"/>
      <c r="AD10" s="233"/>
      <c r="AE10" s="228">
        <v>2.4</v>
      </c>
      <c r="AF10" s="228"/>
      <c r="AG10" s="228"/>
      <c r="AH10" s="228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</row>
    <row r="11" spans="1:48" ht="17.25" customHeight="1">
      <c r="A11" s="75"/>
      <c r="B11" s="60"/>
      <c r="C11" s="20"/>
      <c r="D11" s="20"/>
      <c r="E11" s="20"/>
      <c r="F11" s="20"/>
      <c r="G11" s="20"/>
      <c r="H11" s="67"/>
      <c r="I11" s="273"/>
      <c r="J11" s="274"/>
      <c r="K11" s="127"/>
      <c r="L11" s="48"/>
      <c r="M11" s="48"/>
      <c r="N11" s="40"/>
      <c r="O11" s="40"/>
      <c r="P11" s="49"/>
      <c r="Q11" s="49"/>
      <c r="R11" s="19"/>
      <c r="S11" s="19"/>
      <c r="T11" s="48"/>
      <c r="U11" s="48"/>
      <c r="V11" s="40"/>
      <c r="W11" s="40"/>
      <c r="X11" s="48"/>
      <c r="Y11" s="48"/>
      <c r="Z11" s="41"/>
      <c r="AA11" s="41"/>
      <c r="AB11" s="48"/>
      <c r="AC11" s="48"/>
      <c r="AD11" s="20"/>
      <c r="AE11" s="20"/>
      <c r="AF11" s="49"/>
      <c r="AG11" s="49"/>
      <c r="AH11" s="19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ht="17.25" customHeight="1">
      <c r="A12" s="74" t="s">
        <v>10</v>
      </c>
      <c r="B12" s="60">
        <v>1</v>
      </c>
      <c r="C12" s="20">
        <v>2</v>
      </c>
      <c r="D12" s="20">
        <v>48</v>
      </c>
      <c r="E12" s="20">
        <v>357157</v>
      </c>
      <c r="F12" s="20">
        <v>16</v>
      </c>
      <c r="G12" s="20">
        <v>965</v>
      </c>
      <c r="H12" s="67"/>
      <c r="I12" s="193" t="s">
        <v>10</v>
      </c>
      <c r="J12" s="194"/>
      <c r="K12" s="267">
        <v>215900</v>
      </c>
      <c r="L12" s="232"/>
      <c r="M12" s="232"/>
      <c r="N12" s="232"/>
      <c r="O12" s="229">
        <v>2</v>
      </c>
      <c r="P12" s="229"/>
      <c r="Q12" s="229"/>
      <c r="R12" s="229"/>
      <c r="S12" s="232">
        <v>217200</v>
      </c>
      <c r="T12" s="232"/>
      <c r="U12" s="232"/>
      <c r="V12" s="232"/>
      <c r="W12" s="230">
        <v>2</v>
      </c>
      <c r="X12" s="230"/>
      <c r="Y12" s="230"/>
      <c r="Z12" s="230"/>
      <c r="AA12" s="168">
        <v>218340</v>
      </c>
      <c r="AB12" s="168"/>
      <c r="AC12" s="168"/>
      <c r="AD12" s="168"/>
      <c r="AE12" s="229">
        <v>2</v>
      </c>
      <c r="AF12" s="229"/>
      <c r="AG12" s="229"/>
      <c r="AH12" s="229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</row>
    <row r="13" spans="1:48" ht="17.25" customHeight="1">
      <c r="A13" s="74" t="s">
        <v>11</v>
      </c>
      <c r="B13" s="60">
        <v>1</v>
      </c>
      <c r="C13" s="20" t="s">
        <v>248</v>
      </c>
      <c r="D13" s="20">
        <v>6</v>
      </c>
      <c r="E13" s="20">
        <v>96559</v>
      </c>
      <c r="F13" s="20">
        <v>7</v>
      </c>
      <c r="G13" s="20">
        <v>124</v>
      </c>
      <c r="H13" s="67"/>
      <c r="I13" s="193" t="s">
        <v>11</v>
      </c>
      <c r="J13" s="194"/>
      <c r="K13" s="267">
        <v>19960</v>
      </c>
      <c r="L13" s="232"/>
      <c r="M13" s="232"/>
      <c r="N13" s="232"/>
      <c r="O13" s="229">
        <v>2.5</v>
      </c>
      <c r="P13" s="229"/>
      <c r="Q13" s="229"/>
      <c r="R13" s="229"/>
      <c r="S13" s="232">
        <v>19990</v>
      </c>
      <c r="T13" s="232"/>
      <c r="U13" s="232"/>
      <c r="V13" s="232"/>
      <c r="W13" s="230">
        <v>2.5</v>
      </c>
      <c r="X13" s="230"/>
      <c r="Y13" s="230"/>
      <c r="Z13" s="230"/>
      <c r="AA13" s="168">
        <v>20049</v>
      </c>
      <c r="AB13" s="168"/>
      <c r="AC13" s="168"/>
      <c r="AD13" s="168"/>
      <c r="AE13" s="229">
        <v>2.5</v>
      </c>
      <c r="AF13" s="229"/>
      <c r="AG13" s="229"/>
      <c r="AH13" s="229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1:48" ht="17.25" customHeight="1">
      <c r="A14" s="74" t="s">
        <v>12</v>
      </c>
      <c r="B14" s="60">
        <v>1</v>
      </c>
      <c r="C14" s="20" t="s">
        <v>248</v>
      </c>
      <c r="D14" s="20">
        <v>9</v>
      </c>
      <c r="E14" s="20">
        <v>82573</v>
      </c>
      <c r="F14" s="20">
        <v>10</v>
      </c>
      <c r="G14" s="20">
        <v>49</v>
      </c>
      <c r="H14" s="67"/>
      <c r="I14" s="193" t="s">
        <v>12</v>
      </c>
      <c r="J14" s="194"/>
      <c r="K14" s="267">
        <v>41180</v>
      </c>
      <c r="L14" s="232"/>
      <c r="M14" s="232"/>
      <c r="N14" s="232"/>
      <c r="O14" s="229">
        <v>2.6</v>
      </c>
      <c r="P14" s="229"/>
      <c r="Q14" s="229"/>
      <c r="R14" s="229"/>
      <c r="S14" s="232">
        <v>41462</v>
      </c>
      <c r="T14" s="232"/>
      <c r="U14" s="232"/>
      <c r="V14" s="232"/>
      <c r="W14" s="230">
        <v>2.6</v>
      </c>
      <c r="X14" s="230"/>
      <c r="Y14" s="230"/>
      <c r="Z14" s="230"/>
      <c r="AA14" s="168">
        <v>41630</v>
      </c>
      <c r="AB14" s="168"/>
      <c r="AC14" s="168"/>
      <c r="AD14" s="168"/>
      <c r="AE14" s="229">
        <v>2.6</v>
      </c>
      <c r="AF14" s="229"/>
      <c r="AG14" s="229"/>
      <c r="AH14" s="229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</row>
    <row r="15" spans="1:48" ht="17.25" customHeight="1">
      <c r="A15" s="74" t="s">
        <v>13</v>
      </c>
      <c r="B15" s="60">
        <v>1</v>
      </c>
      <c r="C15" s="20" t="s">
        <v>248</v>
      </c>
      <c r="D15" s="20">
        <v>5</v>
      </c>
      <c r="E15" s="20">
        <v>64915</v>
      </c>
      <c r="F15" s="20">
        <v>7</v>
      </c>
      <c r="G15" s="20">
        <v>68</v>
      </c>
      <c r="H15" s="67"/>
      <c r="I15" s="193" t="s">
        <v>13</v>
      </c>
      <c r="J15" s="194"/>
      <c r="K15" s="267">
        <v>12391</v>
      </c>
      <c r="L15" s="232"/>
      <c r="M15" s="232"/>
      <c r="N15" s="232"/>
      <c r="O15" s="229">
        <v>2.6</v>
      </c>
      <c r="P15" s="229"/>
      <c r="Q15" s="229"/>
      <c r="R15" s="229"/>
      <c r="S15" s="232">
        <v>12562</v>
      </c>
      <c r="T15" s="232"/>
      <c r="U15" s="232"/>
      <c r="V15" s="232"/>
      <c r="W15" s="230">
        <v>2.5</v>
      </c>
      <c r="X15" s="230"/>
      <c r="Y15" s="230"/>
      <c r="Z15" s="230"/>
      <c r="AA15" s="168">
        <v>12735</v>
      </c>
      <c r="AB15" s="168"/>
      <c r="AC15" s="168"/>
      <c r="AD15" s="168"/>
      <c r="AE15" s="229">
        <v>2.5</v>
      </c>
      <c r="AF15" s="229"/>
      <c r="AG15" s="229"/>
      <c r="AH15" s="229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6" spans="1:48" ht="17.25" customHeight="1">
      <c r="A16" s="74" t="s">
        <v>14</v>
      </c>
      <c r="B16" s="60">
        <v>1</v>
      </c>
      <c r="C16" s="20" t="s">
        <v>248</v>
      </c>
      <c r="D16" s="20">
        <v>3</v>
      </c>
      <c r="E16" s="20">
        <v>36251</v>
      </c>
      <c r="F16" s="20">
        <v>5</v>
      </c>
      <c r="G16" s="20">
        <v>128</v>
      </c>
      <c r="H16" s="67"/>
      <c r="I16" s="193" t="s">
        <v>14</v>
      </c>
      <c r="J16" s="194"/>
      <c r="K16" s="267">
        <v>9300</v>
      </c>
      <c r="L16" s="232"/>
      <c r="M16" s="232"/>
      <c r="N16" s="232"/>
      <c r="O16" s="229">
        <v>2.8</v>
      </c>
      <c r="P16" s="229"/>
      <c r="Q16" s="229"/>
      <c r="R16" s="229"/>
      <c r="S16" s="232">
        <v>10138</v>
      </c>
      <c r="T16" s="232"/>
      <c r="U16" s="232"/>
      <c r="V16" s="232"/>
      <c r="W16" s="230">
        <v>2.5</v>
      </c>
      <c r="X16" s="230"/>
      <c r="Y16" s="230"/>
      <c r="Z16" s="230"/>
      <c r="AA16" s="168">
        <v>10103</v>
      </c>
      <c r="AB16" s="168"/>
      <c r="AC16" s="168"/>
      <c r="AD16" s="168"/>
      <c r="AE16" s="229">
        <v>2.5</v>
      </c>
      <c r="AF16" s="229"/>
      <c r="AG16" s="229"/>
      <c r="AH16" s="229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</row>
    <row r="17" spans="1:48" ht="17.25" customHeight="1">
      <c r="A17" s="74" t="s">
        <v>15</v>
      </c>
      <c r="B17" s="60">
        <v>1</v>
      </c>
      <c r="C17" s="20" t="s">
        <v>248</v>
      </c>
      <c r="D17" s="20">
        <v>8</v>
      </c>
      <c r="E17" s="20">
        <v>70588</v>
      </c>
      <c r="F17" s="20">
        <v>6</v>
      </c>
      <c r="G17" s="20">
        <v>59</v>
      </c>
      <c r="H17" s="67"/>
      <c r="I17" s="193" t="s">
        <v>15</v>
      </c>
      <c r="J17" s="194"/>
      <c r="K17" s="267">
        <v>29700</v>
      </c>
      <c r="L17" s="232"/>
      <c r="M17" s="232"/>
      <c r="N17" s="232"/>
      <c r="O17" s="229">
        <v>2.3</v>
      </c>
      <c r="P17" s="229"/>
      <c r="Q17" s="229"/>
      <c r="R17" s="229"/>
      <c r="S17" s="232">
        <v>29800</v>
      </c>
      <c r="T17" s="232"/>
      <c r="U17" s="232"/>
      <c r="V17" s="232"/>
      <c r="W17" s="230">
        <v>2.3</v>
      </c>
      <c r="X17" s="230"/>
      <c r="Y17" s="230"/>
      <c r="Z17" s="230"/>
      <c r="AA17" s="168">
        <v>29850</v>
      </c>
      <c r="AB17" s="168"/>
      <c r="AC17" s="168"/>
      <c r="AD17" s="168"/>
      <c r="AE17" s="229">
        <v>2.3</v>
      </c>
      <c r="AF17" s="229"/>
      <c r="AG17" s="229"/>
      <c r="AH17" s="229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</row>
    <row r="18" spans="1:48" ht="17.25" customHeight="1">
      <c r="A18" s="74" t="s">
        <v>16</v>
      </c>
      <c r="B18" s="60">
        <v>1</v>
      </c>
      <c r="C18" s="20" t="s">
        <v>248</v>
      </c>
      <c r="D18" s="20">
        <v>3</v>
      </c>
      <c r="E18" s="20">
        <v>21321</v>
      </c>
      <c r="F18" s="20">
        <v>4</v>
      </c>
      <c r="G18" s="20">
        <v>16</v>
      </c>
      <c r="H18" s="67"/>
      <c r="I18" s="193" t="s">
        <v>16</v>
      </c>
      <c r="J18" s="194"/>
      <c r="K18" s="267">
        <v>10570</v>
      </c>
      <c r="L18" s="232"/>
      <c r="M18" s="232"/>
      <c r="N18" s="232"/>
      <c r="O18" s="229">
        <v>2.7</v>
      </c>
      <c r="P18" s="229"/>
      <c r="Q18" s="229"/>
      <c r="R18" s="229"/>
      <c r="S18" s="232">
        <v>10479</v>
      </c>
      <c r="T18" s="232"/>
      <c r="U18" s="232"/>
      <c r="V18" s="232"/>
      <c r="W18" s="230">
        <v>2.7</v>
      </c>
      <c r="X18" s="230"/>
      <c r="Y18" s="230"/>
      <c r="Z18" s="230"/>
      <c r="AA18" s="168">
        <v>10493</v>
      </c>
      <c r="AB18" s="168"/>
      <c r="AC18" s="168"/>
      <c r="AD18" s="168"/>
      <c r="AE18" s="229">
        <v>2.7</v>
      </c>
      <c r="AF18" s="229"/>
      <c r="AG18" s="229"/>
      <c r="AH18" s="229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ht="17.25" customHeight="1">
      <c r="A19" s="74" t="s">
        <v>17</v>
      </c>
      <c r="B19" s="60">
        <v>1</v>
      </c>
      <c r="C19" s="20" t="s">
        <v>248</v>
      </c>
      <c r="D19" s="20">
        <v>6</v>
      </c>
      <c r="E19" s="20">
        <v>48005</v>
      </c>
      <c r="F19" s="20">
        <v>6</v>
      </c>
      <c r="G19" s="20">
        <v>43</v>
      </c>
      <c r="H19" s="67"/>
      <c r="I19" s="193" t="s">
        <v>17</v>
      </c>
      <c r="J19" s="194"/>
      <c r="K19" s="267">
        <v>18227</v>
      </c>
      <c r="L19" s="232"/>
      <c r="M19" s="232"/>
      <c r="N19" s="232"/>
      <c r="O19" s="229">
        <v>2.8</v>
      </c>
      <c r="P19" s="229"/>
      <c r="Q19" s="229"/>
      <c r="R19" s="229"/>
      <c r="S19" s="232">
        <v>18753</v>
      </c>
      <c r="T19" s="232"/>
      <c r="U19" s="232"/>
      <c r="V19" s="232"/>
      <c r="W19" s="230">
        <v>2.8</v>
      </c>
      <c r="X19" s="230"/>
      <c r="Y19" s="230"/>
      <c r="Z19" s="230"/>
      <c r="AA19" s="168">
        <v>19347</v>
      </c>
      <c r="AB19" s="168"/>
      <c r="AC19" s="168"/>
      <c r="AD19" s="168"/>
      <c r="AE19" s="229">
        <v>2.8</v>
      </c>
      <c r="AF19" s="229"/>
      <c r="AG19" s="229"/>
      <c r="AH19" s="229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</row>
    <row r="20" spans="1:48" ht="17.25" customHeight="1">
      <c r="A20" s="74"/>
      <c r="B20" s="60"/>
      <c r="C20" s="20"/>
      <c r="D20" s="20"/>
      <c r="E20" s="20"/>
      <c r="F20" s="20"/>
      <c r="G20" s="20"/>
      <c r="H20" s="67"/>
      <c r="I20" s="193"/>
      <c r="J20" s="194"/>
      <c r="K20" s="126"/>
      <c r="L20" s="48"/>
      <c r="M20" s="48"/>
      <c r="N20" s="40"/>
      <c r="O20" s="40"/>
      <c r="P20" s="49"/>
      <c r="Q20" s="49"/>
      <c r="R20" s="19"/>
      <c r="S20" s="19"/>
      <c r="T20" s="48"/>
      <c r="U20" s="48"/>
      <c r="V20" s="40"/>
      <c r="W20" s="40"/>
      <c r="X20" s="48"/>
      <c r="Y20" s="48"/>
      <c r="Z20" s="41"/>
      <c r="AA20" s="41"/>
      <c r="AB20" s="48"/>
      <c r="AC20" s="48"/>
      <c r="AD20" s="20"/>
      <c r="AE20" s="20"/>
      <c r="AF20" s="49"/>
      <c r="AG20" s="49"/>
      <c r="AH20" s="19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</row>
    <row r="21" spans="1:48" ht="17.25" customHeight="1">
      <c r="A21" s="74" t="s">
        <v>18</v>
      </c>
      <c r="B21" s="60">
        <v>1</v>
      </c>
      <c r="C21" s="20" t="s">
        <v>248</v>
      </c>
      <c r="D21" s="20">
        <v>2</v>
      </c>
      <c r="E21" s="20">
        <v>22407</v>
      </c>
      <c r="F21" s="20">
        <v>7</v>
      </c>
      <c r="G21" s="20">
        <v>22</v>
      </c>
      <c r="H21" s="67"/>
      <c r="I21" s="193" t="s">
        <v>18</v>
      </c>
      <c r="J21" s="194"/>
      <c r="K21" s="267">
        <v>6210</v>
      </c>
      <c r="L21" s="232"/>
      <c r="M21" s="232"/>
      <c r="N21" s="232"/>
      <c r="O21" s="229">
        <v>1.9</v>
      </c>
      <c r="P21" s="229"/>
      <c r="Q21" s="229"/>
      <c r="R21" s="229"/>
      <c r="S21" s="232">
        <v>5628</v>
      </c>
      <c r="T21" s="232"/>
      <c r="U21" s="232"/>
      <c r="V21" s="232"/>
      <c r="W21" s="230">
        <v>2.2</v>
      </c>
      <c r="X21" s="230"/>
      <c r="Y21" s="230"/>
      <c r="Z21" s="230"/>
      <c r="AA21" s="168">
        <v>6000</v>
      </c>
      <c r="AB21" s="168"/>
      <c r="AC21" s="168"/>
      <c r="AD21" s="168"/>
      <c r="AE21" s="229">
        <v>2</v>
      </c>
      <c r="AF21" s="229"/>
      <c r="AG21" s="229"/>
      <c r="AH21" s="229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</row>
    <row r="22" spans="1:48" ht="17.25" customHeight="1">
      <c r="A22" s="74" t="s">
        <v>19</v>
      </c>
      <c r="B22" s="60">
        <v>3</v>
      </c>
      <c r="C22" s="20" t="s">
        <v>248</v>
      </c>
      <c r="D22" s="20">
        <v>10</v>
      </c>
      <c r="E22" s="20">
        <v>78444</v>
      </c>
      <c r="F22" s="20">
        <v>7</v>
      </c>
      <c r="G22" s="20">
        <v>61</v>
      </c>
      <c r="H22" s="67"/>
      <c r="I22" s="193" t="s">
        <v>19</v>
      </c>
      <c r="J22" s="194"/>
      <c r="K22" s="267">
        <v>13238</v>
      </c>
      <c r="L22" s="232"/>
      <c r="M22" s="232"/>
      <c r="N22" s="232"/>
      <c r="O22" s="229">
        <v>3.2</v>
      </c>
      <c r="P22" s="229"/>
      <c r="Q22" s="229"/>
      <c r="R22" s="229"/>
      <c r="S22" s="232">
        <v>13188</v>
      </c>
      <c r="T22" s="232"/>
      <c r="U22" s="232"/>
      <c r="V22" s="232"/>
      <c r="W22" s="230">
        <v>3.3</v>
      </c>
      <c r="X22" s="230"/>
      <c r="Y22" s="230"/>
      <c r="Z22" s="230"/>
      <c r="AA22" s="168">
        <v>13387</v>
      </c>
      <c r="AB22" s="168"/>
      <c r="AC22" s="168"/>
      <c r="AD22" s="168"/>
      <c r="AE22" s="229">
        <v>3.3</v>
      </c>
      <c r="AF22" s="229"/>
      <c r="AG22" s="229"/>
      <c r="AH22" s="229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</row>
    <row r="23" spans="1:48" ht="17.25" customHeight="1">
      <c r="A23" s="74" t="s">
        <v>20</v>
      </c>
      <c r="B23" s="60">
        <v>6</v>
      </c>
      <c r="C23" s="20" t="s">
        <v>248</v>
      </c>
      <c r="D23" s="20">
        <v>8</v>
      </c>
      <c r="E23" s="20">
        <v>94666</v>
      </c>
      <c r="F23" s="20">
        <v>13</v>
      </c>
      <c r="G23" s="20">
        <v>43</v>
      </c>
      <c r="H23" s="67"/>
      <c r="I23" s="193" t="s">
        <v>20</v>
      </c>
      <c r="J23" s="194"/>
      <c r="K23" s="267">
        <v>26980</v>
      </c>
      <c r="L23" s="232"/>
      <c r="M23" s="232"/>
      <c r="N23" s="232"/>
      <c r="O23" s="229">
        <v>2.8</v>
      </c>
      <c r="P23" s="229"/>
      <c r="Q23" s="229"/>
      <c r="R23" s="229"/>
      <c r="S23" s="232">
        <v>26165</v>
      </c>
      <c r="T23" s="232"/>
      <c r="U23" s="232"/>
      <c r="V23" s="232"/>
      <c r="W23" s="230">
        <v>2.9</v>
      </c>
      <c r="X23" s="230"/>
      <c r="Y23" s="230"/>
      <c r="Z23" s="230"/>
      <c r="AA23" s="168">
        <v>26789</v>
      </c>
      <c r="AB23" s="168"/>
      <c r="AC23" s="168"/>
      <c r="AD23" s="168"/>
      <c r="AE23" s="229">
        <v>2.9</v>
      </c>
      <c r="AF23" s="229"/>
      <c r="AG23" s="229"/>
      <c r="AH23" s="229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</row>
    <row r="24" spans="1:48" ht="17.25" customHeight="1">
      <c r="A24" s="74" t="s">
        <v>21</v>
      </c>
      <c r="B24" s="60">
        <v>2</v>
      </c>
      <c r="C24" s="20" t="s">
        <v>248</v>
      </c>
      <c r="D24" s="20">
        <v>6</v>
      </c>
      <c r="E24" s="20">
        <v>79836</v>
      </c>
      <c r="F24" s="20">
        <v>9</v>
      </c>
      <c r="G24" s="20">
        <v>46</v>
      </c>
      <c r="H24" s="67"/>
      <c r="I24" s="193" t="s">
        <v>21</v>
      </c>
      <c r="J24" s="194"/>
      <c r="K24" s="267">
        <v>24995</v>
      </c>
      <c r="L24" s="232"/>
      <c r="M24" s="232"/>
      <c r="N24" s="232"/>
      <c r="O24" s="229">
        <v>3.3</v>
      </c>
      <c r="P24" s="229"/>
      <c r="Q24" s="229"/>
      <c r="R24" s="229"/>
      <c r="S24" s="232">
        <v>24085</v>
      </c>
      <c r="T24" s="232"/>
      <c r="U24" s="232"/>
      <c r="V24" s="232"/>
      <c r="W24" s="230">
        <v>3.4</v>
      </c>
      <c r="X24" s="230"/>
      <c r="Y24" s="230"/>
      <c r="Z24" s="230"/>
      <c r="AA24" s="168">
        <v>24192</v>
      </c>
      <c r="AB24" s="168"/>
      <c r="AC24" s="168"/>
      <c r="AD24" s="168"/>
      <c r="AE24" s="229">
        <v>3.4</v>
      </c>
      <c r="AF24" s="229"/>
      <c r="AG24" s="229"/>
      <c r="AH24" s="229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</row>
    <row r="25" spans="1:48" ht="17.25" customHeight="1">
      <c r="A25" s="74" t="s">
        <v>22</v>
      </c>
      <c r="B25" s="60">
        <v>3</v>
      </c>
      <c r="C25" s="20" t="s">
        <v>248</v>
      </c>
      <c r="D25" s="20">
        <v>8</v>
      </c>
      <c r="E25" s="20">
        <v>46516</v>
      </c>
      <c r="F25" s="20">
        <v>6</v>
      </c>
      <c r="G25" s="20">
        <v>94</v>
      </c>
      <c r="H25" s="67"/>
      <c r="I25" s="193" t="s">
        <v>22</v>
      </c>
      <c r="J25" s="194"/>
      <c r="K25" s="267">
        <v>14990</v>
      </c>
      <c r="L25" s="232"/>
      <c r="M25" s="232"/>
      <c r="N25" s="232"/>
      <c r="O25" s="229">
        <v>3.1</v>
      </c>
      <c r="P25" s="229"/>
      <c r="Q25" s="229"/>
      <c r="R25" s="229"/>
      <c r="S25" s="232">
        <v>15017</v>
      </c>
      <c r="T25" s="232"/>
      <c r="U25" s="232"/>
      <c r="V25" s="232"/>
      <c r="W25" s="230">
        <v>3.1</v>
      </c>
      <c r="X25" s="230"/>
      <c r="Y25" s="230"/>
      <c r="Z25" s="230"/>
      <c r="AA25" s="168">
        <v>13351</v>
      </c>
      <c r="AB25" s="168"/>
      <c r="AC25" s="168"/>
      <c r="AD25" s="168"/>
      <c r="AE25" s="229">
        <v>3.5</v>
      </c>
      <c r="AF25" s="229"/>
      <c r="AG25" s="229"/>
      <c r="AH25" s="229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</row>
    <row r="26" spans="1:48" ht="17.25" customHeight="1">
      <c r="A26" s="74" t="s">
        <v>23</v>
      </c>
      <c r="B26" s="60">
        <v>5</v>
      </c>
      <c r="C26" s="20" t="s">
        <v>248</v>
      </c>
      <c r="D26" s="20">
        <v>7</v>
      </c>
      <c r="E26" s="20">
        <v>55920</v>
      </c>
      <c r="F26" s="20">
        <v>5</v>
      </c>
      <c r="G26" s="20">
        <v>20</v>
      </c>
      <c r="H26" s="67"/>
      <c r="I26" s="193" t="s">
        <v>23</v>
      </c>
      <c r="J26" s="194"/>
      <c r="K26" s="267">
        <v>13323</v>
      </c>
      <c r="L26" s="232"/>
      <c r="M26" s="232"/>
      <c r="N26" s="232"/>
      <c r="O26" s="229">
        <v>3.1</v>
      </c>
      <c r="P26" s="229"/>
      <c r="Q26" s="229"/>
      <c r="R26" s="229"/>
      <c r="S26" s="232">
        <v>12890</v>
      </c>
      <c r="T26" s="232"/>
      <c r="U26" s="232"/>
      <c r="V26" s="232"/>
      <c r="W26" s="230">
        <v>3.2</v>
      </c>
      <c r="X26" s="230"/>
      <c r="Y26" s="230"/>
      <c r="Z26" s="230"/>
      <c r="AA26" s="168">
        <v>12770</v>
      </c>
      <c r="AB26" s="168"/>
      <c r="AC26" s="168"/>
      <c r="AD26" s="168"/>
      <c r="AE26" s="229">
        <v>3.2</v>
      </c>
      <c r="AF26" s="229"/>
      <c r="AG26" s="229"/>
      <c r="AH26" s="229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</row>
    <row r="27" spans="1:48" ht="17.25" customHeight="1">
      <c r="A27" s="74" t="s">
        <v>24</v>
      </c>
      <c r="B27" s="60">
        <v>3</v>
      </c>
      <c r="C27" s="20" t="s">
        <v>248</v>
      </c>
      <c r="D27" s="20">
        <v>5</v>
      </c>
      <c r="E27" s="20">
        <v>56821</v>
      </c>
      <c r="F27" s="20">
        <v>10</v>
      </c>
      <c r="G27" s="20">
        <v>107</v>
      </c>
      <c r="H27" s="67"/>
      <c r="I27" s="193" t="s">
        <v>24</v>
      </c>
      <c r="J27" s="194"/>
      <c r="K27" s="267">
        <v>18725</v>
      </c>
      <c r="L27" s="232"/>
      <c r="M27" s="232"/>
      <c r="N27" s="232"/>
      <c r="O27" s="229">
        <v>2.4</v>
      </c>
      <c r="P27" s="229"/>
      <c r="Q27" s="229"/>
      <c r="R27" s="229"/>
      <c r="S27" s="232">
        <v>18668</v>
      </c>
      <c r="T27" s="232"/>
      <c r="U27" s="232"/>
      <c r="V27" s="232"/>
      <c r="W27" s="230">
        <v>2.4</v>
      </c>
      <c r="X27" s="230"/>
      <c r="Y27" s="230"/>
      <c r="Z27" s="230"/>
      <c r="AA27" s="168">
        <v>18770</v>
      </c>
      <c r="AB27" s="168"/>
      <c r="AC27" s="168"/>
      <c r="AD27" s="168"/>
      <c r="AE27" s="229">
        <v>2.4</v>
      </c>
      <c r="AF27" s="229"/>
      <c r="AG27" s="229"/>
      <c r="AH27" s="229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</row>
    <row r="28" spans="1:48" ht="17.25" customHeight="1">
      <c r="A28" s="74" t="s">
        <v>25</v>
      </c>
      <c r="B28" s="60" t="s">
        <v>248</v>
      </c>
      <c r="C28" s="20" t="s">
        <v>248</v>
      </c>
      <c r="D28" s="20" t="s">
        <v>248</v>
      </c>
      <c r="E28" s="20" t="s">
        <v>248</v>
      </c>
      <c r="F28" s="20" t="s">
        <v>248</v>
      </c>
      <c r="G28" s="20" t="s">
        <v>248</v>
      </c>
      <c r="H28" s="67"/>
      <c r="I28" s="193" t="s">
        <v>25</v>
      </c>
      <c r="J28" s="194"/>
      <c r="K28" s="267">
        <v>3010</v>
      </c>
      <c r="L28" s="232"/>
      <c r="M28" s="232"/>
      <c r="N28" s="232"/>
      <c r="O28" s="229">
        <v>3.3</v>
      </c>
      <c r="P28" s="229"/>
      <c r="Q28" s="229"/>
      <c r="R28" s="229"/>
      <c r="S28" s="232">
        <v>3005</v>
      </c>
      <c r="T28" s="232"/>
      <c r="U28" s="232"/>
      <c r="V28" s="232"/>
      <c r="W28" s="230">
        <v>3.3</v>
      </c>
      <c r="X28" s="230"/>
      <c r="Y28" s="230"/>
      <c r="Z28" s="230"/>
      <c r="AA28" s="162">
        <v>3039</v>
      </c>
      <c r="AB28" s="162"/>
      <c r="AC28" s="162"/>
      <c r="AD28" s="162"/>
      <c r="AE28" s="229">
        <v>3.2</v>
      </c>
      <c r="AF28" s="229"/>
      <c r="AG28" s="229"/>
      <c r="AH28" s="229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</row>
    <row r="29" spans="1:48" ht="17.25" customHeight="1">
      <c r="A29" s="72"/>
      <c r="B29" s="71"/>
      <c r="C29" s="67"/>
      <c r="D29" s="67"/>
      <c r="E29" s="67"/>
      <c r="F29" s="67"/>
      <c r="G29" s="67"/>
      <c r="H29" s="67"/>
      <c r="I29" s="191"/>
      <c r="J29" s="192"/>
      <c r="K29" s="125"/>
      <c r="L29" s="70"/>
      <c r="M29" s="68"/>
      <c r="N29" s="67"/>
      <c r="O29" s="70"/>
      <c r="P29" s="70"/>
      <c r="Q29" s="70"/>
      <c r="R29" s="124"/>
      <c r="S29" s="124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</row>
    <row r="30" spans="1:48" ht="17.25" customHeight="1">
      <c r="A30" s="123" t="s">
        <v>87</v>
      </c>
      <c r="B30" s="69"/>
      <c r="C30" s="69"/>
      <c r="D30" s="69"/>
      <c r="E30" s="69"/>
      <c r="F30" s="69"/>
      <c r="G30" s="69"/>
      <c r="H30" s="67"/>
      <c r="I30" s="68" t="s">
        <v>102</v>
      </c>
      <c r="J30" s="69"/>
      <c r="K30" s="69"/>
      <c r="L30" s="69"/>
      <c r="M30" s="69"/>
      <c r="N30" s="69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</row>
    <row r="31" spans="1:48" ht="17.25" customHeight="1">
      <c r="A31" s="68" t="s">
        <v>214</v>
      </c>
      <c r="B31" s="67"/>
      <c r="C31" s="67"/>
      <c r="D31" s="67"/>
      <c r="E31" s="67"/>
      <c r="F31" s="67"/>
      <c r="G31" s="67"/>
      <c r="H31" s="67"/>
      <c r="I31" s="68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</row>
    <row r="32" spans="1:48" ht="17.2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</row>
    <row r="33" spans="1:48" ht="17.2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</row>
    <row r="34" spans="1:48" ht="17.25" customHeight="1">
      <c r="A34" s="136" t="s">
        <v>215</v>
      </c>
      <c r="B34" s="136"/>
      <c r="C34" s="136"/>
      <c r="D34" s="136"/>
      <c r="E34" s="136"/>
      <c r="F34" s="136"/>
      <c r="G34" s="136"/>
      <c r="H34" s="122"/>
      <c r="I34" s="136" t="s">
        <v>218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</row>
    <row r="35" spans="1:48" ht="17.25" customHeight="1" thickBot="1">
      <c r="A35" s="67"/>
      <c r="B35" s="67"/>
      <c r="C35" s="67"/>
      <c r="D35" s="67"/>
      <c r="E35" s="67"/>
      <c r="F35" s="67"/>
      <c r="G35" s="67"/>
      <c r="H35" s="68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</row>
    <row r="36" spans="1:48" ht="17.25" customHeight="1">
      <c r="A36" s="138" t="s">
        <v>2</v>
      </c>
      <c r="B36" s="142" t="s">
        <v>101</v>
      </c>
      <c r="C36" s="177"/>
      <c r="D36" s="174"/>
      <c r="E36" s="142" t="s">
        <v>96</v>
      </c>
      <c r="F36" s="177"/>
      <c r="G36" s="177"/>
      <c r="H36" s="68"/>
      <c r="I36" s="222" t="s">
        <v>2</v>
      </c>
      <c r="J36" s="246" t="s">
        <v>220</v>
      </c>
      <c r="K36" s="247"/>
      <c r="L36" s="240" t="s">
        <v>104</v>
      </c>
      <c r="M36" s="241"/>
      <c r="N36" s="240" t="s">
        <v>249</v>
      </c>
      <c r="O36" s="241"/>
      <c r="P36" s="240" t="s">
        <v>178</v>
      </c>
      <c r="Q36" s="241"/>
      <c r="R36" s="252" t="s">
        <v>250</v>
      </c>
      <c r="S36" s="263"/>
      <c r="T36" s="240" t="s">
        <v>105</v>
      </c>
      <c r="U36" s="241"/>
      <c r="V36" s="240" t="s">
        <v>106</v>
      </c>
      <c r="W36" s="241"/>
      <c r="X36" s="240" t="s">
        <v>107</v>
      </c>
      <c r="Y36" s="241"/>
      <c r="Z36" s="240" t="s">
        <v>108</v>
      </c>
      <c r="AA36" s="241"/>
      <c r="AB36" s="246" t="s">
        <v>222</v>
      </c>
      <c r="AC36" s="258"/>
      <c r="AD36" s="246" t="s">
        <v>223</v>
      </c>
      <c r="AE36" s="258"/>
      <c r="AF36" s="246" t="s">
        <v>221</v>
      </c>
      <c r="AG36" s="258"/>
      <c r="AH36" s="252" t="s">
        <v>251</v>
      </c>
      <c r="AI36" s="253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</row>
    <row r="37" spans="1:48" ht="17.25" customHeight="1">
      <c r="A37" s="139"/>
      <c r="B37" s="80" t="s">
        <v>61</v>
      </c>
      <c r="C37" s="80" t="s">
        <v>97</v>
      </c>
      <c r="D37" s="80" t="s">
        <v>98</v>
      </c>
      <c r="E37" s="80" t="s">
        <v>61</v>
      </c>
      <c r="F37" s="80" t="s">
        <v>97</v>
      </c>
      <c r="G37" s="81" t="s">
        <v>98</v>
      </c>
      <c r="H37" s="68"/>
      <c r="I37" s="245"/>
      <c r="J37" s="248"/>
      <c r="K37" s="249"/>
      <c r="L37" s="242"/>
      <c r="M37" s="190"/>
      <c r="N37" s="242"/>
      <c r="O37" s="190"/>
      <c r="P37" s="242"/>
      <c r="Q37" s="190"/>
      <c r="R37" s="254"/>
      <c r="S37" s="264"/>
      <c r="T37" s="242"/>
      <c r="U37" s="190"/>
      <c r="V37" s="242"/>
      <c r="W37" s="190"/>
      <c r="X37" s="242"/>
      <c r="Y37" s="190"/>
      <c r="Z37" s="242"/>
      <c r="AA37" s="190"/>
      <c r="AB37" s="259"/>
      <c r="AC37" s="260"/>
      <c r="AD37" s="259"/>
      <c r="AE37" s="260"/>
      <c r="AF37" s="259"/>
      <c r="AG37" s="260"/>
      <c r="AH37" s="254"/>
      <c r="AI37" s="255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</row>
    <row r="38" spans="1:48" ht="17.25" customHeight="1">
      <c r="A38" s="75"/>
      <c r="B38" s="78"/>
      <c r="C38" s="67"/>
      <c r="D38" s="67"/>
      <c r="E38" s="67"/>
      <c r="F38" s="67"/>
      <c r="G38" s="67"/>
      <c r="H38" s="68"/>
      <c r="I38" s="225"/>
      <c r="J38" s="250"/>
      <c r="K38" s="251"/>
      <c r="L38" s="243"/>
      <c r="M38" s="244"/>
      <c r="N38" s="243"/>
      <c r="O38" s="244"/>
      <c r="P38" s="243"/>
      <c r="Q38" s="244"/>
      <c r="R38" s="256"/>
      <c r="S38" s="265"/>
      <c r="T38" s="243"/>
      <c r="U38" s="244"/>
      <c r="V38" s="243"/>
      <c r="W38" s="244"/>
      <c r="X38" s="243"/>
      <c r="Y38" s="244"/>
      <c r="Z38" s="243"/>
      <c r="AA38" s="244"/>
      <c r="AB38" s="261"/>
      <c r="AC38" s="262"/>
      <c r="AD38" s="261"/>
      <c r="AE38" s="262"/>
      <c r="AF38" s="261"/>
      <c r="AG38" s="262"/>
      <c r="AH38" s="256"/>
      <c r="AI38" s="25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</row>
    <row r="39" spans="1:48" ht="17.25" customHeight="1">
      <c r="A39" s="77" t="s">
        <v>6</v>
      </c>
      <c r="B39" s="56">
        <f aca="true" t="shared" si="1" ref="B39:G39">SUM(B41:B57)</f>
        <v>304692</v>
      </c>
      <c r="C39" s="57">
        <f t="shared" si="1"/>
        <v>13104</v>
      </c>
      <c r="D39" s="57">
        <f t="shared" si="1"/>
        <v>291588</v>
      </c>
      <c r="E39" s="57">
        <f t="shared" si="1"/>
        <v>308760</v>
      </c>
      <c r="F39" s="57">
        <f t="shared" si="1"/>
        <v>12181</v>
      </c>
      <c r="G39" s="57">
        <f t="shared" si="1"/>
        <v>296579</v>
      </c>
      <c r="H39" s="68"/>
      <c r="I39" s="67"/>
      <c r="J39" s="78"/>
      <c r="K39" s="69"/>
      <c r="L39" s="68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121"/>
      <c r="AC39" s="67"/>
      <c r="AD39" s="67"/>
      <c r="AE39" s="67"/>
      <c r="AF39" s="67"/>
      <c r="AG39" s="67"/>
      <c r="AH39" s="120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</row>
    <row r="40" spans="1:48" ht="17.25" customHeight="1">
      <c r="A40" s="75"/>
      <c r="B40" s="60"/>
      <c r="C40" s="20"/>
      <c r="D40" s="20"/>
      <c r="E40" s="20"/>
      <c r="F40" s="20"/>
      <c r="G40" s="20"/>
      <c r="H40" s="67"/>
      <c r="I40" s="77" t="s">
        <v>6</v>
      </c>
      <c r="J40" s="61">
        <f>SUM(J42:J58)</f>
        <v>16</v>
      </c>
      <c r="K40" s="62" t="s">
        <v>252</v>
      </c>
      <c r="L40" s="63">
        <f>SUM(L42:L58)</f>
        <v>80</v>
      </c>
      <c r="M40" s="64" t="s">
        <v>253</v>
      </c>
      <c r="N40" s="63">
        <f>SUM(N42:N58)</f>
        <v>56</v>
      </c>
      <c r="O40" s="64" t="s">
        <v>254</v>
      </c>
      <c r="P40" s="63">
        <f>SUM(P42:P58)</f>
        <v>5</v>
      </c>
      <c r="Q40" s="64" t="s">
        <v>255</v>
      </c>
      <c r="R40" s="63">
        <f>SUM(R42:R58)</f>
        <v>77</v>
      </c>
      <c r="S40" s="64" t="s">
        <v>256</v>
      </c>
      <c r="T40" s="63">
        <f>SUM(T42:T58)</f>
        <v>35</v>
      </c>
      <c r="U40" s="64" t="s">
        <v>257</v>
      </c>
      <c r="V40" s="63">
        <f>SUM(V42:V58)</f>
        <v>28</v>
      </c>
      <c r="W40" s="64" t="s">
        <v>252</v>
      </c>
      <c r="X40" s="63">
        <f>SUM(X42:X58)</f>
        <v>17</v>
      </c>
      <c r="Y40" s="64" t="s">
        <v>258</v>
      </c>
      <c r="Z40" s="63">
        <f>SUM(Z42:Z58)</f>
        <v>30</v>
      </c>
      <c r="AA40" s="64" t="s">
        <v>252</v>
      </c>
      <c r="AB40" s="63">
        <f>SUM(AB42:AB58)</f>
        <v>53</v>
      </c>
      <c r="AC40" s="64" t="s">
        <v>259</v>
      </c>
      <c r="AD40" s="65" t="s">
        <v>248</v>
      </c>
      <c r="AE40" s="64" t="s">
        <v>252</v>
      </c>
      <c r="AF40" s="65" t="s">
        <v>248</v>
      </c>
      <c r="AG40" s="64" t="s">
        <v>252</v>
      </c>
      <c r="AH40" s="63">
        <f>SUM(AH42:AH58)</f>
        <v>145</v>
      </c>
      <c r="AI40" s="64" t="s">
        <v>258</v>
      </c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</row>
    <row r="41" spans="1:48" ht="17.25" customHeight="1">
      <c r="A41" s="74" t="s">
        <v>10</v>
      </c>
      <c r="B41" s="60">
        <f>SUM(C41:D41)</f>
        <v>117560</v>
      </c>
      <c r="C41" s="20">
        <v>5755</v>
      </c>
      <c r="D41" s="20">
        <v>111805</v>
      </c>
      <c r="E41" s="20">
        <f>SUM(F41:G41)</f>
        <v>119553</v>
      </c>
      <c r="F41" s="20">
        <v>5404</v>
      </c>
      <c r="G41" s="20">
        <v>114149</v>
      </c>
      <c r="H41" s="67"/>
      <c r="I41" s="67"/>
      <c r="J41" s="84"/>
      <c r="K41" s="116"/>
      <c r="L41" s="119"/>
      <c r="M41" s="112"/>
      <c r="N41" s="114"/>
      <c r="O41" s="112"/>
      <c r="P41" s="114"/>
      <c r="Q41" s="112"/>
      <c r="R41" s="114"/>
      <c r="S41" s="112"/>
      <c r="T41" s="114"/>
      <c r="U41" s="112"/>
      <c r="V41" s="114"/>
      <c r="W41" s="112"/>
      <c r="X41" s="114"/>
      <c r="Y41" s="112"/>
      <c r="Z41" s="114"/>
      <c r="AA41" s="112"/>
      <c r="AB41" s="114"/>
      <c r="AC41" s="112"/>
      <c r="AD41" s="114"/>
      <c r="AE41" s="112"/>
      <c r="AF41" s="114"/>
      <c r="AG41" s="112"/>
      <c r="AH41" s="114"/>
      <c r="AI41" s="112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</row>
    <row r="42" spans="1:48" ht="17.25" customHeight="1">
      <c r="A42" s="74" t="s">
        <v>11</v>
      </c>
      <c r="B42" s="60">
        <f aca="true" t="shared" si="2" ref="B42:B48">SUM(C42:D42)</f>
        <v>13303</v>
      </c>
      <c r="C42" s="20">
        <v>591</v>
      </c>
      <c r="D42" s="20">
        <v>12712</v>
      </c>
      <c r="E42" s="20">
        <f aca="true" t="shared" si="3" ref="E42:E57">SUM(F42:G42)</f>
        <v>13338</v>
      </c>
      <c r="F42" s="20">
        <v>510</v>
      </c>
      <c r="G42" s="20">
        <v>12828</v>
      </c>
      <c r="H42" s="67"/>
      <c r="I42" s="74" t="s">
        <v>10</v>
      </c>
      <c r="J42" s="117">
        <v>1</v>
      </c>
      <c r="K42" s="116" t="s">
        <v>252</v>
      </c>
      <c r="L42" s="115">
        <v>8</v>
      </c>
      <c r="M42" s="112" t="s">
        <v>258</v>
      </c>
      <c r="N42" s="113">
        <v>5</v>
      </c>
      <c r="O42" s="112" t="s">
        <v>252</v>
      </c>
      <c r="P42" s="113">
        <v>1</v>
      </c>
      <c r="Q42" s="112" t="s">
        <v>256</v>
      </c>
      <c r="R42" s="113">
        <v>3</v>
      </c>
      <c r="S42" s="112" t="s">
        <v>260</v>
      </c>
      <c r="T42" s="113">
        <v>1</v>
      </c>
      <c r="U42" s="112" t="s">
        <v>255</v>
      </c>
      <c r="V42" s="114" t="s">
        <v>248</v>
      </c>
      <c r="W42" s="112" t="s">
        <v>252</v>
      </c>
      <c r="X42" s="114" t="s">
        <v>248</v>
      </c>
      <c r="Y42" s="112" t="s">
        <v>258</v>
      </c>
      <c r="Z42" s="114" t="s">
        <v>248</v>
      </c>
      <c r="AA42" s="112" t="s">
        <v>252</v>
      </c>
      <c r="AB42" s="113">
        <v>7</v>
      </c>
      <c r="AC42" s="112" t="s">
        <v>254</v>
      </c>
      <c r="AD42" s="114" t="s">
        <v>248</v>
      </c>
      <c r="AE42" s="112" t="s">
        <v>252</v>
      </c>
      <c r="AF42" s="114" t="s">
        <v>248</v>
      </c>
      <c r="AG42" s="112"/>
      <c r="AH42" s="113">
        <v>1</v>
      </c>
      <c r="AI42" s="112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</row>
    <row r="43" spans="1:48" ht="17.25" customHeight="1">
      <c r="A43" s="74" t="s">
        <v>12</v>
      </c>
      <c r="B43" s="60">
        <f t="shared" si="2"/>
        <v>27864</v>
      </c>
      <c r="C43" s="20">
        <v>1086</v>
      </c>
      <c r="D43" s="20">
        <v>26778</v>
      </c>
      <c r="E43" s="20">
        <f t="shared" si="3"/>
        <v>28049</v>
      </c>
      <c r="F43" s="20">
        <v>1002</v>
      </c>
      <c r="G43" s="20">
        <v>27047</v>
      </c>
      <c r="H43" s="67"/>
      <c r="I43" s="74" t="s">
        <v>11</v>
      </c>
      <c r="J43" s="117">
        <v>1</v>
      </c>
      <c r="K43" s="116"/>
      <c r="L43" s="115">
        <v>3</v>
      </c>
      <c r="M43" s="112" t="s">
        <v>252</v>
      </c>
      <c r="N43" s="113">
        <v>1</v>
      </c>
      <c r="O43" s="112"/>
      <c r="P43" s="114" t="s">
        <v>248</v>
      </c>
      <c r="Q43" s="112"/>
      <c r="R43" s="113">
        <v>2</v>
      </c>
      <c r="S43" s="112"/>
      <c r="T43" s="113">
        <v>1</v>
      </c>
      <c r="U43" s="112"/>
      <c r="V43" s="114" t="s">
        <v>248</v>
      </c>
      <c r="W43" s="112"/>
      <c r="X43" s="114" t="s">
        <v>248</v>
      </c>
      <c r="Y43" s="112"/>
      <c r="Z43" s="113">
        <v>1</v>
      </c>
      <c r="AA43" s="112"/>
      <c r="AB43" s="113">
        <v>2</v>
      </c>
      <c r="AC43" s="112" t="s">
        <v>252</v>
      </c>
      <c r="AD43" s="114" t="s">
        <v>248</v>
      </c>
      <c r="AE43" s="112"/>
      <c r="AF43" s="114" t="s">
        <v>248</v>
      </c>
      <c r="AG43" s="112"/>
      <c r="AH43" s="113">
        <v>4</v>
      </c>
      <c r="AI43" s="112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</row>
    <row r="44" spans="1:48" ht="17.25" customHeight="1">
      <c r="A44" s="74" t="s">
        <v>13</v>
      </c>
      <c r="B44" s="60">
        <f t="shared" si="2"/>
        <v>8861</v>
      </c>
      <c r="C44" s="20">
        <v>506</v>
      </c>
      <c r="D44" s="20">
        <v>8355</v>
      </c>
      <c r="E44" s="20">
        <f t="shared" si="3"/>
        <v>8853</v>
      </c>
      <c r="F44" s="20">
        <v>449</v>
      </c>
      <c r="G44" s="20">
        <v>8404</v>
      </c>
      <c r="H44" s="67"/>
      <c r="I44" s="74" t="s">
        <v>12</v>
      </c>
      <c r="J44" s="117">
        <v>1</v>
      </c>
      <c r="K44" s="116"/>
      <c r="L44" s="115">
        <v>8</v>
      </c>
      <c r="M44" s="112"/>
      <c r="N44" s="113">
        <v>1</v>
      </c>
      <c r="O44" s="112" t="s">
        <v>252</v>
      </c>
      <c r="P44" s="114" t="s">
        <v>248</v>
      </c>
      <c r="Q44" s="112" t="s">
        <v>252</v>
      </c>
      <c r="R44" s="113">
        <v>7</v>
      </c>
      <c r="S44" s="112" t="s">
        <v>252</v>
      </c>
      <c r="T44" s="113">
        <v>3</v>
      </c>
      <c r="U44" s="112"/>
      <c r="V44" s="113">
        <v>2</v>
      </c>
      <c r="W44" s="112"/>
      <c r="X44" s="113">
        <v>1</v>
      </c>
      <c r="Y44" s="112"/>
      <c r="Z44" s="113">
        <v>1</v>
      </c>
      <c r="AA44" s="112"/>
      <c r="AB44" s="113">
        <v>4</v>
      </c>
      <c r="AC44" s="112" t="s">
        <v>260</v>
      </c>
      <c r="AD44" s="114" t="s">
        <v>248</v>
      </c>
      <c r="AE44" s="112"/>
      <c r="AF44" s="114" t="s">
        <v>248</v>
      </c>
      <c r="AG44" s="112"/>
      <c r="AH44" s="114" t="s">
        <v>248</v>
      </c>
      <c r="AI44" s="112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</row>
    <row r="45" spans="1:48" ht="17.25" customHeight="1">
      <c r="A45" s="74" t="s">
        <v>14</v>
      </c>
      <c r="B45" s="60">
        <f t="shared" si="2"/>
        <v>7132</v>
      </c>
      <c r="C45" s="20">
        <v>288</v>
      </c>
      <c r="D45" s="20">
        <v>6844</v>
      </c>
      <c r="E45" s="20">
        <f t="shared" si="3"/>
        <v>7167</v>
      </c>
      <c r="F45" s="20">
        <v>279</v>
      </c>
      <c r="G45" s="20">
        <v>6888</v>
      </c>
      <c r="H45" s="67"/>
      <c r="I45" s="74" t="s">
        <v>13</v>
      </c>
      <c r="J45" s="118" t="s">
        <v>248</v>
      </c>
      <c r="K45" s="116"/>
      <c r="L45" s="115">
        <v>2</v>
      </c>
      <c r="M45" s="112"/>
      <c r="N45" s="113">
        <v>2</v>
      </c>
      <c r="O45" s="112" t="s">
        <v>252</v>
      </c>
      <c r="P45" s="114" t="s">
        <v>248</v>
      </c>
      <c r="Q45" s="112"/>
      <c r="R45" s="113">
        <v>2</v>
      </c>
      <c r="S45" s="112"/>
      <c r="T45" s="113">
        <v>2</v>
      </c>
      <c r="U45" s="112"/>
      <c r="V45" s="114" t="s">
        <v>248</v>
      </c>
      <c r="W45" s="112"/>
      <c r="X45" s="114" t="s">
        <v>248</v>
      </c>
      <c r="Y45" s="112"/>
      <c r="Z45" s="114" t="s">
        <v>248</v>
      </c>
      <c r="AA45" s="112"/>
      <c r="AB45" s="113">
        <v>1</v>
      </c>
      <c r="AC45" s="112"/>
      <c r="AD45" s="114" t="s">
        <v>248</v>
      </c>
      <c r="AE45" s="112"/>
      <c r="AF45" s="114" t="s">
        <v>248</v>
      </c>
      <c r="AG45" s="112"/>
      <c r="AH45" s="113">
        <v>4</v>
      </c>
      <c r="AI45" s="112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</row>
    <row r="46" spans="1:48" ht="17.25" customHeight="1">
      <c r="A46" s="74" t="s">
        <v>15</v>
      </c>
      <c r="B46" s="60">
        <f t="shared" si="2"/>
        <v>19599</v>
      </c>
      <c r="C46" s="20">
        <v>930</v>
      </c>
      <c r="D46" s="20">
        <v>18669</v>
      </c>
      <c r="E46" s="20">
        <f t="shared" si="3"/>
        <v>19822</v>
      </c>
      <c r="F46" s="20">
        <v>885</v>
      </c>
      <c r="G46" s="20">
        <v>18937</v>
      </c>
      <c r="H46" s="67"/>
      <c r="I46" s="74" t="s">
        <v>14</v>
      </c>
      <c r="J46" s="117">
        <v>1</v>
      </c>
      <c r="K46" s="116"/>
      <c r="L46" s="115">
        <v>4</v>
      </c>
      <c r="M46" s="112" t="s">
        <v>252</v>
      </c>
      <c r="N46" s="114" t="s">
        <v>248</v>
      </c>
      <c r="O46" s="112"/>
      <c r="P46" s="114" t="s">
        <v>248</v>
      </c>
      <c r="Q46" s="112"/>
      <c r="R46" s="113">
        <v>2</v>
      </c>
      <c r="S46" s="112"/>
      <c r="T46" s="113">
        <v>1</v>
      </c>
      <c r="U46" s="112"/>
      <c r="V46" s="113">
        <v>1</v>
      </c>
      <c r="W46" s="112"/>
      <c r="X46" s="114" t="s">
        <v>248</v>
      </c>
      <c r="Y46" s="112"/>
      <c r="Z46" s="114" t="s">
        <v>248</v>
      </c>
      <c r="AA46" s="112"/>
      <c r="AB46" s="114" t="s">
        <v>248</v>
      </c>
      <c r="AC46" s="112"/>
      <c r="AD46" s="114" t="s">
        <v>248</v>
      </c>
      <c r="AE46" s="112"/>
      <c r="AF46" s="114" t="s">
        <v>248</v>
      </c>
      <c r="AG46" s="112"/>
      <c r="AH46" s="113">
        <v>2</v>
      </c>
      <c r="AI46" s="112" t="s">
        <v>258</v>
      </c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</row>
    <row r="47" spans="1:48" ht="17.25" customHeight="1">
      <c r="A47" s="74" t="s">
        <v>16</v>
      </c>
      <c r="B47" s="60">
        <f t="shared" si="2"/>
        <v>7417</v>
      </c>
      <c r="C47" s="20">
        <v>347</v>
      </c>
      <c r="D47" s="20">
        <v>7070</v>
      </c>
      <c r="E47" s="20">
        <f t="shared" si="3"/>
        <v>7479</v>
      </c>
      <c r="F47" s="20">
        <v>303</v>
      </c>
      <c r="G47" s="20">
        <v>7176</v>
      </c>
      <c r="H47" s="67"/>
      <c r="I47" s="74" t="s">
        <v>15</v>
      </c>
      <c r="J47" s="117">
        <v>1</v>
      </c>
      <c r="K47" s="116"/>
      <c r="L47" s="115">
        <v>1</v>
      </c>
      <c r="M47" s="112" t="s">
        <v>247</v>
      </c>
      <c r="N47" s="113">
        <v>2</v>
      </c>
      <c r="O47" s="112"/>
      <c r="P47" s="113">
        <v>1</v>
      </c>
      <c r="Q47" s="112"/>
      <c r="R47" s="113">
        <v>5</v>
      </c>
      <c r="S47" s="112"/>
      <c r="T47" s="113">
        <v>3</v>
      </c>
      <c r="U47" s="112"/>
      <c r="V47" s="113">
        <v>1</v>
      </c>
      <c r="W47" s="112"/>
      <c r="X47" s="114" t="s">
        <v>233</v>
      </c>
      <c r="Y47" s="112"/>
      <c r="Z47" s="113">
        <v>1</v>
      </c>
      <c r="AA47" s="112"/>
      <c r="AB47" s="113">
        <v>1</v>
      </c>
      <c r="AC47" s="112"/>
      <c r="AD47" s="114" t="s">
        <v>233</v>
      </c>
      <c r="AE47" s="112"/>
      <c r="AF47" s="114" t="s">
        <v>233</v>
      </c>
      <c r="AG47" s="112"/>
      <c r="AH47" s="113">
        <v>9</v>
      </c>
      <c r="AI47" s="112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</row>
    <row r="48" spans="1:48" ht="17.25" customHeight="1">
      <c r="A48" s="74" t="s">
        <v>17</v>
      </c>
      <c r="B48" s="60">
        <f t="shared" si="2"/>
        <v>13009</v>
      </c>
      <c r="C48" s="20">
        <v>286</v>
      </c>
      <c r="D48" s="20">
        <v>12723</v>
      </c>
      <c r="E48" s="20">
        <f t="shared" si="3"/>
        <v>13306</v>
      </c>
      <c r="F48" s="20">
        <v>269</v>
      </c>
      <c r="G48" s="20">
        <v>13037</v>
      </c>
      <c r="H48" s="67"/>
      <c r="I48" s="74" t="s">
        <v>16</v>
      </c>
      <c r="J48" s="118" t="s">
        <v>233</v>
      </c>
      <c r="K48" s="116"/>
      <c r="L48" s="115">
        <v>1</v>
      </c>
      <c r="M48" s="112" t="s">
        <v>247</v>
      </c>
      <c r="N48" s="114" t="s">
        <v>233</v>
      </c>
      <c r="O48" s="112"/>
      <c r="P48" s="114" t="s">
        <v>233</v>
      </c>
      <c r="Q48" s="112"/>
      <c r="R48" s="113">
        <v>1</v>
      </c>
      <c r="S48" s="112"/>
      <c r="T48" s="113">
        <v>3</v>
      </c>
      <c r="U48" s="112"/>
      <c r="V48" s="113">
        <v>2</v>
      </c>
      <c r="W48" s="112"/>
      <c r="X48" s="113">
        <v>1</v>
      </c>
      <c r="Y48" s="112"/>
      <c r="Z48" s="113">
        <v>2</v>
      </c>
      <c r="AA48" s="112"/>
      <c r="AB48" s="113">
        <v>1</v>
      </c>
      <c r="AC48" s="112"/>
      <c r="AD48" s="114" t="s">
        <v>233</v>
      </c>
      <c r="AE48" s="112"/>
      <c r="AF48" s="114" t="s">
        <v>233</v>
      </c>
      <c r="AG48" s="112"/>
      <c r="AH48" s="113">
        <v>20</v>
      </c>
      <c r="AI48" s="112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</row>
    <row r="49" spans="1:48" ht="17.25" customHeight="1">
      <c r="A49" s="74"/>
      <c r="B49" s="60"/>
      <c r="C49" s="20"/>
      <c r="D49" s="20"/>
      <c r="E49" s="20"/>
      <c r="F49" s="20"/>
      <c r="G49" s="20"/>
      <c r="H49" s="67"/>
      <c r="I49" s="74" t="s">
        <v>17</v>
      </c>
      <c r="J49" s="118" t="s">
        <v>233</v>
      </c>
      <c r="K49" s="116"/>
      <c r="L49" s="115">
        <v>3</v>
      </c>
      <c r="M49" s="112" t="s">
        <v>247</v>
      </c>
      <c r="N49" s="113">
        <v>2</v>
      </c>
      <c r="O49" s="112"/>
      <c r="P49" s="114" t="s">
        <v>233</v>
      </c>
      <c r="Q49" s="112"/>
      <c r="R49" s="113">
        <v>3</v>
      </c>
      <c r="S49" s="112"/>
      <c r="T49" s="113">
        <v>1</v>
      </c>
      <c r="U49" s="112"/>
      <c r="V49" s="113">
        <v>1</v>
      </c>
      <c r="W49" s="112"/>
      <c r="X49" s="113">
        <v>1</v>
      </c>
      <c r="Y49" s="112"/>
      <c r="Z49" s="113">
        <v>1</v>
      </c>
      <c r="AA49" s="112"/>
      <c r="AB49" s="113">
        <v>3</v>
      </c>
      <c r="AC49" s="112"/>
      <c r="AD49" s="114" t="s">
        <v>233</v>
      </c>
      <c r="AE49" s="112"/>
      <c r="AF49" s="114" t="s">
        <v>233</v>
      </c>
      <c r="AG49" s="112"/>
      <c r="AH49" s="113">
        <v>15</v>
      </c>
      <c r="AI49" s="112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</row>
    <row r="50" spans="1:48" ht="17.25" customHeight="1">
      <c r="A50" s="74" t="s">
        <v>18</v>
      </c>
      <c r="B50" s="60">
        <f>SUM(C50:D50)</f>
        <v>3887</v>
      </c>
      <c r="C50" s="20">
        <v>184</v>
      </c>
      <c r="D50" s="20">
        <v>3703</v>
      </c>
      <c r="E50" s="20">
        <f t="shared" si="3"/>
        <v>3831</v>
      </c>
      <c r="F50" s="20">
        <v>155</v>
      </c>
      <c r="G50" s="20">
        <v>3676</v>
      </c>
      <c r="H50" s="67"/>
      <c r="I50" s="74"/>
      <c r="J50" s="117"/>
      <c r="K50" s="116"/>
      <c r="L50" s="119"/>
      <c r="M50" s="112"/>
      <c r="N50" s="114"/>
      <c r="O50" s="112"/>
      <c r="P50" s="114"/>
      <c r="Q50" s="112"/>
      <c r="R50" s="114"/>
      <c r="S50" s="112"/>
      <c r="T50" s="114"/>
      <c r="U50" s="112"/>
      <c r="V50" s="114"/>
      <c r="W50" s="112"/>
      <c r="X50" s="114"/>
      <c r="Y50" s="112"/>
      <c r="Z50" s="114"/>
      <c r="AA50" s="112"/>
      <c r="AB50" s="114"/>
      <c r="AC50" s="112"/>
      <c r="AD50" s="114"/>
      <c r="AE50" s="112"/>
      <c r="AF50" s="114"/>
      <c r="AG50" s="112"/>
      <c r="AH50" s="114"/>
      <c r="AI50" s="112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</row>
    <row r="51" spans="1:48" ht="17.25" customHeight="1">
      <c r="A51" s="74" t="s">
        <v>19</v>
      </c>
      <c r="B51" s="60">
        <f aca="true" t="shared" si="4" ref="B51:B57">SUM(C51:D51)</f>
        <v>10357</v>
      </c>
      <c r="C51" s="20">
        <v>303</v>
      </c>
      <c r="D51" s="20">
        <v>10054</v>
      </c>
      <c r="E51" s="20">
        <f t="shared" si="3"/>
        <v>10473</v>
      </c>
      <c r="F51" s="20">
        <v>293</v>
      </c>
      <c r="G51" s="20">
        <v>10180</v>
      </c>
      <c r="H51" s="67"/>
      <c r="I51" s="74" t="s">
        <v>18</v>
      </c>
      <c r="J51" s="118" t="s">
        <v>234</v>
      </c>
      <c r="K51" s="116"/>
      <c r="L51" s="115">
        <v>1</v>
      </c>
      <c r="M51" s="112"/>
      <c r="N51" s="114" t="s">
        <v>234</v>
      </c>
      <c r="O51" s="112"/>
      <c r="P51" s="114" t="s">
        <v>234</v>
      </c>
      <c r="Q51" s="112"/>
      <c r="R51" s="113">
        <v>3</v>
      </c>
      <c r="S51" s="112"/>
      <c r="T51" s="113">
        <v>1</v>
      </c>
      <c r="U51" s="112" t="s">
        <v>245</v>
      </c>
      <c r="V51" s="113">
        <v>1</v>
      </c>
      <c r="W51" s="112"/>
      <c r="X51" s="113">
        <v>1</v>
      </c>
      <c r="Y51" s="112"/>
      <c r="Z51" s="114"/>
      <c r="AA51" s="112"/>
      <c r="AB51" s="113">
        <v>2</v>
      </c>
      <c r="AC51" s="112"/>
      <c r="AD51" s="114" t="s">
        <v>234</v>
      </c>
      <c r="AE51" s="112"/>
      <c r="AF51" s="114" t="s">
        <v>234</v>
      </c>
      <c r="AG51" s="112"/>
      <c r="AH51" s="113">
        <v>4</v>
      </c>
      <c r="AI51" s="112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</row>
    <row r="52" spans="1:48" ht="17.25" customHeight="1">
      <c r="A52" s="74" t="s">
        <v>20</v>
      </c>
      <c r="B52" s="60">
        <f t="shared" si="4"/>
        <v>18824</v>
      </c>
      <c r="C52" s="20">
        <v>723</v>
      </c>
      <c r="D52" s="20">
        <v>18101</v>
      </c>
      <c r="E52" s="20">
        <f t="shared" si="3"/>
        <v>19763</v>
      </c>
      <c r="F52" s="20">
        <v>723</v>
      </c>
      <c r="G52" s="20">
        <v>19040</v>
      </c>
      <c r="H52" s="67"/>
      <c r="I52" s="74" t="s">
        <v>19</v>
      </c>
      <c r="J52" s="117">
        <v>2</v>
      </c>
      <c r="K52" s="116"/>
      <c r="L52" s="115">
        <v>13</v>
      </c>
      <c r="M52" s="112"/>
      <c r="N52" s="113">
        <v>6</v>
      </c>
      <c r="O52" s="112" t="s">
        <v>245</v>
      </c>
      <c r="P52" s="113">
        <v>1</v>
      </c>
      <c r="Q52" s="112"/>
      <c r="R52" s="113">
        <v>11</v>
      </c>
      <c r="S52" s="112" t="s">
        <v>245</v>
      </c>
      <c r="T52" s="114" t="s">
        <v>234</v>
      </c>
      <c r="U52" s="112" t="s">
        <v>246</v>
      </c>
      <c r="V52" s="113">
        <v>2</v>
      </c>
      <c r="W52" s="112"/>
      <c r="X52" s="113">
        <v>2</v>
      </c>
      <c r="Y52" s="112"/>
      <c r="Z52" s="113">
        <v>2</v>
      </c>
      <c r="AA52" s="112"/>
      <c r="AB52" s="113">
        <v>9</v>
      </c>
      <c r="AC52" s="112"/>
      <c r="AD52" s="114" t="s">
        <v>234</v>
      </c>
      <c r="AE52" s="112"/>
      <c r="AF52" s="114" t="s">
        <v>234</v>
      </c>
      <c r="AG52" s="112"/>
      <c r="AH52" s="113">
        <v>17</v>
      </c>
      <c r="AI52" s="112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</row>
    <row r="53" spans="1:48" ht="17.25" customHeight="1">
      <c r="A53" s="74" t="s">
        <v>21</v>
      </c>
      <c r="B53" s="60">
        <f t="shared" si="4"/>
        <v>19575</v>
      </c>
      <c r="C53" s="20">
        <v>563</v>
      </c>
      <c r="D53" s="20">
        <v>19012</v>
      </c>
      <c r="E53" s="20">
        <f t="shared" si="3"/>
        <v>19756</v>
      </c>
      <c r="F53" s="20">
        <v>543</v>
      </c>
      <c r="G53" s="20">
        <v>19213</v>
      </c>
      <c r="H53" s="67"/>
      <c r="I53" s="74" t="s">
        <v>20</v>
      </c>
      <c r="J53" s="117">
        <v>1</v>
      </c>
      <c r="K53" s="116"/>
      <c r="L53" s="115">
        <v>4</v>
      </c>
      <c r="M53" s="112" t="s">
        <v>245</v>
      </c>
      <c r="N53" s="113">
        <v>8</v>
      </c>
      <c r="O53" s="112"/>
      <c r="P53" s="114" t="s">
        <v>234</v>
      </c>
      <c r="Q53" s="112"/>
      <c r="R53" s="113">
        <v>14</v>
      </c>
      <c r="S53" s="112"/>
      <c r="T53" s="113">
        <v>4</v>
      </c>
      <c r="U53" s="112" t="s">
        <v>246</v>
      </c>
      <c r="V53" s="113">
        <v>5</v>
      </c>
      <c r="W53" s="112"/>
      <c r="X53" s="113">
        <v>3</v>
      </c>
      <c r="Y53" s="112"/>
      <c r="Z53" s="113">
        <v>2</v>
      </c>
      <c r="AA53" s="112"/>
      <c r="AB53" s="113">
        <v>8</v>
      </c>
      <c r="AC53" s="112" t="s">
        <v>245</v>
      </c>
      <c r="AD53" s="114" t="s">
        <v>234</v>
      </c>
      <c r="AE53" s="112"/>
      <c r="AF53" s="114" t="s">
        <v>234</v>
      </c>
      <c r="AG53" s="112"/>
      <c r="AH53" s="113">
        <v>18</v>
      </c>
      <c r="AI53" s="112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</row>
    <row r="54" spans="1:48" ht="17.25" customHeight="1">
      <c r="A54" s="74" t="s">
        <v>22</v>
      </c>
      <c r="B54" s="60">
        <f t="shared" si="4"/>
        <v>11949</v>
      </c>
      <c r="C54" s="20">
        <v>409</v>
      </c>
      <c r="D54" s="20">
        <v>11540</v>
      </c>
      <c r="E54" s="20">
        <f t="shared" si="3"/>
        <v>11969</v>
      </c>
      <c r="F54" s="20">
        <v>344</v>
      </c>
      <c r="G54" s="20">
        <v>11625</v>
      </c>
      <c r="H54" s="67"/>
      <c r="I54" s="74" t="s">
        <v>21</v>
      </c>
      <c r="J54" s="117">
        <v>3</v>
      </c>
      <c r="K54" s="116"/>
      <c r="L54" s="115">
        <v>11</v>
      </c>
      <c r="M54" s="112" t="s">
        <v>245</v>
      </c>
      <c r="N54" s="113">
        <v>4</v>
      </c>
      <c r="O54" s="112"/>
      <c r="P54" s="113">
        <v>1</v>
      </c>
      <c r="Q54" s="112"/>
      <c r="R54" s="113">
        <v>11</v>
      </c>
      <c r="S54" s="112"/>
      <c r="T54" s="113">
        <v>4</v>
      </c>
      <c r="U54" s="112" t="s">
        <v>245</v>
      </c>
      <c r="V54" s="113">
        <v>5</v>
      </c>
      <c r="W54" s="112"/>
      <c r="X54" s="113">
        <v>5</v>
      </c>
      <c r="Y54" s="112"/>
      <c r="Z54" s="113">
        <v>6</v>
      </c>
      <c r="AA54" s="112"/>
      <c r="AB54" s="113">
        <v>4</v>
      </c>
      <c r="AC54" s="112" t="s">
        <v>245</v>
      </c>
      <c r="AD54" s="114" t="s">
        <v>234</v>
      </c>
      <c r="AE54" s="112"/>
      <c r="AF54" s="114" t="s">
        <v>234</v>
      </c>
      <c r="AG54" s="112" t="s">
        <v>245</v>
      </c>
      <c r="AH54" s="113">
        <v>10</v>
      </c>
      <c r="AI54" s="112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</row>
    <row r="55" spans="1:48" ht="17.25" customHeight="1">
      <c r="A55" s="74" t="s">
        <v>23</v>
      </c>
      <c r="B55" s="60">
        <f t="shared" si="4"/>
        <v>10445</v>
      </c>
      <c r="C55" s="20">
        <v>472</v>
      </c>
      <c r="D55" s="20">
        <v>9973</v>
      </c>
      <c r="E55" s="20">
        <f t="shared" si="3"/>
        <v>10481</v>
      </c>
      <c r="F55" s="20">
        <v>412</v>
      </c>
      <c r="G55" s="20">
        <v>10069</v>
      </c>
      <c r="H55" s="67"/>
      <c r="I55" s="74" t="s">
        <v>22</v>
      </c>
      <c r="J55" s="117">
        <v>1</v>
      </c>
      <c r="K55" s="116"/>
      <c r="L55" s="115">
        <v>6</v>
      </c>
      <c r="M55" s="112"/>
      <c r="N55" s="113">
        <v>4</v>
      </c>
      <c r="O55" s="112"/>
      <c r="P55" s="113">
        <v>1</v>
      </c>
      <c r="Q55" s="112"/>
      <c r="R55" s="113">
        <v>5</v>
      </c>
      <c r="S55" s="112"/>
      <c r="T55" s="113">
        <v>4</v>
      </c>
      <c r="U55" s="112"/>
      <c r="V55" s="113">
        <v>3</v>
      </c>
      <c r="W55" s="112"/>
      <c r="X55" s="113">
        <v>2</v>
      </c>
      <c r="Y55" s="112"/>
      <c r="Z55" s="113">
        <v>2</v>
      </c>
      <c r="AA55" s="112"/>
      <c r="AB55" s="113">
        <v>4</v>
      </c>
      <c r="AC55" s="112" t="s">
        <v>245</v>
      </c>
      <c r="AD55" s="114" t="s">
        <v>234</v>
      </c>
      <c r="AE55" s="112"/>
      <c r="AF55" s="114" t="s">
        <v>234</v>
      </c>
      <c r="AG55" s="112"/>
      <c r="AH55" s="113">
        <v>19</v>
      </c>
      <c r="AI55" s="112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</row>
    <row r="56" spans="1:48" ht="17.25" customHeight="1">
      <c r="A56" s="74" t="s">
        <v>24</v>
      </c>
      <c r="B56" s="60">
        <f t="shared" si="4"/>
        <v>12402</v>
      </c>
      <c r="C56" s="20">
        <v>586</v>
      </c>
      <c r="D56" s="20">
        <v>11816</v>
      </c>
      <c r="E56" s="20">
        <f t="shared" si="3"/>
        <v>12414</v>
      </c>
      <c r="F56" s="20">
        <v>542</v>
      </c>
      <c r="G56" s="20">
        <v>11872</v>
      </c>
      <c r="H56" s="67"/>
      <c r="I56" s="74" t="s">
        <v>23</v>
      </c>
      <c r="J56" s="118" t="s">
        <v>234</v>
      </c>
      <c r="K56" s="116"/>
      <c r="L56" s="115">
        <v>8</v>
      </c>
      <c r="M56" s="112"/>
      <c r="N56" s="113">
        <v>7</v>
      </c>
      <c r="O56" s="112"/>
      <c r="P56" s="114" t="s">
        <v>234</v>
      </c>
      <c r="Q56" s="112"/>
      <c r="R56" s="113">
        <v>3</v>
      </c>
      <c r="S56" s="112"/>
      <c r="T56" s="113">
        <v>2</v>
      </c>
      <c r="U56" s="112" t="s">
        <v>245</v>
      </c>
      <c r="V56" s="113">
        <v>2</v>
      </c>
      <c r="W56" s="112"/>
      <c r="X56" s="113">
        <v>1</v>
      </c>
      <c r="Y56" s="112"/>
      <c r="Z56" s="113">
        <v>3</v>
      </c>
      <c r="AA56" s="112"/>
      <c r="AB56" s="113">
        <v>3</v>
      </c>
      <c r="AC56" s="112"/>
      <c r="AD56" s="114" t="s">
        <v>234</v>
      </c>
      <c r="AE56" s="112"/>
      <c r="AF56" s="114" t="s">
        <v>234</v>
      </c>
      <c r="AG56" s="112"/>
      <c r="AH56" s="113">
        <v>6</v>
      </c>
      <c r="AI56" s="112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</row>
    <row r="57" spans="1:48" ht="17.25" customHeight="1">
      <c r="A57" s="74" t="s">
        <v>25</v>
      </c>
      <c r="B57" s="60">
        <f t="shared" si="4"/>
        <v>2508</v>
      </c>
      <c r="C57" s="20">
        <v>75</v>
      </c>
      <c r="D57" s="20">
        <v>2433</v>
      </c>
      <c r="E57" s="20">
        <f t="shared" si="3"/>
        <v>2506</v>
      </c>
      <c r="F57" s="20">
        <v>68</v>
      </c>
      <c r="G57" s="20">
        <v>2438</v>
      </c>
      <c r="H57" s="67"/>
      <c r="I57" s="74" t="s">
        <v>24</v>
      </c>
      <c r="J57" s="117">
        <v>3</v>
      </c>
      <c r="K57" s="116"/>
      <c r="L57" s="115">
        <v>6</v>
      </c>
      <c r="M57" s="112" t="s">
        <v>245</v>
      </c>
      <c r="N57" s="113">
        <v>12</v>
      </c>
      <c r="O57" s="112"/>
      <c r="P57" s="114" t="s">
        <v>234</v>
      </c>
      <c r="Q57" s="112"/>
      <c r="R57" s="113">
        <v>4</v>
      </c>
      <c r="S57" s="112" t="s">
        <v>245</v>
      </c>
      <c r="T57" s="113">
        <v>4</v>
      </c>
      <c r="U57" s="112"/>
      <c r="V57" s="113">
        <v>2</v>
      </c>
      <c r="W57" s="112"/>
      <c r="X57" s="114" t="s">
        <v>234</v>
      </c>
      <c r="Y57" s="112"/>
      <c r="Z57" s="113">
        <v>6</v>
      </c>
      <c r="AA57" s="112"/>
      <c r="AB57" s="113">
        <v>4</v>
      </c>
      <c r="AC57" s="112"/>
      <c r="AD57" s="114" t="s">
        <v>234</v>
      </c>
      <c r="AE57" s="112"/>
      <c r="AF57" s="114" t="s">
        <v>234</v>
      </c>
      <c r="AG57" s="112"/>
      <c r="AH57" s="113">
        <v>15</v>
      </c>
      <c r="AI57" s="112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</row>
    <row r="58" spans="1:48" ht="17.25" customHeight="1">
      <c r="A58" s="74"/>
      <c r="B58" s="60"/>
      <c r="C58" s="20"/>
      <c r="D58" s="20"/>
      <c r="E58" s="20"/>
      <c r="F58" s="20"/>
      <c r="G58" s="20"/>
      <c r="H58" s="67"/>
      <c r="I58" s="74" t="s">
        <v>25</v>
      </c>
      <c r="J58" s="117">
        <v>1</v>
      </c>
      <c r="K58" s="116"/>
      <c r="L58" s="115">
        <v>1</v>
      </c>
      <c r="M58" s="112"/>
      <c r="N58" s="113">
        <v>2</v>
      </c>
      <c r="O58" s="112"/>
      <c r="P58" s="114" t="s">
        <v>234</v>
      </c>
      <c r="Q58" s="112"/>
      <c r="R58" s="113">
        <v>1</v>
      </c>
      <c r="S58" s="112"/>
      <c r="T58" s="113">
        <v>1</v>
      </c>
      <c r="U58" s="112"/>
      <c r="V58" s="113">
        <v>1</v>
      </c>
      <c r="W58" s="112"/>
      <c r="X58" s="114" t="s">
        <v>234</v>
      </c>
      <c r="Y58" s="112"/>
      <c r="Z58" s="113">
        <v>3</v>
      </c>
      <c r="AA58" s="112"/>
      <c r="AB58" s="114" t="s">
        <v>234</v>
      </c>
      <c r="AC58" s="112"/>
      <c r="AD58" s="114" t="s">
        <v>234</v>
      </c>
      <c r="AE58" s="112"/>
      <c r="AF58" s="114" t="s">
        <v>234</v>
      </c>
      <c r="AG58" s="112"/>
      <c r="AH58" s="113">
        <v>1</v>
      </c>
      <c r="AI58" s="112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</row>
    <row r="59" spans="1:48" ht="17.25" customHeight="1">
      <c r="A59" s="72"/>
      <c r="B59" s="71"/>
      <c r="C59" s="67"/>
      <c r="D59" s="67"/>
      <c r="E59" s="67"/>
      <c r="F59" s="67"/>
      <c r="G59" s="67"/>
      <c r="H59" s="67"/>
      <c r="I59" s="70"/>
      <c r="J59" s="111"/>
      <c r="K59" s="110"/>
      <c r="L59" s="109"/>
      <c r="M59" s="110"/>
      <c r="N59" s="109"/>
      <c r="O59" s="110"/>
      <c r="P59" s="109"/>
      <c r="Q59" s="110"/>
      <c r="R59" s="109"/>
      <c r="S59" s="110"/>
      <c r="T59" s="109"/>
      <c r="U59" s="110"/>
      <c r="V59" s="109"/>
      <c r="W59" s="108"/>
      <c r="X59" s="70"/>
      <c r="Y59" s="108"/>
      <c r="Z59" s="70"/>
      <c r="AA59" s="108"/>
      <c r="AB59" s="70"/>
      <c r="AC59" s="108"/>
      <c r="AD59" s="70"/>
      <c r="AE59" s="108"/>
      <c r="AF59" s="70"/>
      <c r="AG59" s="108"/>
      <c r="AH59" s="70"/>
      <c r="AI59" s="108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</row>
    <row r="60" spans="1:48" ht="17.25" customHeight="1">
      <c r="A60" s="67" t="s">
        <v>99</v>
      </c>
      <c r="B60" s="67"/>
      <c r="C60" s="69"/>
      <c r="D60" s="69"/>
      <c r="E60" s="69"/>
      <c r="F60" s="69"/>
      <c r="G60" s="69"/>
      <c r="H60" s="67"/>
      <c r="I60" s="107" t="s">
        <v>103</v>
      </c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</row>
    <row r="61" spans="1:48" ht="17.25" customHeight="1">
      <c r="A61" s="67"/>
      <c r="B61" s="67"/>
      <c r="C61" s="67"/>
      <c r="D61" s="67"/>
      <c r="E61" s="67"/>
      <c r="F61" s="67"/>
      <c r="G61" s="67"/>
      <c r="H61" s="67"/>
      <c r="I61" s="67" t="s">
        <v>219</v>
      </c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</row>
  </sheetData>
  <sheetProtection/>
  <mergeCells count="157">
    <mergeCell ref="I10:J10"/>
    <mergeCell ref="I11:J11"/>
    <mergeCell ref="I17:J17"/>
    <mergeCell ref="I18:J18"/>
    <mergeCell ref="A36:A37"/>
    <mergeCell ref="E36:G36"/>
    <mergeCell ref="B36:D36"/>
    <mergeCell ref="A34:G34"/>
    <mergeCell ref="I26:J26"/>
    <mergeCell ref="I21:J21"/>
    <mergeCell ref="A5:G5"/>
    <mergeCell ref="A7:A8"/>
    <mergeCell ref="B7:C7"/>
    <mergeCell ref="E7:G7"/>
    <mergeCell ref="I9:J9"/>
    <mergeCell ref="I20:J20"/>
    <mergeCell ref="I19:J19"/>
    <mergeCell ref="I5:AH5"/>
    <mergeCell ref="AE8:AH8"/>
    <mergeCell ref="AA8:AD8"/>
    <mergeCell ref="I24:J24"/>
    <mergeCell ref="I14:J14"/>
    <mergeCell ref="I15:J15"/>
    <mergeCell ref="I22:J22"/>
    <mergeCell ref="I23:J23"/>
    <mergeCell ref="I16:J16"/>
    <mergeCell ref="O28:R28"/>
    <mergeCell ref="O27:R27"/>
    <mergeCell ref="I7:J8"/>
    <mergeCell ref="K14:N14"/>
    <mergeCell ref="K13:N13"/>
    <mergeCell ref="K12:N12"/>
    <mergeCell ref="K10:N10"/>
    <mergeCell ref="I25:J25"/>
    <mergeCell ref="I12:J12"/>
    <mergeCell ref="I13:J13"/>
    <mergeCell ref="K16:N16"/>
    <mergeCell ref="K15:N15"/>
    <mergeCell ref="K25:N25"/>
    <mergeCell ref="K28:N28"/>
    <mergeCell ref="K27:N27"/>
    <mergeCell ref="K26:N26"/>
    <mergeCell ref="O8:R8"/>
    <mergeCell ref="K7:R7"/>
    <mergeCell ref="K8:N8"/>
    <mergeCell ref="K24:N24"/>
    <mergeCell ref="K23:N23"/>
    <mergeCell ref="K22:N22"/>
    <mergeCell ref="K21:N21"/>
    <mergeCell ref="K19:N19"/>
    <mergeCell ref="K18:N18"/>
    <mergeCell ref="K17:N17"/>
    <mergeCell ref="I28:J28"/>
    <mergeCell ref="I27:J27"/>
    <mergeCell ref="AH36:AI38"/>
    <mergeCell ref="AF36:AG38"/>
    <mergeCell ref="AD36:AE38"/>
    <mergeCell ref="AB36:AC38"/>
    <mergeCell ref="Z36:AA38"/>
    <mergeCell ref="X36:Y38"/>
    <mergeCell ref="V36:W38"/>
    <mergeCell ref="R36:S38"/>
    <mergeCell ref="P36:Q38"/>
    <mergeCell ref="N36:O38"/>
    <mergeCell ref="I29:J29"/>
    <mergeCell ref="I36:I38"/>
    <mergeCell ref="I34:AI34"/>
    <mergeCell ref="L36:M38"/>
    <mergeCell ref="J36:K38"/>
    <mergeCell ref="AA7:AH7"/>
    <mergeCell ref="W8:Z8"/>
    <mergeCell ref="S8:V8"/>
    <mergeCell ref="S7:Z7"/>
    <mergeCell ref="T36:U38"/>
    <mergeCell ref="O26:R26"/>
    <mergeCell ref="O25:R25"/>
    <mergeCell ref="O24:R24"/>
    <mergeCell ref="O23:R23"/>
    <mergeCell ref="O16:R16"/>
    <mergeCell ref="O15:R15"/>
    <mergeCell ref="O14:R14"/>
    <mergeCell ref="O22:R22"/>
    <mergeCell ref="O21:R21"/>
    <mergeCell ref="O19:R19"/>
    <mergeCell ref="O18:R18"/>
    <mergeCell ref="O13:R13"/>
    <mergeCell ref="O12:R12"/>
    <mergeCell ref="O10:R10"/>
    <mergeCell ref="S27:V27"/>
    <mergeCell ref="S26:V26"/>
    <mergeCell ref="S25:V25"/>
    <mergeCell ref="S24:V24"/>
    <mergeCell ref="S23:V23"/>
    <mergeCell ref="S22:V22"/>
    <mergeCell ref="O17:R17"/>
    <mergeCell ref="S15:V15"/>
    <mergeCell ref="S14:V14"/>
    <mergeCell ref="S13:V13"/>
    <mergeCell ref="S21:V21"/>
    <mergeCell ref="S19:V19"/>
    <mergeCell ref="S18:V18"/>
    <mergeCell ref="S17:V17"/>
    <mergeCell ref="S12:V12"/>
    <mergeCell ref="S10:V10"/>
    <mergeCell ref="S28:V28"/>
    <mergeCell ref="AA16:AD16"/>
    <mergeCell ref="AA15:AD15"/>
    <mergeCell ref="AA14:AD14"/>
    <mergeCell ref="AA13:AD13"/>
    <mergeCell ref="AA12:AD12"/>
    <mergeCell ref="AA10:AD10"/>
    <mergeCell ref="S16:V16"/>
    <mergeCell ref="W19:Z19"/>
    <mergeCell ref="W21:Z21"/>
    <mergeCell ref="W22:Z22"/>
    <mergeCell ref="W23:Z23"/>
    <mergeCell ref="W10:Z10"/>
    <mergeCell ref="W12:Z12"/>
    <mergeCell ref="W13:Z13"/>
    <mergeCell ref="W14:Z14"/>
    <mergeCell ref="W15:Z15"/>
    <mergeCell ref="W16:Z16"/>
    <mergeCell ref="W24:Z24"/>
    <mergeCell ref="W25:Z25"/>
    <mergeCell ref="W26:Z26"/>
    <mergeCell ref="W27:Z27"/>
    <mergeCell ref="W28:Z28"/>
    <mergeCell ref="AA17:AD17"/>
    <mergeCell ref="AA19:AD19"/>
    <mergeCell ref="AA18:AD18"/>
    <mergeCell ref="W17:Z17"/>
    <mergeCell ref="W18:Z18"/>
    <mergeCell ref="AE28:AH28"/>
    <mergeCell ref="AE27:AH27"/>
    <mergeCell ref="AE26:AH26"/>
    <mergeCell ref="AE25:AH25"/>
    <mergeCell ref="AE24:AH24"/>
    <mergeCell ref="AE23:AH23"/>
    <mergeCell ref="AE21:AH21"/>
    <mergeCell ref="AE12:AH12"/>
    <mergeCell ref="AE19:AH19"/>
    <mergeCell ref="AE18:AH18"/>
    <mergeCell ref="AE17:AH17"/>
    <mergeCell ref="AE16:AH16"/>
    <mergeCell ref="AE15:AH15"/>
    <mergeCell ref="AE14:AH14"/>
    <mergeCell ref="AE13:AH13"/>
    <mergeCell ref="AE10:AH10"/>
    <mergeCell ref="AA28:AD28"/>
    <mergeCell ref="AA27:AD27"/>
    <mergeCell ref="AA26:AD26"/>
    <mergeCell ref="AA25:AD25"/>
    <mergeCell ref="AA24:AD24"/>
    <mergeCell ref="AA23:AD23"/>
    <mergeCell ref="AA22:AD22"/>
    <mergeCell ref="AA21:AD21"/>
    <mergeCell ref="AE22:AH2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tabSelected="1" view="pageBreakPreview" zoomScale="75" zoomScaleNormal="80" zoomScaleSheetLayoutView="75" zoomScalePageLayoutView="0" workbookViewId="0" topLeftCell="A1">
      <selection activeCell="A64" sqref="A64"/>
    </sheetView>
  </sheetViews>
  <sheetFormatPr defaultColWidth="9.00390625" defaultRowHeight="13.5"/>
  <cols>
    <col min="1" max="1" width="33.125" style="1" customWidth="1"/>
    <col min="2" max="3" width="37.625" style="1" customWidth="1"/>
    <col min="4" max="4" width="9.00390625" style="1" customWidth="1"/>
    <col min="5" max="5" width="18.75390625" style="1" customWidth="1"/>
    <col min="6" max="6" width="10.875" style="1" customWidth="1"/>
    <col min="7" max="18" width="8.25390625" style="1" customWidth="1"/>
    <col min="19" max="16384" width="9.00390625" style="1" customWidth="1"/>
  </cols>
  <sheetData>
    <row r="1" spans="1:26" ht="14.25">
      <c r="A1" s="66" t="s">
        <v>169</v>
      </c>
      <c r="B1" s="2"/>
      <c r="C1" s="2"/>
      <c r="D1" s="2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53" t="s">
        <v>168</v>
      </c>
      <c r="S1" s="27"/>
      <c r="T1" s="27"/>
      <c r="U1" s="27"/>
      <c r="V1" s="27"/>
      <c r="W1" s="27"/>
      <c r="X1" s="27"/>
      <c r="Y1" s="27"/>
      <c r="Z1" s="27"/>
    </row>
    <row r="2" spans="1:26" ht="14.25">
      <c r="A2" s="52"/>
      <c r="B2" s="2"/>
      <c r="C2" s="2"/>
      <c r="D2" s="2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53"/>
      <c r="S2" s="27"/>
      <c r="T2" s="27"/>
      <c r="U2" s="27"/>
      <c r="V2" s="27"/>
      <c r="W2" s="27"/>
      <c r="X2" s="27"/>
      <c r="Y2" s="27"/>
      <c r="Z2" s="27"/>
    </row>
    <row r="3" spans="1:26" ht="14.25">
      <c r="A3" s="52"/>
      <c r="B3" s="2"/>
      <c r="C3" s="2"/>
      <c r="D3" s="2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53"/>
      <c r="S3" s="27"/>
      <c r="T3" s="27"/>
      <c r="U3" s="27"/>
      <c r="V3" s="27"/>
      <c r="W3" s="27"/>
      <c r="X3" s="27"/>
      <c r="Y3" s="27"/>
      <c r="Z3" s="27"/>
    </row>
    <row r="4" spans="1:26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7.25">
      <c r="A5" s="316" t="s">
        <v>224</v>
      </c>
      <c r="B5" s="316"/>
      <c r="C5" s="316"/>
      <c r="D5" s="28"/>
      <c r="E5" s="12"/>
      <c r="F5" s="12"/>
      <c r="G5" s="12"/>
      <c r="H5" s="12"/>
      <c r="I5" s="12"/>
      <c r="J5" s="12"/>
      <c r="K5" s="12"/>
      <c r="L5" s="12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7.25">
      <c r="A6" s="28"/>
      <c r="B6" s="28"/>
      <c r="C6" s="28"/>
      <c r="D6" s="28"/>
      <c r="E6" s="12"/>
      <c r="F6" s="12"/>
      <c r="G6" s="12"/>
      <c r="H6" s="12"/>
      <c r="I6" s="12"/>
      <c r="J6" s="12"/>
      <c r="K6" s="12"/>
      <c r="L6" s="12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7.25">
      <c r="A7" s="287" t="s">
        <v>109</v>
      </c>
      <c r="B7" s="287"/>
      <c r="C7" s="287"/>
      <c r="D7" s="26"/>
      <c r="E7" s="12"/>
      <c r="F7" s="12"/>
      <c r="G7" s="12"/>
      <c r="H7" s="12"/>
      <c r="I7" s="12"/>
      <c r="J7" s="12"/>
      <c r="K7" s="12"/>
      <c r="L7" s="12"/>
      <c r="M7" s="28"/>
      <c r="N7" s="28"/>
      <c r="O7" s="28"/>
      <c r="P7" s="28"/>
      <c r="Q7" s="28"/>
      <c r="R7" s="28"/>
      <c r="S7" s="26"/>
      <c r="T7" s="26"/>
      <c r="U7" s="26"/>
      <c r="V7" s="26"/>
      <c r="W7" s="26"/>
      <c r="X7" s="26"/>
      <c r="Y7" s="26"/>
      <c r="Z7" s="26"/>
    </row>
    <row r="8" spans="1:26" ht="14.25">
      <c r="A8" s="2"/>
      <c r="B8" s="2"/>
      <c r="C8" s="2"/>
      <c r="D8" s="2"/>
      <c r="E8" s="317"/>
      <c r="F8" s="317"/>
      <c r="G8" s="317"/>
      <c r="H8" s="317"/>
      <c r="I8" s="317"/>
      <c r="J8" s="317"/>
      <c r="K8" s="317"/>
      <c r="L8" s="317"/>
      <c r="M8" s="26"/>
      <c r="N8" s="26"/>
      <c r="O8" s="26"/>
      <c r="P8" s="26"/>
      <c r="Q8" s="26"/>
      <c r="R8" s="26"/>
      <c r="S8" s="2"/>
      <c r="T8" s="2"/>
      <c r="U8" s="2"/>
      <c r="V8" s="2"/>
      <c r="W8" s="2"/>
      <c r="X8" s="2"/>
      <c r="Y8" s="2"/>
      <c r="Z8" s="2"/>
    </row>
    <row r="9" spans="1:26" ht="14.25">
      <c r="A9" s="309" t="s">
        <v>225</v>
      </c>
      <c r="B9" s="309"/>
      <c r="C9" s="309"/>
      <c r="D9" s="12"/>
      <c r="E9" s="309" t="s">
        <v>148</v>
      </c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12"/>
      <c r="T9" s="12"/>
      <c r="U9" s="12"/>
      <c r="V9" s="12"/>
      <c r="W9" s="12"/>
      <c r="X9" s="12"/>
      <c r="Y9" s="12"/>
      <c r="Z9" s="12"/>
    </row>
    <row r="10" spans="5:18" ht="15" thickBot="1">
      <c r="E10" s="314"/>
      <c r="F10" s="314"/>
      <c r="G10" s="10"/>
      <c r="H10" s="10"/>
      <c r="I10" s="10"/>
      <c r="J10" s="10"/>
      <c r="K10" s="10"/>
      <c r="L10" s="10"/>
      <c r="M10" s="12"/>
      <c r="N10" s="12"/>
      <c r="O10" s="12"/>
      <c r="P10" s="12"/>
      <c r="Q10" s="12"/>
      <c r="R10" s="12"/>
    </row>
    <row r="11" spans="1:18" ht="39" customHeight="1">
      <c r="A11" s="42" t="s">
        <v>110</v>
      </c>
      <c r="B11" s="33" t="s">
        <v>183</v>
      </c>
      <c r="C11" s="43" t="s">
        <v>111</v>
      </c>
      <c r="E11" s="298" t="s">
        <v>110</v>
      </c>
      <c r="F11" s="299"/>
      <c r="G11" s="300" t="s">
        <v>149</v>
      </c>
      <c r="H11" s="301"/>
      <c r="I11" s="301"/>
      <c r="J11" s="301"/>
      <c r="K11" s="301"/>
      <c r="L11" s="302"/>
      <c r="M11" s="279" t="s">
        <v>111</v>
      </c>
      <c r="N11" s="279"/>
      <c r="O11" s="279"/>
      <c r="P11" s="279"/>
      <c r="Q11" s="279"/>
      <c r="R11" s="318"/>
    </row>
    <row r="12" spans="1:18" ht="13.5">
      <c r="A12" s="34"/>
      <c r="B12" s="6"/>
      <c r="E12" s="305"/>
      <c r="F12" s="305"/>
      <c r="G12" s="306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</row>
    <row r="13" spans="1:18" ht="14.25">
      <c r="A13" s="38" t="s">
        <v>6</v>
      </c>
      <c r="B13" s="56">
        <f>SUM(B15:B25)</f>
        <v>1929</v>
      </c>
      <c r="C13" s="57">
        <f>SUM(C15:C25)</f>
        <v>491</v>
      </c>
      <c r="E13" s="319" t="s">
        <v>6</v>
      </c>
      <c r="F13" s="319"/>
      <c r="G13" s="312">
        <f>SUM(G15:L22)</f>
        <v>24</v>
      </c>
      <c r="H13" s="313"/>
      <c r="I13" s="313"/>
      <c r="J13" s="313"/>
      <c r="K13" s="313"/>
      <c r="L13" s="313"/>
      <c r="M13" s="313">
        <f>SUM(M15:R22)</f>
        <v>50</v>
      </c>
      <c r="N13" s="313"/>
      <c r="O13" s="313"/>
      <c r="P13" s="313"/>
      <c r="Q13" s="313"/>
      <c r="R13" s="313"/>
    </row>
    <row r="14" spans="1:18" ht="13.5">
      <c r="A14" s="35"/>
      <c r="B14" s="13"/>
      <c r="C14" s="14"/>
      <c r="E14" s="311"/>
      <c r="F14" s="311"/>
      <c r="G14" s="315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</row>
    <row r="15" spans="1:18" ht="13.5">
      <c r="A15" s="35" t="s">
        <v>112</v>
      </c>
      <c r="B15" s="13">
        <v>1904</v>
      </c>
      <c r="C15" s="14">
        <v>290</v>
      </c>
      <c r="E15" s="311" t="s">
        <v>150</v>
      </c>
      <c r="F15" s="311"/>
      <c r="G15" s="310">
        <v>1</v>
      </c>
      <c r="H15" s="308"/>
      <c r="I15" s="308"/>
      <c r="J15" s="308"/>
      <c r="K15" s="308"/>
      <c r="L15" s="308"/>
      <c r="M15" s="308">
        <v>1</v>
      </c>
      <c r="N15" s="308"/>
      <c r="O15" s="308"/>
      <c r="P15" s="308"/>
      <c r="Q15" s="308"/>
      <c r="R15" s="308"/>
    </row>
    <row r="16" spans="1:18" ht="13.5">
      <c r="A16" s="35" t="s">
        <v>113</v>
      </c>
      <c r="B16" s="13">
        <v>1</v>
      </c>
      <c r="C16" s="14" t="s">
        <v>192</v>
      </c>
      <c r="E16" s="311" t="s">
        <v>151</v>
      </c>
      <c r="F16" s="311"/>
      <c r="G16" s="310">
        <v>13</v>
      </c>
      <c r="H16" s="308"/>
      <c r="I16" s="308"/>
      <c r="J16" s="308"/>
      <c r="K16" s="308"/>
      <c r="L16" s="308"/>
      <c r="M16" s="308">
        <v>17</v>
      </c>
      <c r="N16" s="308"/>
      <c r="O16" s="308"/>
      <c r="P16" s="308"/>
      <c r="Q16" s="308"/>
      <c r="R16" s="308"/>
    </row>
    <row r="17" spans="1:18" ht="13.5">
      <c r="A17" s="35"/>
      <c r="B17" s="13"/>
      <c r="C17" s="14"/>
      <c r="E17" s="311" t="s">
        <v>231</v>
      </c>
      <c r="F17" s="311"/>
      <c r="G17" s="310">
        <v>1</v>
      </c>
      <c r="H17" s="308"/>
      <c r="I17" s="308"/>
      <c r="J17" s="308"/>
      <c r="K17" s="308"/>
      <c r="L17" s="308"/>
      <c r="M17" s="308">
        <v>1</v>
      </c>
      <c r="N17" s="308"/>
      <c r="O17" s="308"/>
      <c r="P17" s="308"/>
      <c r="Q17" s="308"/>
      <c r="R17" s="308"/>
    </row>
    <row r="18" spans="1:18" ht="13.5">
      <c r="A18" s="35" t="s">
        <v>114</v>
      </c>
      <c r="B18" s="13">
        <v>5</v>
      </c>
      <c r="C18" s="14">
        <v>13</v>
      </c>
      <c r="E18" s="311" t="s">
        <v>152</v>
      </c>
      <c r="F18" s="311"/>
      <c r="G18" s="310">
        <v>1</v>
      </c>
      <c r="H18" s="308"/>
      <c r="I18" s="308"/>
      <c r="J18" s="308"/>
      <c r="K18" s="308"/>
      <c r="L18" s="308"/>
      <c r="M18" s="308">
        <v>2</v>
      </c>
      <c r="N18" s="308"/>
      <c r="O18" s="308"/>
      <c r="P18" s="308"/>
      <c r="Q18" s="308"/>
      <c r="R18" s="308"/>
    </row>
    <row r="19" spans="1:18" ht="13.5">
      <c r="A19" s="35" t="s">
        <v>182</v>
      </c>
      <c r="B19" s="13">
        <v>3</v>
      </c>
      <c r="C19" s="14">
        <v>2</v>
      </c>
      <c r="E19" s="311" t="s">
        <v>153</v>
      </c>
      <c r="F19" s="311"/>
      <c r="G19" s="310">
        <v>1</v>
      </c>
      <c r="H19" s="308"/>
      <c r="I19" s="308"/>
      <c r="J19" s="308"/>
      <c r="K19" s="308"/>
      <c r="L19" s="308"/>
      <c r="M19" s="308">
        <v>2</v>
      </c>
      <c r="N19" s="308"/>
      <c r="O19" s="308"/>
      <c r="P19" s="308"/>
      <c r="Q19" s="308"/>
      <c r="R19" s="308"/>
    </row>
    <row r="20" spans="1:18" ht="13.5">
      <c r="A20" s="35" t="s">
        <v>115</v>
      </c>
      <c r="B20" s="13">
        <v>1</v>
      </c>
      <c r="C20" s="14">
        <v>2</v>
      </c>
      <c r="E20" s="311" t="s">
        <v>154</v>
      </c>
      <c r="F20" s="311"/>
      <c r="G20" s="310">
        <v>1</v>
      </c>
      <c r="H20" s="308"/>
      <c r="I20" s="308"/>
      <c r="J20" s="308"/>
      <c r="K20" s="308"/>
      <c r="L20" s="308"/>
      <c r="M20" s="308">
        <v>2</v>
      </c>
      <c r="N20" s="308"/>
      <c r="O20" s="308"/>
      <c r="P20" s="308"/>
      <c r="Q20" s="308"/>
      <c r="R20" s="308"/>
    </row>
    <row r="21" spans="1:18" ht="13.5">
      <c r="A21" s="35" t="s">
        <v>116</v>
      </c>
      <c r="B21" s="13">
        <v>2</v>
      </c>
      <c r="C21" s="14">
        <v>2</v>
      </c>
      <c r="E21" s="311" t="s">
        <v>155</v>
      </c>
      <c r="F21" s="311"/>
      <c r="G21" s="310">
        <v>3</v>
      </c>
      <c r="H21" s="308"/>
      <c r="I21" s="308"/>
      <c r="J21" s="308"/>
      <c r="K21" s="308"/>
      <c r="L21" s="308"/>
      <c r="M21" s="308">
        <v>4</v>
      </c>
      <c r="N21" s="308"/>
      <c r="O21" s="308"/>
      <c r="P21" s="308"/>
      <c r="Q21" s="308"/>
      <c r="R21" s="308"/>
    </row>
    <row r="22" spans="1:18" ht="13.5">
      <c r="A22" s="35" t="s">
        <v>117</v>
      </c>
      <c r="B22" s="13">
        <v>3</v>
      </c>
      <c r="C22" s="14">
        <v>2</v>
      </c>
      <c r="E22" s="311" t="s">
        <v>147</v>
      </c>
      <c r="F22" s="311"/>
      <c r="G22" s="310">
        <v>3</v>
      </c>
      <c r="H22" s="308"/>
      <c r="I22" s="308"/>
      <c r="J22" s="308"/>
      <c r="K22" s="308"/>
      <c r="L22" s="308"/>
      <c r="M22" s="308">
        <v>21</v>
      </c>
      <c r="N22" s="308"/>
      <c r="O22" s="308"/>
      <c r="P22" s="308"/>
      <c r="Q22" s="308"/>
      <c r="R22" s="308"/>
    </row>
    <row r="23" spans="1:18" ht="13.5">
      <c r="A23" s="35" t="s">
        <v>118</v>
      </c>
      <c r="B23" s="13">
        <v>6</v>
      </c>
      <c r="C23" s="14">
        <v>12</v>
      </c>
      <c r="E23" s="320"/>
      <c r="F23" s="320"/>
      <c r="G23" s="290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</row>
    <row r="24" spans="1:3" ht="13.5">
      <c r="A24" s="35" t="s">
        <v>119</v>
      </c>
      <c r="B24" s="13">
        <v>1</v>
      </c>
      <c r="C24" s="14">
        <v>129</v>
      </c>
    </row>
    <row r="25" spans="1:3" ht="13.5">
      <c r="A25" s="35" t="s">
        <v>120</v>
      </c>
      <c r="B25" s="13">
        <v>3</v>
      </c>
      <c r="C25" s="14">
        <v>39</v>
      </c>
    </row>
    <row r="26" spans="1:3" ht="13.5">
      <c r="A26" s="36"/>
      <c r="B26" s="15"/>
      <c r="C26" s="16"/>
    </row>
    <row r="28" spans="5:18" ht="14.25">
      <c r="E28" s="309" t="s">
        <v>156</v>
      </c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</row>
    <row r="29" spans="1:18" ht="14.25">
      <c r="A29" s="309" t="s">
        <v>187</v>
      </c>
      <c r="B29" s="309"/>
      <c r="C29" s="309"/>
      <c r="E29" s="314"/>
      <c r="F29" s="314"/>
      <c r="G29" s="10"/>
      <c r="H29" s="10"/>
      <c r="I29" s="10"/>
      <c r="J29" s="10"/>
      <c r="K29" s="10"/>
      <c r="L29" s="10"/>
      <c r="M29" s="12"/>
      <c r="N29" s="12"/>
      <c r="O29" s="12"/>
      <c r="P29" s="12"/>
      <c r="Q29" s="12"/>
      <c r="R29" s="12"/>
    </row>
    <row r="30" spans="5:12" ht="14.25" thickBot="1">
      <c r="E30" s="297"/>
      <c r="F30" s="297"/>
      <c r="G30" s="11"/>
      <c r="H30" s="11"/>
      <c r="I30" s="11"/>
      <c r="J30" s="11"/>
      <c r="K30" s="11"/>
      <c r="L30" s="11"/>
    </row>
    <row r="31" spans="1:18" ht="39" customHeight="1">
      <c r="A31" s="37" t="s">
        <v>110</v>
      </c>
      <c r="B31" s="33" t="s">
        <v>184</v>
      </c>
      <c r="C31" s="43" t="s">
        <v>122</v>
      </c>
      <c r="E31" s="298" t="s">
        <v>110</v>
      </c>
      <c r="F31" s="299"/>
      <c r="G31" s="300" t="s">
        <v>149</v>
      </c>
      <c r="H31" s="301"/>
      <c r="I31" s="301"/>
      <c r="J31" s="301"/>
      <c r="K31" s="301"/>
      <c r="L31" s="302"/>
      <c r="M31" s="303" t="s">
        <v>111</v>
      </c>
      <c r="N31" s="304"/>
      <c r="O31" s="304"/>
      <c r="P31" s="304"/>
      <c r="Q31" s="304"/>
      <c r="R31" s="304"/>
    </row>
    <row r="32" spans="1:18" ht="13.5">
      <c r="A32" s="34"/>
      <c r="B32" s="6"/>
      <c r="E32" s="305"/>
      <c r="F32" s="305"/>
      <c r="G32" s="306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</row>
    <row r="33" spans="1:18" ht="14.25">
      <c r="A33" s="38" t="s">
        <v>6</v>
      </c>
      <c r="B33" s="56">
        <f>SUM(B35:B67)</f>
        <v>1433</v>
      </c>
      <c r="C33" s="57">
        <f>SUM(C35:C67)</f>
        <v>2661</v>
      </c>
      <c r="E33" s="294" t="s">
        <v>6</v>
      </c>
      <c r="F33" s="294"/>
      <c r="G33" s="270">
        <f>SUM(G35:L38)</f>
        <v>104</v>
      </c>
      <c r="H33" s="233"/>
      <c r="I33" s="233"/>
      <c r="J33" s="233"/>
      <c r="K33" s="233"/>
      <c r="L33" s="233"/>
      <c r="M33" s="233">
        <f>SUM(M35:R38)</f>
        <v>1352</v>
      </c>
      <c r="N33" s="233"/>
      <c r="O33" s="233"/>
      <c r="P33" s="233"/>
      <c r="Q33" s="233"/>
      <c r="R33" s="233"/>
    </row>
    <row r="34" spans="1:18" ht="13.5">
      <c r="A34" s="35"/>
      <c r="B34" s="13"/>
      <c r="C34" s="14"/>
      <c r="E34" s="276"/>
      <c r="F34" s="276"/>
      <c r="G34" s="295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</row>
    <row r="35" spans="1:18" ht="13.5">
      <c r="A35" s="35" t="s">
        <v>180</v>
      </c>
      <c r="B35" s="13">
        <v>10</v>
      </c>
      <c r="C35" s="14">
        <v>14</v>
      </c>
      <c r="E35" s="276" t="s">
        <v>157</v>
      </c>
      <c r="F35" s="276"/>
      <c r="G35" s="288">
        <v>96</v>
      </c>
      <c r="H35" s="286"/>
      <c r="I35" s="286"/>
      <c r="J35" s="286"/>
      <c r="K35" s="286"/>
      <c r="L35" s="286"/>
      <c r="M35" s="286">
        <v>1209</v>
      </c>
      <c r="N35" s="286"/>
      <c r="O35" s="286"/>
      <c r="P35" s="286"/>
      <c r="Q35" s="286"/>
      <c r="R35" s="286"/>
    </row>
    <row r="36" spans="1:18" ht="13.5">
      <c r="A36" s="39" t="s">
        <v>181</v>
      </c>
      <c r="B36" s="13">
        <v>5</v>
      </c>
      <c r="C36" s="14">
        <v>6</v>
      </c>
      <c r="E36" s="276" t="s">
        <v>158</v>
      </c>
      <c r="F36" s="276"/>
      <c r="G36" s="288">
        <v>2</v>
      </c>
      <c r="H36" s="286"/>
      <c r="I36" s="286"/>
      <c r="J36" s="286"/>
      <c r="K36" s="286"/>
      <c r="L36" s="286"/>
      <c r="M36" s="286">
        <v>126</v>
      </c>
      <c r="N36" s="286"/>
      <c r="O36" s="286"/>
      <c r="P36" s="286"/>
      <c r="Q36" s="286"/>
      <c r="R36" s="286"/>
    </row>
    <row r="37" spans="1:18" ht="13.5">
      <c r="A37" s="39" t="s">
        <v>123</v>
      </c>
      <c r="B37" s="13">
        <v>1</v>
      </c>
      <c r="C37" s="14">
        <v>1</v>
      </c>
      <c r="E37" s="276" t="s">
        <v>232</v>
      </c>
      <c r="F37" s="276"/>
      <c r="G37" s="288">
        <v>4</v>
      </c>
      <c r="H37" s="286"/>
      <c r="I37" s="286"/>
      <c r="J37" s="286"/>
      <c r="K37" s="286"/>
      <c r="L37" s="286"/>
      <c r="M37" s="286">
        <v>10</v>
      </c>
      <c r="N37" s="286"/>
      <c r="O37" s="286"/>
      <c r="P37" s="286"/>
      <c r="Q37" s="286"/>
      <c r="R37" s="286"/>
    </row>
    <row r="38" spans="1:18" ht="13.5" customHeight="1">
      <c r="A38" s="39" t="s">
        <v>124</v>
      </c>
      <c r="B38" s="13">
        <v>1</v>
      </c>
      <c r="C38" s="14">
        <v>2</v>
      </c>
      <c r="E38" s="276" t="s">
        <v>147</v>
      </c>
      <c r="F38" s="276"/>
      <c r="G38" s="288">
        <v>2</v>
      </c>
      <c r="H38" s="286"/>
      <c r="I38" s="286"/>
      <c r="J38" s="286"/>
      <c r="K38" s="286"/>
      <c r="L38" s="286"/>
      <c r="M38" s="286">
        <v>7</v>
      </c>
      <c r="N38" s="286"/>
      <c r="O38" s="286"/>
      <c r="P38" s="286"/>
      <c r="Q38" s="286"/>
      <c r="R38" s="286"/>
    </row>
    <row r="39" spans="1:18" ht="13.5" customHeight="1">
      <c r="A39" s="39" t="s">
        <v>125</v>
      </c>
      <c r="B39" s="13">
        <v>1</v>
      </c>
      <c r="C39" s="14">
        <v>3</v>
      </c>
      <c r="E39" s="289"/>
      <c r="F39" s="289"/>
      <c r="G39" s="290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</row>
    <row r="40" spans="1:18" ht="13.5">
      <c r="A40" s="39" t="s">
        <v>126</v>
      </c>
      <c r="B40" s="13">
        <v>79</v>
      </c>
      <c r="C40" s="14">
        <v>101</v>
      </c>
      <c r="F40" s="8"/>
      <c r="G40" s="292"/>
      <c r="H40" s="292"/>
      <c r="I40" s="292"/>
      <c r="J40" s="292"/>
      <c r="K40" s="292"/>
      <c r="L40" s="292"/>
      <c r="M40" s="293"/>
      <c r="N40" s="293"/>
      <c r="O40" s="293"/>
      <c r="P40" s="293"/>
      <c r="Q40" s="293"/>
      <c r="R40" s="293"/>
    </row>
    <row r="41" spans="1:18" ht="13.5">
      <c r="A41" s="39" t="s">
        <v>127</v>
      </c>
      <c r="B41" s="13">
        <v>3</v>
      </c>
      <c r="C41" s="14">
        <v>8</v>
      </c>
      <c r="F41" s="8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13.5">
      <c r="A42" s="39" t="s">
        <v>128</v>
      </c>
      <c r="B42" s="13">
        <v>2</v>
      </c>
      <c r="C42" s="14">
        <v>2</v>
      </c>
      <c r="E42" s="276"/>
      <c r="F42" s="276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</row>
    <row r="43" spans="1:33" ht="14.25">
      <c r="A43" s="39" t="s">
        <v>129</v>
      </c>
      <c r="B43" s="13">
        <v>2</v>
      </c>
      <c r="C43" s="14">
        <v>1</v>
      </c>
      <c r="E43" s="287" t="s">
        <v>188</v>
      </c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T43" s="28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</row>
    <row r="44" spans="1:33" ht="15" thickBot="1">
      <c r="A44" s="39" t="s">
        <v>130</v>
      </c>
      <c r="B44" s="13">
        <v>2</v>
      </c>
      <c r="C44" s="14">
        <v>3</v>
      </c>
      <c r="E44" s="3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T44" s="285"/>
      <c r="U44" s="22"/>
      <c r="V44" s="22"/>
      <c r="W44" s="22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14.25">
      <c r="A45" s="39" t="s">
        <v>226</v>
      </c>
      <c r="B45" s="13">
        <v>5</v>
      </c>
      <c r="C45" s="14">
        <v>5</v>
      </c>
      <c r="E45" s="277" t="s">
        <v>2</v>
      </c>
      <c r="F45" s="279" t="s">
        <v>163</v>
      </c>
      <c r="G45" s="279"/>
      <c r="H45" s="279"/>
      <c r="I45" s="280" t="s">
        <v>164</v>
      </c>
      <c r="J45" s="281"/>
      <c r="K45" s="281"/>
      <c r="L45" s="282"/>
      <c r="M45" s="279" t="s">
        <v>165</v>
      </c>
      <c r="N45" s="279"/>
      <c r="O45" s="279"/>
      <c r="P45" s="283" t="s">
        <v>166</v>
      </c>
      <c r="Q45" s="284"/>
      <c r="R45" s="284"/>
      <c r="T45" s="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ht="14.25">
      <c r="A46" s="39" t="s">
        <v>131</v>
      </c>
      <c r="B46" s="13">
        <v>1</v>
      </c>
      <c r="C46" s="14">
        <v>1</v>
      </c>
      <c r="E46" s="278"/>
      <c r="F46" s="30" t="s">
        <v>61</v>
      </c>
      <c r="G46" s="30" t="s">
        <v>159</v>
      </c>
      <c r="H46" s="30" t="s">
        <v>160</v>
      </c>
      <c r="I46" s="51" t="s">
        <v>61</v>
      </c>
      <c r="J46" s="51" t="s">
        <v>161</v>
      </c>
      <c r="K46" s="51" t="s">
        <v>160</v>
      </c>
      <c r="L46" s="51" t="s">
        <v>162</v>
      </c>
      <c r="M46" s="51" t="s">
        <v>61</v>
      </c>
      <c r="N46" s="51" t="s">
        <v>160</v>
      </c>
      <c r="O46" s="51" t="s">
        <v>162</v>
      </c>
      <c r="P46" s="51" t="s">
        <v>61</v>
      </c>
      <c r="Q46" s="51" t="s">
        <v>160</v>
      </c>
      <c r="R46" s="50" t="s">
        <v>162</v>
      </c>
      <c r="T46" s="25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ht="14.25">
      <c r="A47" s="39" t="s">
        <v>132</v>
      </c>
      <c r="B47" s="13">
        <v>40</v>
      </c>
      <c r="C47" s="14">
        <v>49</v>
      </c>
      <c r="E47" s="29"/>
      <c r="F47" s="6"/>
      <c r="T47" s="4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14.25">
      <c r="A48" s="39" t="s">
        <v>133</v>
      </c>
      <c r="B48" s="13">
        <v>4</v>
      </c>
      <c r="C48" s="14">
        <v>4</v>
      </c>
      <c r="E48" s="32" t="s">
        <v>6</v>
      </c>
      <c r="F48" s="56">
        <f>SUM(F50:F66)</f>
        <v>1929</v>
      </c>
      <c r="G48" s="57">
        <f aca="true" t="shared" si="0" ref="G48:Q48">SUM(G50:G66)</f>
        <v>1905</v>
      </c>
      <c r="H48" s="57">
        <f t="shared" si="0"/>
        <v>24</v>
      </c>
      <c r="I48" s="57">
        <f t="shared" si="0"/>
        <v>1438</v>
      </c>
      <c r="J48" s="57">
        <f t="shared" si="0"/>
        <v>1402</v>
      </c>
      <c r="K48" s="57">
        <f t="shared" si="0"/>
        <v>31</v>
      </c>
      <c r="L48" s="57">
        <f t="shared" si="0"/>
        <v>5</v>
      </c>
      <c r="M48" s="57">
        <f t="shared" si="0"/>
        <v>24</v>
      </c>
      <c r="N48" s="57">
        <f t="shared" si="0"/>
        <v>24</v>
      </c>
      <c r="O48" s="58" t="s">
        <v>192</v>
      </c>
      <c r="P48" s="57">
        <f t="shared" si="0"/>
        <v>104</v>
      </c>
      <c r="Q48" s="57">
        <f t="shared" si="0"/>
        <v>104</v>
      </c>
      <c r="R48" s="58" t="s">
        <v>192</v>
      </c>
      <c r="T48" s="3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ht="14.25">
      <c r="A49" s="39" t="s">
        <v>134</v>
      </c>
      <c r="B49" s="13">
        <v>101</v>
      </c>
      <c r="C49" s="14">
        <v>171</v>
      </c>
      <c r="E49" s="29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T49" s="3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ht="14.25">
      <c r="A50" s="39" t="s">
        <v>135</v>
      </c>
      <c r="B50" s="13">
        <v>864</v>
      </c>
      <c r="C50" s="14">
        <v>1761</v>
      </c>
      <c r="E50" s="31" t="s">
        <v>10</v>
      </c>
      <c r="F50" s="13">
        <v>341</v>
      </c>
      <c r="G50" s="14">
        <v>325</v>
      </c>
      <c r="H50" s="14">
        <v>16</v>
      </c>
      <c r="I50" s="14">
        <v>414</v>
      </c>
      <c r="J50" s="14">
        <v>398</v>
      </c>
      <c r="K50" s="14">
        <v>14</v>
      </c>
      <c r="L50" s="14">
        <v>2</v>
      </c>
      <c r="M50" s="14">
        <v>15</v>
      </c>
      <c r="N50" s="14">
        <v>15</v>
      </c>
      <c r="O50" s="14" t="s">
        <v>192</v>
      </c>
      <c r="P50" s="14">
        <v>48</v>
      </c>
      <c r="Q50" s="14">
        <v>48</v>
      </c>
      <c r="R50" s="14" t="s">
        <v>192</v>
      </c>
      <c r="T50" s="3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ht="14.25">
      <c r="A51" s="39" t="s">
        <v>227</v>
      </c>
      <c r="B51" s="13">
        <v>1</v>
      </c>
      <c r="C51" s="14">
        <v>1</v>
      </c>
      <c r="E51" s="31" t="s">
        <v>11</v>
      </c>
      <c r="F51" s="13">
        <v>94</v>
      </c>
      <c r="G51" s="14">
        <v>91</v>
      </c>
      <c r="H51" s="14">
        <v>3</v>
      </c>
      <c r="I51" s="14">
        <v>78</v>
      </c>
      <c r="J51" s="14">
        <v>75</v>
      </c>
      <c r="K51" s="14">
        <v>2</v>
      </c>
      <c r="L51" s="14">
        <v>1</v>
      </c>
      <c r="M51" s="14">
        <v>1</v>
      </c>
      <c r="N51" s="14">
        <v>1</v>
      </c>
      <c r="O51" s="14" t="s">
        <v>192</v>
      </c>
      <c r="P51" s="14">
        <v>8</v>
      </c>
      <c r="Q51" s="14">
        <v>8</v>
      </c>
      <c r="R51" s="14" t="s">
        <v>192</v>
      </c>
      <c r="T51" s="3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ht="14.25">
      <c r="A52" s="39" t="s">
        <v>136</v>
      </c>
      <c r="B52" s="13">
        <v>1</v>
      </c>
      <c r="C52" s="14">
        <v>14</v>
      </c>
      <c r="E52" s="31" t="s">
        <v>12</v>
      </c>
      <c r="F52" s="13">
        <v>158</v>
      </c>
      <c r="G52" s="14">
        <v>156</v>
      </c>
      <c r="H52" s="14">
        <v>2</v>
      </c>
      <c r="I52" s="14">
        <v>90</v>
      </c>
      <c r="J52" s="14">
        <v>84</v>
      </c>
      <c r="K52" s="14">
        <v>5</v>
      </c>
      <c r="L52" s="14">
        <v>1</v>
      </c>
      <c r="M52" s="14">
        <v>3</v>
      </c>
      <c r="N52" s="14">
        <v>3</v>
      </c>
      <c r="O52" s="14" t="s">
        <v>192</v>
      </c>
      <c r="P52" s="14">
        <v>6</v>
      </c>
      <c r="Q52" s="14">
        <v>6</v>
      </c>
      <c r="R52" s="14" t="s">
        <v>192</v>
      </c>
      <c r="T52" s="3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ht="14.25">
      <c r="A53" s="39" t="s">
        <v>137</v>
      </c>
      <c r="B53" s="13">
        <v>1</v>
      </c>
      <c r="C53" s="14">
        <v>1</v>
      </c>
      <c r="E53" s="31" t="s">
        <v>13</v>
      </c>
      <c r="F53" s="13">
        <v>108</v>
      </c>
      <c r="G53" s="14">
        <v>106</v>
      </c>
      <c r="H53" s="14">
        <v>2</v>
      </c>
      <c r="I53" s="14">
        <v>66</v>
      </c>
      <c r="J53" s="14">
        <v>65</v>
      </c>
      <c r="K53" s="14">
        <v>1</v>
      </c>
      <c r="L53" s="14" t="s">
        <v>192</v>
      </c>
      <c r="M53" s="14">
        <v>1</v>
      </c>
      <c r="N53" s="14">
        <v>1</v>
      </c>
      <c r="O53" s="14" t="s">
        <v>192</v>
      </c>
      <c r="P53" s="14">
        <v>4</v>
      </c>
      <c r="Q53" s="14">
        <v>4</v>
      </c>
      <c r="R53" s="14" t="s">
        <v>192</v>
      </c>
      <c r="T53" s="3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ht="14.25">
      <c r="A54" s="39" t="s">
        <v>138</v>
      </c>
      <c r="B54" s="13">
        <v>7</v>
      </c>
      <c r="C54" s="14">
        <v>3</v>
      </c>
      <c r="E54" s="31" t="s">
        <v>14</v>
      </c>
      <c r="F54" s="13">
        <v>79</v>
      </c>
      <c r="G54" s="14">
        <v>79</v>
      </c>
      <c r="H54" s="14" t="s">
        <v>192</v>
      </c>
      <c r="I54" s="14">
        <v>72</v>
      </c>
      <c r="J54" s="14">
        <v>71</v>
      </c>
      <c r="K54" s="14">
        <v>1</v>
      </c>
      <c r="L54" s="14" t="s">
        <v>192</v>
      </c>
      <c r="M54" s="14" t="s">
        <v>192</v>
      </c>
      <c r="N54" s="14" t="s">
        <v>192</v>
      </c>
      <c r="O54" s="14" t="s">
        <v>192</v>
      </c>
      <c r="P54" s="14">
        <v>10</v>
      </c>
      <c r="Q54" s="14">
        <v>10</v>
      </c>
      <c r="R54" s="14" t="s">
        <v>192</v>
      </c>
      <c r="T54" s="3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ht="14.25">
      <c r="A55" s="39" t="s">
        <v>228</v>
      </c>
      <c r="B55" s="13">
        <v>6</v>
      </c>
      <c r="C55" s="14">
        <v>6</v>
      </c>
      <c r="E55" s="31" t="s">
        <v>15</v>
      </c>
      <c r="F55" s="13">
        <v>108</v>
      </c>
      <c r="G55" s="14">
        <v>108</v>
      </c>
      <c r="H55" s="14" t="s">
        <v>192</v>
      </c>
      <c r="I55" s="14">
        <v>51</v>
      </c>
      <c r="J55" s="14">
        <v>49</v>
      </c>
      <c r="K55" s="14">
        <v>1</v>
      </c>
      <c r="L55" s="14">
        <v>1</v>
      </c>
      <c r="M55" s="14" t="s">
        <v>192</v>
      </c>
      <c r="N55" s="14" t="s">
        <v>192</v>
      </c>
      <c r="O55" s="14" t="s">
        <v>192</v>
      </c>
      <c r="P55" s="14">
        <v>3</v>
      </c>
      <c r="Q55" s="14">
        <v>3</v>
      </c>
      <c r="R55" s="14" t="s">
        <v>192</v>
      </c>
      <c r="T55" s="3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ht="14.25">
      <c r="A56" s="39" t="s">
        <v>139</v>
      </c>
      <c r="B56" s="13">
        <v>138</v>
      </c>
      <c r="C56" s="14">
        <v>158</v>
      </c>
      <c r="E56" s="31" t="s">
        <v>16</v>
      </c>
      <c r="F56" s="13">
        <v>55</v>
      </c>
      <c r="G56" s="14">
        <v>55</v>
      </c>
      <c r="H56" s="14" t="s">
        <v>192</v>
      </c>
      <c r="I56" s="14">
        <v>48</v>
      </c>
      <c r="J56" s="14">
        <v>48</v>
      </c>
      <c r="K56" s="14" t="s">
        <v>192</v>
      </c>
      <c r="L56" s="14" t="s">
        <v>192</v>
      </c>
      <c r="M56" s="14">
        <v>1</v>
      </c>
      <c r="N56" s="14">
        <v>1</v>
      </c>
      <c r="O56" s="14" t="s">
        <v>192</v>
      </c>
      <c r="P56" s="14">
        <v>3</v>
      </c>
      <c r="Q56" s="14">
        <v>3</v>
      </c>
      <c r="R56" s="14" t="s">
        <v>192</v>
      </c>
      <c r="T56" s="3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ht="14.25">
      <c r="A57" s="39" t="s">
        <v>140</v>
      </c>
      <c r="B57" s="13">
        <v>1</v>
      </c>
      <c r="C57" s="14">
        <v>1</v>
      </c>
      <c r="E57" s="31" t="s">
        <v>17</v>
      </c>
      <c r="F57" s="13">
        <v>87</v>
      </c>
      <c r="G57" s="14">
        <v>87</v>
      </c>
      <c r="H57" s="14" t="s">
        <v>192</v>
      </c>
      <c r="I57" s="14">
        <v>47</v>
      </c>
      <c r="J57" s="14">
        <v>47</v>
      </c>
      <c r="K57" s="14" t="s">
        <v>192</v>
      </c>
      <c r="L57" s="14" t="s">
        <v>192</v>
      </c>
      <c r="M57" s="14" t="s">
        <v>192</v>
      </c>
      <c r="N57" s="14" t="s">
        <v>192</v>
      </c>
      <c r="O57" s="14" t="s">
        <v>192</v>
      </c>
      <c r="P57" s="14">
        <v>2</v>
      </c>
      <c r="Q57" s="14">
        <v>2</v>
      </c>
      <c r="R57" s="14" t="s">
        <v>192</v>
      </c>
      <c r="T57" s="3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ht="14.25">
      <c r="A58" s="39" t="s">
        <v>141</v>
      </c>
      <c r="B58" s="13">
        <v>77</v>
      </c>
      <c r="C58" s="14">
        <v>86</v>
      </c>
      <c r="E58" s="31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T58" s="3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ht="14.25">
      <c r="A59" s="39" t="s">
        <v>142</v>
      </c>
      <c r="B59" s="13">
        <v>3</v>
      </c>
      <c r="C59" s="14">
        <v>4</v>
      </c>
      <c r="E59" s="31" t="s">
        <v>18</v>
      </c>
      <c r="F59" s="13">
        <v>27</v>
      </c>
      <c r="G59" s="14">
        <v>27</v>
      </c>
      <c r="H59" s="14" t="s">
        <v>192</v>
      </c>
      <c r="I59" s="14">
        <v>9</v>
      </c>
      <c r="J59" s="14">
        <v>9</v>
      </c>
      <c r="K59" s="14" t="s">
        <v>192</v>
      </c>
      <c r="L59" s="14" t="s">
        <v>192</v>
      </c>
      <c r="M59" s="14" t="s">
        <v>192</v>
      </c>
      <c r="N59" s="14" t="s">
        <v>192</v>
      </c>
      <c r="O59" s="14" t="s">
        <v>192</v>
      </c>
      <c r="P59" s="14">
        <v>1</v>
      </c>
      <c r="Q59" s="14">
        <v>1</v>
      </c>
      <c r="R59" s="14" t="s">
        <v>192</v>
      </c>
      <c r="T59" s="3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ht="14.25">
      <c r="A60" s="39" t="s">
        <v>143</v>
      </c>
      <c r="B60" s="13">
        <v>3</v>
      </c>
      <c r="C60" s="14">
        <v>3</v>
      </c>
      <c r="E60" s="31" t="s">
        <v>19</v>
      </c>
      <c r="F60" s="13">
        <v>87</v>
      </c>
      <c r="G60" s="14">
        <v>86</v>
      </c>
      <c r="H60" s="14">
        <v>1</v>
      </c>
      <c r="I60" s="14">
        <v>34</v>
      </c>
      <c r="J60" s="14">
        <v>32</v>
      </c>
      <c r="K60" s="14">
        <v>2</v>
      </c>
      <c r="L60" s="14" t="s">
        <v>192</v>
      </c>
      <c r="M60" s="14" t="s">
        <v>192</v>
      </c>
      <c r="N60" s="14" t="s">
        <v>192</v>
      </c>
      <c r="O60" s="14" t="s">
        <v>192</v>
      </c>
      <c r="P60" s="14" t="s">
        <v>192</v>
      </c>
      <c r="Q60" s="14" t="s">
        <v>192</v>
      </c>
      <c r="R60" s="14" t="s">
        <v>192</v>
      </c>
      <c r="T60" s="3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ht="14.25">
      <c r="A61" s="39" t="s">
        <v>144</v>
      </c>
      <c r="B61" s="13">
        <v>7</v>
      </c>
      <c r="C61" s="14">
        <v>7</v>
      </c>
      <c r="E61" s="31" t="s">
        <v>20</v>
      </c>
      <c r="F61" s="13">
        <v>126</v>
      </c>
      <c r="G61" s="14">
        <v>126</v>
      </c>
      <c r="H61" s="14" t="s">
        <v>192</v>
      </c>
      <c r="I61" s="14">
        <v>53</v>
      </c>
      <c r="J61" s="14">
        <v>53</v>
      </c>
      <c r="K61" s="14" t="s">
        <v>192</v>
      </c>
      <c r="L61" s="14" t="s">
        <v>192</v>
      </c>
      <c r="M61" s="14" t="s">
        <v>192</v>
      </c>
      <c r="N61" s="14" t="s">
        <v>192</v>
      </c>
      <c r="O61" s="14" t="s">
        <v>192</v>
      </c>
      <c r="P61" s="14">
        <v>2</v>
      </c>
      <c r="Q61" s="14">
        <v>2</v>
      </c>
      <c r="R61" s="14" t="s">
        <v>192</v>
      </c>
      <c r="T61" s="3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14.25">
      <c r="A62" s="39" t="s">
        <v>229</v>
      </c>
      <c r="B62" s="13">
        <v>4</v>
      </c>
      <c r="C62" s="14">
        <v>4</v>
      </c>
      <c r="E62" s="31" t="s">
        <v>21</v>
      </c>
      <c r="F62" s="13">
        <v>115</v>
      </c>
      <c r="G62" s="14">
        <v>115</v>
      </c>
      <c r="H62" s="14" t="s">
        <v>192</v>
      </c>
      <c r="I62" s="14">
        <v>102</v>
      </c>
      <c r="J62" s="14">
        <v>102</v>
      </c>
      <c r="K62" s="14" t="s">
        <v>192</v>
      </c>
      <c r="L62" s="14" t="s">
        <v>192</v>
      </c>
      <c r="M62" s="14">
        <v>2</v>
      </c>
      <c r="N62" s="14">
        <v>2</v>
      </c>
      <c r="O62" s="14" t="s">
        <v>192</v>
      </c>
      <c r="P62" s="14">
        <v>4</v>
      </c>
      <c r="Q62" s="14">
        <v>4</v>
      </c>
      <c r="R62" s="14" t="s">
        <v>192</v>
      </c>
      <c r="T62" s="3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ht="14.25">
      <c r="A63" s="39" t="s">
        <v>230</v>
      </c>
      <c r="B63" s="13">
        <v>5</v>
      </c>
      <c r="C63" s="14">
        <v>8</v>
      </c>
      <c r="E63" s="31" t="s">
        <v>22</v>
      </c>
      <c r="F63" s="13">
        <v>163</v>
      </c>
      <c r="G63" s="14">
        <v>163</v>
      </c>
      <c r="H63" s="14" t="s">
        <v>192</v>
      </c>
      <c r="I63" s="14">
        <v>124</v>
      </c>
      <c r="J63" s="14">
        <v>123</v>
      </c>
      <c r="K63" s="14">
        <v>1</v>
      </c>
      <c r="L63" s="14" t="s">
        <v>192</v>
      </c>
      <c r="M63" s="14">
        <v>1</v>
      </c>
      <c r="N63" s="14">
        <v>1</v>
      </c>
      <c r="O63" s="14" t="s">
        <v>192</v>
      </c>
      <c r="P63" s="14">
        <v>1</v>
      </c>
      <c r="Q63" s="14">
        <v>1</v>
      </c>
      <c r="R63" s="14" t="s">
        <v>192</v>
      </c>
      <c r="T63" s="3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pans="1:33" ht="14.25">
      <c r="A64" s="39" t="s">
        <v>145</v>
      </c>
      <c r="B64" s="13">
        <v>1</v>
      </c>
      <c r="C64" s="14">
        <v>4</v>
      </c>
      <c r="E64" s="31" t="s">
        <v>23</v>
      </c>
      <c r="F64" s="13">
        <v>122</v>
      </c>
      <c r="G64" s="14">
        <v>122</v>
      </c>
      <c r="H64" s="14" t="s">
        <v>192</v>
      </c>
      <c r="I64" s="14">
        <v>86</v>
      </c>
      <c r="J64" s="14">
        <v>84</v>
      </c>
      <c r="K64" s="14">
        <v>2</v>
      </c>
      <c r="L64" s="14" t="s">
        <v>192</v>
      </c>
      <c r="M64" s="14" t="s">
        <v>192</v>
      </c>
      <c r="N64" s="14" t="s">
        <v>192</v>
      </c>
      <c r="O64" s="14" t="s">
        <v>192</v>
      </c>
      <c r="P64" s="14">
        <v>4</v>
      </c>
      <c r="Q64" s="14">
        <v>4</v>
      </c>
      <c r="R64" s="14" t="s">
        <v>192</v>
      </c>
      <c r="T64" s="3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spans="1:33" ht="14.25">
      <c r="A65" s="39" t="s">
        <v>146</v>
      </c>
      <c r="B65" s="13">
        <v>2</v>
      </c>
      <c r="C65" s="14">
        <v>1</v>
      </c>
      <c r="E65" s="31" t="s">
        <v>24</v>
      </c>
      <c r="F65" s="13">
        <v>233</v>
      </c>
      <c r="G65" s="14">
        <v>233</v>
      </c>
      <c r="H65" s="14" t="s">
        <v>192</v>
      </c>
      <c r="I65" s="14">
        <v>147</v>
      </c>
      <c r="J65" s="14">
        <v>145</v>
      </c>
      <c r="K65" s="14">
        <v>2</v>
      </c>
      <c r="L65" s="14" t="s">
        <v>192</v>
      </c>
      <c r="M65" s="14" t="s">
        <v>192</v>
      </c>
      <c r="N65" s="14" t="s">
        <v>192</v>
      </c>
      <c r="O65" s="14" t="s">
        <v>192</v>
      </c>
      <c r="P65" s="14">
        <v>6</v>
      </c>
      <c r="Q65" s="14">
        <v>6</v>
      </c>
      <c r="R65" s="14" t="s">
        <v>192</v>
      </c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ht="14.25">
      <c r="A66" s="39"/>
      <c r="B66" s="13"/>
      <c r="C66" s="14"/>
      <c r="E66" s="31" t="s">
        <v>25</v>
      </c>
      <c r="F66" s="13">
        <v>26</v>
      </c>
      <c r="G66" s="14">
        <v>26</v>
      </c>
      <c r="H66" s="14" t="s">
        <v>192</v>
      </c>
      <c r="I66" s="14">
        <v>17</v>
      </c>
      <c r="J66" s="14">
        <v>17</v>
      </c>
      <c r="K66" s="14" t="s">
        <v>192</v>
      </c>
      <c r="L66" s="14" t="s">
        <v>192</v>
      </c>
      <c r="M66" s="14" t="s">
        <v>192</v>
      </c>
      <c r="N66" s="14" t="s">
        <v>192</v>
      </c>
      <c r="O66" s="14" t="s">
        <v>192</v>
      </c>
      <c r="P66" s="14">
        <v>2</v>
      </c>
      <c r="Q66" s="14">
        <v>2</v>
      </c>
      <c r="R66" s="14" t="s">
        <v>192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ht="13.5">
      <c r="A67" s="39" t="s">
        <v>147</v>
      </c>
      <c r="B67" s="13">
        <v>55</v>
      </c>
      <c r="C67" s="14">
        <v>228</v>
      </c>
      <c r="E67" s="5"/>
      <c r="F67" s="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ht="13.5">
      <c r="A68" s="9"/>
      <c r="B68" s="9"/>
      <c r="C68" s="9"/>
      <c r="E68" s="46" t="s">
        <v>167</v>
      </c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5:33" ht="13.5">
      <c r="E69" s="1" t="s">
        <v>121</v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20:33" ht="13.5"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20:33" ht="13.5"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20:33" ht="13.5"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</sheetData>
  <sheetProtection/>
  <mergeCells count="93">
    <mergeCell ref="A29:C29"/>
    <mergeCell ref="E12:F12"/>
    <mergeCell ref="E13:F13"/>
    <mergeCell ref="E14:F14"/>
    <mergeCell ref="E23:F23"/>
    <mergeCell ref="E17:F17"/>
    <mergeCell ref="E18:F18"/>
    <mergeCell ref="E29:F29"/>
    <mergeCell ref="A5:C5"/>
    <mergeCell ref="A7:C7"/>
    <mergeCell ref="A9:C9"/>
    <mergeCell ref="G8:L8"/>
    <mergeCell ref="E8:F8"/>
    <mergeCell ref="M13:R13"/>
    <mergeCell ref="E11:F11"/>
    <mergeCell ref="G11:L11"/>
    <mergeCell ref="E9:R9"/>
    <mergeCell ref="M11:R11"/>
    <mergeCell ref="G12:L12"/>
    <mergeCell ref="G13:L13"/>
    <mergeCell ref="M12:R12"/>
    <mergeCell ref="E10:F10"/>
    <mergeCell ref="E15:F15"/>
    <mergeCell ref="G23:L23"/>
    <mergeCell ref="G14:L14"/>
    <mergeCell ref="G15:L15"/>
    <mergeCell ref="E22:F22"/>
    <mergeCell ref="E16:F16"/>
    <mergeCell ref="G16:L16"/>
    <mergeCell ref="G17:L17"/>
    <mergeCell ref="G18:L18"/>
    <mergeCell ref="E21:F21"/>
    <mergeCell ref="G19:L19"/>
    <mergeCell ref="G20:L20"/>
    <mergeCell ref="G21:L21"/>
    <mergeCell ref="E19:F19"/>
    <mergeCell ref="M14:R14"/>
    <mergeCell ref="M15:R15"/>
    <mergeCell ref="M16:R16"/>
    <mergeCell ref="M17:R17"/>
    <mergeCell ref="M18:R18"/>
    <mergeCell ref="M19:R19"/>
    <mergeCell ref="M21:R21"/>
    <mergeCell ref="E28:R28"/>
    <mergeCell ref="G22:L22"/>
    <mergeCell ref="M23:R23"/>
    <mergeCell ref="M22:R22"/>
    <mergeCell ref="M20:R20"/>
    <mergeCell ref="E20:F20"/>
    <mergeCell ref="E30:F30"/>
    <mergeCell ref="E31:F31"/>
    <mergeCell ref="G31:L31"/>
    <mergeCell ref="M31:R31"/>
    <mergeCell ref="E32:F32"/>
    <mergeCell ref="G32:L32"/>
    <mergeCell ref="M32:R32"/>
    <mergeCell ref="G37:L37"/>
    <mergeCell ref="E33:F33"/>
    <mergeCell ref="G33:L33"/>
    <mergeCell ref="M33:R33"/>
    <mergeCell ref="E34:F34"/>
    <mergeCell ref="G34:L34"/>
    <mergeCell ref="M34:R34"/>
    <mergeCell ref="M40:R40"/>
    <mergeCell ref="E35:F35"/>
    <mergeCell ref="G35:L35"/>
    <mergeCell ref="M35:R35"/>
    <mergeCell ref="G42:L42"/>
    <mergeCell ref="M42:R42"/>
    <mergeCell ref="E36:F36"/>
    <mergeCell ref="G36:L36"/>
    <mergeCell ref="M36:R36"/>
    <mergeCell ref="E37:F37"/>
    <mergeCell ref="X43:AA43"/>
    <mergeCell ref="M37:R37"/>
    <mergeCell ref="E43:R43"/>
    <mergeCell ref="E38:F38"/>
    <mergeCell ref="G38:L38"/>
    <mergeCell ref="M38:R38"/>
    <mergeCell ref="E39:F39"/>
    <mergeCell ref="G39:L39"/>
    <mergeCell ref="M39:R39"/>
    <mergeCell ref="G40:L40"/>
    <mergeCell ref="AB43:AD43"/>
    <mergeCell ref="E42:F42"/>
    <mergeCell ref="AE43:AG43"/>
    <mergeCell ref="E45:E46"/>
    <mergeCell ref="F45:H45"/>
    <mergeCell ref="I45:L45"/>
    <mergeCell ref="M45:O45"/>
    <mergeCell ref="P45:R45"/>
    <mergeCell ref="T43:T44"/>
    <mergeCell ref="U43:W4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2013-06-28T02:19:07Z</cp:lastPrinted>
  <dcterms:created xsi:type="dcterms:W3CDTF">2004-02-10T00:50:55Z</dcterms:created>
  <dcterms:modified xsi:type="dcterms:W3CDTF">2013-06-28T02:19:47Z</dcterms:modified>
  <cp:category/>
  <cp:version/>
  <cp:contentType/>
  <cp:contentStatus/>
</cp:coreProperties>
</file>