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tabRatio="610" activeTab="6"/>
  </bookViews>
  <sheets>
    <sheet name="316" sheetId="1" r:id="rId1"/>
    <sheet name="318" sheetId="2" r:id="rId2"/>
    <sheet name="320" sheetId="3" r:id="rId3"/>
    <sheet name="322" sheetId="4" r:id="rId4"/>
    <sheet name="324" sheetId="5" r:id="rId5"/>
    <sheet name="326" sheetId="6" r:id="rId6"/>
    <sheet name="328" sheetId="7" r:id="rId7"/>
  </sheets>
  <definedNames>
    <definedName name="_xlnm.Print_Area" localSheetId="0">'316'!$A$1:$Y$63</definedName>
    <definedName name="_xlnm.Print_Area" localSheetId="1">'318'!$A$1:$M$57</definedName>
    <definedName name="_xlnm.Print_Area" localSheetId="2">'320'!$A$1:$AK$77</definedName>
    <definedName name="_xlnm.Print_Area" localSheetId="3">'322'!$A$1:$T$59</definedName>
    <definedName name="_xlnm.Print_Area" localSheetId="4">'324'!$B$1:$AC$66</definedName>
    <definedName name="_xlnm.Print_Area" localSheetId="5">'326'!$A$1:$V$54</definedName>
    <definedName name="_xlnm.Print_Area" localSheetId="6">'328'!$A$1:$AJ$101</definedName>
  </definedNames>
  <calcPr fullCalcOnLoad="1"/>
</workbook>
</file>

<file path=xl/sharedStrings.xml><?xml version="1.0" encoding="utf-8"?>
<sst xmlns="http://schemas.openxmlformats.org/spreadsheetml/2006/main" count="3176" uniqueCount="618">
  <si>
    <t>右側通行</t>
  </si>
  <si>
    <t>歩道等通行</t>
  </si>
  <si>
    <t>車両通行帯違反</t>
  </si>
  <si>
    <t>最高速度</t>
  </si>
  <si>
    <t>横断等</t>
  </si>
  <si>
    <t>横断転回禁止違反</t>
  </si>
  <si>
    <t>車間距離不保持</t>
  </si>
  <si>
    <t>進路変更禁止違反</t>
  </si>
  <si>
    <t>通行妨害（車両等）</t>
  </si>
  <si>
    <t>追越方法違反</t>
  </si>
  <si>
    <t>禁止場所追越し</t>
  </si>
  <si>
    <t>追越し</t>
  </si>
  <si>
    <t>割込み等</t>
  </si>
  <si>
    <t>踏切不停止</t>
  </si>
  <si>
    <t>右折違反</t>
  </si>
  <si>
    <t>左折違反</t>
  </si>
  <si>
    <t>優先通行違反</t>
  </si>
  <si>
    <t>交差点</t>
  </si>
  <si>
    <t>交差道路通行車両</t>
  </si>
  <si>
    <t>反対方向からの右折車</t>
  </si>
  <si>
    <t>歩行者</t>
  </si>
  <si>
    <t>横断歩行者妨害等</t>
  </si>
  <si>
    <t>通行妨害（歩行者）</t>
  </si>
  <si>
    <t>横断自転車妨害等</t>
  </si>
  <si>
    <t>徐行</t>
  </si>
  <si>
    <t>交差点以外</t>
  </si>
  <si>
    <t>指定場所一時不停止等</t>
  </si>
  <si>
    <t>駐（停）車違反</t>
  </si>
  <si>
    <t>燈火違反</t>
  </si>
  <si>
    <t>合図不履行等</t>
  </si>
  <si>
    <t>積載不適当</t>
  </si>
  <si>
    <t>自転車の通行方法違反</t>
  </si>
  <si>
    <t>けん引違反</t>
  </si>
  <si>
    <t>酒酔い運転</t>
  </si>
  <si>
    <t>過労等</t>
  </si>
  <si>
    <t>覚せい剤・麻薬等使用</t>
  </si>
  <si>
    <t>シンナー等使用</t>
  </si>
  <si>
    <t>共同危険行為</t>
  </si>
  <si>
    <t>安全運転義務</t>
  </si>
  <si>
    <t>ハンドル操作不適</t>
  </si>
  <si>
    <t>内在的</t>
  </si>
  <si>
    <t>外在的</t>
  </si>
  <si>
    <t>前・左・右</t>
  </si>
  <si>
    <t>安全速度</t>
  </si>
  <si>
    <t>予測不適</t>
  </si>
  <si>
    <t>安全不確認ドア開放等</t>
  </si>
  <si>
    <t>停止措置義務違反</t>
  </si>
  <si>
    <t>燃料等点検措置義務違反</t>
  </si>
  <si>
    <t>故障車両表示義務違反</t>
  </si>
  <si>
    <t>自動二輪乗車方法違反</t>
  </si>
  <si>
    <t>免許条件違反</t>
  </si>
  <si>
    <t>後方</t>
  </si>
  <si>
    <t>車両</t>
  </si>
  <si>
    <t>その他</t>
  </si>
  <si>
    <t>部分焼</t>
  </si>
  <si>
    <t>その他</t>
  </si>
  <si>
    <t>計</t>
  </si>
  <si>
    <t>市町村別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</si>
  <si>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</si>
  <si>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</si>
  <si>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</si>
  <si>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</si>
  <si>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</si>
  <si>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</si>
  <si>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</si>
  <si>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</si>
  <si>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</si>
  <si>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</si>
  <si>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</si>
  <si>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</si>
  <si>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</si>
  <si>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</si>
  <si>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</si>
  <si>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</si>
  <si>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</si>
  <si>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</si>
  <si>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</si>
  <si>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</si>
  <si>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</si>
  <si>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</si>
  <si>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</si>
  <si>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</si>
  <si>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</si>
  <si>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</si>
  <si>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</si>
  <si>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</si>
  <si>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</si>
  <si>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</si>
  <si>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</si>
  <si>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</si>
  <si>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</si>
  <si>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</si>
  <si>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</si>
  <si>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</si>
  <si>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</si>
  <si>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</si>
  <si>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</si>
  <si>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市道</t>
  </si>
  <si>
    <t>柳田村</t>
  </si>
  <si>
    <t>内浦町</t>
  </si>
  <si>
    <t>高速道路</t>
  </si>
  <si>
    <t>清掃施設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</si>
  <si>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</si>
  <si>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</si>
  <si>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</si>
  <si>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</si>
  <si>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</si>
  <si>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</si>
  <si>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</si>
  <si>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</si>
  <si>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</si>
  <si>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</si>
  <si>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</si>
  <si>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</si>
  <si>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</si>
  <si>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</si>
  <si>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</si>
  <si>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</si>
  <si>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</si>
  <si>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</si>
  <si>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一般耕地</t>
  </si>
  <si>
    <t>被害額計</t>
  </si>
  <si>
    <t>農地</t>
  </si>
  <si>
    <t>被害額</t>
  </si>
  <si>
    <t>箇所</t>
  </si>
  <si>
    <t>被害額</t>
  </si>
  <si>
    <t>被害総計</t>
  </si>
  <si>
    <t>林産物</t>
  </si>
  <si>
    <t>林業施設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</si>
  <si>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</si>
  <si>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</si>
  <si>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</si>
  <si>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</si>
  <si>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</si>
  <si>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</si>
  <si>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</si>
  <si>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まいまいが被害</t>
  </si>
  <si>
    <t>おおすじこがね被害</t>
  </si>
  <si>
    <t>野うさぎ被害</t>
  </si>
  <si>
    <t>農業用施設</t>
  </si>
  <si>
    <t>林野関係被害</t>
  </si>
  <si>
    <t>水産関係被害</t>
  </si>
  <si>
    <t>治山施設</t>
  </si>
  <si>
    <t>林道</t>
  </si>
  <si>
    <t>非公共</t>
  </si>
  <si>
    <t>公共</t>
  </si>
  <si>
    <t>漁港</t>
  </si>
  <si>
    <t>年次</t>
  </si>
  <si>
    <t>(単位　被害額　千円）</t>
  </si>
  <si>
    <t>（査定額）</t>
  </si>
  <si>
    <t>総数</t>
  </si>
  <si>
    <t>資料　石川県耕地整備課、造林課、林業経営課、漁港課調</t>
  </si>
  <si>
    <t>(単位　面積ヘクタール　金額千円　材積立方メートル）</t>
  </si>
  <si>
    <t>合計</t>
  </si>
  <si>
    <t>被害面積</t>
  </si>
  <si>
    <t>被害実面積</t>
  </si>
  <si>
    <t>被害量</t>
  </si>
  <si>
    <t>（％）</t>
  </si>
  <si>
    <t>気象被害</t>
  </si>
  <si>
    <t>計</t>
  </si>
  <si>
    <t>風水害</t>
  </si>
  <si>
    <t>干害</t>
  </si>
  <si>
    <t>冷害</t>
  </si>
  <si>
    <t>加賀</t>
  </si>
  <si>
    <t>能登</t>
  </si>
  <si>
    <t>気象被害（つづき）</t>
  </si>
  <si>
    <t>その他</t>
  </si>
  <si>
    <t>いもち病</t>
  </si>
  <si>
    <t>紋枯病</t>
  </si>
  <si>
    <t>病害</t>
  </si>
  <si>
    <t>虫害</t>
  </si>
  <si>
    <t>ニカメイチュウ</t>
  </si>
  <si>
    <t>ウンカ</t>
  </si>
  <si>
    <t>その他被害</t>
  </si>
  <si>
    <t>水　稲　の　被　害　状　況　(つづき）</t>
  </si>
  <si>
    <t>津波</t>
  </si>
  <si>
    <t>大雨</t>
  </si>
  <si>
    <t>強風</t>
  </si>
  <si>
    <t>台風</t>
  </si>
  <si>
    <t>崖くずれ</t>
  </si>
  <si>
    <t>雪害</t>
  </si>
  <si>
    <t>地震</t>
  </si>
  <si>
    <t>り災</t>
  </si>
  <si>
    <t>世帯数</t>
  </si>
  <si>
    <t>人的被害</t>
  </si>
  <si>
    <t>死者</t>
  </si>
  <si>
    <t>負傷者</t>
  </si>
  <si>
    <t>不明者</t>
  </si>
  <si>
    <t>全壊</t>
  </si>
  <si>
    <t>半壊</t>
  </si>
  <si>
    <t>一部</t>
  </si>
  <si>
    <t>破損</t>
  </si>
  <si>
    <t>床上</t>
  </si>
  <si>
    <t>床下</t>
  </si>
  <si>
    <t>浸水</t>
  </si>
  <si>
    <t>住宅被害</t>
  </si>
  <si>
    <t>行　方</t>
  </si>
  <si>
    <t>世帯</t>
  </si>
  <si>
    <t>人</t>
  </si>
  <si>
    <t>棟</t>
  </si>
  <si>
    <t>非住宅</t>
  </si>
  <si>
    <t>耕地被害</t>
  </si>
  <si>
    <t>田</t>
  </si>
  <si>
    <t>畑</t>
  </si>
  <si>
    <t>道路</t>
  </si>
  <si>
    <t>橋りょう</t>
  </si>
  <si>
    <t>河川</t>
  </si>
  <si>
    <t>湾岸</t>
  </si>
  <si>
    <t>砂防</t>
  </si>
  <si>
    <t>断水</t>
  </si>
  <si>
    <t>鉄道不通</t>
  </si>
  <si>
    <t>船舶被害</t>
  </si>
  <si>
    <t>戸</t>
  </si>
  <si>
    <t>万円</t>
  </si>
  <si>
    <r>
      <t>h</t>
    </r>
    <r>
      <rPr>
        <sz val="12"/>
        <rFont val="ＭＳ 明朝"/>
        <family val="1"/>
      </rPr>
      <t>a</t>
    </r>
  </si>
  <si>
    <t>個所</t>
  </si>
  <si>
    <t>業種別</t>
  </si>
  <si>
    <t>転倒</t>
  </si>
  <si>
    <t>激突</t>
  </si>
  <si>
    <t>飛来降下</t>
  </si>
  <si>
    <t>激突され</t>
  </si>
  <si>
    <t>踏み抜き</t>
  </si>
  <si>
    <t>感電</t>
  </si>
  <si>
    <t>爆発</t>
  </si>
  <si>
    <t>火災</t>
  </si>
  <si>
    <t>分類不能</t>
  </si>
  <si>
    <t>全産業</t>
  </si>
  <si>
    <t>製造業</t>
  </si>
  <si>
    <t>食料品製造業</t>
  </si>
  <si>
    <t>繊維工業</t>
  </si>
  <si>
    <t>木材・木製品製造業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</si>
  <si>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</si>
  <si>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</si>
  <si>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</si>
  <si>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</si>
  <si>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</si>
  <si>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上記以外の製造業</t>
  </si>
  <si>
    <t>土石採取業</t>
  </si>
  <si>
    <t>建設業</t>
  </si>
  <si>
    <t>土木工事業</t>
  </si>
  <si>
    <t>建築工事業</t>
  </si>
  <si>
    <t>設備工事業</t>
  </si>
  <si>
    <t>道路旅客運送業</t>
  </si>
  <si>
    <t>道路貨物運送業</t>
  </si>
  <si>
    <t>その他の運輸交通業</t>
  </si>
  <si>
    <t>林業</t>
  </si>
  <si>
    <t>水産業</t>
  </si>
  <si>
    <t>その他の事業</t>
  </si>
  <si>
    <t>国直轄工事対象の被害</t>
  </si>
  <si>
    <t>箇所数</t>
  </si>
  <si>
    <t>金額</t>
  </si>
  <si>
    <t>被害額合計</t>
  </si>
  <si>
    <t>地すべり防止施設</t>
  </si>
  <si>
    <t>急傾斜地崩壊防止施設</t>
  </si>
  <si>
    <t>市町村工事</t>
  </si>
  <si>
    <t>県工事</t>
  </si>
  <si>
    <t>国庫補助事業対象の被害</t>
  </si>
  <si>
    <t>海岸</t>
  </si>
  <si>
    <t>国庫補助事業対象の被害</t>
  </si>
  <si>
    <t>（単位　金額　千円）</t>
  </si>
  <si>
    <t>176　　　火　　　　　　　　　　　　　災</t>
  </si>
  <si>
    <t>焼損むね数</t>
  </si>
  <si>
    <t>火災件数</t>
  </si>
  <si>
    <t>（㎡）</t>
  </si>
  <si>
    <t>（ａ）</t>
  </si>
  <si>
    <t>（台）</t>
  </si>
  <si>
    <t>（隻）</t>
  </si>
  <si>
    <t>消防自動車台数</t>
  </si>
  <si>
    <t>奥能登広域圏事務組合</t>
  </si>
  <si>
    <t>河北広域消防事務組合</t>
  </si>
  <si>
    <t>七尾鹿島　　〃　　</t>
  </si>
  <si>
    <t>羽咋郡市　　〃　　</t>
  </si>
  <si>
    <t>松任石川　　〃　　</t>
  </si>
  <si>
    <t>台</t>
  </si>
  <si>
    <t>人</t>
  </si>
  <si>
    <t>主要地方道</t>
  </si>
  <si>
    <t>能登有料道路</t>
  </si>
  <si>
    <t>能登大規模農道</t>
  </si>
  <si>
    <t>一般県道</t>
  </si>
  <si>
    <t>北陸自動車道</t>
  </si>
  <si>
    <t>一般国道</t>
  </si>
  <si>
    <t>県道</t>
  </si>
  <si>
    <t>増減</t>
  </si>
  <si>
    <t>構成比</t>
  </si>
  <si>
    <t>傷者</t>
  </si>
  <si>
    <t>小計</t>
  </si>
  <si>
    <t>信号無視</t>
  </si>
  <si>
    <t>通行禁止</t>
  </si>
  <si>
    <t>通行区分</t>
  </si>
  <si>
    <t>交差点　安全進行義　務</t>
  </si>
  <si>
    <t>歩行者　妨　害</t>
  </si>
  <si>
    <t>時間別</t>
  </si>
  <si>
    <t>国道</t>
  </si>
  <si>
    <t>市道</t>
  </si>
  <si>
    <t>町村道</t>
  </si>
  <si>
    <t>～</t>
  </si>
  <si>
    <t>号</t>
  </si>
  <si>
    <t>線</t>
  </si>
  <si>
    <t>資料　石川県警察本部「交通統計」による。</t>
  </si>
  <si>
    <t>年齢別</t>
  </si>
  <si>
    <t>構成率</t>
  </si>
  <si>
    <t>歩行中</t>
  </si>
  <si>
    <t>乗用車</t>
  </si>
  <si>
    <t>貨物車</t>
  </si>
  <si>
    <t>二輪運転</t>
  </si>
  <si>
    <t>二輪同乗</t>
  </si>
  <si>
    <t>小二</t>
  </si>
  <si>
    <t>軽二</t>
  </si>
  <si>
    <t>2原</t>
  </si>
  <si>
    <t>1原</t>
  </si>
  <si>
    <t>運転中</t>
  </si>
  <si>
    <t>同乗中</t>
  </si>
  <si>
    <t>70歳以上</t>
  </si>
  <si>
    <t>面積（ha)</t>
  </si>
  <si>
    <t>昭和59年</t>
  </si>
  <si>
    <t>まつくいむし被害</t>
  </si>
  <si>
    <t>本数(千本）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</si>
  <si>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</si>
  <si>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被害量：t</t>
  </si>
  <si>
    <t>資料　北陸農政局統計情報部調｢作物稲計」による。</t>
  </si>
  <si>
    <t>79（56）</t>
  </si>
  <si>
    <t>10(7)</t>
  </si>
  <si>
    <t>69（49）</t>
  </si>
  <si>
    <t>り災者数</t>
  </si>
  <si>
    <t>⑲</t>
  </si>
  <si>
    <t>②</t>
  </si>
  <si>
    <t>②</t>
  </si>
  <si>
    <t>⑦</t>
  </si>
  <si>
    <t>⑤</t>
  </si>
  <si>
    <t>④</t>
  </si>
  <si>
    <t>運輸交通業</t>
  </si>
  <si>
    <t>①</t>
  </si>
  <si>
    <t>貨物取扱業</t>
  </si>
  <si>
    <t>陸上貨物取扱業</t>
  </si>
  <si>
    <t>⑤</t>
  </si>
  <si>
    <t>①</t>
  </si>
  <si>
    <t>木製家具装備品製造業</t>
  </si>
  <si>
    <t>①</t>
  </si>
  <si>
    <t>③</t>
  </si>
  <si>
    <t>⑨</t>
  </si>
  <si>
    <t>資料　石川県労働基準局調「労働者死傷病報告」による。</t>
  </si>
  <si>
    <r>
      <t>（１）　火災件数、焼損むね数、損害額など月別火災件数及び損害額（昭和5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～6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年）</t>
    </r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</si>
  <si>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</si>
  <si>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無免許等</t>
  </si>
  <si>
    <t>酒気帯び運転</t>
  </si>
  <si>
    <t>最低速度違反</t>
  </si>
  <si>
    <t>下命容認違反</t>
  </si>
  <si>
    <t>無免許・無資格</t>
  </si>
  <si>
    <t>最高速度違反</t>
  </si>
  <si>
    <t>酒気帯び運転</t>
  </si>
  <si>
    <t>その他過労</t>
  </si>
  <si>
    <t>積載制限違反</t>
  </si>
  <si>
    <t>不明</t>
  </si>
  <si>
    <t>左側通行</t>
  </si>
  <si>
    <t>車道通行</t>
  </si>
  <si>
    <t>その他通行区分</t>
  </si>
  <si>
    <t>横断等</t>
  </si>
  <si>
    <t>横断歩道外横断</t>
  </si>
  <si>
    <t>斜め横断</t>
  </si>
  <si>
    <t>駐停車々両の直前直後横断</t>
  </si>
  <si>
    <t>横断禁止場所の横断</t>
  </si>
  <si>
    <t>幼児のひとり歩き</t>
  </si>
  <si>
    <t>めいてい、はいかい</t>
  </si>
  <si>
    <t>路上遊戯</t>
  </si>
  <si>
    <t>路上作業</t>
  </si>
  <si>
    <t>飛び出し</t>
  </si>
  <si>
    <t>該当なし</t>
  </si>
  <si>
    <t>172　水　稲　の　被　害　状　況　(昭和57～61年）</t>
  </si>
  <si>
    <t>総被害額</t>
  </si>
  <si>
    <t>昭和61年</t>
  </si>
  <si>
    <t>その他</t>
  </si>
  <si>
    <t>まつけむし被害</t>
  </si>
  <si>
    <t>窯業・土石製品製造業</t>
  </si>
  <si>
    <t>港湾荷役業</t>
  </si>
  <si>
    <t>その他のポンプ台数</t>
  </si>
  <si>
    <t>踏切不注意</t>
  </si>
  <si>
    <t>覚せい剤シンナー等使用</t>
  </si>
  <si>
    <t>動静不注視</t>
  </si>
  <si>
    <t>ハンドル整備不良車運転</t>
  </si>
  <si>
    <t>走行装置整備不良車運転</t>
  </si>
  <si>
    <t>年次
及び
市郡別</t>
  </si>
  <si>
    <t>箇　所</t>
  </si>
  <si>
    <t>港　数</t>
  </si>
  <si>
    <t>箇 所</t>
  </si>
  <si>
    <t>171   　市　郡　別　森　林　病　害　虫　被　害　状　況　(昭和61年）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</si>
  <si>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</si>
  <si>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(3)　市町村別交通事故発生状況　（昭和60・61年）</t>
  </si>
  <si>
    <t>年次別</t>
  </si>
  <si>
    <r>
      <t>昭和6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</si>
  <si>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</si>
  <si>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7年</t>
    </r>
  </si>
  <si>
    <t>±0</t>
  </si>
  <si>
    <t>※</t>
  </si>
  <si>
    <t>±0</t>
  </si>
  <si>
    <r>
      <t>昭和60</t>
    </r>
    <r>
      <rPr>
        <sz val="12"/>
        <rFont val="ＭＳ 明朝"/>
        <family val="1"/>
      </rPr>
      <t>年</t>
    </r>
  </si>
  <si>
    <t>町村道</t>
  </si>
  <si>
    <t>(2)　　道路別交通事故発生状況（昭和60・61年）</t>
  </si>
  <si>
    <t>合　　計</t>
  </si>
  <si>
    <t>（5）　交通事故発生状況　（時間、場所）　別件数　（昭和61年）</t>
  </si>
  <si>
    <t>（6）年　齢　別、　状　態　別　死　傷　者　数　(昭和61年度）</t>
  </si>
  <si>
    <t>合計</t>
  </si>
  <si>
    <t>昭和60年</t>
  </si>
  <si>
    <t>61年</t>
  </si>
  <si>
    <t>総     数</t>
  </si>
  <si>
    <t>市  郡  別</t>
  </si>
  <si>
    <t>175　　　市　郡　別　土　木　関　係　災　害　状　況　（昭和61年）</t>
  </si>
  <si>
    <t>金　額</t>
  </si>
  <si>
    <t>年次及び市郡別</t>
  </si>
  <si>
    <r>
      <t>(2)　原　因　別、　月　別　火　災　件　数　(昭和</t>
    </r>
    <r>
      <rPr>
        <sz val="12"/>
        <rFont val="ＭＳ 明朝"/>
        <family val="1"/>
      </rPr>
      <t>61年)</t>
    </r>
  </si>
  <si>
    <t>マッチ・ライター</t>
  </si>
  <si>
    <t>年次及び
月次</t>
  </si>
  <si>
    <t>消防団員数</t>
  </si>
  <si>
    <t>170　   市　郡　別　農　林　水　産　業　施　設　被　害　状　況　(昭和59～61年）</t>
  </si>
  <si>
    <t>　本表は、洪水、暴風、高潮、地震その他の天然災害による被害について作成したものである。</t>
  </si>
  <si>
    <t>―</t>
  </si>
  <si>
    <t>―</t>
  </si>
  <si>
    <t>―</t>
  </si>
  <si>
    <t>―</t>
  </si>
  <si>
    <t>注　「公共」とは、災害復旧対策(国庫補助及び国庫負担）の対象となるものであり、「非公共」とはその対象とならないものである。</t>
  </si>
  <si>
    <t>資料　石川県造林課調「森林病害虫一斉調査」による。</t>
  </si>
  <si>
    <t>単位</t>
  </si>
  <si>
    <t>面　積：ha</t>
  </si>
  <si>
    <t>被害者</t>
  </si>
  <si>
    <t>1)</t>
  </si>
  <si>
    <t>注：１) は、被害量の平均収量に対する割合（百分率）である。</t>
  </si>
  <si>
    <t>―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</si>
  <si>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</si>
  <si>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</si>
  <si>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</si>
  <si>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r>
      <t>　 61</t>
    </r>
  </si>
  <si>
    <t>流出・
埋没等</t>
  </si>
  <si>
    <t>冠水</t>
  </si>
  <si>
    <t>学校</t>
  </si>
  <si>
    <t>病院</t>
  </si>
  <si>
    <t>道路</t>
  </si>
  <si>
    <t>年次
及び
区分</t>
  </si>
  <si>
    <t xml:space="preserve">
通信被害
（回線）</t>
  </si>
  <si>
    <r>
      <t>資料　石川県消防防災課調「消防防災年報」による。　</t>
    </r>
    <r>
      <rPr>
        <sz val="10"/>
        <rFont val="ＭＳ 明朝"/>
        <family val="1"/>
      </rPr>
      <t>３.※は、浸水を含む。</t>
    </r>
  </si>
  <si>
    <t>転落
墜落</t>
  </si>
  <si>
    <t>倒壊
崩壊</t>
  </si>
  <si>
    <t>巻込まれ
はさまれ</t>
  </si>
  <si>
    <t>こすれ
切れ</t>
  </si>
  <si>
    <t>との接触
高温低温</t>
  </si>
  <si>
    <t>の接触
有害物と</t>
  </si>
  <si>
    <t>（道路）
交通事故</t>
  </si>
  <si>
    <t>（その他）
交通事故</t>
  </si>
  <si>
    <t>動作
無理な</t>
  </si>
  <si>
    <t>衣服その他の繊維製品
製造業</t>
  </si>
  <si>
    <t>（1.5.1を除く）</t>
  </si>
  <si>
    <t>家具装備品製造業</t>
  </si>
  <si>
    <t>注　　１.発生件数は休業４日以上の死傷災害件数である。</t>
  </si>
  <si>
    <t>　　　２.○は死亡件数（内数）である。</t>
  </si>
  <si>
    <t>年次及び市郡別</t>
  </si>
  <si>
    <t>金額</t>
  </si>
  <si>
    <t>県単独事業対象の被害</t>
  </si>
  <si>
    <t>被害額
合計</t>
  </si>
  <si>
    <t>市　郡　別　土　木　関　係　災　害　状　況　（昭和61年）（つづき）</t>
  </si>
  <si>
    <t>資料　石川県河川課調による。</t>
  </si>
  <si>
    <t>（単位　金額　千円）</t>
  </si>
  <si>
    <r>
      <t>昭和6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</si>
  <si>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t>建物</t>
  </si>
  <si>
    <t>林野</t>
  </si>
  <si>
    <t>車両</t>
  </si>
  <si>
    <t>船舶</t>
  </si>
  <si>
    <t>半焼</t>
  </si>
  <si>
    <t>全焼</t>
  </si>
  <si>
    <t>小損</t>
  </si>
  <si>
    <t>半損</t>
  </si>
  <si>
    <t>全損</t>
  </si>
  <si>
    <t>り災
人員数</t>
  </si>
  <si>
    <t>消防
吏員</t>
  </si>
  <si>
    <t>消防
団員</t>
  </si>
  <si>
    <t>収容物</t>
  </si>
  <si>
    <t>船舶
台数</t>
  </si>
  <si>
    <t>焼損
車両</t>
  </si>
  <si>
    <t>山林原野
焼損面積</t>
  </si>
  <si>
    <t>建物焼損
面　　積</t>
  </si>
  <si>
    <t>損害額</t>
  </si>
  <si>
    <t>負傷者</t>
  </si>
  <si>
    <t>死亡者</t>
  </si>
  <si>
    <t>り災世帯数</t>
  </si>
  <si>
    <t>原因別</t>
  </si>
  <si>
    <t>たばこ</t>
  </si>
  <si>
    <t>たき火</t>
  </si>
  <si>
    <t>こんろ</t>
  </si>
  <si>
    <t>煙突</t>
  </si>
  <si>
    <t>ストーブ</t>
  </si>
  <si>
    <t>こたつ</t>
  </si>
  <si>
    <t>火遊び</t>
  </si>
  <si>
    <t>火入れ</t>
  </si>
  <si>
    <t>放火</t>
  </si>
  <si>
    <t>　注　放火は疑いを含む。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</si>
  <si>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</si>
  <si>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</si>
  <si>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</si>
  <si>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</si>
  <si>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</si>
  <si>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</si>
  <si>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</si>
  <si>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</si>
  <si>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</si>
  <si>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</si>
  <si>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11月</t>
    </r>
  </si>
  <si>
    <r>
      <t>12月</t>
    </r>
  </si>
  <si>
    <t>(3)　　消　　防　　現　　有　　勢　　力　（昭和62.４.１現在）</t>
  </si>
  <si>
    <t>資料　石川県消防防災課調「消防防災年報」による。</t>
  </si>
  <si>
    <t>　　　注１　※印は国勢調査人口である。</t>
  </si>
  <si>
    <t>件数</t>
  </si>
  <si>
    <t>死者</t>
  </si>
  <si>
    <t>人口</t>
  </si>
  <si>
    <t>人口</t>
  </si>
  <si>
    <r>
      <t>10万人当死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>数</t>
    </r>
  </si>
  <si>
    <t>１万台当(件)</t>
  </si>
  <si>
    <t>自動車</t>
  </si>
  <si>
    <t>自動車</t>
  </si>
  <si>
    <t>道路名</t>
  </si>
  <si>
    <t>８号線</t>
  </si>
  <si>
    <t>１５７号線</t>
  </si>
  <si>
    <t>１５９号線</t>
  </si>
  <si>
    <t>１６０号線</t>
  </si>
  <si>
    <t>２４９号線</t>
  </si>
  <si>
    <t>３０４号線</t>
  </si>
  <si>
    <t>３０５号線</t>
  </si>
  <si>
    <t>３５９号線</t>
  </si>
  <si>
    <t>３６４号線</t>
  </si>
  <si>
    <t>４１５号線</t>
  </si>
  <si>
    <t>４１６号線</t>
  </si>
  <si>
    <t>能登有料道</t>
  </si>
  <si>
    <t xml:space="preserve"> 58</t>
  </si>
  <si>
    <t xml:space="preserve"> 59</t>
  </si>
  <si>
    <t xml:space="preserve"> 60</t>
  </si>
  <si>
    <t xml:space="preserve"> 61</t>
  </si>
  <si>
    <t>　資料　石川県警察本部調「交通統計」による。</t>
  </si>
  <si>
    <t>（4）　第一当事者の事故原因別件数及び死傷者数（昭和60・61年）</t>
  </si>
  <si>
    <t>違反(原因)別</t>
  </si>
  <si>
    <t>後退禁止違反</t>
  </si>
  <si>
    <t>乗車不適当（ドア開放）</t>
  </si>
  <si>
    <t>ブ レ ー  キ   　　　　〃　　　　</t>
  </si>
  <si>
    <t>その他整備不良車運転</t>
  </si>
  <si>
    <t>ブ レ ーキ　  〃</t>
  </si>
  <si>
    <t>前方不</t>
  </si>
  <si>
    <t>注 意</t>
  </si>
  <si>
    <t>安全不</t>
  </si>
  <si>
    <t>確 認</t>
  </si>
  <si>
    <t>幼児等通行妨害</t>
  </si>
  <si>
    <t>(過労)</t>
  </si>
  <si>
    <t>走 行 車 両 の　　　〃</t>
  </si>
  <si>
    <t>―</t>
  </si>
  <si>
    <t>―</t>
  </si>
  <si>
    <t>８</t>
  </si>
  <si>
    <t>８</t>
  </si>
  <si>
    <t>０時</t>
  </si>
  <si>
    <t>１</t>
  </si>
  <si>
    <t>２</t>
  </si>
  <si>
    <t>３</t>
  </si>
  <si>
    <t>４</t>
  </si>
  <si>
    <t>５</t>
  </si>
  <si>
    <t>６</t>
  </si>
  <si>
    <t>７</t>
  </si>
  <si>
    <t>９</t>
  </si>
  <si>
    <t>１時</t>
  </si>
  <si>
    <t>２</t>
  </si>
  <si>
    <t>６歳未満</t>
  </si>
  <si>
    <t>６</t>
  </si>
  <si>
    <t>９</t>
  </si>
  <si>
    <t>　 注　１原運転のみ同乗者も含む。</t>
  </si>
  <si>
    <t>構成率 （％）</t>
  </si>
  <si>
    <t>自転車
乗用中</t>
  </si>
  <si>
    <t>―</t>
  </si>
  <si>
    <t>資料　石川県警察本部調「交通統計」による。</t>
  </si>
  <si>
    <t>―</t>
  </si>
  <si>
    <t>173　風　　水　　害　　の　　状　　況　(昭和57～61年）</t>
  </si>
  <si>
    <t>174　特定業種別、原因別災害発生件数（昭和61年）</t>
  </si>
  <si>
    <t>―</t>
  </si>
  <si>
    <t>―</t>
  </si>
  <si>
    <t>―</t>
  </si>
  <si>
    <t>―</t>
  </si>
  <si>
    <t>―</t>
  </si>
  <si>
    <t>177  　　交　  　　通　  　　事　  　　故</t>
  </si>
  <si>
    <t>―</t>
  </si>
  <si>
    <t>316　災害及び事故</t>
  </si>
  <si>
    <t>災害及び事故　317</t>
  </si>
  <si>
    <t>318　災害及び事故</t>
  </si>
  <si>
    <t>災害及び事故　319</t>
  </si>
  <si>
    <t>320　災害及び事故</t>
  </si>
  <si>
    <t>災害及び事故　321</t>
  </si>
  <si>
    <t>322　災害及び事故</t>
  </si>
  <si>
    <t>災害及び事故　323</t>
  </si>
  <si>
    <t>324　災害及び事故　</t>
  </si>
  <si>
    <t>災害及び事故　325</t>
  </si>
  <si>
    <t>326　災害及び事故</t>
  </si>
  <si>
    <t>災害及び事故　327</t>
  </si>
  <si>
    <t>328　災害及び事故</t>
  </si>
  <si>
    <t>災害及び事故　329</t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</si>
  <si>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</si>
  <si>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</si>
  <si>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</si>
  <si>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</si>
  <si>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</si>
  <si>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　注　１.　（　　）書は、列車事故によるもので内数である。 ２.　60年より、調査項目の変更により水道の箇所数が断水の戸数となった。</t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</si>
  <si>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</si>
  <si>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</si>
  <si>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</si>
  <si>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</si>
  <si>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r>
      <t>昭和61年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</si>
  <si>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</si>
  <si>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</si>
  <si>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５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</si>
  <si>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６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</si>
  <si>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７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</si>
  <si>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８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</si>
  <si>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９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</si>
  <si>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</si>
  <si>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</si>
  <si>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</si>
  <si>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(1)  　年次別交通事故発生状況 （昭和57～61年）</t>
  </si>
  <si>
    <t>23  　　災　　害　　及　　び　　事　　故</t>
  </si>
  <si>
    <r>
      <t>※4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020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</si>
</sst>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#,##0;&quot;▲ &quot;#,##0"/>
    <numFmt numFmtId="198" formatCode="#,##0.00;&quot;▲ &quot;#,##0.00"/>
    <numFmt numFmtId="199" formatCode="#,##0.0;&quot;▲ &quot;#,##0.0"/>
    <numFmt numFmtId="200" formatCode="0;&quot;▲ &quot;0"/>
    <numFmt numFmtId="201" formatCode="#,##0;&quot;△ &quot;#,##0"/>
    <numFmt numFmtId="202" formatCode="#,##0.0;&quot;△ &quot;#,##0.0"/>
    <numFmt numFmtId="203" formatCode="#,##0.00;&quot;△ &quot;#,##0.0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91" fontId="7" fillId="0" borderId="0" xfId="0" applyNumberFormat="1" applyFont="1" applyFill="1" applyAlignment="1">
      <alignment horizontal="right" vertical="top"/>
    </xf>
    <xf numFmtId="178" fontId="14" fillId="0" borderId="0" xfId="0" applyNumberFormat="1" applyFont="1" applyAlignment="1">
      <alignment horizontal="right"/>
    </xf>
    <xf numFmtId="196" fontId="14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1" fontId="14" fillId="0" borderId="0" xfId="0" applyNumberFormat="1" applyFont="1" applyFill="1" applyBorder="1" applyAlignment="1" applyProtection="1">
      <alignment horizontal="right" vertical="center"/>
      <protection/>
    </xf>
    <xf numFmtId="194" fontId="1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91" fontId="0" fillId="0" borderId="17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14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85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2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27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8" fontId="0" fillId="0" borderId="0" xfId="49" applyFont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distributed" textRotation="255"/>
    </xf>
    <xf numFmtId="0" fontId="0" fillId="0" borderId="16" xfId="0" applyFont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185" fontId="0" fillId="0" borderId="17" xfId="0" applyNumberFormat="1" applyFont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191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191" fontId="0" fillId="0" borderId="0" xfId="0" applyNumberFormat="1" applyFont="1" applyFill="1" applyAlignment="1">
      <alignment horizontal="center"/>
    </xf>
    <xf numFmtId="191" fontId="0" fillId="0" borderId="0" xfId="0" applyNumberFormat="1" applyFont="1" applyAlignment="1">
      <alignment horizontal="center"/>
    </xf>
    <xf numFmtId="196" fontId="0" fillId="0" borderId="0" xfId="0" applyNumberFormat="1" applyFont="1" applyFill="1" applyAlignment="1">
      <alignment horizontal="right" vertical="top"/>
    </xf>
    <xf numFmtId="178" fontId="0" fillId="0" borderId="0" xfId="0" applyNumberFormat="1" applyFont="1" applyFill="1" applyAlignment="1">
      <alignment vertical="top"/>
    </xf>
    <xf numFmtId="18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191" fontId="0" fillId="0" borderId="0" xfId="0" applyNumberFormat="1" applyFont="1" applyFill="1" applyAlignment="1">
      <alignment horizontal="left" vertical="top"/>
    </xf>
    <xf numFmtId="0" fontId="0" fillId="0" borderId="20" xfId="0" applyFont="1" applyFill="1" applyBorder="1" applyAlignment="1">
      <alignment/>
    </xf>
    <xf numFmtId="196" fontId="0" fillId="0" borderId="0" xfId="0" applyNumberFormat="1" applyFont="1" applyFill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83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91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left" vertical="center"/>
    </xf>
    <xf numFmtId="191" fontId="0" fillId="0" borderId="22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191" fontId="0" fillId="0" borderId="20" xfId="0" applyNumberFormat="1" applyFont="1" applyFill="1" applyBorder="1" applyAlignment="1">
      <alignment horizontal="left" vertical="center"/>
    </xf>
    <xf numFmtId="0" fontId="0" fillId="0" borderId="27" xfId="0" applyFont="1" applyBorder="1" applyAlignment="1">
      <alignment horizontal="distributed" vertical="center" wrapText="1"/>
    </xf>
    <xf numFmtId="18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16" xfId="0" applyFont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Alignment="1">
      <alignment horizontal="left"/>
    </xf>
    <xf numFmtId="196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8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/>
    </xf>
    <xf numFmtId="0" fontId="13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distributed" vertical="top" indent="1"/>
    </xf>
    <xf numFmtId="3" fontId="0" fillId="0" borderId="23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18" fillId="33" borderId="17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33" borderId="20" xfId="0" applyFont="1" applyFill="1" applyBorder="1" applyAlignment="1" applyProtection="1">
      <alignment horizontal="left" vertical="center" indent="1"/>
      <protection/>
    </xf>
    <xf numFmtId="0" fontId="0" fillId="0" borderId="21" xfId="0" applyFill="1" applyBorder="1" applyAlignment="1">
      <alignment vertical="center"/>
    </xf>
    <xf numFmtId="0" fontId="0" fillId="0" borderId="25" xfId="0" applyFill="1" applyBorder="1" applyAlignment="1">
      <alignment horizontal="distributed" vertical="center"/>
    </xf>
    <xf numFmtId="0" fontId="13" fillId="0" borderId="16" xfId="0" applyFont="1" applyFill="1" applyBorder="1" applyAlignment="1" quotePrefix="1">
      <alignment horizontal="center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17" xfId="0" applyNumberFormat="1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197" fontId="0" fillId="0" borderId="0" xfId="0" applyNumberFormat="1" applyFont="1" applyFill="1" applyBorder="1" applyAlignment="1">
      <alignment horizontal="right" vertical="center"/>
    </xf>
    <xf numFmtId="197" fontId="8" fillId="0" borderId="13" xfId="0" applyNumberFormat="1" applyFont="1" applyFill="1" applyBorder="1" applyAlignment="1" applyProtection="1">
      <alignment horizontal="right" vertical="center"/>
      <protection/>
    </xf>
    <xf numFmtId="197" fontId="8" fillId="0" borderId="0" xfId="49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197" fontId="0" fillId="0" borderId="0" xfId="0" applyNumberFormat="1" applyFont="1" applyFill="1" applyAlignment="1">
      <alignment horizontal="right" vertical="center"/>
    </xf>
    <xf numFmtId="197" fontId="0" fillId="0" borderId="0" xfId="0" applyNumberFormat="1" applyFont="1" applyFill="1" applyAlignment="1">
      <alignment horizontal="right"/>
    </xf>
    <xf numFmtId="197" fontId="0" fillId="0" borderId="0" xfId="0" applyNumberFormat="1" applyFont="1" applyFill="1" applyBorder="1" applyAlignment="1">
      <alignment horizontal="right"/>
    </xf>
    <xf numFmtId="197" fontId="0" fillId="0" borderId="0" xfId="0" applyNumberFormat="1" applyFont="1" applyAlignment="1">
      <alignment horizontal="right"/>
    </xf>
    <xf numFmtId="197" fontId="0" fillId="0" borderId="0" xfId="0" applyNumberFormat="1" applyFont="1" applyBorder="1" applyAlignment="1">
      <alignment horizontal="right"/>
    </xf>
    <xf numFmtId="197" fontId="0" fillId="0" borderId="13" xfId="0" applyNumberFormat="1" applyFont="1" applyFill="1" applyBorder="1" applyAlignment="1" applyProtection="1">
      <alignment horizontal="right" vertical="center"/>
      <protection/>
    </xf>
    <xf numFmtId="197" fontId="0" fillId="0" borderId="17" xfId="0" applyNumberFormat="1" applyFont="1" applyBorder="1" applyAlignment="1">
      <alignment horizontal="right"/>
    </xf>
    <xf numFmtId="196" fontId="0" fillId="0" borderId="17" xfId="0" applyNumberFormat="1" applyFont="1" applyFill="1" applyBorder="1" applyAlignment="1" applyProtection="1">
      <alignment horizontal="right" vertical="center"/>
      <protection/>
    </xf>
    <xf numFmtId="196" fontId="15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 quotePrefix="1">
      <alignment horizontal="right" vertical="center"/>
      <protection/>
    </xf>
    <xf numFmtId="197" fontId="0" fillId="0" borderId="0" xfId="0" applyNumberFormat="1" applyFill="1" applyBorder="1" applyAlignment="1">
      <alignment horizontal="right" vertical="center"/>
    </xf>
    <xf numFmtId="191" fontId="0" fillId="0" borderId="34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178" fontId="0" fillId="0" borderId="35" xfId="0" applyNumberForma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196" fontId="0" fillId="0" borderId="3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37" fontId="0" fillId="0" borderId="17" xfId="0" applyNumberForma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 quotePrefix="1">
      <alignment horizontal="left" wrapText="1"/>
    </xf>
    <xf numFmtId="197" fontId="15" fillId="0" borderId="0" xfId="0" applyNumberFormat="1" applyFont="1" applyAlignment="1">
      <alignment horizontal="right"/>
    </xf>
    <xf numFmtId="197" fontId="0" fillId="0" borderId="0" xfId="0" applyNumberFormat="1" applyAlignment="1">
      <alignment horizontal="right"/>
    </xf>
    <xf numFmtId="0" fontId="0" fillId="0" borderId="16" xfId="0" applyBorder="1" applyAlignment="1" quotePrefix="1">
      <alignment horizontal="left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distributed" vertical="center" wrapText="1"/>
    </xf>
    <xf numFmtId="183" fontId="0" fillId="0" borderId="0" xfId="0" applyNumberFormat="1" applyFill="1" applyAlignment="1">
      <alignment horizontal="right" vertical="center"/>
    </xf>
    <xf numFmtId="197" fontId="0" fillId="0" borderId="0" xfId="0" applyNumberFormat="1" applyFill="1" applyAlignment="1">
      <alignment horizontal="right" vertical="center"/>
    </xf>
    <xf numFmtId="197" fontId="0" fillId="0" borderId="17" xfId="0" applyNumberFormat="1" applyFont="1" applyFill="1" applyBorder="1" applyAlignment="1">
      <alignment horizontal="right" vertical="center"/>
    </xf>
    <xf numFmtId="201" fontId="0" fillId="0" borderId="0" xfId="0" applyNumberFormat="1" applyFont="1" applyAlignment="1">
      <alignment horizontal="right"/>
    </xf>
    <xf numFmtId="202" fontId="0" fillId="0" borderId="0" xfId="0" applyNumberFormat="1" applyFont="1" applyAlignment="1">
      <alignment horizontal="right"/>
    </xf>
    <xf numFmtId="202" fontId="0" fillId="0" borderId="0" xfId="0" applyNumberFormat="1" applyFont="1" applyFill="1" applyAlignment="1">
      <alignment horizontal="right"/>
    </xf>
    <xf numFmtId="20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13" fillId="0" borderId="26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indent="1"/>
    </xf>
    <xf numFmtId="0" fontId="13" fillId="0" borderId="0" xfId="0" applyFont="1" applyFill="1" applyAlignment="1">
      <alignment horizontal="right" vertical="center"/>
    </xf>
    <xf numFmtId="3" fontId="13" fillId="0" borderId="13" xfId="0" applyNumberFormat="1" applyFont="1" applyFill="1" applyBorder="1" applyAlignment="1" applyProtection="1">
      <alignment horizontal="right" vertical="center"/>
      <protection/>
    </xf>
    <xf numFmtId="197" fontId="13" fillId="0" borderId="13" xfId="0" applyNumberFormat="1" applyFont="1" applyFill="1" applyBorder="1" applyAlignment="1" applyProtection="1">
      <alignment horizontal="right" vertical="center"/>
      <protection/>
    </xf>
    <xf numFmtId="197" fontId="13" fillId="0" borderId="0" xfId="0" applyNumberFormat="1" applyFont="1" applyFill="1" applyBorder="1" applyAlignment="1" applyProtection="1">
      <alignment horizontal="right" vertical="center"/>
      <protection/>
    </xf>
    <xf numFmtId="197" fontId="13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97" fontId="13" fillId="0" borderId="11" xfId="0" applyNumberFormat="1" applyFont="1" applyFill="1" applyBorder="1" applyAlignment="1" applyProtection="1">
      <alignment horizontal="right" vertical="center"/>
      <protection/>
    </xf>
    <xf numFmtId="196" fontId="13" fillId="0" borderId="11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Alignment="1">
      <alignment horizontal="right"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198" fontId="13" fillId="0" borderId="11" xfId="0" applyNumberFormat="1" applyFont="1" applyFill="1" applyBorder="1" applyAlignment="1" applyProtection="1">
      <alignment horizontal="right" vertical="center"/>
      <protection/>
    </xf>
    <xf numFmtId="197" fontId="13" fillId="0" borderId="0" xfId="0" applyNumberFormat="1" applyFont="1" applyFill="1" applyAlignment="1">
      <alignment horizontal="right"/>
    </xf>
    <xf numFmtId="202" fontId="13" fillId="0" borderId="0" xfId="0" applyNumberFormat="1" applyFont="1" applyFill="1" applyAlignment="1">
      <alignment horizontal="right"/>
    </xf>
    <xf numFmtId="183" fontId="13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16" xfId="0" applyFont="1" applyFill="1" applyBorder="1" applyAlignment="1">
      <alignment horizontal="distributed" vertical="center" indent="1"/>
    </xf>
    <xf numFmtId="0" fontId="57" fillId="0" borderId="16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distributed" vertical="center" indent="1"/>
      <protection/>
    </xf>
    <xf numFmtId="0" fontId="57" fillId="0" borderId="10" xfId="0" applyFont="1" applyFill="1" applyBorder="1" applyAlignment="1" applyProtection="1">
      <alignment horizontal="distributed" vertical="center" inden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56" fillId="0" borderId="16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distributed" vertical="center" indent="1"/>
      <protection/>
    </xf>
    <xf numFmtId="0" fontId="0" fillId="0" borderId="16" xfId="0" applyFont="1" applyFill="1" applyBorder="1" applyAlignment="1" applyProtection="1" quotePrefix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28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 indent="1"/>
    </xf>
    <xf numFmtId="0" fontId="11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 wrapText="1" indent="2"/>
      <protection/>
    </xf>
    <xf numFmtId="0" fontId="0" fillId="0" borderId="31" xfId="0" applyFont="1" applyFill="1" applyBorder="1" applyAlignment="1" applyProtection="1">
      <alignment horizontal="distributed" vertical="center" wrapText="1" indent="2"/>
      <protection/>
    </xf>
    <xf numFmtId="0" fontId="0" fillId="0" borderId="26" xfId="0" applyFont="1" applyFill="1" applyBorder="1" applyAlignment="1" applyProtection="1">
      <alignment horizontal="distributed" vertical="center" wrapText="1" indent="2"/>
      <protection/>
    </xf>
    <xf numFmtId="0" fontId="0" fillId="0" borderId="16" xfId="0" applyFont="1" applyFill="1" applyBorder="1" applyAlignment="1" applyProtection="1">
      <alignment horizontal="distributed" vertical="center" wrapText="1" indent="2"/>
      <protection/>
    </xf>
    <xf numFmtId="0" fontId="0" fillId="0" borderId="24" xfId="0" applyFont="1" applyFill="1" applyBorder="1" applyAlignment="1" applyProtection="1">
      <alignment horizontal="distributed" vertical="center" wrapText="1" indent="2"/>
      <protection/>
    </xf>
    <xf numFmtId="0" fontId="0" fillId="0" borderId="18" xfId="0" applyFont="1" applyFill="1" applyBorder="1" applyAlignment="1" applyProtection="1">
      <alignment horizontal="distributed" vertical="center" wrapText="1" indent="2"/>
      <protection/>
    </xf>
    <xf numFmtId="0" fontId="0" fillId="0" borderId="28" xfId="0" applyFont="1" applyFill="1" applyBorder="1" applyAlignment="1">
      <alignment horizontal="distributed" vertical="center" indent="3"/>
    </xf>
    <xf numFmtId="0" fontId="0" fillId="0" borderId="39" xfId="0" applyFont="1" applyFill="1" applyBorder="1" applyAlignment="1">
      <alignment horizontal="distributed" vertical="center" indent="3"/>
    </xf>
    <xf numFmtId="0" fontId="0" fillId="0" borderId="40" xfId="0" applyFont="1" applyFill="1" applyBorder="1" applyAlignment="1">
      <alignment horizontal="distributed" vertical="center" indent="3"/>
    </xf>
    <xf numFmtId="0" fontId="0" fillId="0" borderId="23" xfId="0" applyFont="1" applyFill="1" applyBorder="1" applyAlignment="1" applyProtection="1">
      <alignment horizontal="distributed" vertical="center" wrapText="1" indent="1"/>
      <protection/>
    </xf>
    <xf numFmtId="0" fontId="0" fillId="0" borderId="31" xfId="0" applyFont="1" applyFill="1" applyBorder="1" applyAlignment="1" applyProtection="1">
      <alignment horizontal="distributed" vertical="center" wrapText="1" indent="1"/>
      <protection/>
    </xf>
    <xf numFmtId="0" fontId="0" fillId="0" borderId="26" xfId="0" applyFont="1" applyFill="1" applyBorder="1" applyAlignment="1" applyProtection="1">
      <alignment horizontal="distributed" vertical="center" wrapText="1" indent="1"/>
      <protection/>
    </xf>
    <xf numFmtId="0" fontId="0" fillId="0" borderId="16" xfId="0" applyFont="1" applyFill="1" applyBorder="1" applyAlignment="1" applyProtection="1">
      <alignment horizontal="distributed" vertical="center" wrapText="1" indent="1"/>
      <protection/>
    </xf>
    <xf numFmtId="0" fontId="0" fillId="0" borderId="24" xfId="0" applyFont="1" applyFill="1" applyBorder="1" applyAlignment="1" applyProtection="1">
      <alignment horizontal="distributed" vertical="center" wrapText="1" indent="1"/>
      <protection/>
    </xf>
    <xf numFmtId="0" fontId="0" fillId="0" borderId="18" xfId="0" applyFont="1" applyFill="1" applyBorder="1" applyAlignment="1" applyProtection="1">
      <alignment horizontal="distributed" vertical="center" wrapText="1" indent="1"/>
      <protection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39" xfId="0" applyFont="1" applyFill="1" applyBorder="1" applyAlignment="1" applyProtection="1">
      <alignment horizontal="distributed" vertical="center" indent="2"/>
      <protection/>
    </xf>
    <xf numFmtId="0" fontId="0" fillId="0" borderId="40" xfId="0" applyFont="1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>
      <alignment horizontal="distributed" vertical="center" indent="2"/>
    </xf>
    <xf numFmtId="0" fontId="0" fillId="0" borderId="40" xfId="0" applyFont="1" applyFill="1" applyBorder="1" applyAlignment="1">
      <alignment horizontal="distributed" vertical="center" indent="2"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0" fontId="0" fillId="0" borderId="40" xfId="0" applyFont="1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 indent="5"/>
      <protection/>
    </xf>
    <xf numFmtId="0" fontId="0" fillId="0" borderId="0" xfId="0" applyFont="1" applyFill="1" applyBorder="1" applyAlignment="1" applyProtection="1">
      <alignment horizontal="distributed" vertical="center" indent="5"/>
      <protection/>
    </xf>
    <xf numFmtId="0" fontId="0" fillId="0" borderId="16" xfId="0" applyFont="1" applyFill="1" applyBorder="1" applyAlignment="1" applyProtection="1">
      <alignment horizontal="distributed" vertical="center" indent="5"/>
      <protection/>
    </xf>
    <xf numFmtId="0" fontId="0" fillId="0" borderId="24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185" fontId="0" fillId="0" borderId="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14" xfId="0" applyFill="1" applyBorder="1" applyAlignment="1">
      <alignment horizontal="distributed" vertical="center" wrapText="1" indent="1"/>
    </xf>
    <xf numFmtId="0" fontId="0" fillId="0" borderId="31" xfId="0" applyFont="1" applyFill="1" applyBorder="1" applyAlignment="1">
      <alignment horizontal="distributed" vertical="center" indent="1"/>
    </xf>
    <xf numFmtId="3" fontId="14" fillId="0" borderId="17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distributed" vertical="center" indent="1"/>
      <protection/>
    </xf>
    <xf numFmtId="0" fontId="0" fillId="0" borderId="4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0" fillId="0" borderId="42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42" xfId="0" applyFont="1" applyFill="1" applyBorder="1" applyAlignment="1">
      <alignment horizontal="distributed" vertical="center" indent="15"/>
    </xf>
    <xf numFmtId="0" fontId="0" fillId="0" borderId="43" xfId="0" applyFont="1" applyFill="1" applyBorder="1" applyAlignment="1">
      <alignment horizontal="distributed" vertical="center" indent="15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indent="1"/>
    </xf>
    <xf numFmtId="0" fontId="0" fillId="0" borderId="23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 textRotation="255" wrapText="1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distributed" vertical="distributed" wrapText="1"/>
    </xf>
    <xf numFmtId="0" fontId="0" fillId="0" borderId="16" xfId="0" applyFont="1" applyFill="1" applyBorder="1" applyAlignment="1">
      <alignment horizontal="distributed" vertical="distributed" wrapText="1"/>
    </xf>
    <xf numFmtId="0" fontId="0" fillId="0" borderId="18" xfId="0" applyFont="1" applyFill="1" applyBorder="1" applyAlignment="1">
      <alignment horizontal="distributed" vertical="distributed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 indent="1"/>
    </xf>
    <xf numFmtId="0" fontId="0" fillId="0" borderId="44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 indent="4"/>
    </xf>
    <xf numFmtId="0" fontId="0" fillId="0" borderId="43" xfId="0" applyFont="1" applyFill="1" applyBorder="1" applyAlignment="1">
      <alignment horizontal="distributed" vertical="center" indent="4"/>
    </xf>
    <xf numFmtId="0" fontId="0" fillId="0" borderId="46" xfId="0" applyFont="1" applyFill="1" applyBorder="1" applyAlignment="1">
      <alignment horizontal="distributed" vertical="center" indent="4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 vertical="center" indent="4"/>
    </xf>
    <xf numFmtId="0" fontId="0" fillId="0" borderId="44" xfId="0" applyFont="1" applyFill="1" applyBorder="1" applyAlignment="1">
      <alignment horizontal="distributed" vertical="center" indent="4"/>
    </xf>
    <xf numFmtId="0" fontId="0" fillId="0" borderId="24" xfId="0" applyFont="1" applyFill="1" applyBorder="1" applyAlignment="1">
      <alignment horizontal="distributed" vertical="center" indent="4"/>
    </xf>
    <xf numFmtId="0" fontId="0" fillId="0" borderId="17" xfId="0" applyFont="1" applyFill="1" applyBorder="1" applyAlignment="1">
      <alignment horizontal="distributed" vertical="center" indent="4"/>
    </xf>
    <xf numFmtId="0" fontId="0" fillId="0" borderId="14" xfId="0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44" xfId="0" applyFill="1" applyBorder="1" applyAlignment="1">
      <alignment horizontal="distributed" vertical="center" indent="1"/>
    </xf>
    <xf numFmtId="0" fontId="0" fillId="0" borderId="41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center" vertical="distributed" textRotation="255" wrapText="1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>
      <alignment horizontal="distributed" vertical="center" wrapText="1" indent="1"/>
      <protection/>
    </xf>
    <xf numFmtId="0" fontId="0" fillId="0" borderId="17" xfId="0" applyFont="1" applyFill="1" applyBorder="1" applyAlignment="1" applyProtection="1">
      <alignment horizontal="distributed" vertical="center" wrapText="1" inden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 wrapText="1" indent="3"/>
      <protection/>
    </xf>
    <xf numFmtId="0" fontId="0" fillId="0" borderId="43" xfId="0" applyFont="1" applyFill="1" applyBorder="1" applyAlignment="1" applyProtection="1">
      <alignment horizontal="distributed" vertical="center" wrapText="1" indent="3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2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50" xfId="0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indent="3"/>
      <protection/>
    </xf>
    <xf numFmtId="0" fontId="0" fillId="0" borderId="55" xfId="0" applyFont="1" applyFill="1" applyBorder="1" applyAlignment="1" applyProtection="1">
      <alignment horizontal="distributed" vertical="center" indent="3"/>
      <protection/>
    </xf>
    <xf numFmtId="0" fontId="0" fillId="0" borderId="47" xfId="0" applyFont="1" applyFill="1" applyBorder="1" applyAlignment="1" applyProtection="1">
      <alignment horizontal="distributed" vertical="center" indent="3"/>
      <protection/>
    </xf>
    <xf numFmtId="0" fontId="0" fillId="0" borderId="24" xfId="0" applyFont="1" applyFill="1" applyBorder="1" applyAlignment="1" applyProtection="1">
      <alignment horizontal="distributed" vertical="center" indent="3"/>
      <protection/>
    </xf>
    <xf numFmtId="0" fontId="0" fillId="0" borderId="17" xfId="0" applyFont="1" applyFill="1" applyBorder="1" applyAlignment="1" applyProtection="1">
      <alignment horizontal="distributed" vertical="center" indent="3"/>
      <protection/>
    </xf>
    <xf numFmtId="0" fontId="0" fillId="0" borderId="18" xfId="0" applyFont="1" applyFill="1" applyBorder="1" applyAlignment="1" applyProtection="1">
      <alignment horizontal="distributed" vertical="center" indent="3"/>
      <protection/>
    </xf>
    <xf numFmtId="0" fontId="0" fillId="0" borderId="56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 indent="1"/>
      <protection/>
    </xf>
    <xf numFmtId="0" fontId="0" fillId="0" borderId="55" xfId="0" applyFont="1" applyFill="1" applyBorder="1" applyAlignment="1" applyProtection="1">
      <alignment horizontal="distributed" vertical="center" wrapText="1" indent="1"/>
      <protection/>
    </xf>
    <xf numFmtId="0" fontId="0" fillId="0" borderId="47" xfId="0" applyFont="1" applyFill="1" applyBorder="1" applyAlignment="1" applyProtection="1">
      <alignment horizontal="distributed" vertical="center" wrapText="1" indent="1"/>
      <protection/>
    </xf>
    <xf numFmtId="0" fontId="0" fillId="0" borderId="24" xfId="0" applyFont="1" applyFill="1" applyBorder="1" applyAlignment="1" applyProtection="1">
      <alignment horizontal="distributed" vertical="center" wrapText="1" indent="1"/>
      <protection/>
    </xf>
    <xf numFmtId="0" fontId="0" fillId="0" borderId="17" xfId="0" applyFont="1" applyFill="1" applyBorder="1" applyAlignment="1" applyProtection="1">
      <alignment horizontal="distributed" vertical="center" wrapText="1" indent="1"/>
      <protection/>
    </xf>
    <xf numFmtId="0" fontId="0" fillId="0" borderId="18" xfId="0" applyFont="1" applyFill="1" applyBorder="1" applyAlignment="1" applyProtection="1">
      <alignment horizontal="distributed" vertical="center" wrapText="1" indent="1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0" fillId="0" borderId="45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 applyProtection="1" quotePrefix="1">
      <alignment horizontal="left" vertical="center" indent="3"/>
      <protection/>
    </xf>
    <xf numFmtId="0" fontId="13" fillId="0" borderId="0" xfId="0" applyFont="1" applyFill="1" applyBorder="1" applyAlignment="1" applyProtection="1" quotePrefix="1">
      <alignment horizontal="left" vertical="center" indent="3"/>
      <protection/>
    </xf>
    <xf numFmtId="0" fontId="13" fillId="0" borderId="10" xfId="0" applyFont="1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9" xfId="0" applyFill="1" applyBorder="1" applyAlignment="1" applyProtection="1">
      <alignment horizontal="distributed" vertical="center" indent="2"/>
      <protection/>
    </xf>
    <xf numFmtId="0" fontId="0" fillId="0" borderId="15" xfId="0" applyFont="1" applyFill="1" applyBorder="1" applyAlignment="1" applyProtection="1">
      <alignment horizontal="distributed" vertical="center" indent="2"/>
      <protection/>
    </xf>
    <xf numFmtId="0" fontId="0" fillId="0" borderId="62" xfId="0" applyFont="1" applyFill="1" applyBorder="1" applyAlignment="1" applyProtection="1">
      <alignment horizontal="distributed" vertical="center" indent="2"/>
      <protection/>
    </xf>
    <xf numFmtId="0" fontId="0" fillId="0" borderId="63" xfId="0" applyFont="1" applyFill="1" applyBorder="1" applyAlignment="1" applyProtection="1">
      <alignment horizontal="distributed" vertical="center" indent="2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1" xfId="0" applyFill="1" applyBorder="1" applyAlignment="1" applyProtection="1">
      <alignment horizontal="distributed" vertical="center"/>
      <protection/>
    </xf>
    <xf numFmtId="0" fontId="0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0" xfId="0" applyFont="1" applyFill="1" applyAlignment="1">
      <alignment horizontal="left" vertical="distributed" textRotation="255"/>
    </xf>
    <xf numFmtId="0" fontId="0" fillId="0" borderId="44" xfId="0" applyFill="1" applyBorder="1" applyAlignment="1" applyProtection="1">
      <alignment horizontal="distributed" vertical="center" indent="1"/>
      <protection/>
    </xf>
    <xf numFmtId="0" fontId="0" fillId="0" borderId="64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0" fillId="0" borderId="63" xfId="0" applyFont="1" applyFill="1" applyBorder="1" applyAlignment="1" applyProtection="1">
      <alignment horizontal="distributed" vertical="center" indent="1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65" xfId="0" applyFont="1" applyFill="1" applyBorder="1" applyAlignment="1" applyProtection="1">
      <alignment horizontal="distributed" vertical="center"/>
      <protection/>
    </xf>
    <xf numFmtId="0" fontId="0" fillId="0" borderId="66" xfId="0" applyFill="1" applyBorder="1" applyAlignment="1" applyProtection="1">
      <alignment horizontal="distributed" vertical="center"/>
      <protection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distributed" vertical="center"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distributed" vertical="center" indent="1"/>
      <protection/>
    </xf>
    <xf numFmtId="0" fontId="0" fillId="0" borderId="65" xfId="0" applyFont="1" applyFill="1" applyBorder="1" applyAlignment="1" applyProtection="1">
      <alignment horizontal="distributed" vertical="center" indent="1"/>
      <protection/>
    </xf>
    <xf numFmtId="0" fontId="0" fillId="0" borderId="62" xfId="0" applyFont="1" applyFill="1" applyBorder="1" applyAlignment="1" applyProtection="1">
      <alignment horizontal="distributed" vertical="center" indent="1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 wrapText="1" indent="1"/>
      <protection/>
    </xf>
    <xf numFmtId="0" fontId="0" fillId="0" borderId="64" xfId="0" applyFont="1" applyFill="1" applyBorder="1" applyAlignment="1" applyProtection="1">
      <alignment horizontal="distributed" vertical="center" wrapText="1" indent="1"/>
      <protection/>
    </xf>
    <xf numFmtId="0" fontId="0" fillId="0" borderId="10" xfId="0" applyFont="1" applyFill="1" applyBorder="1" applyAlignment="1" applyProtection="1">
      <alignment horizontal="distributed" vertical="center" wrapText="1" indent="1"/>
      <protection/>
    </xf>
    <xf numFmtId="0" fontId="0" fillId="0" borderId="63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>
      <alignment horizontal="distributed" vertical="center" wrapText="1"/>
    </xf>
    <xf numFmtId="183" fontId="0" fillId="0" borderId="0" xfId="0" applyNumberFormat="1" applyFont="1" applyFill="1" applyBorder="1" applyAlignment="1">
      <alignment horizontal="distributed"/>
    </xf>
    <xf numFmtId="183" fontId="0" fillId="0" borderId="16" xfId="0" applyNumberFormat="1" applyFont="1" applyFill="1" applyBorder="1" applyAlignment="1">
      <alignment horizontal="distributed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left"/>
    </xf>
    <xf numFmtId="183" fontId="0" fillId="0" borderId="16" xfId="0" applyNumberFormat="1" applyFont="1" applyFill="1" applyBorder="1" applyAlignment="1">
      <alignment horizontal="left"/>
    </xf>
    <xf numFmtId="183" fontId="0" fillId="0" borderId="0" xfId="0" applyNumberFormat="1" applyFill="1" applyBorder="1" applyAlignment="1">
      <alignment horizontal="distributed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183" fontId="0" fillId="0" borderId="45" xfId="0" applyNumberFormat="1" applyFont="1" applyFill="1" applyBorder="1" applyAlignment="1" applyProtection="1">
      <alignment horizontal="distributed" vertical="center"/>
      <protection/>
    </xf>
    <xf numFmtId="183" fontId="0" fillId="0" borderId="60" xfId="0" applyNumberFormat="1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0" fillId="0" borderId="55" xfId="0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45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0" fontId="0" fillId="0" borderId="25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0" fontId="0" fillId="0" borderId="25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horizontal="center" vertical="distributed" textRotation="255"/>
    </xf>
    <xf numFmtId="0" fontId="0" fillId="0" borderId="41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 wrapText="1"/>
    </xf>
    <xf numFmtId="193" fontId="0" fillId="0" borderId="35" xfId="0" applyNumberFormat="1" applyBorder="1" applyAlignment="1">
      <alignment horizontal="distributed" vertical="center" wrapText="1"/>
    </xf>
    <xf numFmtId="193" fontId="0" fillId="0" borderId="25" xfId="0" applyNumberFormat="1" applyFont="1" applyBorder="1" applyAlignment="1">
      <alignment horizontal="distributed" vertical="center" wrapText="1"/>
    </xf>
    <xf numFmtId="193" fontId="0" fillId="0" borderId="22" xfId="0" applyNumberFormat="1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43" xfId="0" applyFont="1" applyBorder="1" applyAlignment="1">
      <alignment horizontal="distributed"/>
    </xf>
    <xf numFmtId="0" fontId="0" fillId="0" borderId="46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6" xfId="0" applyFont="1" applyBorder="1" applyAlignment="1">
      <alignment horizontal="distributed"/>
    </xf>
    <xf numFmtId="0" fontId="0" fillId="0" borderId="44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 textRotation="255"/>
    </xf>
    <xf numFmtId="0" fontId="38" fillId="0" borderId="0" xfId="0" applyFont="1" applyFill="1" applyBorder="1" applyAlignment="1" applyProtection="1">
      <alignment horizontal="center" vertical="center"/>
      <protection/>
    </xf>
    <xf numFmtId="179" fontId="0" fillId="0" borderId="0" xfId="0" applyNumberForma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5</xdr:row>
      <xdr:rowOff>38100</xdr:rowOff>
    </xdr:from>
    <xdr:to>
      <xdr:col>12</xdr:col>
      <xdr:colOff>219075</xdr:colOff>
      <xdr:row>6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9259550" y="1085850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24</xdr:row>
      <xdr:rowOff>38100</xdr:rowOff>
    </xdr:from>
    <xdr:to>
      <xdr:col>12</xdr:col>
      <xdr:colOff>219075</xdr:colOff>
      <xdr:row>25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19259550" y="5067300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40</xdr:row>
      <xdr:rowOff>38100</xdr:rowOff>
    </xdr:from>
    <xdr:to>
      <xdr:col>12</xdr:col>
      <xdr:colOff>219075</xdr:colOff>
      <xdr:row>41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19259550" y="8420100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28</xdr:row>
      <xdr:rowOff>28575</xdr:rowOff>
    </xdr:from>
    <xdr:to>
      <xdr:col>1</xdr:col>
      <xdr:colOff>57150</xdr:colOff>
      <xdr:row>39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314325" y="8029575"/>
          <a:ext cx="209550" cy="3400425"/>
        </a:xfrm>
        <a:prstGeom prst="leftBrace">
          <a:avLst>
            <a:gd name="adj" fmla="val -15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41</xdr:row>
      <xdr:rowOff>66675</xdr:rowOff>
    </xdr:from>
    <xdr:to>
      <xdr:col>1</xdr:col>
      <xdr:colOff>9525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6700" y="11782425"/>
          <a:ext cx="209550" cy="1362075"/>
        </a:xfrm>
        <a:prstGeom prst="leftBrace">
          <a:avLst>
            <a:gd name="adj" fmla="val -35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104775</xdr:rowOff>
    </xdr:from>
    <xdr:to>
      <xdr:col>2</xdr:col>
      <xdr:colOff>304800</xdr:colOff>
      <xdr:row>14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943100" y="2990850"/>
          <a:ext cx="952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228600</xdr:colOff>
      <xdr:row>22</xdr:row>
      <xdr:rowOff>47625</xdr:rowOff>
    </xdr:from>
    <xdr:to>
      <xdr:col>2</xdr:col>
      <xdr:colOff>304800</xdr:colOff>
      <xdr:row>23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952625" y="531495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104775</xdr:rowOff>
    </xdr:from>
    <xdr:to>
      <xdr:col>2</xdr:col>
      <xdr:colOff>295275</xdr:colOff>
      <xdr:row>32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1914525" y="7038975"/>
          <a:ext cx="1047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53</xdr:row>
      <xdr:rowOff>133350</xdr:rowOff>
    </xdr:from>
    <xdr:to>
      <xdr:col>2</xdr:col>
      <xdr:colOff>352425</xdr:colOff>
      <xdr:row>55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1924050" y="12706350"/>
          <a:ext cx="1524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59</xdr:row>
      <xdr:rowOff>123825</xdr:rowOff>
    </xdr:from>
    <xdr:to>
      <xdr:col>4</xdr:col>
      <xdr:colOff>142875</xdr:colOff>
      <xdr:row>60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3114675" y="13954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62</xdr:row>
      <xdr:rowOff>85725</xdr:rowOff>
    </xdr:from>
    <xdr:to>
      <xdr:col>4</xdr:col>
      <xdr:colOff>142875</xdr:colOff>
      <xdr:row>63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3105150" y="145446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84</xdr:row>
      <xdr:rowOff>9525</xdr:rowOff>
    </xdr:from>
    <xdr:to>
      <xdr:col>1</xdr:col>
      <xdr:colOff>0</xdr:colOff>
      <xdr:row>101</xdr:row>
      <xdr:rowOff>161925</xdr:rowOff>
    </xdr:to>
    <xdr:sp>
      <xdr:nvSpPr>
        <xdr:cNvPr id="7" name="AutoShape 10"/>
        <xdr:cNvSpPr>
          <a:spLocks/>
        </xdr:cNvSpPr>
      </xdr:nvSpPr>
      <xdr:spPr>
        <a:xfrm>
          <a:off x="571500" y="19097625"/>
          <a:ext cx="209550" cy="3533775"/>
        </a:xfrm>
        <a:prstGeom prst="leftBrace">
          <a:avLst>
            <a:gd name="adj" fmla="val -29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66675</xdr:rowOff>
    </xdr:from>
    <xdr:to>
      <xdr:col>2</xdr:col>
      <xdr:colOff>304800</xdr:colOff>
      <xdr:row>34</xdr:row>
      <xdr:rowOff>219075</xdr:rowOff>
    </xdr:to>
    <xdr:sp>
      <xdr:nvSpPr>
        <xdr:cNvPr id="8" name="AutoShape 12"/>
        <xdr:cNvSpPr>
          <a:spLocks/>
        </xdr:cNvSpPr>
      </xdr:nvSpPr>
      <xdr:spPr>
        <a:xfrm>
          <a:off x="1876425" y="795337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66675</xdr:rowOff>
    </xdr:from>
    <xdr:to>
      <xdr:col>2</xdr:col>
      <xdr:colOff>342900</xdr:colOff>
      <xdr:row>37</xdr:row>
      <xdr:rowOff>219075</xdr:rowOff>
    </xdr:to>
    <xdr:sp>
      <xdr:nvSpPr>
        <xdr:cNvPr id="9" name="AutoShape 13"/>
        <xdr:cNvSpPr>
          <a:spLocks/>
        </xdr:cNvSpPr>
      </xdr:nvSpPr>
      <xdr:spPr>
        <a:xfrm>
          <a:off x="1914525" y="866775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228600</xdr:colOff>
      <xdr:row>17</xdr:row>
      <xdr:rowOff>28575</xdr:rowOff>
    </xdr:from>
    <xdr:to>
      <xdr:col>2</xdr:col>
      <xdr:colOff>342900</xdr:colOff>
      <xdr:row>18</xdr:row>
      <xdr:rowOff>219075</xdr:rowOff>
    </xdr:to>
    <xdr:sp>
      <xdr:nvSpPr>
        <xdr:cNvPr id="10" name="AutoShape 14"/>
        <xdr:cNvSpPr>
          <a:spLocks/>
        </xdr:cNvSpPr>
      </xdr:nvSpPr>
      <xdr:spPr>
        <a:xfrm>
          <a:off x="1952625" y="4105275"/>
          <a:ext cx="123825" cy="428625"/>
        </a:xfrm>
        <a:prstGeom prst="leftBrace">
          <a:avLst>
            <a:gd name="adj" fmla="val -38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781050</xdr:colOff>
      <xdr:row>75</xdr:row>
      <xdr:rowOff>104775</xdr:rowOff>
    </xdr:from>
    <xdr:to>
      <xdr:col>1</xdr:col>
      <xdr:colOff>866775</xdr:colOff>
      <xdr:row>81</xdr:row>
      <xdr:rowOff>152400</xdr:rowOff>
    </xdr:to>
    <xdr:sp>
      <xdr:nvSpPr>
        <xdr:cNvPr id="11" name="AutoShape 22"/>
        <xdr:cNvSpPr>
          <a:spLocks/>
        </xdr:cNvSpPr>
      </xdr:nvSpPr>
      <xdr:spPr>
        <a:xfrm>
          <a:off x="1562100" y="17287875"/>
          <a:ext cx="952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57</xdr:row>
      <xdr:rowOff>104775</xdr:rowOff>
    </xdr:from>
    <xdr:to>
      <xdr:col>1</xdr:col>
      <xdr:colOff>847725</xdr:colOff>
      <xdr:row>66</xdr:row>
      <xdr:rowOff>190500</xdr:rowOff>
    </xdr:to>
    <xdr:sp>
      <xdr:nvSpPr>
        <xdr:cNvPr id="12" name="AutoShape 23"/>
        <xdr:cNvSpPr>
          <a:spLocks/>
        </xdr:cNvSpPr>
      </xdr:nvSpPr>
      <xdr:spPr>
        <a:xfrm>
          <a:off x="1533525" y="13515975"/>
          <a:ext cx="95250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86</xdr:row>
      <xdr:rowOff>104775</xdr:rowOff>
    </xdr:from>
    <xdr:to>
      <xdr:col>1</xdr:col>
      <xdr:colOff>885825</xdr:colOff>
      <xdr:row>88</xdr:row>
      <xdr:rowOff>171450</xdr:rowOff>
    </xdr:to>
    <xdr:sp>
      <xdr:nvSpPr>
        <xdr:cNvPr id="13" name="AutoShape 24"/>
        <xdr:cNvSpPr>
          <a:spLocks/>
        </xdr:cNvSpPr>
      </xdr:nvSpPr>
      <xdr:spPr>
        <a:xfrm>
          <a:off x="1628775" y="19611975"/>
          <a:ext cx="381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857250</xdr:colOff>
      <xdr:row>89</xdr:row>
      <xdr:rowOff>47625</xdr:rowOff>
    </xdr:from>
    <xdr:to>
      <xdr:col>1</xdr:col>
      <xdr:colOff>895350</xdr:colOff>
      <xdr:row>93</xdr:row>
      <xdr:rowOff>114300</xdr:rowOff>
    </xdr:to>
    <xdr:sp>
      <xdr:nvSpPr>
        <xdr:cNvPr id="14" name="AutoShape 25"/>
        <xdr:cNvSpPr>
          <a:spLocks/>
        </xdr:cNvSpPr>
      </xdr:nvSpPr>
      <xdr:spPr>
        <a:xfrm>
          <a:off x="1638300" y="20183475"/>
          <a:ext cx="381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59</xdr:row>
      <xdr:rowOff>85725</xdr:rowOff>
    </xdr:from>
    <xdr:to>
      <xdr:col>6</xdr:col>
      <xdr:colOff>352425</xdr:colOff>
      <xdr:row>60</xdr:row>
      <xdr:rowOff>142875</xdr:rowOff>
    </xdr:to>
    <xdr:sp>
      <xdr:nvSpPr>
        <xdr:cNvPr id="15" name="AutoShape 8"/>
        <xdr:cNvSpPr>
          <a:spLocks/>
        </xdr:cNvSpPr>
      </xdr:nvSpPr>
      <xdr:spPr>
        <a:xfrm>
          <a:off x="4838700" y="13916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304800</xdr:colOff>
      <xdr:row>29</xdr:row>
      <xdr:rowOff>123825</xdr:rowOff>
    </xdr:from>
    <xdr:to>
      <xdr:col>6</xdr:col>
      <xdr:colOff>342900</xdr:colOff>
      <xdr:row>32</xdr:row>
      <xdr:rowOff>152400</xdr:rowOff>
    </xdr:to>
    <xdr:sp>
      <xdr:nvSpPr>
        <xdr:cNvPr id="16" name="AutoShape 8"/>
        <xdr:cNvSpPr>
          <a:spLocks/>
        </xdr:cNvSpPr>
      </xdr:nvSpPr>
      <xdr:spPr>
        <a:xfrm>
          <a:off x="4886325" y="7058025"/>
          <a:ext cx="381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9</xdr:row>
      <xdr:rowOff>9525</xdr:rowOff>
    </xdr:from>
    <xdr:to>
      <xdr:col>1</xdr:col>
      <xdr:colOff>9525</xdr:colOff>
      <xdr:row>83</xdr:row>
      <xdr:rowOff>0</xdr:rowOff>
    </xdr:to>
    <xdr:sp>
      <xdr:nvSpPr>
        <xdr:cNvPr id="17" name="左中かっこ 20"/>
        <xdr:cNvSpPr>
          <a:spLocks/>
        </xdr:cNvSpPr>
      </xdr:nvSpPr>
      <xdr:spPr>
        <a:xfrm>
          <a:off x="295275" y="2181225"/>
          <a:ext cx="495300" cy="16697325"/>
        </a:xfrm>
        <a:prstGeom prst="leftBrace">
          <a:avLst>
            <a:gd name="adj" fmla="val -49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75" zoomScaleNormal="80" zoomScaleSheetLayoutView="75" zoomScalePageLayoutView="0" workbookViewId="0" topLeftCell="J1">
      <selection activeCell="Y1" sqref="Y1"/>
    </sheetView>
  </sheetViews>
  <sheetFormatPr defaultColWidth="10.59765625" defaultRowHeight="18.75" customHeight="1"/>
  <cols>
    <col min="1" max="1" width="12.59765625" style="85" customWidth="1"/>
    <col min="2" max="2" width="9.09765625" style="85" customWidth="1"/>
    <col min="3" max="3" width="13.19921875" style="85" customWidth="1"/>
    <col min="4" max="4" width="9.69921875" style="85" customWidth="1"/>
    <col min="5" max="5" width="11.19921875" style="85" customWidth="1"/>
    <col min="6" max="6" width="9.09765625" style="85" customWidth="1"/>
    <col min="7" max="7" width="10.3984375" style="85" customWidth="1"/>
    <col min="8" max="9" width="9.09765625" style="85" customWidth="1"/>
    <col min="10" max="10" width="12.19921875" style="85" customWidth="1"/>
    <col min="11" max="12" width="9.09765625" style="85" customWidth="1"/>
    <col min="13" max="13" width="10.19921875" style="85" customWidth="1"/>
    <col min="14" max="16" width="9.09765625" style="85" customWidth="1"/>
    <col min="17" max="17" width="13" style="85" customWidth="1"/>
    <col min="18" max="18" width="13.59765625" style="85" customWidth="1"/>
    <col min="19" max="19" width="9.09765625" style="85" customWidth="1"/>
    <col min="20" max="20" width="10.19921875" style="85" customWidth="1"/>
    <col min="21" max="21" width="10" style="85" customWidth="1"/>
    <col min="22" max="22" width="11.5" style="85" customWidth="1"/>
    <col min="23" max="24" width="9.09765625" style="85" customWidth="1"/>
    <col min="25" max="25" width="12.5" style="85" customWidth="1"/>
    <col min="26" max="16384" width="10.59765625" style="85" customWidth="1"/>
  </cols>
  <sheetData>
    <row r="1" spans="1:25" s="84" customFormat="1" ht="18.75" customHeight="1">
      <c r="A1" s="47" t="s">
        <v>580</v>
      </c>
      <c r="Y1" s="3" t="s">
        <v>581</v>
      </c>
    </row>
    <row r="2" spans="1:25" s="84" customFormat="1" ht="18.75" customHeight="1">
      <c r="A2" s="1"/>
      <c r="Y2" s="3"/>
    </row>
    <row r="3" spans="1:25" s="84" customFormat="1" ht="18.75" customHeight="1">
      <c r="A3" s="1"/>
      <c r="Y3" s="3"/>
    </row>
    <row r="4" spans="1:25" ht="18.75" customHeight="1">
      <c r="A4" s="821" t="s">
        <v>616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</row>
    <row r="5" spans="1:24" ht="18.75" customHeight="1">
      <c r="A5" s="389" t="s">
        <v>412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</row>
    <row r="6" spans="1:24" ht="18.75" customHeight="1">
      <c r="A6" s="246" t="s">
        <v>413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X6" s="87" t="s">
        <v>148</v>
      </c>
    </row>
    <row r="7" spans="1:24" ht="18.75" customHeight="1">
      <c r="A7" s="429" t="s">
        <v>380</v>
      </c>
      <c r="B7" s="430"/>
      <c r="C7" s="393" t="s">
        <v>118</v>
      </c>
      <c r="D7" s="394"/>
      <c r="E7" s="390" t="s">
        <v>119</v>
      </c>
      <c r="F7" s="391"/>
      <c r="G7" s="391"/>
      <c r="H7" s="391"/>
      <c r="I7" s="391"/>
      <c r="J7" s="391"/>
      <c r="K7" s="391"/>
      <c r="L7" s="392"/>
      <c r="M7" s="399" t="s">
        <v>140</v>
      </c>
      <c r="N7" s="400"/>
      <c r="O7" s="400"/>
      <c r="P7" s="400"/>
      <c r="Q7" s="400"/>
      <c r="R7" s="400"/>
      <c r="S7" s="400"/>
      <c r="T7" s="400"/>
      <c r="U7" s="401"/>
      <c r="V7" s="387" t="s">
        <v>141</v>
      </c>
      <c r="W7" s="388"/>
      <c r="X7" s="388"/>
    </row>
    <row r="8" spans="1:24" ht="18.75" customHeight="1">
      <c r="A8" s="366"/>
      <c r="B8" s="367"/>
      <c r="C8" s="395"/>
      <c r="D8" s="396"/>
      <c r="E8" s="417" t="s">
        <v>120</v>
      </c>
      <c r="F8" s="418"/>
      <c r="G8" s="418"/>
      <c r="H8" s="418"/>
      <c r="I8" s="418"/>
      <c r="J8" s="418"/>
      <c r="K8" s="418"/>
      <c r="L8" s="419"/>
      <c r="M8" s="402" t="s">
        <v>126</v>
      </c>
      <c r="N8" s="403"/>
      <c r="O8" s="420" t="s">
        <v>145</v>
      </c>
      <c r="P8" s="421"/>
      <c r="Q8" s="421"/>
      <c r="R8" s="421"/>
      <c r="S8" s="422"/>
      <c r="T8" s="415" t="s">
        <v>144</v>
      </c>
      <c r="U8" s="367"/>
      <c r="V8" s="387" t="s">
        <v>145</v>
      </c>
      <c r="W8" s="388"/>
      <c r="X8" s="388"/>
    </row>
    <row r="9" spans="1:24" ht="18.75" customHeight="1">
      <c r="A9" s="366"/>
      <c r="B9" s="367"/>
      <c r="C9" s="395"/>
      <c r="D9" s="396"/>
      <c r="E9" s="413" t="s">
        <v>121</v>
      </c>
      <c r="F9" s="414"/>
      <c r="G9" s="413" t="s">
        <v>122</v>
      </c>
      <c r="H9" s="416"/>
      <c r="I9" s="414"/>
      <c r="J9" s="413" t="s">
        <v>139</v>
      </c>
      <c r="K9" s="416"/>
      <c r="L9" s="414"/>
      <c r="M9" s="404"/>
      <c r="N9" s="405"/>
      <c r="O9" s="408" t="s">
        <v>142</v>
      </c>
      <c r="P9" s="409"/>
      <c r="Q9" s="410"/>
      <c r="R9" s="411" t="s">
        <v>143</v>
      </c>
      <c r="S9" s="412"/>
      <c r="T9" s="413" t="s">
        <v>123</v>
      </c>
      <c r="U9" s="414"/>
      <c r="V9" s="387" t="s">
        <v>146</v>
      </c>
      <c r="W9" s="388"/>
      <c r="X9" s="388"/>
    </row>
    <row r="10" spans="1:24" ht="18.75" customHeight="1">
      <c r="A10" s="424"/>
      <c r="B10" s="425"/>
      <c r="C10" s="397"/>
      <c r="D10" s="398"/>
      <c r="E10" s="437" t="s">
        <v>149</v>
      </c>
      <c r="F10" s="438"/>
      <c r="G10" s="116" t="s">
        <v>381</v>
      </c>
      <c r="H10" s="427" t="s">
        <v>123</v>
      </c>
      <c r="I10" s="428"/>
      <c r="J10" s="247" t="s">
        <v>124</v>
      </c>
      <c r="K10" s="406" t="s">
        <v>125</v>
      </c>
      <c r="L10" s="407"/>
      <c r="M10" s="406"/>
      <c r="N10" s="407"/>
      <c r="O10" s="118" t="s">
        <v>313</v>
      </c>
      <c r="P10" s="119" t="s">
        <v>383</v>
      </c>
      <c r="Q10" s="248" t="s">
        <v>123</v>
      </c>
      <c r="R10" s="406" t="s">
        <v>125</v>
      </c>
      <c r="S10" s="407"/>
      <c r="T10" s="249" t="s">
        <v>127</v>
      </c>
      <c r="U10" s="249" t="s">
        <v>128</v>
      </c>
      <c r="V10" s="117" t="s">
        <v>382</v>
      </c>
      <c r="W10" s="424" t="s">
        <v>123</v>
      </c>
      <c r="X10" s="424"/>
    </row>
    <row r="11" spans="1:24" ht="18.75" customHeight="1">
      <c r="A11" s="432"/>
      <c r="B11" s="433"/>
      <c r="C11" s="380"/>
      <c r="D11" s="380"/>
      <c r="E11" s="439"/>
      <c r="F11" s="439"/>
      <c r="G11" s="92"/>
      <c r="H11" s="380"/>
      <c r="I11" s="380"/>
      <c r="J11" s="75"/>
      <c r="K11" s="426"/>
      <c r="L11" s="426"/>
      <c r="M11" s="426"/>
      <c r="N11" s="426"/>
      <c r="O11" s="75"/>
      <c r="P11" s="75"/>
      <c r="Q11" s="93"/>
      <c r="R11" s="94"/>
      <c r="S11" s="94"/>
      <c r="T11" s="92"/>
      <c r="U11" s="92"/>
      <c r="V11" s="75"/>
      <c r="W11" s="380"/>
      <c r="X11" s="380"/>
    </row>
    <row r="12" spans="1:24" ht="18.75" customHeight="1">
      <c r="A12" s="386" t="s">
        <v>314</v>
      </c>
      <c r="B12" s="373"/>
      <c r="C12" s="360">
        <v>1132513</v>
      </c>
      <c r="D12" s="361"/>
      <c r="E12" s="362">
        <v>821125</v>
      </c>
      <c r="F12" s="362"/>
      <c r="G12" s="69">
        <v>337</v>
      </c>
      <c r="H12" s="361">
        <v>274566</v>
      </c>
      <c r="I12" s="361"/>
      <c r="J12" s="69">
        <v>386</v>
      </c>
      <c r="K12" s="361">
        <v>546559</v>
      </c>
      <c r="L12" s="361"/>
      <c r="M12" s="362">
        <v>311388</v>
      </c>
      <c r="N12" s="362"/>
      <c r="O12" s="95">
        <v>0.3</v>
      </c>
      <c r="P12" s="69">
        <v>1</v>
      </c>
      <c r="Q12" s="69">
        <v>52645</v>
      </c>
      <c r="R12" s="361">
        <v>202888</v>
      </c>
      <c r="S12" s="361"/>
      <c r="T12" s="69">
        <v>12755</v>
      </c>
      <c r="U12" s="69">
        <v>43100</v>
      </c>
      <c r="V12" s="250" t="s">
        <v>414</v>
      </c>
      <c r="W12" s="363" t="s">
        <v>414</v>
      </c>
      <c r="X12" s="361"/>
    </row>
    <row r="13" spans="1:24" ht="18.75" customHeight="1">
      <c r="A13" s="434" t="s">
        <v>594</v>
      </c>
      <c r="B13" s="373"/>
      <c r="C13" s="360">
        <v>10262626</v>
      </c>
      <c r="D13" s="361"/>
      <c r="E13" s="362">
        <v>4751421</v>
      </c>
      <c r="F13" s="362"/>
      <c r="G13" s="69">
        <v>559</v>
      </c>
      <c r="H13" s="361">
        <v>503266</v>
      </c>
      <c r="I13" s="361"/>
      <c r="J13" s="69">
        <v>1957</v>
      </c>
      <c r="K13" s="361">
        <v>4248155</v>
      </c>
      <c r="L13" s="361"/>
      <c r="M13" s="362">
        <v>5499062</v>
      </c>
      <c r="N13" s="362"/>
      <c r="O13" s="96">
        <v>60.61</v>
      </c>
      <c r="P13" s="69">
        <v>305</v>
      </c>
      <c r="Q13" s="69">
        <v>4447820</v>
      </c>
      <c r="R13" s="361">
        <v>1033142</v>
      </c>
      <c r="S13" s="361"/>
      <c r="T13" s="250" t="s">
        <v>414</v>
      </c>
      <c r="U13" s="69">
        <v>18100</v>
      </c>
      <c r="V13" s="69">
        <v>1</v>
      </c>
      <c r="W13" s="361">
        <v>12143</v>
      </c>
      <c r="X13" s="361"/>
    </row>
    <row r="14" spans="1:24" s="120" customFormat="1" ht="18.75" customHeight="1">
      <c r="A14" s="382" t="s">
        <v>595</v>
      </c>
      <c r="B14" s="383"/>
      <c r="C14" s="381">
        <f>SUM(C16:D32)</f>
        <v>822184</v>
      </c>
      <c r="D14" s="378"/>
      <c r="E14" s="378">
        <f>SUM(E16:F32)</f>
        <v>412368</v>
      </c>
      <c r="F14" s="378"/>
      <c r="G14" s="266">
        <f>SUM(G16:G32)</f>
        <v>54</v>
      </c>
      <c r="H14" s="378">
        <f>SUM(H16:I32)</f>
        <v>44065</v>
      </c>
      <c r="I14" s="378"/>
      <c r="J14" s="266">
        <f>SUM(J16:J32)</f>
        <v>165</v>
      </c>
      <c r="K14" s="378">
        <f>SUM(K16:L32)</f>
        <v>368303</v>
      </c>
      <c r="L14" s="378"/>
      <c r="M14" s="378">
        <f>SUM(M16:N32)</f>
        <v>409816</v>
      </c>
      <c r="N14" s="378"/>
      <c r="O14" s="327">
        <v>8.2</v>
      </c>
      <c r="P14" s="266">
        <f>SUM(P16:P33)</f>
        <v>31</v>
      </c>
      <c r="Q14" s="266">
        <f>SUM(Q16:Q32)</f>
        <v>271300</v>
      </c>
      <c r="R14" s="378">
        <f>SUM(R16:S32)</f>
        <v>138516</v>
      </c>
      <c r="S14" s="378"/>
      <c r="T14" s="266" t="s">
        <v>570</v>
      </c>
      <c r="U14" s="266" t="s">
        <v>570</v>
      </c>
      <c r="V14" s="266" t="s">
        <v>570</v>
      </c>
      <c r="W14" s="378" t="s">
        <v>570</v>
      </c>
      <c r="X14" s="378"/>
    </row>
    <row r="15" spans="1:24" ht="18.75" customHeight="1">
      <c r="A15" s="384"/>
      <c r="B15" s="385"/>
      <c r="C15" s="51"/>
      <c r="D15" s="51"/>
      <c r="E15" s="371"/>
      <c r="F15" s="371"/>
      <c r="G15" s="69"/>
      <c r="H15" s="361"/>
      <c r="I15" s="361"/>
      <c r="J15" s="69"/>
      <c r="K15" s="69"/>
      <c r="L15" s="69"/>
      <c r="M15" s="52"/>
      <c r="N15" s="52"/>
      <c r="O15" s="95"/>
      <c r="P15" s="69"/>
      <c r="Q15" s="69"/>
      <c r="R15" s="69"/>
      <c r="S15" s="69"/>
      <c r="T15" s="251"/>
      <c r="U15" s="251"/>
      <c r="V15" s="251"/>
      <c r="W15" s="379"/>
      <c r="X15" s="379"/>
    </row>
    <row r="16" spans="1:24" ht="18.75" customHeight="1">
      <c r="A16" s="372" t="s">
        <v>102</v>
      </c>
      <c r="B16" s="373"/>
      <c r="C16" s="360">
        <v>154964</v>
      </c>
      <c r="D16" s="361"/>
      <c r="E16" s="362">
        <v>60887</v>
      </c>
      <c r="F16" s="362"/>
      <c r="G16" s="69">
        <v>9</v>
      </c>
      <c r="H16" s="361">
        <v>10402</v>
      </c>
      <c r="I16" s="361"/>
      <c r="J16" s="69">
        <v>31</v>
      </c>
      <c r="K16" s="361">
        <v>50485</v>
      </c>
      <c r="L16" s="361"/>
      <c r="M16" s="362">
        <v>94077</v>
      </c>
      <c r="N16" s="362"/>
      <c r="O16" s="96">
        <v>1.45</v>
      </c>
      <c r="P16" s="69">
        <v>3</v>
      </c>
      <c r="Q16" s="69">
        <v>85100</v>
      </c>
      <c r="R16" s="361">
        <v>8977</v>
      </c>
      <c r="S16" s="361"/>
      <c r="T16" s="251" t="s">
        <v>415</v>
      </c>
      <c r="U16" s="251" t="s">
        <v>415</v>
      </c>
      <c r="V16" s="251" t="s">
        <v>415</v>
      </c>
      <c r="W16" s="364" t="s">
        <v>415</v>
      </c>
      <c r="X16" s="364"/>
    </row>
    <row r="17" spans="1:24" ht="18.75" customHeight="1">
      <c r="A17" s="372" t="s">
        <v>103</v>
      </c>
      <c r="B17" s="373"/>
      <c r="C17" s="360">
        <v>8000</v>
      </c>
      <c r="D17" s="361"/>
      <c r="E17" s="376" t="s">
        <v>414</v>
      </c>
      <c r="F17" s="362"/>
      <c r="G17" s="250" t="s">
        <v>414</v>
      </c>
      <c r="H17" s="363" t="s">
        <v>414</v>
      </c>
      <c r="I17" s="361"/>
      <c r="J17" s="250" t="s">
        <v>414</v>
      </c>
      <c r="K17" s="363" t="s">
        <v>414</v>
      </c>
      <c r="L17" s="361"/>
      <c r="M17" s="362">
        <v>8000</v>
      </c>
      <c r="N17" s="362"/>
      <c r="O17" s="95">
        <v>0.5</v>
      </c>
      <c r="P17" s="69">
        <v>1</v>
      </c>
      <c r="Q17" s="69">
        <v>8000</v>
      </c>
      <c r="R17" s="363" t="s">
        <v>414</v>
      </c>
      <c r="S17" s="361"/>
      <c r="T17" s="251" t="s">
        <v>415</v>
      </c>
      <c r="U17" s="251" t="s">
        <v>415</v>
      </c>
      <c r="V17" s="251" t="s">
        <v>415</v>
      </c>
      <c r="W17" s="364" t="s">
        <v>415</v>
      </c>
      <c r="X17" s="364"/>
    </row>
    <row r="18" spans="1:24" ht="18.75" customHeight="1">
      <c r="A18" s="372" t="s">
        <v>104</v>
      </c>
      <c r="B18" s="373"/>
      <c r="C18" s="377" t="s">
        <v>414</v>
      </c>
      <c r="D18" s="361"/>
      <c r="E18" s="376" t="s">
        <v>414</v>
      </c>
      <c r="F18" s="362"/>
      <c r="G18" s="250" t="s">
        <v>414</v>
      </c>
      <c r="H18" s="363" t="s">
        <v>414</v>
      </c>
      <c r="I18" s="361"/>
      <c r="J18" s="250" t="s">
        <v>414</v>
      </c>
      <c r="K18" s="363" t="s">
        <v>414</v>
      </c>
      <c r="L18" s="361"/>
      <c r="M18" s="376" t="s">
        <v>414</v>
      </c>
      <c r="N18" s="362"/>
      <c r="O18" s="250" t="s">
        <v>414</v>
      </c>
      <c r="P18" s="250" t="s">
        <v>414</v>
      </c>
      <c r="Q18" s="250" t="s">
        <v>414</v>
      </c>
      <c r="R18" s="363" t="s">
        <v>414</v>
      </c>
      <c r="S18" s="361"/>
      <c r="T18" s="251" t="s">
        <v>415</v>
      </c>
      <c r="U18" s="251" t="s">
        <v>415</v>
      </c>
      <c r="V18" s="251" t="s">
        <v>415</v>
      </c>
      <c r="W18" s="364" t="s">
        <v>415</v>
      </c>
      <c r="X18" s="364"/>
    </row>
    <row r="19" spans="1:24" ht="18.75" customHeight="1">
      <c r="A19" s="372" t="s">
        <v>105</v>
      </c>
      <c r="B19" s="373"/>
      <c r="C19" s="360">
        <v>88091</v>
      </c>
      <c r="D19" s="361"/>
      <c r="E19" s="362">
        <v>76067</v>
      </c>
      <c r="F19" s="362"/>
      <c r="G19" s="69">
        <v>3</v>
      </c>
      <c r="H19" s="361">
        <v>2124</v>
      </c>
      <c r="I19" s="361"/>
      <c r="J19" s="69">
        <v>16</v>
      </c>
      <c r="K19" s="361">
        <v>73943</v>
      </c>
      <c r="L19" s="361"/>
      <c r="M19" s="362">
        <v>12024</v>
      </c>
      <c r="N19" s="362"/>
      <c r="O19" s="95">
        <v>0.5</v>
      </c>
      <c r="P19" s="69">
        <v>4</v>
      </c>
      <c r="Q19" s="69">
        <v>5300</v>
      </c>
      <c r="R19" s="361">
        <v>6724</v>
      </c>
      <c r="S19" s="361"/>
      <c r="T19" s="251" t="s">
        <v>415</v>
      </c>
      <c r="U19" s="251" t="s">
        <v>415</v>
      </c>
      <c r="V19" s="251" t="s">
        <v>415</v>
      </c>
      <c r="W19" s="364" t="s">
        <v>415</v>
      </c>
      <c r="X19" s="364"/>
    </row>
    <row r="20" spans="1:24" ht="18.75" customHeight="1">
      <c r="A20" s="372" t="s">
        <v>106</v>
      </c>
      <c r="B20" s="373"/>
      <c r="C20" s="360">
        <v>20772</v>
      </c>
      <c r="D20" s="361"/>
      <c r="E20" s="362">
        <v>14572</v>
      </c>
      <c r="F20" s="362"/>
      <c r="G20" s="69">
        <v>1</v>
      </c>
      <c r="H20" s="361">
        <v>976</v>
      </c>
      <c r="I20" s="361"/>
      <c r="J20" s="69">
        <v>5</v>
      </c>
      <c r="K20" s="361">
        <v>13596</v>
      </c>
      <c r="L20" s="361"/>
      <c r="M20" s="362">
        <v>6200</v>
      </c>
      <c r="N20" s="362"/>
      <c r="O20" s="95">
        <v>0.5</v>
      </c>
      <c r="P20" s="69">
        <v>2</v>
      </c>
      <c r="Q20" s="69">
        <v>6200</v>
      </c>
      <c r="R20" s="363" t="s">
        <v>414</v>
      </c>
      <c r="S20" s="361"/>
      <c r="T20" s="251" t="s">
        <v>415</v>
      </c>
      <c r="U20" s="251" t="s">
        <v>415</v>
      </c>
      <c r="V20" s="251" t="s">
        <v>415</v>
      </c>
      <c r="W20" s="364" t="s">
        <v>415</v>
      </c>
      <c r="X20" s="364"/>
    </row>
    <row r="21" spans="1:24" ht="18.75" customHeight="1">
      <c r="A21" s="372" t="s">
        <v>107</v>
      </c>
      <c r="B21" s="373"/>
      <c r="C21" s="360">
        <v>15664</v>
      </c>
      <c r="D21" s="361"/>
      <c r="E21" s="362">
        <v>15664</v>
      </c>
      <c r="F21" s="362"/>
      <c r="G21" s="250" t="s">
        <v>414</v>
      </c>
      <c r="H21" s="363" t="s">
        <v>414</v>
      </c>
      <c r="I21" s="361"/>
      <c r="J21" s="69">
        <v>2</v>
      </c>
      <c r="K21" s="361">
        <v>15664</v>
      </c>
      <c r="L21" s="361"/>
      <c r="M21" s="376" t="s">
        <v>414</v>
      </c>
      <c r="N21" s="362"/>
      <c r="O21" s="250" t="s">
        <v>414</v>
      </c>
      <c r="P21" s="250" t="s">
        <v>414</v>
      </c>
      <c r="Q21" s="250" t="s">
        <v>414</v>
      </c>
      <c r="R21" s="363" t="s">
        <v>414</v>
      </c>
      <c r="S21" s="361"/>
      <c r="T21" s="251" t="s">
        <v>415</v>
      </c>
      <c r="U21" s="251" t="s">
        <v>415</v>
      </c>
      <c r="V21" s="251" t="s">
        <v>415</v>
      </c>
      <c r="W21" s="364" t="s">
        <v>415</v>
      </c>
      <c r="X21" s="364"/>
    </row>
    <row r="22" spans="1:24" ht="18.75" customHeight="1">
      <c r="A22" s="372" t="s">
        <v>108</v>
      </c>
      <c r="B22" s="373"/>
      <c r="C22" s="360">
        <v>13085</v>
      </c>
      <c r="D22" s="361"/>
      <c r="E22" s="362">
        <v>9184</v>
      </c>
      <c r="F22" s="362"/>
      <c r="G22" s="69">
        <v>1</v>
      </c>
      <c r="H22" s="361">
        <v>893</v>
      </c>
      <c r="I22" s="361"/>
      <c r="J22" s="69">
        <v>2</v>
      </c>
      <c r="K22" s="361">
        <v>8291</v>
      </c>
      <c r="L22" s="361"/>
      <c r="M22" s="362">
        <v>3901</v>
      </c>
      <c r="N22" s="362"/>
      <c r="O22" s="95">
        <v>0.1</v>
      </c>
      <c r="P22" s="69">
        <v>1</v>
      </c>
      <c r="Q22" s="69">
        <v>1050</v>
      </c>
      <c r="R22" s="361">
        <v>2851</v>
      </c>
      <c r="S22" s="361"/>
      <c r="T22" s="251" t="s">
        <v>415</v>
      </c>
      <c r="U22" s="251" t="s">
        <v>415</v>
      </c>
      <c r="V22" s="251" t="s">
        <v>415</v>
      </c>
      <c r="W22" s="364" t="s">
        <v>415</v>
      </c>
      <c r="X22" s="364"/>
    </row>
    <row r="23" spans="1:24" ht="18.75" customHeight="1">
      <c r="A23" s="372" t="s">
        <v>109</v>
      </c>
      <c r="B23" s="373"/>
      <c r="C23" s="360">
        <v>46414</v>
      </c>
      <c r="D23" s="361"/>
      <c r="E23" s="362">
        <v>46414</v>
      </c>
      <c r="F23" s="362"/>
      <c r="G23" s="250" t="s">
        <v>414</v>
      </c>
      <c r="H23" s="363" t="s">
        <v>414</v>
      </c>
      <c r="I23" s="361"/>
      <c r="J23" s="69">
        <v>4</v>
      </c>
      <c r="K23" s="361">
        <v>46414</v>
      </c>
      <c r="L23" s="361"/>
      <c r="M23" s="376" t="s">
        <v>414</v>
      </c>
      <c r="N23" s="362"/>
      <c r="O23" s="250" t="s">
        <v>414</v>
      </c>
      <c r="P23" s="250" t="s">
        <v>414</v>
      </c>
      <c r="Q23" s="250" t="s">
        <v>414</v>
      </c>
      <c r="R23" s="363" t="s">
        <v>414</v>
      </c>
      <c r="S23" s="361"/>
      <c r="T23" s="251" t="s">
        <v>415</v>
      </c>
      <c r="U23" s="251" t="s">
        <v>415</v>
      </c>
      <c r="V23" s="251" t="s">
        <v>415</v>
      </c>
      <c r="W23" s="364" t="s">
        <v>415</v>
      </c>
      <c r="X23" s="364"/>
    </row>
    <row r="24" spans="1:24" ht="18.75" customHeight="1">
      <c r="A24" s="372"/>
      <c r="B24" s="373"/>
      <c r="C24" s="69"/>
      <c r="D24" s="69"/>
      <c r="E24" s="371"/>
      <c r="F24" s="371"/>
      <c r="G24" s="69"/>
      <c r="H24" s="361"/>
      <c r="I24" s="361"/>
      <c r="J24" s="69"/>
      <c r="K24" s="69"/>
      <c r="L24" s="69"/>
      <c r="M24" s="371"/>
      <c r="N24" s="371"/>
      <c r="O24" s="69"/>
      <c r="P24" s="69"/>
      <c r="Q24" s="69"/>
      <c r="R24" s="361"/>
      <c r="S24" s="361"/>
      <c r="T24" s="251"/>
      <c r="U24" s="251"/>
      <c r="V24" s="251"/>
      <c r="W24" s="364"/>
      <c r="X24" s="364"/>
    </row>
    <row r="25" spans="1:24" ht="18.75" customHeight="1">
      <c r="A25" s="372" t="s">
        <v>110</v>
      </c>
      <c r="B25" s="373"/>
      <c r="C25" s="368" t="s">
        <v>417</v>
      </c>
      <c r="D25" s="369"/>
      <c r="E25" s="365" t="s">
        <v>417</v>
      </c>
      <c r="F25" s="365"/>
      <c r="G25" s="250" t="s">
        <v>414</v>
      </c>
      <c r="H25" s="363" t="s">
        <v>414</v>
      </c>
      <c r="I25" s="361"/>
      <c r="J25" s="250" t="s">
        <v>414</v>
      </c>
      <c r="K25" s="363" t="s">
        <v>414</v>
      </c>
      <c r="L25" s="361"/>
      <c r="M25" s="365" t="s">
        <v>416</v>
      </c>
      <c r="N25" s="365"/>
      <c r="O25" s="250" t="s">
        <v>414</v>
      </c>
      <c r="P25" s="250" t="s">
        <v>414</v>
      </c>
      <c r="Q25" s="250" t="s">
        <v>414</v>
      </c>
      <c r="R25" s="363" t="s">
        <v>414</v>
      </c>
      <c r="S25" s="361"/>
      <c r="T25" s="251" t="s">
        <v>415</v>
      </c>
      <c r="U25" s="251" t="s">
        <v>415</v>
      </c>
      <c r="V25" s="251" t="s">
        <v>415</v>
      </c>
      <c r="W25" s="364" t="s">
        <v>415</v>
      </c>
      <c r="X25" s="364"/>
    </row>
    <row r="26" spans="1:24" ht="18.75" customHeight="1">
      <c r="A26" s="366" t="s">
        <v>111</v>
      </c>
      <c r="B26" s="367"/>
      <c r="C26" s="368" t="s">
        <v>414</v>
      </c>
      <c r="D26" s="369"/>
      <c r="E26" s="365" t="s">
        <v>417</v>
      </c>
      <c r="F26" s="365"/>
      <c r="G26" s="250" t="s">
        <v>414</v>
      </c>
      <c r="H26" s="363" t="s">
        <v>414</v>
      </c>
      <c r="I26" s="361"/>
      <c r="J26" s="250" t="s">
        <v>414</v>
      </c>
      <c r="K26" s="363" t="s">
        <v>414</v>
      </c>
      <c r="L26" s="361"/>
      <c r="M26" s="365" t="s">
        <v>416</v>
      </c>
      <c r="N26" s="365"/>
      <c r="O26" s="250" t="s">
        <v>414</v>
      </c>
      <c r="P26" s="250" t="s">
        <v>414</v>
      </c>
      <c r="Q26" s="250" t="s">
        <v>414</v>
      </c>
      <c r="R26" s="363" t="s">
        <v>414</v>
      </c>
      <c r="S26" s="361"/>
      <c r="T26" s="251" t="s">
        <v>415</v>
      </c>
      <c r="U26" s="251" t="s">
        <v>415</v>
      </c>
      <c r="V26" s="251" t="s">
        <v>415</v>
      </c>
      <c r="W26" s="364" t="s">
        <v>415</v>
      </c>
      <c r="X26" s="364"/>
    </row>
    <row r="27" spans="1:24" ht="18.75" customHeight="1">
      <c r="A27" s="366" t="s">
        <v>112</v>
      </c>
      <c r="B27" s="367"/>
      <c r="C27" s="368">
        <v>116116</v>
      </c>
      <c r="D27" s="369"/>
      <c r="E27" s="365" t="s">
        <v>417</v>
      </c>
      <c r="F27" s="365"/>
      <c r="G27" s="250" t="s">
        <v>414</v>
      </c>
      <c r="H27" s="363" t="s">
        <v>414</v>
      </c>
      <c r="I27" s="361"/>
      <c r="J27" s="250" t="s">
        <v>414</v>
      </c>
      <c r="K27" s="363" t="s">
        <v>414</v>
      </c>
      <c r="L27" s="361"/>
      <c r="M27" s="362">
        <v>116116</v>
      </c>
      <c r="N27" s="362"/>
      <c r="O27" s="95">
        <v>1.2</v>
      </c>
      <c r="P27" s="69">
        <v>2</v>
      </c>
      <c r="Q27" s="69">
        <v>103500</v>
      </c>
      <c r="R27" s="361">
        <v>12616</v>
      </c>
      <c r="S27" s="361"/>
      <c r="T27" s="251" t="s">
        <v>415</v>
      </c>
      <c r="U27" s="251" t="s">
        <v>415</v>
      </c>
      <c r="V27" s="251" t="s">
        <v>415</v>
      </c>
      <c r="W27" s="364" t="s">
        <v>415</v>
      </c>
      <c r="X27" s="364"/>
    </row>
    <row r="28" spans="1:24" ht="18.75" customHeight="1">
      <c r="A28" s="366" t="s">
        <v>113</v>
      </c>
      <c r="B28" s="367"/>
      <c r="C28" s="368">
        <v>10400</v>
      </c>
      <c r="D28" s="369"/>
      <c r="E28" s="365" t="s">
        <v>417</v>
      </c>
      <c r="F28" s="365"/>
      <c r="G28" s="250" t="s">
        <v>414</v>
      </c>
      <c r="H28" s="363" t="s">
        <v>414</v>
      </c>
      <c r="I28" s="361"/>
      <c r="J28" s="250" t="s">
        <v>414</v>
      </c>
      <c r="K28" s="363" t="s">
        <v>414</v>
      </c>
      <c r="L28" s="361"/>
      <c r="M28" s="362">
        <v>10400</v>
      </c>
      <c r="N28" s="362"/>
      <c r="O28" s="96">
        <v>0.25</v>
      </c>
      <c r="P28" s="69">
        <v>1</v>
      </c>
      <c r="Q28" s="69">
        <v>10400</v>
      </c>
      <c r="R28" s="363" t="s">
        <v>414</v>
      </c>
      <c r="S28" s="361"/>
      <c r="T28" s="251" t="s">
        <v>415</v>
      </c>
      <c r="U28" s="251" t="s">
        <v>415</v>
      </c>
      <c r="V28" s="251" t="s">
        <v>415</v>
      </c>
      <c r="W28" s="364" t="s">
        <v>415</v>
      </c>
      <c r="X28" s="364"/>
    </row>
    <row r="29" spans="1:24" ht="18.75" customHeight="1">
      <c r="A29" s="366" t="s">
        <v>114</v>
      </c>
      <c r="B29" s="367"/>
      <c r="C29" s="360">
        <v>74604</v>
      </c>
      <c r="D29" s="361"/>
      <c r="E29" s="362">
        <v>62054</v>
      </c>
      <c r="F29" s="362"/>
      <c r="G29" s="69">
        <v>4</v>
      </c>
      <c r="H29" s="361">
        <v>1911</v>
      </c>
      <c r="I29" s="361"/>
      <c r="J29" s="69">
        <v>31</v>
      </c>
      <c r="K29" s="361">
        <v>60143</v>
      </c>
      <c r="L29" s="361"/>
      <c r="M29" s="362">
        <v>12550</v>
      </c>
      <c r="N29" s="362"/>
      <c r="O29" s="95">
        <v>1</v>
      </c>
      <c r="P29" s="69">
        <v>5</v>
      </c>
      <c r="Q29" s="69">
        <v>12550</v>
      </c>
      <c r="R29" s="363" t="s">
        <v>414</v>
      </c>
      <c r="S29" s="361"/>
      <c r="T29" s="251" t="s">
        <v>415</v>
      </c>
      <c r="U29" s="251" t="s">
        <v>415</v>
      </c>
      <c r="V29" s="251" t="s">
        <v>415</v>
      </c>
      <c r="W29" s="364" t="s">
        <v>415</v>
      </c>
      <c r="X29" s="364"/>
    </row>
    <row r="30" spans="1:24" ht="18.75" customHeight="1">
      <c r="A30" s="366" t="s">
        <v>115</v>
      </c>
      <c r="B30" s="367"/>
      <c r="C30" s="360">
        <v>32881</v>
      </c>
      <c r="D30" s="361"/>
      <c r="E30" s="362">
        <v>12083</v>
      </c>
      <c r="F30" s="362"/>
      <c r="G30" s="69">
        <v>3</v>
      </c>
      <c r="H30" s="361">
        <v>2450</v>
      </c>
      <c r="I30" s="361"/>
      <c r="J30" s="69">
        <v>5</v>
      </c>
      <c r="K30" s="361">
        <v>9633</v>
      </c>
      <c r="L30" s="361"/>
      <c r="M30" s="362">
        <v>20798</v>
      </c>
      <c r="N30" s="362"/>
      <c r="O30" s="95">
        <v>0.8</v>
      </c>
      <c r="P30" s="69">
        <v>3</v>
      </c>
      <c r="Q30" s="69">
        <v>12000</v>
      </c>
      <c r="R30" s="361">
        <v>8798</v>
      </c>
      <c r="S30" s="361"/>
      <c r="T30" s="251" t="s">
        <v>415</v>
      </c>
      <c r="U30" s="251" t="s">
        <v>415</v>
      </c>
      <c r="V30" s="251" t="s">
        <v>415</v>
      </c>
      <c r="W30" s="364" t="s">
        <v>415</v>
      </c>
      <c r="X30" s="364"/>
    </row>
    <row r="31" spans="1:24" ht="18.75" customHeight="1">
      <c r="A31" s="372" t="s">
        <v>116</v>
      </c>
      <c r="B31" s="373"/>
      <c r="C31" s="360">
        <v>225124</v>
      </c>
      <c r="D31" s="361"/>
      <c r="E31" s="362">
        <v>109974</v>
      </c>
      <c r="F31" s="362"/>
      <c r="G31" s="69">
        <v>32</v>
      </c>
      <c r="H31" s="361">
        <v>24717</v>
      </c>
      <c r="I31" s="361"/>
      <c r="J31" s="69">
        <v>65</v>
      </c>
      <c r="K31" s="361">
        <v>85257</v>
      </c>
      <c r="L31" s="361"/>
      <c r="M31" s="362">
        <v>115150</v>
      </c>
      <c r="N31" s="362"/>
      <c r="O31" s="95">
        <v>1.1</v>
      </c>
      <c r="P31" s="69">
        <v>5</v>
      </c>
      <c r="Q31" s="69">
        <v>16600</v>
      </c>
      <c r="R31" s="361">
        <v>98550</v>
      </c>
      <c r="S31" s="361"/>
      <c r="T31" s="251" t="s">
        <v>415</v>
      </c>
      <c r="U31" s="251" t="s">
        <v>415</v>
      </c>
      <c r="V31" s="251" t="s">
        <v>415</v>
      </c>
      <c r="W31" s="364" t="s">
        <v>415</v>
      </c>
      <c r="X31" s="364"/>
    </row>
    <row r="32" spans="1:24" ht="18.75" customHeight="1">
      <c r="A32" s="372" t="s">
        <v>117</v>
      </c>
      <c r="B32" s="373"/>
      <c r="C32" s="360">
        <v>16069</v>
      </c>
      <c r="D32" s="361"/>
      <c r="E32" s="362">
        <v>5469</v>
      </c>
      <c r="F32" s="362"/>
      <c r="G32" s="69">
        <v>1</v>
      </c>
      <c r="H32" s="361">
        <v>592</v>
      </c>
      <c r="I32" s="361"/>
      <c r="J32" s="69">
        <v>4</v>
      </c>
      <c r="K32" s="361">
        <v>4877</v>
      </c>
      <c r="L32" s="361"/>
      <c r="M32" s="362">
        <v>10600</v>
      </c>
      <c r="N32" s="362"/>
      <c r="O32" s="95">
        <v>0.8</v>
      </c>
      <c r="P32" s="69">
        <v>4</v>
      </c>
      <c r="Q32" s="69">
        <v>10600</v>
      </c>
      <c r="R32" s="363" t="s">
        <v>414</v>
      </c>
      <c r="S32" s="361"/>
      <c r="T32" s="251" t="s">
        <v>415</v>
      </c>
      <c r="U32" s="251" t="s">
        <v>415</v>
      </c>
      <c r="V32" s="251" t="s">
        <v>415</v>
      </c>
      <c r="W32" s="364" t="s">
        <v>415</v>
      </c>
      <c r="X32" s="364"/>
    </row>
    <row r="33" spans="1:24" ht="18.75" customHeight="1">
      <c r="A33" s="374"/>
      <c r="B33" s="375"/>
      <c r="C33" s="97"/>
      <c r="D33" s="97"/>
      <c r="E33" s="431"/>
      <c r="F33" s="431"/>
      <c r="G33" s="97"/>
      <c r="H33" s="97"/>
      <c r="I33" s="97"/>
      <c r="J33" s="97"/>
      <c r="K33" s="97"/>
      <c r="L33" s="97"/>
      <c r="M33" s="97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13" ht="18.75" customHeight="1">
      <c r="A34" s="252" t="s">
        <v>418</v>
      </c>
      <c r="L34" s="99"/>
      <c r="M34" s="99"/>
    </row>
    <row r="35" ht="18.75" customHeight="1">
      <c r="A35" s="85" t="s">
        <v>151</v>
      </c>
    </row>
    <row r="37" spans="1:25" ht="18.75" customHeight="1">
      <c r="A37" s="370" t="s">
        <v>384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</row>
    <row r="38" spans="1:25" ht="18.75" customHeight="1" thickBo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2" t="s">
        <v>152</v>
      </c>
    </row>
    <row r="39" spans="1:25" ht="18.75" customHeight="1">
      <c r="A39" s="435" t="s">
        <v>404</v>
      </c>
      <c r="B39" s="423" t="s">
        <v>315</v>
      </c>
      <c r="C39" s="424"/>
      <c r="D39" s="425"/>
      <c r="E39" s="423" t="s">
        <v>371</v>
      </c>
      <c r="F39" s="424"/>
      <c r="G39" s="425"/>
      <c r="H39" s="423" t="s">
        <v>133</v>
      </c>
      <c r="I39" s="424"/>
      <c r="J39" s="425"/>
      <c r="K39" s="423" t="s">
        <v>134</v>
      </c>
      <c r="L39" s="424"/>
      <c r="M39" s="425"/>
      <c r="N39" s="423" t="s">
        <v>135</v>
      </c>
      <c r="O39" s="424"/>
      <c r="P39" s="425"/>
      <c r="Q39" s="423" t="s">
        <v>136</v>
      </c>
      <c r="R39" s="424"/>
      <c r="S39" s="425"/>
      <c r="T39" s="423" t="s">
        <v>137</v>
      </c>
      <c r="U39" s="424"/>
      <c r="V39" s="425"/>
      <c r="W39" s="424" t="s">
        <v>138</v>
      </c>
      <c r="X39" s="424"/>
      <c r="Y39" s="424"/>
    </row>
    <row r="40" spans="1:26" s="100" customFormat="1" ht="18.75" customHeight="1">
      <c r="A40" s="436"/>
      <c r="B40" s="104" t="s">
        <v>130</v>
      </c>
      <c r="C40" s="104" t="s">
        <v>131</v>
      </c>
      <c r="D40" s="104" t="s">
        <v>132</v>
      </c>
      <c r="E40" s="104" t="s">
        <v>130</v>
      </c>
      <c r="F40" s="104" t="s">
        <v>131</v>
      </c>
      <c r="G40" s="104" t="s">
        <v>132</v>
      </c>
      <c r="H40" s="104" t="s">
        <v>130</v>
      </c>
      <c r="I40" s="104" t="s">
        <v>131</v>
      </c>
      <c r="J40" s="104" t="s">
        <v>132</v>
      </c>
      <c r="K40" s="104" t="s">
        <v>130</v>
      </c>
      <c r="L40" s="104" t="s">
        <v>131</v>
      </c>
      <c r="M40" s="104" t="s">
        <v>132</v>
      </c>
      <c r="N40" s="104" t="s">
        <v>130</v>
      </c>
      <c r="O40" s="104" t="s">
        <v>131</v>
      </c>
      <c r="P40" s="104" t="s">
        <v>132</v>
      </c>
      <c r="Q40" s="104" t="s">
        <v>130</v>
      </c>
      <c r="R40" s="104" t="s">
        <v>131</v>
      </c>
      <c r="S40" s="104" t="s">
        <v>132</v>
      </c>
      <c r="T40" s="104" t="s">
        <v>130</v>
      </c>
      <c r="U40" s="104" t="s">
        <v>131</v>
      </c>
      <c r="V40" s="104" t="s">
        <v>132</v>
      </c>
      <c r="W40" s="104" t="s">
        <v>130</v>
      </c>
      <c r="X40" s="104" t="s">
        <v>131</v>
      </c>
      <c r="Y40" s="105" t="s">
        <v>316</v>
      </c>
      <c r="Z40" s="88"/>
    </row>
    <row r="41" ht="18.75" customHeight="1">
      <c r="A41" s="106"/>
    </row>
    <row r="42" spans="1:25" s="120" customFormat="1" ht="18.75" customHeight="1">
      <c r="A42" s="225" t="s">
        <v>403</v>
      </c>
      <c r="B42" s="265">
        <f>SUM(B44:B60)</f>
        <v>11507</v>
      </c>
      <c r="C42" s="265" t="s">
        <v>570</v>
      </c>
      <c r="D42" s="265">
        <f>SUM(D44:D60)</f>
        <v>36574</v>
      </c>
      <c r="E42" s="265">
        <f>SUM(E44:E60)</f>
        <v>2642</v>
      </c>
      <c r="F42" s="265" t="s">
        <v>570</v>
      </c>
      <c r="G42" s="265">
        <f>SUM(G44:G60)</f>
        <v>109732</v>
      </c>
      <c r="H42" s="265" t="s">
        <v>570</v>
      </c>
      <c r="I42" s="265" t="s">
        <v>570</v>
      </c>
      <c r="J42" s="265" t="s">
        <v>570</v>
      </c>
      <c r="K42" s="265" t="s">
        <v>570</v>
      </c>
      <c r="L42" s="265" t="s">
        <v>570</v>
      </c>
      <c r="M42" s="265" t="s">
        <v>570</v>
      </c>
      <c r="N42" s="265">
        <f>SUM(N44:N60)</f>
        <v>548</v>
      </c>
      <c r="O42" s="265" t="s">
        <v>570</v>
      </c>
      <c r="P42" s="265">
        <f>SUM(P44:P60)</f>
        <v>10999</v>
      </c>
      <c r="Q42" s="265" t="s">
        <v>570</v>
      </c>
      <c r="R42" s="265" t="s">
        <v>570</v>
      </c>
      <c r="S42" s="265" t="s">
        <v>570</v>
      </c>
      <c r="T42" s="265" t="s">
        <v>570</v>
      </c>
      <c r="U42" s="265" t="s">
        <v>570</v>
      </c>
      <c r="V42" s="265" t="s">
        <v>570</v>
      </c>
      <c r="W42" s="265">
        <f>SUM(W44:W60)</f>
        <v>270</v>
      </c>
      <c r="X42" s="265" t="s">
        <v>570</v>
      </c>
      <c r="Y42" s="265">
        <f>SUM(Y44:Y60)</f>
        <v>46</v>
      </c>
    </row>
    <row r="43" spans="1:25" ht="18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</row>
    <row r="44" spans="1:25" ht="18.75" customHeight="1">
      <c r="A44" s="109" t="s">
        <v>102</v>
      </c>
      <c r="B44" s="108">
        <v>392</v>
      </c>
      <c r="C44" s="253" t="s">
        <v>414</v>
      </c>
      <c r="D44" s="108">
        <v>770</v>
      </c>
      <c r="E44" s="253" t="s">
        <v>414</v>
      </c>
      <c r="F44" s="253" t="s">
        <v>414</v>
      </c>
      <c r="G44" s="253" t="s">
        <v>414</v>
      </c>
      <c r="H44" s="253" t="s">
        <v>414</v>
      </c>
      <c r="I44" s="253" t="s">
        <v>414</v>
      </c>
      <c r="J44" s="253" t="s">
        <v>414</v>
      </c>
      <c r="K44" s="253" t="s">
        <v>414</v>
      </c>
      <c r="L44" s="253" t="s">
        <v>414</v>
      </c>
      <c r="M44" s="253" t="s">
        <v>414</v>
      </c>
      <c r="N44" s="108">
        <v>270</v>
      </c>
      <c r="O44" s="253" t="s">
        <v>414</v>
      </c>
      <c r="P44" s="108">
        <v>5400</v>
      </c>
      <c r="Q44" s="253" t="s">
        <v>414</v>
      </c>
      <c r="R44" s="253" t="s">
        <v>414</v>
      </c>
      <c r="S44" s="253" t="s">
        <v>414</v>
      </c>
      <c r="T44" s="253" t="s">
        <v>414</v>
      </c>
      <c r="U44" s="253" t="s">
        <v>414</v>
      </c>
      <c r="V44" s="253" t="s">
        <v>414</v>
      </c>
      <c r="W44" s="108">
        <v>20</v>
      </c>
      <c r="X44" s="253" t="s">
        <v>414</v>
      </c>
      <c r="Y44" s="108">
        <v>9</v>
      </c>
    </row>
    <row r="45" spans="1:25" ht="18.75" customHeight="1">
      <c r="A45" s="109" t="s">
        <v>103</v>
      </c>
      <c r="B45" s="108">
        <v>3</v>
      </c>
      <c r="C45" s="253" t="s">
        <v>414</v>
      </c>
      <c r="D45" s="108">
        <v>130</v>
      </c>
      <c r="E45" s="108">
        <v>59</v>
      </c>
      <c r="F45" s="253" t="s">
        <v>414</v>
      </c>
      <c r="G45" s="108">
        <v>839</v>
      </c>
      <c r="H45" s="253" t="s">
        <v>414</v>
      </c>
      <c r="I45" s="253" t="s">
        <v>414</v>
      </c>
      <c r="J45" s="253" t="s">
        <v>414</v>
      </c>
      <c r="K45" s="253" t="s">
        <v>414</v>
      </c>
      <c r="L45" s="253" t="s">
        <v>414</v>
      </c>
      <c r="M45" s="253" t="s">
        <v>414</v>
      </c>
      <c r="N45" s="253" t="s">
        <v>414</v>
      </c>
      <c r="O45" s="253" t="s">
        <v>414</v>
      </c>
      <c r="P45" s="253" t="s">
        <v>414</v>
      </c>
      <c r="Q45" s="253" t="s">
        <v>414</v>
      </c>
      <c r="R45" s="253" t="s">
        <v>414</v>
      </c>
      <c r="S45" s="253" t="s">
        <v>414</v>
      </c>
      <c r="T45" s="253" t="s">
        <v>414</v>
      </c>
      <c r="U45" s="253" t="s">
        <v>414</v>
      </c>
      <c r="V45" s="253" t="s">
        <v>414</v>
      </c>
      <c r="W45" s="108">
        <v>20</v>
      </c>
      <c r="X45" s="253" t="s">
        <v>414</v>
      </c>
      <c r="Y45" s="108">
        <v>7</v>
      </c>
    </row>
    <row r="46" spans="1:25" ht="18.75" customHeight="1">
      <c r="A46" s="109" t="s">
        <v>104</v>
      </c>
      <c r="B46" s="108">
        <v>48</v>
      </c>
      <c r="C46" s="253" t="s">
        <v>414</v>
      </c>
      <c r="D46" s="108">
        <v>817</v>
      </c>
      <c r="E46" s="253" t="s">
        <v>414</v>
      </c>
      <c r="F46" s="253" t="s">
        <v>414</v>
      </c>
      <c r="G46" s="253" t="s">
        <v>414</v>
      </c>
      <c r="H46" s="253" t="s">
        <v>414</v>
      </c>
      <c r="I46" s="253" t="s">
        <v>414</v>
      </c>
      <c r="J46" s="253" t="s">
        <v>414</v>
      </c>
      <c r="K46" s="253" t="s">
        <v>414</v>
      </c>
      <c r="L46" s="253" t="s">
        <v>414</v>
      </c>
      <c r="M46" s="253" t="s">
        <v>414</v>
      </c>
      <c r="N46" s="108">
        <v>38</v>
      </c>
      <c r="O46" s="253" t="s">
        <v>414</v>
      </c>
      <c r="P46" s="108">
        <v>837</v>
      </c>
      <c r="Q46" s="253" t="s">
        <v>414</v>
      </c>
      <c r="R46" s="253" t="s">
        <v>414</v>
      </c>
      <c r="S46" s="253" t="s">
        <v>414</v>
      </c>
      <c r="T46" s="253" t="s">
        <v>414</v>
      </c>
      <c r="U46" s="253" t="s">
        <v>414</v>
      </c>
      <c r="V46" s="253" t="s">
        <v>414</v>
      </c>
      <c r="W46" s="108">
        <v>15</v>
      </c>
      <c r="X46" s="253" t="s">
        <v>414</v>
      </c>
      <c r="Y46" s="108">
        <v>10</v>
      </c>
    </row>
    <row r="47" spans="1:25" ht="18.75" customHeight="1">
      <c r="A47" s="109" t="s">
        <v>105</v>
      </c>
      <c r="B47" s="108">
        <v>775</v>
      </c>
      <c r="C47" s="253" t="s">
        <v>414</v>
      </c>
      <c r="D47" s="108">
        <v>1012</v>
      </c>
      <c r="E47" s="108">
        <v>380</v>
      </c>
      <c r="F47" s="253" t="s">
        <v>414</v>
      </c>
      <c r="G47" s="108">
        <v>2328</v>
      </c>
      <c r="H47" s="253" t="s">
        <v>414</v>
      </c>
      <c r="I47" s="253" t="s">
        <v>414</v>
      </c>
      <c r="J47" s="253" t="s">
        <v>414</v>
      </c>
      <c r="K47" s="253" t="s">
        <v>414</v>
      </c>
      <c r="L47" s="253" t="s">
        <v>414</v>
      </c>
      <c r="M47" s="253" t="s">
        <v>414</v>
      </c>
      <c r="N47" s="253" t="s">
        <v>414</v>
      </c>
      <c r="O47" s="253" t="s">
        <v>414</v>
      </c>
      <c r="P47" s="253" t="s">
        <v>414</v>
      </c>
      <c r="Q47" s="253" t="s">
        <v>414</v>
      </c>
      <c r="R47" s="253" t="s">
        <v>414</v>
      </c>
      <c r="S47" s="253" t="s">
        <v>414</v>
      </c>
      <c r="T47" s="253" t="s">
        <v>414</v>
      </c>
      <c r="U47" s="253" t="s">
        <v>414</v>
      </c>
      <c r="V47" s="253" t="s">
        <v>414</v>
      </c>
      <c r="W47" s="253" t="s">
        <v>414</v>
      </c>
      <c r="X47" s="253" t="s">
        <v>414</v>
      </c>
      <c r="Y47" s="253" t="s">
        <v>414</v>
      </c>
    </row>
    <row r="48" spans="1:25" ht="18.75" customHeight="1">
      <c r="A48" s="109" t="s">
        <v>106</v>
      </c>
      <c r="B48" s="108">
        <v>2331</v>
      </c>
      <c r="C48" s="253" t="s">
        <v>414</v>
      </c>
      <c r="D48" s="108">
        <v>5716</v>
      </c>
      <c r="E48" s="108">
        <v>709</v>
      </c>
      <c r="F48" s="253" t="s">
        <v>414</v>
      </c>
      <c r="G48" s="108">
        <v>67157</v>
      </c>
      <c r="H48" s="253" t="s">
        <v>414</v>
      </c>
      <c r="I48" s="253" t="s">
        <v>414</v>
      </c>
      <c r="J48" s="253" t="s">
        <v>414</v>
      </c>
      <c r="K48" s="253" t="s">
        <v>414</v>
      </c>
      <c r="L48" s="253" t="s">
        <v>414</v>
      </c>
      <c r="M48" s="253" t="s">
        <v>414</v>
      </c>
      <c r="N48" s="108">
        <v>55</v>
      </c>
      <c r="O48" s="253" t="s">
        <v>414</v>
      </c>
      <c r="P48" s="108">
        <v>600</v>
      </c>
      <c r="Q48" s="253" t="s">
        <v>414</v>
      </c>
      <c r="R48" s="253" t="s">
        <v>414</v>
      </c>
      <c r="S48" s="253" t="s">
        <v>414</v>
      </c>
      <c r="T48" s="253" t="s">
        <v>414</v>
      </c>
      <c r="U48" s="253" t="s">
        <v>414</v>
      </c>
      <c r="V48" s="253" t="s">
        <v>414</v>
      </c>
      <c r="W48" s="253" t="s">
        <v>414</v>
      </c>
      <c r="X48" s="253" t="s">
        <v>414</v>
      </c>
      <c r="Y48" s="253" t="s">
        <v>414</v>
      </c>
    </row>
    <row r="49" spans="1:25" ht="18.75" customHeight="1">
      <c r="A49" s="109" t="s">
        <v>107</v>
      </c>
      <c r="B49" s="108">
        <v>181</v>
      </c>
      <c r="C49" s="253" t="s">
        <v>414</v>
      </c>
      <c r="D49" s="108">
        <v>634</v>
      </c>
      <c r="E49" s="253" t="s">
        <v>414</v>
      </c>
      <c r="F49" s="253" t="s">
        <v>414</v>
      </c>
      <c r="G49" s="253" t="s">
        <v>414</v>
      </c>
      <c r="H49" s="253" t="s">
        <v>414</v>
      </c>
      <c r="I49" s="253" t="s">
        <v>414</v>
      </c>
      <c r="J49" s="253" t="s">
        <v>414</v>
      </c>
      <c r="K49" s="253" t="s">
        <v>414</v>
      </c>
      <c r="L49" s="253" t="s">
        <v>414</v>
      </c>
      <c r="M49" s="253" t="s">
        <v>414</v>
      </c>
      <c r="N49" s="108">
        <v>56</v>
      </c>
      <c r="O49" s="253" t="s">
        <v>414</v>
      </c>
      <c r="P49" s="108">
        <v>1138</v>
      </c>
      <c r="Q49" s="253" t="s">
        <v>414</v>
      </c>
      <c r="R49" s="253" t="s">
        <v>414</v>
      </c>
      <c r="S49" s="253" t="s">
        <v>414</v>
      </c>
      <c r="T49" s="253" t="s">
        <v>414</v>
      </c>
      <c r="U49" s="253" t="s">
        <v>414</v>
      </c>
      <c r="V49" s="253" t="s">
        <v>414</v>
      </c>
      <c r="W49" s="253" t="s">
        <v>414</v>
      </c>
      <c r="X49" s="253" t="s">
        <v>414</v>
      </c>
      <c r="Y49" s="253" t="s">
        <v>414</v>
      </c>
    </row>
    <row r="50" spans="1:25" ht="18.75" customHeight="1">
      <c r="A50" s="109" t="s">
        <v>108</v>
      </c>
      <c r="B50" s="108">
        <v>919</v>
      </c>
      <c r="C50" s="253" t="s">
        <v>414</v>
      </c>
      <c r="D50" s="108">
        <v>2209</v>
      </c>
      <c r="E50" s="253" t="s">
        <v>414</v>
      </c>
      <c r="F50" s="253" t="s">
        <v>414</v>
      </c>
      <c r="G50" s="253" t="s">
        <v>414</v>
      </c>
      <c r="H50" s="253" t="s">
        <v>414</v>
      </c>
      <c r="I50" s="253" t="s">
        <v>414</v>
      </c>
      <c r="J50" s="253" t="s">
        <v>414</v>
      </c>
      <c r="K50" s="253" t="s">
        <v>414</v>
      </c>
      <c r="L50" s="253" t="s">
        <v>414</v>
      </c>
      <c r="M50" s="253" t="s">
        <v>414</v>
      </c>
      <c r="N50" s="253" t="s">
        <v>414</v>
      </c>
      <c r="O50" s="253" t="s">
        <v>414</v>
      </c>
      <c r="P50" s="253" t="s">
        <v>414</v>
      </c>
      <c r="Q50" s="253" t="s">
        <v>414</v>
      </c>
      <c r="R50" s="253" t="s">
        <v>414</v>
      </c>
      <c r="S50" s="253" t="s">
        <v>414</v>
      </c>
      <c r="T50" s="253" t="s">
        <v>414</v>
      </c>
      <c r="U50" s="253" t="s">
        <v>414</v>
      </c>
      <c r="V50" s="253" t="s">
        <v>414</v>
      </c>
      <c r="W50" s="253" t="s">
        <v>414</v>
      </c>
      <c r="X50" s="253" t="s">
        <v>414</v>
      </c>
      <c r="Y50" s="253" t="s">
        <v>414</v>
      </c>
    </row>
    <row r="51" spans="1:25" ht="18.75" customHeight="1">
      <c r="A51" s="109" t="s">
        <v>109</v>
      </c>
      <c r="B51" s="253" t="s">
        <v>414</v>
      </c>
      <c r="C51" s="253" t="s">
        <v>414</v>
      </c>
      <c r="D51" s="253" t="s">
        <v>414</v>
      </c>
      <c r="E51" s="253" t="s">
        <v>414</v>
      </c>
      <c r="F51" s="253" t="s">
        <v>414</v>
      </c>
      <c r="G51" s="253" t="s">
        <v>414</v>
      </c>
      <c r="H51" s="253" t="s">
        <v>414</v>
      </c>
      <c r="I51" s="253" t="s">
        <v>414</v>
      </c>
      <c r="J51" s="253" t="s">
        <v>414</v>
      </c>
      <c r="K51" s="253" t="s">
        <v>414</v>
      </c>
      <c r="L51" s="253" t="s">
        <v>414</v>
      </c>
      <c r="M51" s="253" t="s">
        <v>414</v>
      </c>
      <c r="N51" s="253" t="s">
        <v>414</v>
      </c>
      <c r="O51" s="253" t="s">
        <v>414</v>
      </c>
      <c r="P51" s="253" t="s">
        <v>414</v>
      </c>
      <c r="Q51" s="253" t="s">
        <v>414</v>
      </c>
      <c r="R51" s="253" t="s">
        <v>414</v>
      </c>
      <c r="S51" s="253" t="s">
        <v>414</v>
      </c>
      <c r="T51" s="253" t="s">
        <v>414</v>
      </c>
      <c r="U51" s="253" t="s">
        <v>414</v>
      </c>
      <c r="V51" s="253" t="s">
        <v>414</v>
      </c>
      <c r="W51" s="253" t="s">
        <v>414</v>
      </c>
      <c r="X51" s="253" t="s">
        <v>414</v>
      </c>
      <c r="Y51" s="253" t="s">
        <v>414</v>
      </c>
    </row>
    <row r="52" spans="1:25" ht="18.75" customHeight="1">
      <c r="A52" s="109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  <row r="53" spans="1:25" ht="18.75" customHeight="1">
      <c r="A53" s="109" t="s">
        <v>110</v>
      </c>
      <c r="B53" s="108">
        <v>29</v>
      </c>
      <c r="C53" s="253" t="s">
        <v>414</v>
      </c>
      <c r="D53" s="108">
        <v>57</v>
      </c>
      <c r="E53" s="253" t="s">
        <v>414</v>
      </c>
      <c r="F53" s="253" t="s">
        <v>414</v>
      </c>
      <c r="G53" s="253" t="s">
        <v>414</v>
      </c>
      <c r="H53" s="253" t="s">
        <v>414</v>
      </c>
      <c r="I53" s="253" t="s">
        <v>414</v>
      </c>
      <c r="J53" s="253" t="s">
        <v>414</v>
      </c>
      <c r="K53" s="253" t="s">
        <v>414</v>
      </c>
      <c r="L53" s="253" t="s">
        <v>414</v>
      </c>
      <c r="M53" s="253" t="s">
        <v>414</v>
      </c>
      <c r="N53" s="253" t="s">
        <v>414</v>
      </c>
      <c r="O53" s="253" t="s">
        <v>414</v>
      </c>
      <c r="P53" s="253" t="s">
        <v>414</v>
      </c>
      <c r="Q53" s="253" t="s">
        <v>414</v>
      </c>
      <c r="R53" s="253" t="s">
        <v>414</v>
      </c>
      <c r="S53" s="253" t="s">
        <v>414</v>
      </c>
      <c r="T53" s="253" t="s">
        <v>414</v>
      </c>
      <c r="U53" s="253" t="s">
        <v>414</v>
      </c>
      <c r="V53" s="253" t="s">
        <v>414</v>
      </c>
      <c r="W53" s="253" t="s">
        <v>414</v>
      </c>
      <c r="X53" s="253" t="s">
        <v>414</v>
      </c>
      <c r="Y53" s="253" t="s">
        <v>414</v>
      </c>
    </row>
    <row r="54" spans="1:25" ht="18.75" customHeight="1">
      <c r="A54" s="103" t="s">
        <v>111</v>
      </c>
      <c r="B54" s="108">
        <v>208</v>
      </c>
      <c r="C54" s="253" t="s">
        <v>414</v>
      </c>
      <c r="D54" s="108">
        <v>468</v>
      </c>
      <c r="E54" s="253" t="s">
        <v>414</v>
      </c>
      <c r="F54" s="253" t="s">
        <v>414</v>
      </c>
      <c r="G54" s="253" t="s">
        <v>414</v>
      </c>
      <c r="H54" s="253" t="s">
        <v>414</v>
      </c>
      <c r="I54" s="253" t="s">
        <v>414</v>
      </c>
      <c r="J54" s="253" t="s">
        <v>414</v>
      </c>
      <c r="K54" s="253" t="s">
        <v>414</v>
      </c>
      <c r="L54" s="253" t="s">
        <v>414</v>
      </c>
      <c r="M54" s="253" t="s">
        <v>414</v>
      </c>
      <c r="N54" s="253" t="s">
        <v>414</v>
      </c>
      <c r="O54" s="253" t="s">
        <v>414</v>
      </c>
      <c r="P54" s="253" t="s">
        <v>414</v>
      </c>
      <c r="Q54" s="253" t="s">
        <v>414</v>
      </c>
      <c r="R54" s="253" t="s">
        <v>414</v>
      </c>
      <c r="S54" s="253" t="s">
        <v>414</v>
      </c>
      <c r="T54" s="253" t="s">
        <v>414</v>
      </c>
      <c r="U54" s="253" t="s">
        <v>414</v>
      </c>
      <c r="V54" s="253" t="s">
        <v>414</v>
      </c>
      <c r="W54" s="253" t="s">
        <v>414</v>
      </c>
      <c r="X54" s="253" t="s">
        <v>414</v>
      </c>
      <c r="Y54" s="253" t="s">
        <v>414</v>
      </c>
    </row>
    <row r="55" spans="1:25" ht="18.75" customHeight="1">
      <c r="A55" s="103" t="s">
        <v>112</v>
      </c>
      <c r="B55" s="108">
        <v>15</v>
      </c>
      <c r="C55" s="253" t="s">
        <v>414</v>
      </c>
      <c r="D55" s="108">
        <v>74</v>
      </c>
      <c r="E55" s="253" t="s">
        <v>414</v>
      </c>
      <c r="F55" s="253" t="s">
        <v>414</v>
      </c>
      <c r="G55" s="253" t="s">
        <v>414</v>
      </c>
      <c r="H55" s="253" t="s">
        <v>414</v>
      </c>
      <c r="I55" s="253" t="s">
        <v>414</v>
      </c>
      <c r="J55" s="253" t="s">
        <v>414</v>
      </c>
      <c r="K55" s="253" t="s">
        <v>414</v>
      </c>
      <c r="L55" s="253" t="s">
        <v>414</v>
      </c>
      <c r="M55" s="253" t="s">
        <v>414</v>
      </c>
      <c r="N55" s="253" t="s">
        <v>414</v>
      </c>
      <c r="O55" s="253" t="s">
        <v>414</v>
      </c>
      <c r="P55" s="253" t="s">
        <v>414</v>
      </c>
      <c r="Q55" s="253" t="s">
        <v>414</v>
      </c>
      <c r="R55" s="253" t="s">
        <v>414</v>
      </c>
      <c r="S55" s="253" t="s">
        <v>414</v>
      </c>
      <c r="T55" s="253" t="s">
        <v>414</v>
      </c>
      <c r="U55" s="253" t="s">
        <v>414</v>
      </c>
      <c r="V55" s="253" t="s">
        <v>414</v>
      </c>
      <c r="W55" s="108">
        <v>15</v>
      </c>
      <c r="X55" s="253" t="s">
        <v>414</v>
      </c>
      <c r="Y55" s="108">
        <v>0</v>
      </c>
    </row>
    <row r="56" spans="1:25" ht="18.75" customHeight="1">
      <c r="A56" s="103" t="s">
        <v>113</v>
      </c>
      <c r="B56" s="69">
        <v>557</v>
      </c>
      <c r="C56" s="253" t="s">
        <v>414</v>
      </c>
      <c r="D56" s="69">
        <v>1526</v>
      </c>
      <c r="E56" s="253" t="s">
        <v>414</v>
      </c>
      <c r="F56" s="253" t="s">
        <v>414</v>
      </c>
      <c r="G56" s="253" t="s">
        <v>414</v>
      </c>
      <c r="H56" s="253" t="s">
        <v>414</v>
      </c>
      <c r="I56" s="253" t="s">
        <v>414</v>
      </c>
      <c r="J56" s="253" t="s">
        <v>414</v>
      </c>
      <c r="K56" s="253" t="s">
        <v>414</v>
      </c>
      <c r="L56" s="253" t="s">
        <v>414</v>
      </c>
      <c r="M56" s="253" t="s">
        <v>414</v>
      </c>
      <c r="N56" s="69">
        <v>33</v>
      </c>
      <c r="O56" s="253" t="s">
        <v>414</v>
      </c>
      <c r="P56" s="69">
        <v>737</v>
      </c>
      <c r="Q56" s="253" t="s">
        <v>414</v>
      </c>
      <c r="R56" s="253" t="s">
        <v>414</v>
      </c>
      <c r="S56" s="253" t="s">
        <v>414</v>
      </c>
      <c r="T56" s="253" t="s">
        <v>414</v>
      </c>
      <c r="U56" s="253" t="s">
        <v>414</v>
      </c>
      <c r="V56" s="253" t="s">
        <v>414</v>
      </c>
      <c r="W56" s="253" t="s">
        <v>414</v>
      </c>
      <c r="X56" s="253" t="s">
        <v>414</v>
      </c>
      <c r="Y56" s="253" t="s">
        <v>414</v>
      </c>
    </row>
    <row r="57" spans="1:25" ht="18.75" customHeight="1">
      <c r="A57" s="103" t="s">
        <v>114</v>
      </c>
      <c r="B57" s="69">
        <v>2132</v>
      </c>
      <c r="C57" s="253" t="s">
        <v>414</v>
      </c>
      <c r="D57" s="69">
        <v>10153</v>
      </c>
      <c r="E57" s="69">
        <v>44</v>
      </c>
      <c r="F57" s="253" t="s">
        <v>414</v>
      </c>
      <c r="G57" s="69">
        <v>1700</v>
      </c>
      <c r="H57" s="253" t="s">
        <v>414</v>
      </c>
      <c r="I57" s="253" t="s">
        <v>414</v>
      </c>
      <c r="J57" s="253" t="s">
        <v>414</v>
      </c>
      <c r="K57" s="69">
        <v>21</v>
      </c>
      <c r="L57" s="253" t="s">
        <v>414</v>
      </c>
      <c r="M57" s="69">
        <v>650</v>
      </c>
      <c r="N57" s="69">
        <v>21</v>
      </c>
      <c r="O57" s="253" t="s">
        <v>414</v>
      </c>
      <c r="P57" s="69">
        <v>650</v>
      </c>
      <c r="Q57" s="253" t="s">
        <v>414</v>
      </c>
      <c r="R57" s="253" t="s">
        <v>414</v>
      </c>
      <c r="S57" s="253" t="s">
        <v>414</v>
      </c>
      <c r="T57" s="253" t="s">
        <v>414</v>
      </c>
      <c r="U57" s="253" t="s">
        <v>414</v>
      </c>
      <c r="V57" s="253" t="s">
        <v>414</v>
      </c>
      <c r="W57" s="253" t="s">
        <v>414</v>
      </c>
      <c r="X57" s="253" t="s">
        <v>414</v>
      </c>
      <c r="Y57" s="253" t="s">
        <v>414</v>
      </c>
    </row>
    <row r="58" spans="1:25" ht="18.75" customHeight="1">
      <c r="A58" s="103" t="s">
        <v>115</v>
      </c>
      <c r="B58" s="69">
        <v>500</v>
      </c>
      <c r="C58" s="253" t="s">
        <v>414</v>
      </c>
      <c r="D58" s="69">
        <v>1596</v>
      </c>
      <c r="E58" s="69">
        <v>50</v>
      </c>
      <c r="F58" s="253" t="s">
        <v>414</v>
      </c>
      <c r="G58" s="69">
        <v>600</v>
      </c>
      <c r="H58" s="253" t="s">
        <v>414</v>
      </c>
      <c r="I58" s="253" t="s">
        <v>414</v>
      </c>
      <c r="J58" s="253" t="s">
        <v>414</v>
      </c>
      <c r="K58" s="253" t="s">
        <v>414</v>
      </c>
      <c r="L58" s="253" t="s">
        <v>414</v>
      </c>
      <c r="M58" s="253" t="s">
        <v>414</v>
      </c>
      <c r="N58" s="253" t="s">
        <v>414</v>
      </c>
      <c r="O58" s="253" t="s">
        <v>414</v>
      </c>
      <c r="P58" s="253" t="s">
        <v>414</v>
      </c>
      <c r="Q58" s="253" t="s">
        <v>414</v>
      </c>
      <c r="R58" s="253" t="s">
        <v>414</v>
      </c>
      <c r="S58" s="253" t="s">
        <v>414</v>
      </c>
      <c r="T58" s="253" t="s">
        <v>414</v>
      </c>
      <c r="U58" s="253" t="s">
        <v>414</v>
      </c>
      <c r="V58" s="253" t="s">
        <v>414</v>
      </c>
      <c r="W58" s="69">
        <v>200</v>
      </c>
      <c r="X58" s="253" t="s">
        <v>414</v>
      </c>
      <c r="Y58" s="69">
        <v>20</v>
      </c>
    </row>
    <row r="59" spans="1:25" ht="18.75" customHeight="1">
      <c r="A59" s="109" t="s">
        <v>116</v>
      </c>
      <c r="B59" s="69">
        <v>2621</v>
      </c>
      <c r="C59" s="253" t="s">
        <v>414</v>
      </c>
      <c r="D59" s="69">
        <v>8654</v>
      </c>
      <c r="E59" s="69">
        <v>1051</v>
      </c>
      <c r="F59" s="253" t="s">
        <v>414</v>
      </c>
      <c r="G59" s="69">
        <v>22120</v>
      </c>
      <c r="H59" s="253" t="s">
        <v>414</v>
      </c>
      <c r="I59" s="253" t="s">
        <v>414</v>
      </c>
      <c r="J59" s="253" t="s">
        <v>414</v>
      </c>
      <c r="K59" s="253" t="s">
        <v>414</v>
      </c>
      <c r="L59" s="253" t="s">
        <v>414</v>
      </c>
      <c r="M59" s="253" t="s">
        <v>414</v>
      </c>
      <c r="N59" s="69">
        <v>60</v>
      </c>
      <c r="O59" s="253" t="s">
        <v>414</v>
      </c>
      <c r="P59" s="69">
        <v>1500</v>
      </c>
      <c r="Q59" s="253" t="s">
        <v>414</v>
      </c>
      <c r="R59" s="253" t="s">
        <v>414</v>
      </c>
      <c r="S59" s="253" t="s">
        <v>414</v>
      </c>
      <c r="T59" s="253" t="s">
        <v>414</v>
      </c>
      <c r="U59" s="253" t="s">
        <v>414</v>
      </c>
      <c r="V59" s="253" t="s">
        <v>414</v>
      </c>
      <c r="W59" s="253" t="s">
        <v>414</v>
      </c>
      <c r="X59" s="253" t="s">
        <v>414</v>
      </c>
      <c r="Y59" s="253" t="s">
        <v>414</v>
      </c>
    </row>
    <row r="60" spans="1:25" ht="18.75" customHeight="1">
      <c r="A60" s="109" t="s">
        <v>117</v>
      </c>
      <c r="B60" s="69">
        <v>796</v>
      </c>
      <c r="C60" s="253" t="s">
        <v>414</v>
      </c>
      <c r="D60" s="69">
        <v>2758</v>
      </c>
      <c r="E60" s="69">
        <v>349</v>
      </c>
      <c r="F60" s="253" t="s">
        <v>414</v>
      </c>
      <c r="G60" s="69">
        <v>14988</v>
      </c>
      <c r="H60" s="253" t="s">
        <v>414</v>
      </c>
      <c r="I60" s="253" t="s">
        <v>414</v>
      </c>
      <c r="J60" s="253" t="s">
        <v>414</v>
      </c>
      <c r="K60" s="253" t="s">
        <v>414</v>
      </c>
      <c r="L60" s="253" t="s">
        <v>414</v>
      </c>
      <c r="M60" s="253" t="s">
        <v>414</v>
      </c>
      <c r="N60" s="69">
        <v>15</v>
      </c>
      <c r="O60" s="253" t="s">
        <v>414</v>
      </c>
      <c r="P60" s="69">
        <v>137</v>
      </c>
      <c r="Q60" s="253" t="s">
        <v>414</v>
      </c>
      <c r="R60" s="253" t="s">
        <v>414</v>
      </c>
      <c r="S60" s="253" t="s">
        <v>414</v>
      </c>
      <c r="T60" s="253" t="s">
        <v>414</v>
      </c>
      <c r="U60" s="253" t="s">
        <v>414</v>
      </c>
      <c r="V60" s="253" t="s">
        <v>414</v>
      </c>
      <c r="W60" s="253" t="s">
        <v>414</v>
      </c>
      <c r="X60" s="253" t="s">
        <v>414</v>
      </c>
      <c r="Y60" s="253" t="s">
        <v>414</v>
      </c>
    </row>
    <row r="61" spans="1:25" ht="18.7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ht="18.75" customHeight="1">
      <c r="A62" s="127" t="s">
        <v>419</v>
      </c>
    </row>
  </sheetData>
  <sheetProtection/>
  <mergeCells count="205">
    <mergeCell ref="W10:X10"/>
    <mergeCell ref="E10:F10"/>
    <mergeCell ref="R22:S22"/>
    <mergeCell ref="W20:X20"/>
    <mergeCell ref="M12:N12"/>
    <mergeCell ref="A4:Y4"/>
    <mergeCell ref="H11:I11"/>
    <mergeCell ref="K11:L11"/>
    <mergeCell ref="E11:F11"/>
    <mergeCell ref="E12:F12"/>
    <mergeCell ref="W39:Y39"/>
    <mergeCell ref="R19:S19"/>
    <mergeCell ref="W22:X22"/>
    <mergeCell ref="R24:S24"/>
    <mergeCell ref="R25:S25"/>
    <mergeCell ref="W25:X25"/>
    <mergeCell ref="W19:X19"/>
    <mergeCell ref="R20:S20"/>
    <mergeCell ref="W24:X24"/>
    <mergeCell ref="W23:X23"/>
    <mergeCell ref="N39:P39"/>
    <mergeCell ref="Q39:S39"/>
    <mergeCell ref="T39:V39"/>
    <mergeCell ref="B39:D39"/>
    <mergeCell ref="E39:G39"/>
    <mergeCell ref="A23:B23"/>
    <mergeCell ref="A24:B24"/>
    <mergeCell ref="A25:B25"/>
    <mergeCell ref="K39:M39"/>
    <mergeCell ref="A39:A40"/>
    <mergeCell ref="A22:B22"/>
    <mergeCell ref="H10:I10"/>
    <mergeCell ref="K10:L10"/>
    <mergeCell ref="A7:B10"/>
    <mergeCell ref="E33:F33"/>
    <mergeCell ref="A21:B21"/>
    <mergeCell ref="H12:I12"/>
    <mergeCell ref="A11:B11"/>
    <mergeCell ref="K12:L12"/>
    <mergeCell ref="A13:B13"/>
    <mergeCell ref="R10:S10"/>
    <mergeCell ref="H39:J39"/>
    <mergeCell ref="M21:N21"/>
    <mergeCell ref="M20:N20"/>
    <mergeCell ref="R17:S17"/>
    <mergeCell ref="K20:L20"/>
    <mergeCell ref="K16:L16"/>
    <mergeCell ref="R21:S21"/>
    <mergeCell ref="M11:N11"/>
    <mergeCell ref="M19:N19"/>
    <mergeCell ref="T9:U9"/>
    <mergeCell ref="T8:U8"/>
    <mergeCell ref="E9:F9"/>
    <mergeCell ref="G9:I9"/>
    <mergeCell ref="J9:L9"/>
    <mergeCell ref="E8:L8"/>
    <mergeCell ref="O8:S8"/>
    <mergeCell ref="V9:X9"/>
    <mergeCell ref="V8:X8"/>
    <mergeCell ref="A5:X5"/>
    <mergeCell ref="E7:L7"/>
    <mergeCell ref="C7:D10"/>
    <mergeCell ref="V7:X7"/>
    <mergeCell ref="M7:U7"/>
    <mergeCell ref="M8:N10"/>
    <mergeCell ref="O9:Q9"/>
    <mergeCell ref="R9:S9"/>
    <mergeCell ref="A14:B14"/>
    <mergeCell ref="A15:B15"/>
    <mergeCell ref="A19:B19"/>
    <mergeCell ref="A20:B20"/>
    <mergeCell ref="A12:B12"/>
    <mergeCell ref="A16:B16"/>
    <mergeCell ref="A17:B17"/>
    <mergeCell ref="A18:B18"/>
    <mergeCell ref="A26:B26"/>
    <mergeCell ref="W11:X11"/>
    <mergeCell ref="A31:B31"/>
    <mergeCell ref="C11:D11"/>
    <mergeCell ref="C12:D12"/>
    <mergeCell ref="C13:D13"/>
    <mergeCell ref="C14:D14"/>
    <mergeCell ref="C16:D16"/>
    <mergeCell ref="C19:D19"/>
    <mergeCell ref="R12:S12"/>
    <mergeCell ref="H14:I14"/>
    <mergeCell ref="K14:L14"/>
    <mergeCell ref="M14:N14"/>
    <mergeCell ref="W12:X12"/>
    <mergeCell ref="R16:S16"/>
    <mergeCell ref="R13:S13"/>
    <mergeCell ref="W13:X13"/>
    <mergeCell ref="W16:X16"/>
    <mergeCell ref="W14:X14"/>
    <mergeCell ref="W15:X15"/>
    <mergeCell ref="W18:X18"/>
    <mergeCell ref="H17:I17"/>
    <mergeCell ref="K17:L17"/>
    <mergeCell ref="H16:I16"/>
    <mergeCell ref="E13:F13"/>
    <mergeCell ref="H13:I13"/>
    <mergeCell ref="K13:L13"/>
    <mergeCell ref="M13:N13"/>
    <mergeCell ref="R14:S14"/>
    <mergeCell ref="E14:F14"/>
    <mergeCell ref="C18:D18"/>
    <mergeCell ref="E18:F18"/>
    <mergeCell ref="E15:F15"/>
    <mergeCell ref="H15:I15"/>
    <mergeCell ref="C17:D17"/>
    <mergeCell ref="M16:N16"/>
    <mergeCell ref="H18:I18"/>
    <mergeCell ref="K18:L18"/>
    <mergeCell ref="M18:N18"/>
    <mergeCell ref="E19:F19"/>
    <mergeCell ref="H19:I19"/>
    <mergeCell ref="E17:F17"/>
    <mergeCell ref="E16:F16"/>
    <mergeCell ref="W21:X21"/>
    <mergeCell ref="H20:I20"/>
    <mergeCell ref="M17:N17"/>
    <mergeCell ref="K19:L19"/>
    <mergeCell ref="W17:X17"/>
    <mergeCell ref="R18:S18"/>
    <mergeCell ref="C20:D20"/>
    <mergeCell ref="E20:F20"/>
    <mergeCell ref="C21:D21"/>
    <mergeCell ref="E21:F21"/>
    <mergeCell ref="H21:I21"/>
    <mergeCell ref="K21:L21"/>
    <mergeCell ref="M23:N23"/>
    <mergeCell ref="R23:S23"/>
    <mergeCell ref="M24:N24"/>
    <mergeCell ref="M25:N25"/>
    <mergeCell ref="C25:D25"/>
    <mergeCell ref="C23:D23"/>
    <mergeCell ref="E23:F23"/>
    <mergeCell ref="H23:I23"/>
    <mergeCell ref="C22:D22"/>
    <mergeCell ref="E22:F22"/>
    <mergeCell ref="H22:I22"/>
    <mergeCell ref="K22:L22"/>
    <mergeCell ref="E25:F25"/>
    <mergeCell ref="K28:L28"/>
    <mergeCell ref="H26:I26"/>
    <mergeCell ref="H25:I25"/>
    <mergeCell ref="K25:L25"/>
    <mergeCell ref="K23:L23"/>
    <mergeCell ref="K26:L26"/>
    <mergeCell ref="A29:B29"/>
    <mergeCell ref="M22:N22"/>
    <mergeCell ref="C26:D26"/>
    <mergeCell ref="A37:Y37"/>
    <mergeCell ref="E24:F24"/>
    <mergeCell ref="H24:I24"/>
    <mergeCell ref="A32:B32"/>
    <mergeCell ref="A33:B33"/>
    <mergeCell ref="E26:F26"/>
    <mergeCell ref="C27:D27"/>
    <mergeCell ref="E27:F27"/>
    <mergeCell ref="M29:N29"/>
    <mergeCell ref="H28:I28"/>
    <mergeCell ref="K27:L27"/>
    <mergeCell ref="H27:I27"/>
    <mergeCell ref="E28:F28"/>
    <mergeCell ref="A30:B30"/>
    <mergeCell ref="H30:I30"/>
    <mergeCell ref="K30:L30"/>
    <mergeCell ref="M27:N27"/>
    <mergeCell ref="A27:B27"/>
    <mergeCell ref="A28:B28"/>
    <mergeCell ref="C28:D28"/>
    <mergeCell ref="C29:D29"/>
    <mergeCell ref="E29:F29"/>
    <mergeCell ref="C30:D30"/>
    <mergeCell ref="W26:X26"/>
    <mergeCell ref="R27:S27"/>
    <mergeCell ref="W27:X27"/>
    <mergeCell ref="M28:N28"/>
    <mergeCell ref="R28:S28"/>
    <mergeCell ref="W28:X28"/>
    <mergeCell ref="R26:S26"/>
    <mergeCell ref="M26:N26"/>
    <mergeCell ref="E30:F30"/>
    <mergeCell ref="C31:D31"/>
    <mergeCell ref="E31:F31"/>
    <mergeCell ref="H31:I31"/>
    <mergeCell ref="W30:X30"/>
    <mergeCell ref="W29:X29"/>
    <mergeCell ref="R29:S29"/>
    <mergeCell ref="H29:I29"/>
    <mergeCell ref="K29:L29"/>
    <mergeCell ref="W32:X32"/>
    <mergeCell ref="M31:N31"/>
    <mergeCell ref="R31:S31"/>
    <mergeCell ref="K31:L31"/>
    <mergeCell ref="W31:X31"/>
    <mergeCell ref="M30:N30"/>
    <mergeCell ref="R30:S30"/>
    <mergeCell ref="C32:D32"/>
    <mergeCell ref="E32:F32"/>
    <mergeCell ref="H32:I32"/>
    <mergeCell ref="K32:L32"/>
    <mergeCell ref="M32:N32"/>
    <mergeCell ref="R32:S3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view="pageBreakPreview" zoomScale="75" zoomScaleNormal="70" zoomScaleSheetLayoutView="75" zoomScalePageLayoutView="0" workbookViewId="0" topLeftCell="A27">
      <selection activeCell="A56" sqref="A56"/>
    </sheetView>
  </sheetViews>
  <sheetFormatPr defaultColWidth="10.59765625" defaultRowHeight="16.5" customHeight="1"/>
  <cols>
    <col min="1" max="1" width="18.3984375" style="85" customWidth="1"/>
    <col min="2" max="13" width="16.59765625" style="85" customWidth="1"/>
    <col min="14" max="25" width="9.09765625" style="85" customWidth="1"/>
    <col min="26" max="16384" width="10.59765625" style="85" customWidth="1"/>
  </cols>
  <sheetData>
    <row r="1" spans="1:25" s="84" customFormat="1" ht="16.5" customHeight="1">
      <c r="A1" s="47" t="s">
        <v>582</v>
      </c>
      <c r="M1" s="3" t="s">
        <v>583</v>
      </c>
      <c r="Y1" s="3"/>
    </row>
    <row r="2" spans="1:25" s="84" customFormat="1" ht="16.5" customHeight="1">
      <c r="A2" s="1"/>
      <c r="M2" s="3"/>
      <c r="Y2" s="3"/>
    </row>
    <row r="3" spans="1:25" s="84" customFormat="1" ht="16.5" customHeight="1">
      <c r="A3" s="1"/>
      <c r="M3" s="3"/>
      <c r="Y3" s="3"/>
    </row>
    <row r="4" spans="1:25" s="84" customFormat="1" ht="16.5" customHeight="1">
      <c r="A4" s="1"/>
      <c r="M4" s="3"/>
      <c r="Y4" s="3"/>
    </row>
    <row r="5" spans="1:24" ht="16.5" customHeight="1">
      <c r="A5" s="442" t="s">
        <v>367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ht="16.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L6" s="459" t="s">
        <v>420</v>
      </c>
      <c r="M6" s="254" t="s">
        <v>421</v>
      </c>
      <c r="N6" s="121"/>
      <c r="O6" s="121"/>
      <c r="P6" s="121"/>
      <c r="Q6" s="121"/>
      <c r="R6" s="121"/>
      <c r="S6" s="121"/>
      <c r="T6" s="121"/>
      <c r="U6" s="121"/>
      <c r="V6" s="458"/>
      <c r="W6" s="122"/>
      <c r="X6" s="121"/>
    </row>
    <row r="7" spans="1:24" ht="16.5" customHeight="1" thickBot="1">
      <c r="A7" s="123"/>
      <c r="B7" s="124"/>
      <c r="C7" s="124"/>
      <c r="D7" s="124"/>
      <c r="E7" s="124"/>
      <c r="F7" s="124"/>
      <c r="G7" s="124"/>
      <c r="H7" s="124"/>
      <c r="I7" s="124"/>
      <c r="J7" s="124"/>
      <c r="L7" s="460"/>
      <c r="M7" s="255" t="s">
        <v>318</v>
      </c>
      <c r="V7" s="458"/>
      <c r="X7" s="87"/>
    </row>
    <row r="8" spans="1:13" ht="16.5" customHeight="1">
      <c r="A8" s="453" t="s">
        <v>147</v>
      </c>
      <c r="B8" s="457" t="s">
        <v>153</v>
      </c>
      <c r="C8" s="457"/>
      <c r="D8" s="457"/>
      <c r="E8" s="457"/>
      <c r="F8" s="457" t="s">
        <v>158</v>
      </c>
      <c r="G8" s="457"/>
      <c r="H8" s="457"/>
      <c r="I8" s="457"/>
      <c r="J8" s="457"/>
      <c r="K8" s="457"/>
      <c r="L8" s="457"/>
      <c r="M8" s="457"/>
    </row>
    <row r="9" spans="1:13" ht="16.5" customHeight="1">
      <c r="A9" s="454"/>
      <c r="B9" s="465" t="s">
        <v>154</v>
      </c>
      <c r="C9" s="466" t="s">
        <v>155</v>
      </c>
      <c r="D9" s="469" t="s">
        <v>156</v>
      </c>
      <c r="E9" s="256" t="s">
        <v>423</v>
      </c>
      <c r="F9" s="461" t="s">
        <v>159</v>
      </c>
      <c r="G9" s="465"/>
      <c r="H9" s="461" t="s">
        <v>160</v>
      </c>
      <c r="I9" s="465"/>
      <c r="J9" s="461" t="s">
        <v>161</v>
      </c>
      <c r="K9" s="465"/>
      <c r="L9" s="461" t="s">
        <v>162</v>
      </c>
      <c r="M9" s="462"/>
    </row>
    <row r="10" spans="1:13" ht="16.5" customHeight="1">
      <c r="A10" s="454"/>
      <c r="B10" s="454"/>
      <c r="C10" s="467"/>
      <c r="D10" s="470"/>
      <c r="E10" s="257" t="s">
        <v>422</v>
      </c>
      <c r="F10" s="463"/>
      <c r="G10" s="455"/>
      <c r="H10" s="463"/>
      <c r="I10" s="455"/>
      <c r="J10" s="463"/>
      <c r="K10" s="455"/>
      <c r="L10" s="463"/>
      <c r="M10" s="464"/>
    </row>
    <row r="11" spans="1:14" ht="16.5" customHeight="1">
      <c r="A11" s="455"/>
      <c r="B11" s="455"/>
      <c r="C11" s="468"/>
      <c r="D11" s="471"/>
      <c r="E11" s="91" t="s">
        <v>157</v>
      </c>
      <c r="F11" s="104" t="s">
        <v>154</v>
      </c>
      <c r="G11" s="104" t="s">
        <v>156</v>
      </c>
      <c r="H11" s="104" t="s">
        <v>154</v>
      </c>
      <c r="I11" s="104" t="s">
        <v>156</v>
      </c>
      <c r="J11" s="104" t="s">
        <v>154</v>
      </c>
      <c r="K11" s="104" t="s">
        <v>156</v>
      </c>
      <c r="L11" s="104" t="s">
        <v>154</v>
      </c>
      <c r="M11" s="105" t="s">
        <v>156</v>
      </c>
      <c r="N11" s="113"/>
    </row>
    <row r="12" ht="16.5" customHeight="1">
      <c r="A12" s="89"/>
    </row>
    <row r="13" spans="1:13" ht="16.5" customHeight="1">
      <c r="A13" s="240" t="s">
        <v>385</v>
      </c>
      <c r="B13" s="108">
        <v>35800</v>
      </c>
      <c r="C13" s="108">
        <v>27400</v>
      </c>
      <c r="D13" s="108">
        <v>17300</v>
      </c>
      <c r="E13" s="85">
        <v>97.5</v>
      </c>
      <c r="F13" s="108">
        <v>25600</v>
      </c>
      <c r="G13" s="108">
        <v>16100</v>
      </c>
      <c r="H13" s="108">
        <v>23700</v>
      </c>
      <c r="I13" s="108">
        <v>15500</v>
      </c>
      <c r="J13" s="108">
        <v>47</v>
      </c>
      <c r="K13" s="108">
        <v>9</v>
      </c>
      <c r="L13" s="108">
        <v>1820</v>
      </c>
      <c r="M13" s="108">
        <v>630</v>
      </c>
    </row>
    <row r="14" spans="1:13" ht="16.5" customHeight="1">
      <c r="A14" s="350" t="s">
        <v>596</v>
      </c>
      <c r="B14" s="108">
        <v>62500</v>
      </c>
      <c r="C14" s="108">
        <v>29600</v>
      </c>
      <c r="D14" s="108">
        <v>13300</v>
      </c>
      <c r="E14" s="85">
        <v>169.4</v>
      </c>
      <c r="F14" s="108">
        <v>30000</v>
      </c>
      <c r="G14" s="108">
        <v>7470</v>
      </c>
      <c r="H14" s="108">
        <v>8520</v>
      </c>
      <c r="I14" s="108">
        <v>2520</v>
      </c>
      <c r="J14" s="108">
        <v>230</v>
      </c>
      <c r="K14" s="108">
        <v>49</v>
      </c>
      <c r="L14" s="253" t="s">
        <v>425</v>
      </c>
      <c r="M14" s="253" t="s">
        <v>425</v>
      </c>
    </row>
    <row r="15" spans="1:13" ht="16.5" customHeight="1">
      <c r="A15" s="350" t="s">
        <v>597</v>
      </c>
      <c r="B15" s="108">
        <v>20000</v>
      </c>
      <c r="C15" s="108">
        <v>14900</v>
      </c>
      <c r="D15" s="108">
        <v>3370</v>
      </c>
      <c r="E15" s="85">
        <v>53.5</v>
      </c>
      <c r="F15" s="108">
        <v>11300</v>
      </c>
      <c r="G15" s="108">
        <v>2240</v>
      </c>
      <c r="H15" s="108">
        <v>11200</v>
      </c>
      <c r="I15" s="108">
        <v>2180</v>
      </c>
      <c r="J15" s="108">
        <v>102</v>
      </c>
      <c r="K15" s="108">
        <v>51</v>
      </c>
      <c r="L15" s="253" t="s">
        <v>425</v>
      </c>
      <c r="M15" s="253" t="s">
        <v>425</v>
      </c>
    </row>
    <row r="16" spans="1:13" ht="16.5" customHeight="1">
      <c r="A16" s="350" t="s">
        <v>594</v>
      </c>
      <c r="B16" s="108">
        <v>20900</v>
      </c>
      <c r="C16" s="108">
        <v>13800</v>
      </c>
      <c r="D16" s="108">
        <v>4710</v>
      </c>
      <c r="E16" s="85">
        <v>55.4</v>
      </c>
      <c r="F16" s="108">
        <v>6740</v>
      </c>
      <c r="G16" s="108">
        <v>2250</v>
      </c>
      <c r="H16" s="108">
        <v>5120</v>
      </c>
      <c r="I16" s="108">
        <v>1830</v>
      </c>
      <c r="J16" s="108">
        <v>1610</v>
      </c>
      <c r="K16" s="108">
        <v>399</v>
      </c>
      <c r="L16" s="253" t="s">
        <v>425</v>
      </c>
      <c r="M16" s="253" t="s">
        <v>425</v>
      </c>
    </row>
    <row r="17" spans="1:13" ht="16.5" customHeight="1">
      <c r="A17" s="351" t="s">
        <v>598</v>
      </c>
      <c r="B17" s="265">
        <f>SUM(B19:B20)</f>
        <v>22500</v>
      </c>
      <c r="C17" s="265">
        <v>17400</v>
      </c>
      <c r="D17" s="265">
        <v>5250</v>
      </c>
      <c r="E17" s="120">
        <v>60.6</v>
      </c>
      <c r="F17" s="265">
        <v>12600</v>
      </c>
      <c r="G17" s="265">
        <f>SUM(G19:G20)</f>
        <v>4220</v>
      </c>
      <c r="H17" s="265">
        <f>SUM(H19:H20)</f>
        <v>2710</v>
      </c>
      <c r="I17" s="265">
        <f>SUM(I19:I20)</f>
        <v>512</v>
      </c>
      <c r="J17" s="265">
        <f>SUM(J19:J20)</f>
        <v>23</v>
      </c>
      <c r="K17" s="265">
        <f>SUM(K19:K20)</f>
        <v>18</v>
      </c>
      <c r="L17" s="265" t="s">
        <v>570</v>
      </c>
      <c r="M17" s="265" t="s">
        <v>570</v>
      </c>
    </row>
    <row r="18" spans="1:13" ht="16.5" customHeight="1">
      <c r="A18" s="240"/>
      <c r="B18" s="108"/>
      <c r="C18" s="108"/>
      <c r="D18" s="108"/>
      <c r="F18" s="108"/>
      <c r="G18" s="108"/>
      <c r="H18" s="108"/>
      <c r="I18" s="108"/>
      <c r="J18" s="108"/>
      <c r="K18" s="108"/>
      <c r="L18" s="108"/>
      <c r="M18" s="108"/>
    </row>
    <row r="19" spans="1:13" ht="16.5" customHeight="1">
      <c r="A19" s="240" t="s">
        <v>163</v>
      </c>
      <c r="B19" s="69">
        <v>11900</v>
      </c>
      <c r="C19" s="69">
        <v>10300</v>
      </c>
      <c r="D19" s="69">
        <v>3160</v>
      </c>
      <c r="E19" s="125">
        <v>58</v>
      </c>
      <c r="F19" s="69">
        <v>7440</v>
      </c>
      <c r="G19" s="69">
        <v>2550</v>
      </c>
      <c r="H19" s="69">
        <v>1250</v>
      </c>
      <c r="I19" s="69">
        <v>284</v>
      </c>
      <c r="J19" s="69">
        <v>9</v>
      </c>
      <c r="K19" s="69">
        <v>12</v>
      </c>
      <c r="L19" s="250" t="s">
        <v>425</v>
      </c>
      <c r="M19" s="250" t="s">
        <v>425</v>
      </c>
    </row>
    <row r="20" spans="1:13" ht="16.5" customHeight="1">
      <c r="A20" s="241" t="s">
        <v>164</v>
      </c>
      <c r="B20" s="70">
        <v>10600</v>
      </c>
      <c r="C20" s="70">
        <v>7040</v>
      </c>
      <c r="D20" s="70">
        <v>2100</v>
      </c>
      <c r="E20" s="111">
        <v>63.9</v>
      </c>
      <c r="F20" s="70">
        <v>5150</v>
      </c>
      <c r="G20" s="70">
        <v>1670</v>
      </c>
      <c r="H20" s="70">
        <v>1460</v>
      </c>
      <c r="I20" s="70">
        <v>228</v>
      </c>
      <c r="J20" s="70">
        <v>14</v>
      </c>
      <c r="K20" s="70">
        <v>6</v>
      </c>
      <c r="L20" s="259" t="s">
        <v>425</v>
      </c>
      <c r="M20" s="259" t="s">
        <v>425</v>
      </c>
    </row>
    <row r="24" spans="1:13" ht="16.5" customHeight="1">
      <c r="A24" s="370" t="s">
        <v>174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</row>
    <row r="25" spans="1:13" ht="16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459" t="s">
        <v>420</v>
      </c>
      <c r="M25" s="254" t="s">
        <v>421</v>
      </c>
    </row>
    <row r="26" spans="2:13" ht="16.5" customHeight="1" thickBot="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460"/>
      <c r="M26" s="255" t="s">
        <v>318</v>
      </c>
    </row>
    <row r="27" spans="1:13" ht="16.5" customHeight="1">
      <c r="A27" s="453" t="s">
        <v>147</v>
      </c>
      <c r="B27" s="456" t="s">
        <v>165</v>
      </c>
      <c r="C27" s="457"/>
      <c r="D27" s="457" t="s">
        <v>169</v>
      </c>
      <c r="E27" s="457"/>
      <c r="F27" s="457"/>
      <c r="G27" s="457"/>
      <c r="H27" s="457"/>
      <c r="I27" s="457"/>
      <c r="J27" s="457"/>
      <c r="K27" s="457"/>
      <c r="L27" s="457"/>
      <c r="M27" s="457"/>
    </row>
    <row r="28" spans="1:13" ht="16.5" customHeight="1">
      <c r="A28" s="454"/>
      <c r="B28" s="390" t="s">
        <v>166</v>
      </c>
      <c r="C28" s="392"/>
      <c r="D28" s="448" t="s">
        <v>159</v>
      </c>
      <c r="E28" s="449"/>
      <c r="F28" s="449"/>
      <c r="G28" s="450"/>
      <c r="H28" s="390" t="s">
        <v>167</v>
      </c>
      <c r="I28" s="392"/>
      <c r="J28" s="390" t="s">
        <v>168</v>
      </c>
      <c r="K28" s="392"/>
      <c r="L28" s="391" t="s">
        <v>166</v>
      </c>
      <c r="M28" s="391"/>
    </row>
    <row r="29" spans="1:13" ht="16.5" customHeight="1">
      <c r="A29" s="455"/>
      <c r="B29" s="104" t="s">
        <v>154</v>
      </c>
      <c r="C29" s="104" t="s">
        <v>156</v>
      </c>
      <c r="D29" s="390" t="s">
        <v>154</v>
      </c>
      <c r="E29" s="392"/>
      <c r="F29" s="390" t="s">
        <v>156</v>
      </c>
      <c r="G29" s="392"/>
      <c r="H29" s="104" t="s">
        <v>154</v>
      </c>
      <c r="I29" s="104" t="s">
        <v>156</v>
      </c>
      <c r="J29" s="104" t="s">
        <v>154</v>
      </c>
      <c r="K29" s="104" t="s">
        <v>156</v>
      </c>
      <c r="L29" s="104" t="s">
        <v>154</v>
      </c>
      <c r="M29" s="242" t="s">
        <v>156</v>
      </c>
    </row>
    <row r="30" spans="1:7" ht="16.5" customHeight="1">
      <c r="A30" s="89"/>
      <c r="D30" s="432"/>
      <c r="E30" s="432"/>
      <c r="F30" s="432"/>
      <c r="G30" s="432"/>
    </row>
    <row r="31" spans="1:13" ht="16.5" customHeight="1">
      <c r="A31" s="240" t="s">
        <v>385</v>
      </c>
      <c r="B31" s="108">
        <v>8</v>
      </c>
      <c r="C31" s="108">
        <v>2</v>
      </c>
      <c r="D31" s="361">
        <v>5310</v>
      </c>
      <c r="E31" s="361"/>
      <c r="F31" s="361">
        <v>937</v>
      </c>
      <c r="G31" s="361"/>
      <c r="H31" s="108">
        <v>2800</v>
      </c>
      <c r="I31" s="108">
        <v>678</v>
      </c>
      <c r="J31" s="260">
        <v>2490</v>
      </c>
      <c r="K31" s="108">
        <v>258</v>
      </c>
      <c r="L31" s="108">
        <v>19</v>
      </c>
      <c r="M31" s="108">
        <v>1</v>
      </c>
    </row>
    <row r="32" spans="1:13" ht="16.5" customHeight="1">
      <c r="A32" s="350" t="s">
        <v>596</v>
      </c>
      <c r="B32" s="108">
        <v>21200</v>
      </c>
      <c r="C32" s="108">
        <v>4900</v>
      </c>
      <c r="D32" s="361">
        <v>13100</v>
      </c>
      <c r="E32" s="361"/>
      <c r="F32" s="361">
        <v>2570</v>
      </c>
      <c r="G32" s="361"/>
      <c r="H32" s="108">
        <v>3080</v>
      </c>
      <c r="I32" s="108">
        <v>804</v>
      </c>
      <c r="J32" s="260">
        <v>10000</v>
      </c>
      <c r="K32" s="108">
        <v>1730</v>
      </c>
      <c r="L32" s="108">
        <v>67</v>
      </c>
      <c r="M32" s="108">
        <v>34</v>
      </c>
    </row>
    <row r="33" spans="1:13" ht="16.5" customHeight="1">
      <c r="A33" s="350" t="s">
        <v>597</v>
      </c>
      <c r="B33" s="108">
        <v>17</v>
      </c>
      <c r="C33" s="108">
        <v>8</v>
      </c>
      <c r="D33" s="361">
        <v>7020</v>
      </c>
      <c r="E33" s="361"/>
      <c r="F33" s="361">
        <v>1020</v>
      </c>
      <c r="G33" s="361"/>
      <c r="H33" s="108">
        <v>2740</v>
      </c>
      <c r="I33" s="108">
        <v>480</v>
      </c>
      <c r="J33" s="260">
        <v>4190</v>
      </c>
      <c r="K33" s="108">
        <v>498</v>
      </c>
      <c r="L33" s="108">
        <v>89</v>
      </c>
      <c r="M33" s="108">
        <v>41</v>
      </c>
    </row>
    <row r="34" spans="1:13" ht="16.5" customHeight="1">
      <c r="A34" s="350" t="s">
        <v>594</v>
      </c>
      <c r="B34" s="108">
        <v>13</v>
      </c>
      <c r="C34" s="108">
        <v>16</v>
      </c>
      <c r="D34" s="361">
        <v>5970</v>
      </c>
      <c r="E34" s="361"/>
      <c r="F34" s="361">
        <v>1240</v>
      </c>
      <c r="G34" s="361"/>
      <c r="H34" s="108">
        <v>874</v>
      </c>
      <c r="I34" s="108">
        <v>220</v>
      </c>
      <c r="J34" s="260">
        <v>4860</v>
      </c>
      <c r="K34" s="108">
        <v>912</v>
      </c>
      <c r="L34" s="108">
        <v>235</v>
      </c>
      <c r="M34" s="108">
        <v>112</v>
      </c>
    </row>
    <row r="35" spans="1:13" s="129" customFormat="1" ht="16.5" customHeight="1">
      <c r="A35" s="351" t="s">
        <v>598</v>
      </c>
      <c r="B35" s="265">
        <f>SUM(B37:B38)</f>
        <v>9860</v>
      </c>
      <c r="C35" s="265">
        <f>SUM(C37:C38)</f>
        <v>3690</v>
      </c>
      <c r="D35" s="443">
        <v>4270</v>
      </c>
      <c r="E35" s="443"/>
      <c r="F35" s="443">
        <f>SUM(F37:G38)</f>
        <v>656</v>
      </c>
      <c r="G35" s="443"/>
      <c r="H35" s="265">
        <v>1210</v>
      </c>
      <c r="I35" s="265">
        <f>SUM(I37:I38)</f>
        <v>225</v>
      </c>
      <c r="J35" s="328">
        <f>SUM(J37:J38)</f>
        <v>3040</v>
      </c>
      <c r="K35" s="265">
        <f>SUM(K37:K38)</f>
        <v>426</v>
      </c>
      <c r="L35" s="265">
        <f>SUM(L37:L38)</f>
        <v>20</v>
      </c>
      <c r="M35" s="265">
        <f>SUM(M37:M38)</f>
        <v>5</v>
      </c>
    </row>
    <row r="36" spans="1:13" ht="16.5" customHeight="1">
      <c r="A36" s="240"/>
      <c r="B36" s="108"/>
      <c r="C36" s="108"/>
      <c r="D36" s="361"/>
      <c r="E36" s="361"/>
      <c r="F36" s="361"/>
      <c r="G36" s="361"/>
      <c r="H36" s="108"/>
      <c r="I36" s="108"/>
      <c r="J36" s="260"/>
      <c r="K36" s="108"/>
      <c r="L36" s="108"/>
      <c r="M36" s="108"/>
    </row>
    <row r="37" spans="1:13" ht="16.5" customHeight="1">
      <c r="A37" s="240" t="s">
        <v>163</v>
      </c>
      <c r="B37" s="69">
        <v>6180</v>
      </c>
      <c r="C37" s="69">
        <v>2250</v>
      </c>
      <c r="D37" s="361">
        <v>1950</v>
      </c>
      <c r="E37" s="361"/>
      <c r="F37" s="361">
        <v>329</v>
      </c>
      <c r="G37" s="361"/>
      <c r="H37" s="69">
        <v>431</v>
      </c>
      <c r="I37" s="69">
        <v>56</v>
      </c>
      <c r="J37" s="261">
        <v>1520</v>
      </c>
      <c r="K37" s="69">
        <v>269</v>
      </c>
      <c r="L37" s="69">
        <v>3</v>
      </c>
      <c r="M37" s="69">
        <v>4</v>
      </c>
    </row>
    <row r="38" spans="1:13" ht="16.5" customHeight="1">
      <c r="A38" s="241" t="s">
        <v>164</v>
      </c>
      <c r="B38" s="70">
        <v>3680</v>
      </c>
      <c r="C38" s="70">
        <v>1440</v>
      </c>
      <c r="D38" s="441">
        <v>2310</v>
      </c>
      <c r="E38" s="441"/>
      <c r="F38" s="441">
        <v>327</v>
      </c>
      <c r="G38" s="441"/>
      <c r="H38" s="70">
        <v>774</v>
      </c>
      <c r="I38" s="70">
        <v>169</v>
      </c>
      <c r="J38" s="262">
        <v>1520</v>
      </c>
      <c r="K38" s="70">
        <v>157</v>
      </c>
      <c r="L38" s="70">
        <v>17</v>
      </c>
      <c r="M38" s="70">
        <v>1</v>
      </c>
    </row>
    <row r="39" spans="4:7" ht="16.5" customHeight="1">
      <c r="D39" s="113"/>
      <c r="E39" s="113"/>
      <c r="F39" s="113"/>
      <c r="G39" s="113"/>
    </row>
    <row r="40" spans="1:13" ht="16.5" customHeight="1">
      <c r="A40" s="442" t="s">
        <v>174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</row>
    <row r="41" spans="1:13" ht="16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59" t="s">
        <v>420</v>
      </c>
      <c r="M41" s="254" t="s">
        <v>421</v>
      </c>
    </row>
    <row r="42" spans="4:13" ht="16.5" customHeight="1" thickBot="1">
      <c r="D42" s="113"/>
      <c r="E42" s="113"/>
      <c r="F42" s="113"/>
      <c r="G42" s="113"/>
      <c r="L42" s="460"/>
      <c r="M42" s="255" t="s">
        <v>318</v>
      </c>
    </row>
    <row r="43" spans="1:13" ht="16.5" customHeight="1">
      <c r="A43" s="453" t="s">
        <v>147</v>
      </c>
      <c r="B43" s="446" t="s">
        <v>170</v>
      </c>
      <c r="C43" s="447"/>
      <c r="D43" s="447"/>
      <c r="E43" s="447"/>
      <c r="F43" s="447"/>
      <c r="G43" s="447"/>
      <c r="H43" s="447"/>
      <c r="I43" s="447"/>
      <c r="J43" s="447"/>
      <c r="K43" s="447"/>
      <c r="L43" s="444" t="s">
        <v>173</v>
      </c>
      <c r="M43" s="445"/>
    </row>
    <row r="44" spans="1:13" ht="16.5" customHeight="1">
      <c r="A44" s="454"/>
      <c r="B44" s="448" t="s">
        <v>159</v>
      </c>
      <c r="C44" s="449"/>
      <c r="D44" s="449"/>
      <c r="E44" s="450"/>
      <c r="F44" s="388" t="s">
        <v>171</v>
      </c>
      <c r="G44" s="451"/>
      <c r="H44" s="411" t="s">
        <v>172</v>
      </c>
      <c r="I44" s="412"/>
      <c r="J44" s="411" t="s">
        <v>166</v>
      </c>
      <c r="K44" s="412"/>
      <c r="L44" s="452" t="s">
        <v>154</v>
      </c>
      <c r="M44" s="452" t="s">
        <v>156</v>
      </c>
    </row>
    <row r="45" spans="1:13" ht="16.5" customHeight="1">
      <c r="A45" s="455"/>
      <c r="B45" s="411" t="s">
        <v>154</v>
      </c>
      <c r="C45" s="412"/>
      <c r="D45" s="411" t="s">
        <v>156</v>
      </c>
      <c r="E45" s="412"/>
      <c r="F45" s="128" t="s">
        <v>154</v>
      </c>
      <c r="G45" s="128" t="s">
        <v>156</v>
      </c>
      <c r="H45" s="128" t="s">
        <v>154</v>
      </c>
      <c r="I45" s="128" t="s">
        <v>156</v>
      </c>
      <c r="J45" s="128" t="s">
        <v>154</v>
      </c>
      <c r="K45" s="128" t="s">
        <v>156</v>
      </c>
      <c r="L45" s="423"/>
      <c r="M45" s="423"/>
    </row>
    <row r="46" spans="1:5" ht="16.5" customHeight="1">
      <c r="A46" s="89"/>
      <c r="B46" s="432"/>
      <c r="C46" s="432"/>
      <c r="D46" s="432"/>
      <c r="E46" s="432"/>
    </row>
    <row r="47" spans="1:13" ht="16.5" customHeight="1">
      <c r="A47" s="240" t="s">
        <v>385</v>
      </c>
      <c r="B47" s="361">
        <f>SUM(F47,H47,J47)</f>
        <v>4690</v>
      </c>
      <c r="C47" s="361"/>
      <c r="D47" s="361">
        <f>SUM(G47,I47,K47)</f>
        <v>295</v>
      </c>
      <c r="E47" s="361"/>
      <c r="F47" s="108">
        <v>932</v>
      </c>
      <c r="G47" s="108">
        <v>105</v>
      </c>
      <c r="H47" s="108">
        <v>658</v>
      </c>
      <c r="I47" s="108">
        <v>27</v>
      </c>
      <c r="J47" s="108">
        <v>3100</v>
      </c>
      <c r="K47" s="108">
        <v>163</v>
      </c>
      <c r="L47" s="108">
        <v>153</v>
      </c>
      <c r="M47" s="108">
        <v>15</v>
      </c>
    </row>
    <row r="48" spans="1:13" ht="16.5" customHeight="1">
      <c r="A48" s="350" t="s">
        <v>596</v>
      </c>
      <c r="B48" s="361">
        <v>19000</v>
      </c>
      <c r="C48" s="361"/>
      <c r="D48" s="361">
        <v>3220</v>
      </c>
      <c r="E48" s="361"/>
      <c r="F48" s="108">
        <v>820</v>
      </c>
      <c r="G48" s="108">
        <v>111</v>
      </c>
      <c r="H48" s="108">
        <v>2160</v>
      </c>
      <c r="I48" s="108">
        <v>260</v>
      </c>
      <c r="J48" s="108">
        <v>16000</v>
      </c>
      <c r="K48" s="108">
        <v>2850</v>
      </c>
      <c r="L48" s="108">
        <v>437</v>
      </c>
      <c r="M48" s="108">
        <v>67</v>
      </c>
    </row>
    <row r="49" spans="1:13" ht="16.5" customHeight="1">
      <c r="A49" s="350" t="s">
        <v>597</v>
      </c>
      <c r="B49" s="361">
        <v>1520</v>
      </c>
      <c r="C49" s="361"/>
      <c r="D49" s="361">
        <f>SUM(G49,I49,K49)</f>
        <v>96</v>
      </c>
      <c r="E49" s="361"/>
      <c r="F49" s="108">
        <v>449</v>
      </c>
      <c r="G49" s="108">
        <v>26</v>
      </c>
      <c r="H49" s="108">
        <v>98</v>
      </c>
      <c r="I49" s="108">
        <v>9</v>
      </c>
      <c r="J49" s="108">
        <v>976</v>
      </c>
      <c r="K49" s="108">
        <v>61</v>
      </c>
      <c r="L49" s="108">
        <v>168</v>
      </c>
      <c r="M49" s="108">
        <v>12</v>
      </c>
    </row>
    <row r="50" spans="1:13" ht="16.5" customHeight="1">
      <c r="A50" s="350" t="s">
        <v>594</v>
      </c>
      <c r="B50" s="361">
        <v>8020</v>
      </c>
      <c r="C50" s="361"/>
      <c r="D50" s="361">
        <v>1210</v>
      </c>
      <c r="E50" s="361"/>
      <c r="F50" s="108">
        <v>375</v>
      </c>
      <c r="G50" s="108">
        <v>31</v>
      </c>
      <c r="H50" s="108">
        <v>4600</v>
      </c>
      <c r="I50" s="108">
        <v>1050</v>
      </c>
      <c r="J50" s="108">
        <v>3040</v>
      </c>
      <c r="K50" s="108">
        <v>128</v>
      </c>
      <c r="L50" s="108">
        <v>204</v>
      </c>
      <c r="M50" s="108">
        <v>11</v>
      </c>
    </row>
    <row r="51" spans="1:13" s="129" customFormat="1" ht="16.5" customHeight="1">
      <c r="A51" s="351" t="s">
        <v>598</v>
      </c>
      <c r="B51" s="381">
        <v>5420</v>
      </c>
      <c r="C51" s="443"/>
      <c r="D51" s="378">
        <f>SUM(D53:E54)</f>
        <v>360</v>
      </c>
      <c r="E51" s="378"/>
      <c r="F51" s="265">
        <f>SUM(F53:F54)</f>
        <v>752</v>
      </c>
      <c r="G51" s="265">
        <f aca="true" t="shared" si="0" ref="G51:M51">SUM(G53:G54)</f>
        <v>39</v>
      </c>
      <c r="H51" s="265">
        <f t="shared" si="0"/>
        <v>951</v>
      </c>
      <c r="I51" s="265">
        <f t="shared" si="0"/>
        <v>88</v>
      </c>
      <c r="J51" s="265">
        <f t="shared" si="0"/>
        <v>3720</v>
      </c>
      <c r="K51" s="265">
        <f t="shared" si="0"/>
        <v>233</v>
      </c>
      <c r="L51" s="265">
        <f t="shared" si="0"/>
        <v>249</v>
      </c>
      <c r="M51" s="265">
        <f t="shared" si="0"/>
        <v>15</v>
      </c>
    </row>
    <row r="52" spans="1:13" ht="16.5" customHeight="1">
      <c r="A52" s="240"/>
      <c r="B52" s="361"/>
      <c r="C52" s="361"/>
      <c r="D52" s="361"/>
      <c r="E52" s="361"/>
      <c r="F52" s="108"/>
      <c r="G52" s="108"/>
      <c r="H52" s="108"/>
      <c r="I52" s="108"/>
      <c r="J52" s="108"/>
      <c r="K52" s="108"/>
      <c r="L52" s="108"/>
      <c r="M52" s="108"/>
    </row>
    <row r="53" spans="1:13" ht="16.5" customHeight="1">
      <c r="A53" s="240" t="s">
        <v>163</v>
      </c>
      <c r="B53" s="361">
        <v>2460</v>
      </c>
      <c r="C53" s="361"/>
      <c r="D53" s="361">
        <f>SUM(G53,I53,K53)</f>
        <v>273</v>
      </c>
      <c r="E53" s="361"/>
      <c r="F53" s="69">
        <v>135</v>
      </c>
      <c r="G53" s="69">
        <v>19</v>
      </c>
      <c r="H53" s="69">
        <v>371</v>
      </c>
      <c r="I53" s="69">
        <v>54</v>
      </c>
      <c r="J53" s="69">
        <v>1950</v>
      </c>
      <c r="K53" s="69">
        <v>200</v>
      </c>
      <c r="L53" s="126">
        <v>99</v>
      </c>
      <c r="M53" s="69">
        <v>4</v>
      </c>
    </row>
    <row r="54" spans="1:13" ht="16.5" customHeight="1">
      <c r="A54" s="241" t="s">
        <v>164</v>
      </c>
      <c r="B54" s="440">
        <v>2970</v>
      </c>
      <c r="C54" s="441"/>
      <c r="D54" s="441">
        <f>SUM(G54,I54,K54)</f>
        <v>87</v>
      </c>
      <c r="E54" s="441"/>
      <c r="F54" s="70">
        <v>617</v>
      </c>
      <c r="G54" s="70">
        <v>20</v>
      </c>
      <c r="H54" s="70">
        <v>580</v>
      </c>
      <c r="I54" s="70">
        <v>34</v>
      </c>
      <c r="J54" s="70">
        <v>1770</v>
      </c>
      <c r="K54" s="70">
        <v>33</v>
      </c>
      <c r="L54" s="70">
        <v>150</v>
      </c>
      <c r="M54" s="70">
        <v>11</v>
      </c>
    </row>
    <row r="55" ht="16.5" customHeight="1">
      <c r="A55" s="252" t="s">
        <v>424</v>
      </c>
    </row>
    <row r="56" ht="16.5" customHeight="1">
      <c r="A56" s="85" t="s">
        <v>319</v>
      </c>
    </row>
  </sheetData>
  <sheetProtection/>
  <mergeCells count="74">
    <mergeCell ref="L41:L42"/>
    <mergeCell ref="L25:L26"/>
    <mergeCell ref="B8:E8"/>
    <mergeCell ref="B9:B11"/>
    <mergeCell ref="H28:I28"/>
    <mergeCell ref="C9:C11"/>
    <mergeCell ref="D9:D11"/>
    <mergeCell ref="D30:E30"/>
    <mergeCell ref="D31:E31"/>
    <mergeCell ref="F37:G37"/>
    <mergeCell ref="V6:V7"/>
    <mergeCell ref="F8:M8"/>
    <mergeCell ref="L6:L7"/>
    <mergeCell ref="L9:M10"/>
    <mergeCell ref="J9:K10"/>
    <mergeCell ref="H9:I10"/>
    <mergeCell ref="F9:G10"/>
    <mergeCell ref="A8:A11"/>
    <mergeCell ref="A27:A29"/>
    <mergeCell ref="D28:G28"/>
    <mergeCell ref="B27:C27"/>
    <mergeCell ref="B28:C28"/>
    <mergeCell ref="D27:M27"/>
    <mergeCell ref="L28:M28"/>
    <mergeCell ref="J28:K28"/>
    <mergeCell ref="F29:G29"/>
    <mergeCell ref="D29:E29"/>
    <mergeCell ref="F38:G38"/>
    <mergeCell ref="D32:E32"/>
    <mergeCell ref="D33:E33"/>
    <mergeCell ref="D34:E34"/>
    <mergeCell ref="D35:E35"/>
    <mergeCell ref="D36:E36"/>
    <mergeCell ref="D37:E37"/>
    <mergeCell ref="A43:A45"/>
    <mergeCell ref="D45:E45"/>
    <mergeCell ref="D38:E38"/>
    <mergeCell ref="F30:G30"/>
    <mergeCell ref="F31:G31"/>
    <mergeCell ref="F32:G32"/>
    <mergeCell ref="F33:G33"/>
    <mergeCell ref="F34:G34"/>
    <mergeCell ref="F35:G35"/>
    <mergeCell ref="F36:G36"/>
    <mergeCell ref="D54:E54"/>
    <mergeCell ref="L44:L45"/>
    <mergeCell ref="M44:M45"/>
    <mergeCell ref="D52:E52"/>
    <mergeCell ref="D53:E53"/>
    <mergeCell ref="D50:E50"/>
    <mergeCell ref="D51:E51"/>
    <mergeCell ref="D48:E48"/>
    <mergeCell ref="D49:E49"/>
    <mergeCell ref="D46:E46"/>
    <mergeCell ref="B46:C46"/>
    <mergeCell ref="B47:C47"/>
    <mergeCell ref="B48:C48"/>
    <mergeCell ref="L43:M43"/>
    <mergeCell ref="B43:K43"/>
    <mergeCell ref="B44:E44"/>
    <mergeCell ref="F44:G44"/>
    <mergeCell ref="H44:I44"/>
    <mergeCell ref="J44:K44"/>
    <mergeCell ref="D47:E47"/>
    <mergeCell ref="B53:C53"/>
    <mergeCell ref="B54:C54"/>
    <mergeCell ref="A5:M5"/>
    <mergeCell ref="A24:M24"/>
    <mergeCell ref="A40:M40"/>
    <mergeCell ref="B49:C49"/>
    <mergeCell ref="B50:C50"/>
    <mergeCell ref="B51:C51"/>
    <mergeCell ref="B52:C52"/>
    <mergeCell ref="B45:C4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4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10.59765625" defaultRowHeight="18" customHeight="1"/>
  <cols>
    <col min="1" max="1" width="10.59765625" style="6" customWidth="1"/>
    <col min="2" max="2" width="9" style="6" customWidth="1"/>
    <col min="3" max="4" width="9.5" style="6" bestFit="1" customWidth="1"/>
    <col min="5" max="5" width="7.5" style="6" bestFit="1" customWidth="1"/>
    <col min="6" max="6" width="9.5" style="6" bestFit="1" customWidth="1"/>
    <col min="7" max="7" width="9.5" style="6" customWidth="1"/>
    <col min="8" max="9" width="9.5" style="6" bestFit="1" customWidth="1"/>
    <col min="10" max="11" width="10.59765625" style="6" customWidth="1"/>
    <col min="12" max="12" width="9.69921875" style="6" customWidth="1"/>
    <col min="13" max="13" width="8.09765625" style="6" customWidth="1"/>
    <col min="14" max="16" width="3.19921875" style="6" customWidth="1"/>
    <col min="17" max="17" width="26" style="6" customWidth="1"/>
    <col min="18" max="18" width="7.3984375" style="6" customWidth="1"/>
    <col min="19" max="29" width="5.59765625" style="6" customWidth="1"/>
    <col min="30" max="32" width="5" style="6" customWidth="1"/>
    <col min="33" max="36" width="5.59765625" style="6" customWidth="1"/>
    <col min="37" max="37" width="7.8984375" style="6" customWidth="1"/>
    <col min="38" max="41" width="9.69921875" style="6" customWidth="1"/>
    <col min="42" max="16384" width="10.59765625" style="6" customWidth="1"/>
  </cols>
  <sheetData>
    <row r="1" spans="1:37" s="2" customFormat="1" ht="18" customHeight="1">
      <c r="A1" s="47" t="s">
        <v>584</v>
      </c>
      <c r="B1" s="1"/>
      <c r="AI1" s="524" t="s">
        <v>585</v>
      </c>
      <c r="AJ1" s="524"/>
      <c r="AK1" s="524"/>
    </row>
    <row r="2" spans="1:37" s="2" customFormat="1" ht="18" customHeight="1">
      <c r="A2" s="1"/>
      <c r="B2" s="1"/>
      <c r="AI2" s="3"/>
      <c r="AJ2" s="3"/>
      <c r="AK2" s="3"/>
    </row>
    <row r="3" spans="1:37" s="2" customFormat="1" ht="18" customHeight="1">
      <c r="A3" s="1"/>
      <c r="B3" s="1"/>
      <c r="AI3" s="3"/>
      <c r="AJ3" s="3"/>
      <c r="AK3" s="3"/>
    </row>
    <row r="4" spans="1:25" s="2" customFormat="1" ht="18" customHeight="1">
      <c r="A4" s="1"/>
      <c r="B4" s="1"/>
      <c r="H4" s="226"/>
      <c r="Y4" s="3"/>
    </row>
    <row r="5" spans="1:37" ht="18" customHeight="1">
      <c r="A5" s="538" t="s">
        <v>571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O5" s="538" t="s">
        <v>572</v>
      </c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</row>
    <row r="6" spans="1:36" ht="18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0"/>
      <c r="N6" s="10"/>
      <c r="O6" s="10"/>
      <c r="P6" s="10"/>
      <c r="Q6" s="10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7" ht="18" customHeight="1">
      <c r="A7" s="486" t="s">
        <v>435</v>
      </c>
      <c r="B7" s="41" t="s">
        <v>182</v>
      </c>
      <c r="C7" s="513" t="s">
        <v>323</v>
      </c>
      <c r="D7" s="516" t="s">
        <v>184</v>
      </c>
      <c r="E7" s="517"/>
      <c r="F7" s="517"/>
      <c r="G7" s="517"/>
      <c r="H7" s="528" t="s">
        <v>195</v>
      </c>
      <c r="I7" s="529"/>
      <c r="J7" s="529"/>
      <c r="K7" s="529"/>
      <c r="L7" s="529"/>
      <c r="M7" s="529"/>
      <c r="N7" s="34"/>
      <c r="O7" s="539" t="s">
        <v>216</v>
      </c>
      <c r="P7" s="539"/>
      <c r="Q7" s="540"/>
      <c r="R7" s="476" t="s">
        <v>150</v>
      </c>
      <c r="S7" s="475" t="s">
        <v>438</v>
      </c>
      <c r="T7" s="472" t="s">
        <v>217</v>
      </c>
      <c r="U7" s="472" t="s">
        <v>218</v>
      </c>
      <c r="V7" s="473" t="s">
        <v>219</v>
      </c>
      <c r="W7" s="483" t="s">
        <v>439</v>
      </c>
      <c r="X7" s="473" t="s">
        <v>220</v>
      </c>
      <c r="Y7" s="483" t="s">
        <v>440</v>
      </c>
      <c r="Z7" s="483" t="s">
        <v>441</v>
      </c>
      <c r="AA7" s="473" t="s">
        <v>221</v>
      </c>
      <c r="AB7" s="483" t="s">
        <v>442</v>
      </c>
      <c r="AC7" s="483" t="s">
        <v>443</v>
      </c>
      <c r="AD7" s="473" t="s">
        <v>222</v>
      </c>
      <c r="AE7" s="473" t="s">
        <v>223</v>
      </c>
      <c r="AF7" s="473" t="s">
        <v>224</v>
      </c>
      <c r="AG7" s="545" t="s">
        <v>444</v>
      </c>
      <c r="AH7" s="483" t="s">
        <v>445</v>
      </c>
      <c r="AI7" s="483" t="s">
        <v>446</v>
      </c>
      <c r="AJ7" s="473" t="s">
        <v>166</v>
      </c>
      <c r="AK7" s="472" t="s">
        <v>225</v>
      </c>
    </row>
    <row r="8" spans="1:37" ht="18" customHeight="1">
      <c r="A8" s="487"/>
      <c r="B8" s="42"/>
      <c r="C8" s="514"/>
      <c r="D8" s="518"/>
      <c r="E8" s="519"/>
      <c r="F8" s="519"/>
      <c r="G8" s="519"/>
      <c r="H8" s="530"/>
      <c r="I8" s="531"/>
      <c r="J8" s="531"/>
      <c r="K8" s="531"/>
      <c r="L8" s="531"/>
      <c r="M8" s="531"/>
      <c r="N8" s="34"/>
      <c r="O8" s="541"/>
      <c r="P8" s="541"/>
      <c r="Q8" s="542"/>
      <c r="R8" s="477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</row>
    <row r="9" spans="1:37" ht="18" customHeight="1">
      <c r="A9" s="487"/>
      <c r="B9" s="42"/>
      <c r="C9" s="514"/>
      <c r="D9" s="511" t="s">
        <v>159</v>
      </c>
      <c r="E9" s="520" t="s">
        <v>185</v>
      </c>
      <c r="F9" s="511" t="s">
        <v>186</v>
      </c>
      <c r="G9" s="263" t="s">
        <v>196</v>
      </c>
      <c r="H9" s="511" t="s">
        <v>159</v>
      </c>
      <c r="I9" s="520" t="s">
        <v>188</v>
      </c>
      <c r="J9" s="520" t="s">
        <v>189</v>
      </c>
      <c r="K9" s="36" t="s">
        <v>190</v>
      </c>
      <c r="L9" s="36" t="s">
        <v>192</v>
      </c>
      <c r="M9" s="39" t="s">
        <v>193</v>
      </c>
      <c r="N9" s="38"/>
      <c r="O9" s="541"/>
      <c r="P9" s="541"/>
      <c r="Q9" s="542"/>
      <c r="R9" s="477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</row>
    <row r="10" spans="1:37" ht="18" customHeight="1">
      <c r="A10" s="488"/>
      <c r="B10" s="43" t="s">
        <v>183</v>
      </c>
      <c r="C10" s="515"/>
      <c r="D10" s="512"/>
      <c r="E10" s="491"/>
      <c r="F10" s="512"/>
      <c r="G10" s="243" t="s">
        <v>187</v>
      </c>
      <c r="H10" s="512"/>
      <c r="I10" s="491"/>
      <c r="J10" s="491"/>
      <c r="K10" s="37" t="s">
        <v>191</v>
      </c>
      <c r="L10" s="37" t="s">
        <v>194</v>
      </c>
      <c r="M10" s="40" t="s">
        <v>194</v>
      </c>
      <c r="N10" s="38"/>
      <c r="O10" s="541"/>
      <c r="P10" s="541"/>
      <c r="Q10" s="542"/>
      <c r="R10" s="477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</row>
    <row r="11" spans="1:37" s="22" customFormat="1" ht="18" customHeight="1">
      <c r="A11" s="44"/>
      <c r="B11" s="53" t="s">
        <v>197</v>
      </c>
      <c r="C11" s="53" t="s">
        <v>197</v>
      </c>
      <c r="D11" s="53" t="s">
        <v>198</v>
      </c>
      <c r="E11" s="53" t="s">
        <v>198</v>
      </c>
      <c r="F11" s="53" t="s">
        <v>198</v>
      </c>
      <c r="G11" s="53" t="s">
        <v>198</v>
      </c>
      <c r="H11" s="53" t="s">
        <v>199</v>
      </c>
      <c r="I11" s="53" t="s">
        <v>199</v>
      </c>
      <c r="J11" s="53" t="s">
        <v>199</v>
      </c>
      <c r="K11" s="53" t="s">
        <v>199</v>
      </c>
      <c r="L11" s="53" t="s">
        <v>199</v>
      </c>
      <c r="M11" s="53" t="s">
        <v>199</v>
      </c>
      <c r="N11" s="45"/>
      <c r="O11" s="541"/>
      <c r="P11" s="541"/>
      <c r="Q11" s="542"/>
      <c r="R11" s="477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</row>
    <row r="12" spans="1:37" ht="18" customHeight="1">
      <c r="A12" s="42" t="s">
        <v>317</v>
      </c>
      <c r="B12" s="53">
        <v>47</v>
      </c>
      <c r="C12" s="53">
        <v>168</v>
      </c>
      <c r="D12" s="53">
        <v>9</v>
      </c>
      <c r="E12" s="53" t="s">
        <v>417</v>
      </c>
      <c r="F12" s="53">
        <v>4</v>
      </c>
      <c r="G12" s="53">
        <v>5</v>
      </c>
      <c r="H12" s="53">
        <v>95</v>
      </c>
      <c r="I12" s="53" t="s">
        <v>425</v>
      </c>
      <c r="J12" s="53">
        <v>4</v>
      </c>
      <c r="K12" s="53">
        <v>36</v>
      </c>
      <c r="L12" s="53">
        <v>4</v>
      </c>
      <c r="M12" s="53">
        <v>51</v>
      </c>
      <c r="O12" s="543"/>
      <c r="P12" s="543"/>
      <c r="Q12" s="544"/>
      <c r="R12" s="478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</row>
    <row r="13" spans="1:36" ht="18" customHeight="1">
      <c r="A13" s="264" t="s">
        <v>426</v>
      </c>
      <c r="B13" s="53">
        <v>84</v>
      </c>
      <c r="C13" s="53">
        <v>296</v>
      </c>
      <c r="D13" s="53">
        <v>5</v>
      </c>
      <c r="E13" s="53">
        <v>1</v>
      </c>
      <c r="F13" s="53">
        <v>4</v>
      </c>
      <c r="G13" s="53" t="s">
        <v>425</v>
      </c>
      <c r="H13" s="53">
        <v>864</v>
      </c>
      <c r="I13" s="53" t="s">
        <v>425</v>
      </c>
      <c r="J13" s="53">
        <v>3</v>
      </c>
      <c r="K13" s="53">
        <v>3</v>
      </c>
      <c r="L13" s="53">
        <v>112</v>
      </c>
      <c r="M13" s="53">
        <v>746</v>
      </c>
      <c r="Q13" s="8"/>
      <c r="R13" s="227" t="s">
        <v>324</v>
      </c>
      <c r="S13" s="65" t="s">
        <v>335</v>
      </c>
      <c r="T13" s="65" t="s">
        <v>337</v>
      </c>
      <c r="U13" s="65"/>
      <c r="V13" s="65" t="s">
        <v>326</v>
      </c>
      <c r="W13" s="65" t="s">
        <v>329</v>
      </c>
      <c r="X13" s="65"/>
      <c r="Y13" s="65" t="s">
        <v>337</v>
      </c>
      <c r="Z13" s="65"/>
      <c r="AA13" s="65"/>
      <c r="AB13" s="65" t="s">
        <v>337</v>
      </c>
      <c r="AC13" s="65"/>
      <c r="AD13" s="65"/>
      <c r="AE13" s="65"/>
      <c r="AF13" s="65"/>
      <c r="AG13" s="65" t="s">
        <v>339</v>
      </c>
      <c r="AH13" s="65"/>
      <c r="AI13" s="65"/>
      <c r="AJ13" s="65"/>
    </row>
    <row r="14" spans="1:38" ht="18" customHeight="1">
      <c r="A14" s="264" t="s">
        <v>427</v>
      </c>
      <c r="B14" s="53">
        <v>37</v>
      </c>
      <c r="C14" s="53">
        <v>124</v>
      </c>
      <c r="D14" s="53">
        <v>43</v>
      </c>
      <c r="E14" s="53">
        <v>1</v>
      </c>
      <c r="F14" s="53">
        <v>42</v>
      </c>
      <c r="G14" s="53" t="s">
        <v>425</v>
      </c>
      <c r="H14" s="53">
        <v>607</v>
      </c>
      <c r="I14" s="53">
        <v>8</v>
      </c>
      <c r="J14" s="53">
        <v>2</v>
      </c>
      <c r="K14" s="53">
        <v>24</v>
      </c>
      <c r="L14" s="53">
        <v>27</v>
      </c>
      <c r="M14" s="53">
        <v>546</v>
      </c>
      <c r="O14" s="525" t="s">
        <v>226</v>
      </c>
      <c r="P14" s="525"/>
      <c r="Q14" s="526"/>
      <c r="R14" s="326">
        <v>2334</v>
      </c>
      <c r="S14" s="266">
        <v>434</v>
      </c>
      <c r="T14" s="266">
        <v>309</v>
      </c>
      <c r="U14" s="266">
        <v>105</v>
      </c>
      <c r="V14" s="266">
        <v>273</v>
      </c>
      <c r="W14" s="266">
        <v>74</v>
      </c>
      <c r="X14" s="266">
        <v>120</v>
      </c>
      <c r="Y14" s="266">
        <v>385</v>
      </c>
      <c r="Z14" s="266">
        <v>248</v>
      </c>
      <c r="AA14" s="266">
        <v>18</v>
      </c>
      <c r="AB14" s="266">
        <v>30</v>
      </c>
      <c r="AC14" s="266">
        <v>12</v>
      </c>
      <c r="AD14" s="266" t="s">
        <v>414</v>
      </c>
      <c r="AE14" s="266" t="s">
        <v>414</v>
      </c>
      <c r="AF14" s="266">
        <v>4</v>
      </c>
      <c r="AG14" s="266">
        <v>145</v>
      </c>
      <c r="AH14" s="266">
        <v>5</v>
      </c>
      <c r="AI14" s="266">
        <v>156</v>
      </c>
      <c r="AJ14" s="266">
        <v>14</v>
      </c>
      <c r="AK14" s="120">
        <v>2</v>
      </c>
      <c r="AL14" s="129"/>
    </row>
    <row r="15" spans="1:37" ht="18" customHeight="1">
      <c r="A15" s="264" t="s">
        <v>428</v>
      </c>
      <c r="B15" s="53">
        <v>236</v>
      </c>
      <c r="C15" s="53">
        <v>767</v>
      </c>
      <c r="D15" s="53" t="s">
        <v>320</v>
      </c>
      <c r="E15" s="53" t="s">
        <v>321</v>
      </c>
      <c r="F15" s="53" t="s">
        <v>322</v>
      </c>
      <c r="G15" s="53" t="s">
        <v>425</v>
      </c>
      <c r="H15" s="53">
        <v>2741</v>
      </c>
      <c r="I15" s="53">
        <v>9</v>
      </c>
      <c r="J15" s="53">
        <v>7</v>
      </c>
      <c r="K15" s="53">
        <v>127</v>
      </c>
      <c r="L15" s="53">
        <v>220</v>
      </c>
      <c r="M15" s="53">
        <v>2378</v>
      </c>
      <c r="Q15" s="223"/>
      <c r="R15" s="63" t="s">
        <v>325</v>
      </c>
      <c r="S15" s="62"/>
      <c r="T15" s="62"/>
      <c r="U15" s="62"/>
      <c r="V15" s="62"/>
      <c r="W15" s="54" t="s">
        <v>337</v>
      </c>
      <c r="X15" s="62"/>
      <c r="Y15" s="62"/>
      <c r="Z15" s="62"/>
      <c r="AA15" s="62"/>
      <c r="AB15" s="62"/>
      <c r="AC15" s="62"/>
      <c r="AD15" s="62"/>
      <c r="AE15" s="62"/>
      <c r="AF15" s="62"/>
      <c r="AG15" s="54" t="s">
        <v>337</v>
      </c>
      <c r="AH15" s="62"/>
      <c r="AI15" s="62"/>
      <c r="AJ15" s="62"/>
      <c r="AK15" s="31"/>
    </row>
    <row r="16" spans="1:37" s="31" customFormat="1" ht="18" customHeight="1">
      <c r="A16" s="258" t="s">
        <v>429</v>
      </c>
      <c r="B16" s="265">
        <f>SUM(B18:B25)</f>
        <v>2</v>
      </c>
      <c r="C16" s="265">
        <f aca="true" t="shared" si="0" ref="C16:M16">SUM(C18:C25)</f>
        <v>6</v>
      </c>
      <c r="D16" s="265">
        <f t="shared" si="0"/>
        <v>43</v>
      </c>
      <c r="E16" s="265">
        <f t="shared" si="0"/>
        <v>3</v>
      </c>
      <c r="F16" s="265">
        <f t="shared" si="0"/>
        <v>40</v>
      </c>
      <c r="G16" s="265" t="s">
        <v>570</v>
      </c>
      <c r="H16" s="265">
        <f t="shared" si="0"/>
        <v>147</v>
      </c>
      <c r="I16" s="265" t="s">
        <v>570</v>
      </c>
      <c r="J16" s="265">
        <f t="shared" si="0"/>
        <v>1</v>
      </c>
      <c r="K16" s="265">
        <f t="shared" si="0"/>
        <v>56</v>
      </c>
      <c r="L16" s="265">
        <f t="shared" si="0"/>
        <v>1</v>
      </c>
      <c r="M16" s="265">
        <f t="shared" si="0"/>
        <v>89</v>
      </c>
      <c r="P16" s="479" t="s">
        <v>227</v>
      </c>
      <c r="Q16" s="480"/>
      <c r="R16" s="63">
        <v>775</v>
      </c>
      <c r="S16" s="54">
        <v>70</v>
      </c>
      <c r="T16" s="54">
        <v>51</v>
      </c>
      <c r="U16" s="54">
        <v>33</v>
      </c>
      <c r="V16" s="54">
        <v>110</v>
      </c>
      <c r="W16" s="54">
        <v>32</v>
      </c>
      <c r="X16" s="54">
        <v>45</v>
      </c>
      <c r="Y16" s="54">
        <v>243</v>
      </c>
      <c r="Z16" s="54">
        <v>110</v>
      </c>
      <c r="AA16" s="54">
        <v>5</v>
      </c>
      <c r="AB16" s="54">
        <v>18</v>
      </c>
      <c r="AC16" s="54">
        <v>6</v>
      </c>
      <c r="AD16" s="22" t="s">
        <v>425</v>
      </c>
      <c r="AE16" s="22" t="s">
        <v>425</v>
      </c>
      <c r="AF16" s="22" t="s">
        <v>425</v>
      </c>
      <c r="AG16" s="54">
        <v>10</v>
      </c>
      <c r="AH16" s="54">
        <v>1</v>
      </c>
      <c r="AI16" s="54">
        <v>38</v>
      </c>
      <c r="AJ16" s="54">
        <v>3</v>
      </c>
      <c r="AK16" s="22" t="s">
        <v>425</v>
      </c>
    </row>
    <row r="17" spans="1:36" ht="18" customHeight="1">
      <c r="A17" s="2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Q17" s="223"/>
      <c r="R17" s="6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7" ht="18" customHeight="1">
      <c r="A18" s="42" t="s">
        <v>175</v>
      </c>
      <c r="B18" s="53" t="s">
        <v>425</v>
      </c>
      <c r="C18" s="53" t="s">
        <v>425</v>
      </c>
      <c r="D18" s="53" t="s">
        <v>425</v>
      </c>
      <c r="E18" s="53" t="s">
        <v>425</v>
      </c>
      <c r="F18" s="53" t="s">
        <v>425</v>
      </c>
      <c r="G18" s="53" t="s">
        <v>425</v>
      </c>
      <c r="H18" s="53" t="s">
        <v>425</v>
      </c>
      <c r="I18" s="53" t="s">
        <v>425</v>
      </c>
      <c r="J18" s="53" t="s">
        <v>425</v>
      </c>
      <c r="K18" s="53" t="s">
        <v>425</v>
      </c>
      <c r="L18" s="53" t="s">
        <v>425</v>
      </c>
      <c r="M18" s="53" t="s">
        <v>425</v>
      </c>
      <c r="Q18" s="8" t="s">
        <v>228</v>
      </c>
      <c r="R18" s="63">
        <v>68</v>
      </c>
      <c r="S18" s="54">
        <v>4</v>
      </c>
      <c r="T18" s="54">
        <v>14</v>
      </c>
      <c r="U18" s="54">
        <v>5</v>
      </c>
      <c r="V18" s="54">
        <v>5</v>
      </c>
      <c r="W18" s="54">
        <v>1</v>
      </c>
      <c r="X18" s="54">
        <v>3</v>
      </c>
      <c r="Y18" s="54">
        <v>11</v>
      </c>
      <c r="Z18" s="54">
        <v>13</v>
      </c>
      <c r="AA18" s="22" t="s">
        <v>425</v>
      </c>
      <c r="AB18" s="54">
        <v>5</v>
      </c>
      <c r="AC18" s="22" t="s">
        <v>425</v>
      </c>
      <c r="AD18" s="22" t="s">
        <v>425</v>
      </c>
      <c r="AE18" s="22" t="s">
        <v>425</v>
      </c>
      <c r="AF18" s="22" t="s">
        <v>425</v>
      </c>
      <c r="AG18" s="54">
        <v>2</v>
      </c>
      <c r="AH18" s="22" t="s">
        <v>425</v>
      </c>
      <c r="AI18" s="54">
        <v>5</v>
      </c>
      <c r="AJ18" s="22" t="s">
        <v>425</v>
      </c>
      <c r="AK18" s="22" t="s">
        <v>425</v>
      </c>
    </row>
    <row r="19" spans="1:37" ht="18" customHeight="1">
      <c r="A19" s="42" t="s">
        <v>176</v>
      </c>
      <c r="B19" s="53" t="s">
        <v>425</v>
      </c>
      <c r="C19" s="53" t="s">
        <v>425</v>
      </c>
      <c r="D19" s="53" t="s">
        <v>425</v>
      </c>
      <c r="E19" s="53" t="s">
        <v>425</v>
      </c>
      <c r="F19" s="53" t="s">
        <v>425</v>
      </c>
      <c r="G19" s="53" t="s">
        <v>425</v>
      </c>
      <c r="H19" s="53">
        <v>7</v>
      </c>
      <c r="I19" s="53" t="s">
        <v>425</v>
      </c>
      <c r="J19" s="53" t="s">
        <v>425</v>
      </c>
      <c r="K19" s="53" t="s">
        <v>425</v>
      </c>
      <c r="L19" s="53" t="s">
        <v>425</v>
      </c>
      <c r="M19" s="53">
        <v>7</v>
      </c>
      <c r="Q19" s="8"/>
      <c r="R19" s="63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22"/>
    </row>
    <row r="20" spans="1:37" ht="18" customHeight="1">
      <c r="A20" s="42" t="s">
        <v>177</v>
      </c>
      <c r="B20" s="53" t="s">
        <v>425</v>
      </c>
      <c r="C20" s="53" t="s">
        <v>425</v>
      </c>
      <c r="D20" s="53" t="s">
        <v>425</v>
      </c>
      <c r="E20" s="53" t="s">
        <v>425</v>
      </c>
      <c r="F20" s="53" t="s">
        <v>425</v>
      </c>
      <c r="G20" s="53" t="s">
        <v>425</v>
      </c>
      <c r="H20" s="53">
        <v>7</v>
      </c>
      <c r="I20" s="53" t="s">
        <v>425</v>
      </c>
      <c r="J20" s="53" t="s">
        <v>425</v>
      </c>
      <c r="K20" s="53">
        <v>7</v>
      </c>
      <c r="L20" s="53" t="s">
        <v>425</v>
      </c>
      <c r="M20" s="53" t="s">
        <v>425</v>
      </c>
      <c r="Q20" s="8" t="s">
        <v>229</v>
      </c>
      <c r="R20" s="63">
        <v>77</v>
      </c>
      <c r="S20" s="54">
        <v>10</v>
      </c>
      <c r="T20" s="54">
        <v>5</v>
      </c>
      <c r="U20" s="54">
        <v>3</v>
      </c>
      <c r="V20" s="54">
        <v>8</v>
      </c>
      <c r="W20" s="54">
        <v>3</v>
      </c>
      <c r="X20" s="54">
        <v>6</v>
      </c>
      <c r="Y20" s="54">
        <v>34</v>
      </c>
      <c r="Z20" s="54">
        <v>4</v>
      </c>
      <c r="AA20" s="22" t="s">
        <v>425</v>
      </c>
      <c r="AB20" s="54">
        <v>2</v>
      </c>
      <c r="AC20" s="54">
        <v>1</v>
      </c>
      <c r="AD20" s="22" t="s">
        <v>425</v>
      </c>
      <c r="AE20" s="22" t="s">
        <v>425</v>
      </c>
      <c r="AF20" s="22" t="s">
        <v>425</v>
      </c>
      <c r="AG20" s="22" t="s">
        <v>425</v>
      </c>
      <c r="AH20" s="22" t="s">
        <v>425</v>
      </c>
      <c r="AI20" s="54">
        <v>1</v>
      </c>
      <c r="AJ20" s="22" t="s">
        <v>425</v>
      </c>
      <c r="AK20" s="22" t="s">
        <v>425</v>
      </c>
    </row>
    <row r="21" spans="1:37" ht="18" customHeight="1">
      <c r="A21" s="42" t="s">
        <v>178</v>
      </c>
      <c r="B21" s="53" t="s">
        <v>425</v>
      </c>
      <c r="C21" s="53" t="s">
        <v>425</v>
      </c>
      <c r="D21" s="53" t="s">
        <v>425</v>
      </c>
      <c r="E21" s="53" t="s">
        <v>425</v>
      </c>
      <c r="F21" s="53" t="s">
        <v>425</v>
      </c>
      <c r="G21" s="53" t="s">
        <v>425</v>
      </c>
      <c r="H21" s="53" t="s">
        <v>425</v>
      </c>
      <c r="I21" s="53" t="s">
        <v>425</v>
      </c>
      <c r="J21" s="53" t="s">
        <v>425</v>
      </c>
      <c r="K21" s="53" t="s">
        <v>425</v>
      </c>
      <c r="L21" s="53" t="s">
        <v>425</v>
      </c>
      <c r="M21" s="53" t="s">
        <v>425</v>
      </c>
      <c r="Q21" s="8"/>
      <c r="R21" s="6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22"/>
    </row>
    <row r="22" spans="1:37" ht="18" customHeight="1">
      <c r="A22" s="42" t="s">
        <v>179</v>
      </c>
      <c r="B22" s="53" t="s">
        <v>425</v>
      </c>
      <c r="C22" s="53" t="s">
        <v>425</v>
      </c>
      <c r="D22" s="53" t="s">
        <v>425</v>
      </c>
      <c r="E22" s="53" t="s">
        <v>425</v>
      </c>
      <c r="F22" s="53" t="s">
        <v>425</v>
      </c>
      <c r="G22" s="53" t="s">
        <v>425</v>
      </c>
      <c r="H22" s="53" t="s">
        <v>425</v>
      </c>
      <c r="I22" s="53" t="s">
        <v>425</v>
      </c>
      <c r="J22" s="53" t="s">
        <v>425</v>
      </c>
      <c r="K22" s="53" t="s">
        <v>425</v>
      </c>
      <c r="L22" s="53" t="s">
        <v>425</v>
      </c>
      <c r="M22" s="53" t="s">
        <v>425</v>
      </c>
      <c r="Q22" s="481" t="s">
        <v>447</v>
      </c>
      <c r="R22" s="63">
        <v>17</v>
      </c>
      <c r="S22" s="54">
        <v>6</v>
      </c>
      <c r="T22" s="54">
        <v>2</v>
      </c>
      <c r="U22" s="22" t="s">
        <v>425</v>
      </c>
      <c r="V22" s="22" t="s">
        <v>425</v>
      </c>
      <c r="W22" s="22" t="s">
        <v>425</v>
      </c>
      <c r="X22" s="22" t="s">
        <v>425</v>
      </c>
      <c r="Y22" s="54">
        <v>5</v>
      </c>
      <c r="Z22" s="54">
        <v>2</v>
      </c>
      <c r="AA22" s="54">
        <v>2</v>
      </c>
      <c r="AB22" s="22" t="s">
        <v>425</v>
      </c>
      <c r="AC22" s="22" t="s">
        <v>425</v>
      </c>
      <c r="AD22" s="22" t="s">
        <v>425</v>
      </c>
      <c r="AE22" s="22" t="s">
        <v>425</v>
      </c>
      <c r="AF22" s="22" t="s">
        <v>425</v>
      </c>
      <c r="AG22" s="22" t="s">
        <v>425</v>
      </c>
      <c r="AH22" s="22" t="s">
        <v>425</v>
      </c>
      <c r="AI22" s="22" t="s">
        <v>425</v>
      </c>
      <c r="AJ22" s="22" t="s">
        <v>425</v>
      </c>
      <c r="AK22" s="22" t="s">
        <v>425</v>
      </c>
    </row>
    <row r="23" spans="1:37" ht="18" customHeight="1">
      <c r="A23" s="42" t="s">
        <v>180</v>
      </c>
      <c r="B23" s="53">
        <v>1</v>
      </c>
      <c r="C23" s="53">
        <v>1</v>
      </c>
      <c r="D23" s="53">
        <v>43</v>
      </c>
      <c r="E23" s="53">
        <v>3</v>
      </c>
      <c r="F23" s="53">
        <v>40</v>
      </c>
      <c r="G23" s="53" t="s">
        <v>425</v>
      </c>
      <c r="H23" s="53">
        <v>117</v>
      </c>
      <c r="I23" s="53" t="s">
        <v>425</v>
      </c>
      <c r="J23" s="53" t="s">
        <v>425</v>
      </c>
      <c r="K23" s="53">
        <v>47</v>
      </c>
      <c r="L23" s="53">
        <v>1</v>
      </c>
      <c r="M23" s="53">
        <v>69</v>
      </c>
      <c r="Q23" s="482"/>
      <c r="R23" s="63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22"/>
    </row>
    <row r="24" spans="1:37" ht="18" customHeight="1">
      <c r="A24" s="42" t="s">
        <v>181</v>
      </c>
      <c r="B24" s="53" t="s">
        <v>425</v>
      </c>
      <c r="C24" s="53" t="s">
        <v>425</v>
      </c>
      <c r="D24" s="53" t="s">
        <v>425</v>
      </c>
      <c r="E24" s="53" t="s">
        <v>425</v>
      </c>
      <c r="F24" s="53" t="s">
        <v>425</v>
      </c>
      <c r="G24" s="53" t="s">
        <v>425</v>
      </c>
      <c r="H24" s="53" t="s">
        <v>425</v>
      </c>
      <c r="I24" s="53" t="s">
        <v>425</v>
      </c>
      <c r="J24" s="53" t="s">
        <v>425</v>
      </c>
      <c r="K24" s="53" t="s">
        <v>425</v>
      </c>
      <c r="L24" s="53" t="s">
        <v>425</v>
      </c>
      <c r="M24" s="53" t="s">
        <v>425</v>
      </c>
      <c r="Q24" s="8" t="s">
        <v>230</v>
      </c>
      <c r="R24" s="63">
        <v>76</v>
      </c>
      <c r="S24" s="54">
        <v>6</v>
      </c>
      <c r="T24" s="54">
        <v>2</v>
      </c>
      <c r="U24" s="54">
        <v>2</v>
      </c>
      <c r="V24" s="54">
        <v>12</v>
      </c>
      <c r="W24" s="54">
        <v>3</v>
      </c>
      <c r="X24" s="54">
        <v>3</v>
      </c>
      <c r="Y24" s="54">
        <v>21</v>
      </c>
      <c r="Z24" s="54">
        <v>26</v>
      </c>
      <c r="AA24" s="22" t="s">
        <v>425</v>
      </c>
      <c r="AB24" s="22" t="s">
        <v>425</v>
      </c>
      <c r="AC24" s="22" t="s">
        <v>425</v>
      </c>
      <c r="AD24" s="22" t="s">
        <v>425</v>
      </c>
      <c r="AE24" s="22" t="s">
        <v>425</v>
      </c>
      <c r="AF24" s="22" t="s">
        <v>425</v>
      </c>
      <c r="AG24" s="22" t="s">
        <v>425</v>
      </c>
      <c r="AH24" s="22" t="s">
        <v>425</v>
      </c>
      <c r="AI24" s="54">
        <v>1</v>
      </c>
      <c r="AJ24" s="22" t="s">
        <v>425</v>
      </c>
      <c r="AK24" s="22" t="s">
        <v>425</v>
      </c>
    </row>
    <row r="25" spans="1:37" ht="18" customHeight="1">
      <c r="A25" s="42" t="s">
        <v>166</v>
      </c>
      <c r="B25" s="54">
        <v>1</v>
      </c>
      <c r="C25" s="54">
        <v>5</v>
      </c>
      <c r="D25" s="53" t="s">
        <v>425</v>
      </c>
      <c r="E25" s="53" t="s">
        <v>425</v>
      </c>
      <c r="F25" s="53" t="s">
        <v>425</v>
      </c>
      <c r="G25" s="53" t="s">
        <v>425</v>
      </c>
      <c r="H25" s="54">
        <v>16</v>
      </c>
      <c r="I25" s="53" t="s">
        <v>425</v>
      </c>
      <c r="J25" s="54">
        <v>1</v>
      </c>
      <c r="K25" s="54">
        <v>2</v>
      </c>
      <c r="L25" s="53" t="s">
        <v>425</v>
      </c>
      <c r="M25" s="54">
        <v>13</v>
      </c>
      <c r="N25" s="10"/>
      <c r="O25" s="10"/>
      <c r="P25" s="10"/>
      <c r="Q25" s="8"/>
      <c r="R25" s="63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22"/>
    </row>
    <row r="26" spans="1:37" ht="18" customHeight="1">
      <c r="A26" s="13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10"/>
      <c r="O26" s="10"/>
      <c r="P26" s="10"/>
      <c r="Q26" s="267" t="s">
        <v>449</v>
      </c>
      <c r="R26" s="63">
        <v>6</v>
      </c>
      <c r="S26" s="54">
        <v>2</v>
      </c>
      <c r="T26" s="22" t="s">
        <v>425</v>
      </c>
      <c r="U26" s="54">
        <v>1</v>
      </c>
      <c r="V26" s="22" t="s">
        <v>425</v>
      </c>
      <c r="W26" s="54">
        <v>2</v>
      </c>
      <c r="X26" s="22" t="s">
        <v>425</v>
      </c>
      <c r="Y26" s="22" t="s">
        <v>425</v>
      </c>
      <c r="Z26" s="54">
        <v>1</v>
      </c>
      <c r="AA26" s="22" t="s">
        <v>425</v>
      </c>
      <c r="AB26" s="22" t="s">
        <v>425</v>
      </c>
      <c r="AC26" s="22" t="s">
        <v>425</v>
      </c>
      <c r="AD26" s="22" t="s">
        <v>425</v>
      </c>
      <c r="AE26" s="22" t="s">
        <v>425</v>
      </c>
      <c r="AF26" s="22" t="s">
        <v>425</v>
      </c>
      <c r="AG26" s="22" t="s">
        <v>425</v>
      </c>
      <c r="AH26" s="22" t="s">
        <v>425</v>
      </c>
      <c r="AI26" s="22" t="s">
        <v>425</v>
      </c>
      <c r="AJ26" s="22" t="s">
        <v>425</v>
      </c>
      <c r="AK26" s="22" t="s">
        <v>425</v>
      </c>
    </row>
    <row r="27" spans="1:37" ht="18" customHeight="1">
      <c r="A27" s="8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24"/>
      <c r="O27" s="24"/>
      <c r="P27" s="24"/>
      <c r="Q27" s="245" t="s">
        <v>448</v>
      </c>
      <c r="R27" s="6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22"/>
    </row>
    <row r="28" spans="1:37" ht="18" customHeight="1">
      <c r="A28" s="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24"/>
      <c r="O28" s="24"/>
      <c r="P28" s="24"/>
      <c r="Q28" s="8" t="s">
        <v>336</v>
      </c>
      <c r="R28" s="63">
        <v>20</v>
      </c>
      <c r="S28" s="54">
        <v>1</v>
      </c>
      <c r="T28" s="22" t="s">
        <v>425</v>
      </c>
      <c r="U28" s="22" t="s">
        <v>425</v>
      </c>
      <c r="V28" s="22" t="s">
        <v>425</v>
      </c>
      <c r="W28" s="54">
        <v>1</v>
      </c>
      <c r="X28" s="22" t="s">
        <v>425</v>
      </c>
      <c r="Y28" s="54">
        <v>3</v>
      </c>
      <c r="Z28" s="54">
        <v>14</v>
      </c>
      <c r="AA28" s="22" t="s">
        <v>425</v>
      </c>
      <c r="AB28" s="22" t="s">
        <v>425</v>
      </c>
      <c r="AC28" s="22" t="s">
        <v>425</v>
      </c>
      <c r="AD28" s="22" t="s">
        <v>425</v>
      </c>
      <c r="AE28" s="22" t="s">
        <v>425</v>
      </c>
      <c r="AF28" s="22" t="s">
        <v>425</v>
      </c>
      <c r="AG28" s="22" t="s">
        <v>425</v>
      </c>
      <c r="AH28" s="22" t="s">
        <v>425</v>
      </c>
      <c r="AI28" s="54">
        <v>1</v>
      </c>
      <c r="AJ28" s="22" t="s">
        <v>425</v>
      </c>
      <c r="AK28" s="22" t="s">
        <v>425</v>
      </c>
    </row>
    <row r="29" spans="1:37" ht="18" customHeight="1" thickBo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0"/>
      <c r="N29" s="24"/>
      <c r="O29" s="24"/>
      <c r="P29" s="24"/>
      <c r="Q29" s="8"/>
      <c r="R29" s="63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22"/>
    </row>
    <row r="30" spans="1:37" ht="18" customHeight="1">
      <c r="A30" s="486" t="s">
        <v>435</v>
      </c>
      <c r="B30" s="489" t="s">
        <v>200</v>
      </c>
      <c r="C30" s="521" t="s">
        <v>201</v>
      </c>
      <c r="D30" s="522"/>
      <c r="E30" s="522"/>
      <c r="F30" s="522"/>
      <c r="G30" s="522"/>
      <c r="H30" s="523"/>
      <c r="I30" s="493" t="s">
        <v>432</v>
      </c>
      <c r="J30" s="492" t="s">
        <v>433</v>
      </c>
      <c r="K30" s="493" t="s">
        <v>434</v>
      </c>
      <c r="L30" s="496" t="s">
        <v>205</v>
      </c>
      <c r="M30" s="24"/>
      <c r="N30" s="24"/>
      <c r="O30" s="24"/>
      <c r="P30" s="24"/>
      <c r="Q30" s="8" t="s">
        <v>372</v>
      </c>
      <c r="R30" s="63">
        <v>60</v>
      </c>
      <c r="S30" s="54">
        <v>8</v>
      </c>
      <c r="T30" s="54">
        <v>4</v>
      </c>
      <c r="U30" s="54">
        <v>3</v>
      </c>
      <c r="V30" s="54">
        <v>12</v>
      </c>
      <c r="W30" s="54">
        <v>2</v>
      </c>
      <c r="X30" s="54">
        <v>4</v>
      </c>
      <c r="Y30" s="54">
        <v>21</v>
      </c>
      <c r="Z30" s="22" t="s">
        <v>425</v>
      </c>
      <c r="AA30" s="54">
        <v>1</v>
      </c>
      <c r="AB30" s="22" t="s">
        <v>425</v>
      </c>
      <c r="AC30" s="22" t="s">
        <v>425</v>
      </c>
      <c r="AD30" s="22" t="s">
        <v>425</v>
      </c>
      <c r="AE30" s="22" t="s">
        <v>425</v>
      </c>
      <c r="AF30" s="22" t="s">
        <v>425</v>
      </c>
      <c r="AG30" s="54">
        <v>2</v>
      </c>
      <c r="AH30" s="22" t="s">
        <v>425</v>
      </c>
      <c r="AI30" s="54">
        <v>2</v>
      </c>
      <c r="AJ30" s="54">
        <v>1</v>
      </c>
      <c r="AK30" s="22" t="s">
        <v>425</v>
      </c>
    </row>
    <row r="31" spans="1:36" s="22" customFormat="1" ht="18" customHeight="1">
      <c r="A31" s="487"/>
      <c r="B31" s="490"/>
      <c r="C31" s="534" t="s">
        <v>159</v>
      </c>
      <c r="D31" s="535"/>
      <c r="E31" s="546" t="s">
        <v>202</v>
      </c>
      <c r="F31" s="547"/>
      <c r="G31" s="546" t="s">
        <v>203</v>
      </c>
      <c r="H31" s="547"/>
      <c r="I31" s="494"/>
      <c r="J31" s="490"/>
      <c r="K31" s="494"/>
      <c r="L31" s="496"/>
      <c r="M31" s="24"/>
      <c r="Q31" s="8"/>
      <c r="R31" s="63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7" ht="18" customHeight="1">
      <c r="A32" s="487"/>
      <c r="B32" s="490"/>
      <c r="C32" s="534"/>
      <c r="D32" s="535"/>
      <c r="E32" s="507" t="s">
        <v>430</v>
      </c>
      <c r="F32" s="509" t="s">
        <v>431</v>
      </c>
      <c r="G32" s="507" t="s">
        <v>430</v>
      </c>
      <c r="H32" s="509" t="s">
        <v>431</v>
      </c>
      <c r="I32" s="494"/>
      <c r="J32" s="490"/>
      <c r="K32" s="494"/>
      <c r="L32" s="496"/>
      <c r="M32" s="24"/>
      <c r="Q32" s="8" t="s">
        <v>231</v>
      </c>
      <c r="R32" s="63">
        <v>37</v>
      </c>
      <c r="S32" s="22" t="s">
        <v>425</v>
      </c>
      <c r="T32" s="22" t="s">
        <v>425</v>
      </c>
      <c r="U32" s="54">
        <v>2</v>
      </c>
      <c r="V32" s="54">
        <v>7</v>
      </c>
      <c r="W32" s="54">
        <v>4</v>
      </c>
      <c r="X32" s="54">
        <v>5</v>
      </c>
      <c r="Y32" s="54">
        <v>9</v>
      </c>
      <c r="Z32" s="54">
        <v>3</v>
      </c>
      <c r="AA32" s="22" t="s">
        <v>425</v>
      </c>
      <c r="AB32" s="54">
        <v>6</v>
      </c>
      <c r="AC32" s="22" t="s">
        <v>425</v>
      </c>
      <c r="AD32" s="22" t="s">
        <v>425</v>
      </c>
      <c r="AE32" s="22" t="s">
        <v>425</v>
      </c>
      <c r="AF32" s="22" t="s">
        <v>425</v>
      </c>
      <c r="AG32" s="22" t="s">
        <v>425</v>
      </c>
      <c r="AH32" s="22" t="s">
        <v>425</v>
      </c>
      <c r="AI32" s="54">
        <v>1</v>
      </c>
      <c r="AJ32" s="22" t="s">
        <v>425</v>
      </c>
      <c r="AK32" s="22" t="s">
        <v>425</v>
      </c>
    </row>
    <row r="33" spans="1:37" ht="18" customHeight="1">
      <c r="A33" s="488"/>
      <c r="B33" s="491"/>
      <c r="C33" s="536"/>
      <c r="D33" s="537"/>
      <c r="E33" s="508"/>
      <c r="F33" s="491"/>
      <c r="G33" s="508"/>
      <c r="H33" s="491"/>
      <c r="I33" s="495"/>
      <c r="J33" s="491"/>
      <c r="K33" s="495"/>
      <c r="L33" s="497"/>
      <c r="M33" s="24"/>
      <c r="Q33" s="8"/>
      <c r="R33" s="63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22"/>
    </row>
    <row r="34" spans="1:37" ht="18" customHeight="1">
      <c r="A34" s="44"/>
      <c r="B34" s="22" t="s">
        <v>199</v>
      </c>
      <c r="C34" s="532" t="s">
        <v>214</v>
      </c>
      <c r="D34" s="532"/>
      <c r="E34" s="22" t="s">
        <v>214</v>
      </c>
      <c r="F34" s="22" t="s">
        <v>214</v>
      </c>
      <c r="G34" s="22" t="s">
        <v>214</v>
      </c>
      <c r="H34" s="22" t="s">
        <v>214</v>
      </c>
      <c r="I34" s="22" t="s">
        <v>215</v>
      </c>
      <c r="J34" s="22" t="s">
        <v>215</v>
      </c>
      <c r="K34" s="22" t="s">
        <v>215</v>
      </c>
      <c r="L34" s="22" t="s">
        <v>215</v>
      </c>
      <c r="M34" s="22"/>
      <c r="Q34" s="8" t="s">
        <v>232</v>
      </c>
      <c r="R34" s="63">
        <v>172</v>
      </c>
      <c r="S34" s="54">
        <v>13</v>
      </c>
      <c r="T34" s="54">
        <v>8</v>
      </c>
      <c r="U34" s="54">
        <v>7</v>
      </c>
      <c r="V34" s="54">
        <v>35</v>
      </c>
      <c r="W34" s="54">
        <v>8</v>
      </c>
      <c r="X34" s="54">
        <v>6</v>
      </c>
      <c r="Y34" s="54">
        <v>63</v>
      </c>
      <c r="Z34" s="54">
        <v>21</v>
      </c>
      <c r="AA34" s="54">
        <v>1</v>
      </c>
      <c r="AB34" s="54">
        <v>1</v>
      </c>
      <c r="AC34" s="22" t="s">
        <v>425</v>
      </c>
      <c r="AD34" s="22" t="s">
        <v>425</v>
      </c>
      <c r="AE34" s="22" t="s">
        <v>425</v>
      </c>
      <c r="AF34" s="22" t="s">
        <v>425</v>
      </c>
      <c r="AG34" s="54">
        <v>3</v>
      </c>
      <c r="AH34" s="22" t="s">
        <v>425</v>
      </c>
      <c r="AI34" s="54">
        <v>6</v>
      </c>
      <c r="AJ34" s="22" t="s">
        <v>425</v>
      </c>
      <c r="AK34" s="22" t="s">
        <v>425</v>
      </c>
    </row>
    <row r="35" spans="1:37" ht="18" customHeight="1">
      <c r="A35" s="42" t="s">
        <v>317</v>
      </c>
      <c r="B35" s="22">
        <v>111</v>
      </c>
      <c r="C35" s="510" t="s">
        <v>425</v>
      </c>
      <c r="D35" s="510"/>
      <c r="E35" s="59" t="s">
        <v>425</v>
      </c>
      <c r="F35" s="59" t="s">
        <v>425</v>
      </c>
      <c r="G35" s="59" t="s">
        <v>425</v>
      </c>
      <c r="H35" s="59" t="s">
        <v>425</v>
      </c>
      <c r="I35" s="53">
        <v>78</v>
      </c>
      <c r="J35" s="59" t="s">
        <v>425</v>
      </c>
      <c r="K35" s="53">
        <v>183</v>
      </c>
      <c r="L35" s="53" t="s">
        <v>425</v>
      </c>
      <c r="Q35" s="8"/>
      <c r="R35" s="228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56"/>
    </row>
    <row r="36" spans="1:37" s="31" customFormat="1" ht="18" customHeight="1">
      <c r="A36" s="264" t="s">
        <v>426</v>
      </c>
      <c r="B36" s="22">
        <v>1</v>
      </c>
      <c r="C36" s="510">
        <v>179.7</v>
      </c>
      <c r="D36" s="510"/>
      <c r="E36" s="59">
        <v>3.5</v>
      </c>
      <c r="F36" s="59">
        <v>73</v>
      </c>
      <c r="G36" s="59">
        <v>2.5</v>
      </c>
      <c r="H36" s="59">
        <v>100.7</v>
      </c>
      <c r="I36" s="59" t="s">
        <v>425</v>
      </c>
      <c r="J36" s="59" t="s">
        <v>425</v>
      </c>
      <c r="K36" s="53">
        <v>295</v>
      </c>
      <c r="L36" s="53">
        <v>1</v>
      </c>
      <c r="M36" s="6"/>
      <c r="Q36" s="8" t="s">
        <v>233</v>
      </c>
      <c r="R36" s="63">
        <v>79</v>
      </c>
      <c r="S36" s="54">
        <v>7</v>
      </c>
      <c r="T36" s="54">
        <v>2</v>
      </c>
      <c r="U36" s="54">
        <v>1</v>
      </c>
      <c r="V36" s="54">
        <v>10</v>
      </c>
      <c r="W36" s="54">
        <v>4</v>
      </c>
      <c r="X36" s="54">
        <v>6</v>
      </c>
      <c r="Y36" s="54">
        <v>26</v>
      </c>
      <c r="Z36" s="54">
        <v>10</v>
      </c>
      <c r="AA36" s="54">
        <v>1</v>
      </c>
      <c r="AB36" s="54">
        <v>2</v>
      </c>
      <c r="AC36" s="54">
        <v>3</v>
      </c>
      <c r="AD36" s="22" t="s">
        <v>425</v>
      </c>
      <c r="AE36" s="22" t="s">
        <v>425</v>
      </c>
      <c r="AF36" s="22" t="s">
        <v>425</v>
      </c>
      <c r="AG36" s="22" t="s">
        <v>425</v>
      </c>
      <c r="AH36" s="22" t="s">
        <v>425</v>
      </c>
      <c r="AI36" s="54">
        <v>7</v>
      </c>
      <c r="AJ36" s="22" t="s">
        <v>425</v>
      </c>
      <c r="AK36" s="22" t="s">
        <v>425</v>
      </c>
    </row>
    <row r="37" spans="1:37" ht="18" customHeight="1">
      <c r="A37" s="264" t="s">
        <v>427</v>
      </c>
      <c r="B37" s="22">
        <v>65</v>
      </c>
      <c r="C37" s="510">
        <v>135</v>
      </c>
      <c r="D37" s="510"/>
      <c r="E37" s="59" t="s">
        <v>425</v>
      </c>
      <c r="F37" s="59">
        <v>135</v>
      </c>
      <c r="G37" s="59" t="s">
        <v>425</v>
      </c>
      <c r="H37" s="822" t="s">
        <v>617</v>
      </c>
      <c r="I37" s="53">
        <v>3</v>
      </c>
      <c r="J37" s="59" t="s">
        <v>425</v>
      </c>
      <c r="K37" s="53">
        <v>876</v>
      </c>
      <c r="L37" s="53" t="s">
        <v>425</v>
      </c>
      <c r="Q37" s="268"/>
      <c r="R37" s="63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22"/>
    </row>
    <row r="38" spans="1:37" ht="18" customHeight="1">
      <c r="A38" s="264" t="s">
        <v>428</v>
      </c>
      <c r="B38" s="22">
        <v>39</v>
      </c>
      <c r="C38" s="510">
        <v>3657.1</v>
      </c>
      <c r="D38" s="510"/>
      <c r="E38" s="59">
        <v>48.2</v>
      </c>
      <c r="F38" s="59">
        <v>3206.9</v>
      </c>
      <c r="G38" s="59" t="s">
        <v>425</v>
      </c>
      <c r="H38" s="59"/>
      <c r="I38" s="53">
        <v>35</v>
      </c>
      <c r="J38" s="59" t="s">
        <v>425</v>
      </c>
      <c r="K38" s="53">
        <v>1274</v>
      </c>
      <c r="L38" s="53">
        <v>8</v>
      </c>
      <c r="Q38" s="8" t="s">
        <v>234</v>
      </c>
      <c r="R38" s="63">
        <v>27</v>
      </c>
      <c r="S38" s="22" t="s">
        <v>425</v>
      </c>
      <c r="T38" s="54">
        <v>7</v>
      </c>
      <c r="U38" s="54">
        <v>3</v>
      </c>
      <c r="V38" s="54">
        <v>2</v>
      </c>
      <c r="W38" s="22" t="s">
        <v>425</v>
      </c>
      <c r="X38" s="54">
        <v>3</v>
      </c>
      <c r="Y38" s="54">
        <v>7</v>
      </c>
      <c r="Z38" s="22" t="s">
        <v>425</v>
      </c>
      <c r="AA38" s="22" t="s">
        <v>425</v>
      </c>
      <c r="AB38" s="22" t="s">
        <v>425</v>
      </c>
      <c r="AC38" s="22" t="s">
        <v>425</v>
      </c>
      <c r="AD38" s="22" t="s">
        <v>425</v>
      </c>
      <c r="AE38" s="22" t="s">
        <v>425</v>
      </c>
      <c r="AF38" s="22" t="s">
        <v>425</v>
      </c>
      <c r="AG38" s="22" t="s">
        <v>425</v>
      </c>
      <c r="AH38" s="22" t="s">
        <v>425</v>
      </c>
      <c r="AI38" s="54">
        <v>4</v>
      </c>
      <c r="AJ38" s="54">
        <v>1</v>
      </c>
      <c r="AK38" s="22" t="s">
        <v>425</v>
      </c>
    </row>
    <row r="39" spans="1:37" ht="18" customHeight="1">
      <c r="A39" s="258" t="s">
        <v>429</v>
      </c>
      <c r="B39" s="329">
        <f>SUM(B41:B48)</f>
        <v>17</v>
      </c>
      <c r="C39" s="533" t="s">
        <v>573</v>
      </c>
      <c r="D39" s="533"/>
      <c r="E39" s="265" t="s">
        <v>574</v>
      </c>
      <c r="F39" s="265" t="s">
        <v>575</v>
      </c>
      <c r="G39" s="265" t="s">
        <v>576</v>
      </c>
      <c r="H39" s="265" t="s">
        <v>577</v>
      </c>
      <c r="I39" s="329">
        <f>SUM(I41:I48)</f>
        <v>1</v>
      </c>
      <c r="J39" s="265" t="s">
        <v>573</v>
      </c>
      <c r="K39" s="329">
        <f>SUM(K41:K48)</f>
        <v>298</v>
      </c>
      <c r="L39" s="265" t="s">
        <v>425</v>
      </c>
      <c r="M39" s="31"/>
      <c r="Q39" s="8"/>
      <c r="R39" s="63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22"/>
    </row>
    <row r="40" spans="1:37" ht="18" customHeight="1">
      <c r="A40" s="26"/>
      <c r="B40" s="22"/>
      <c r="C40" s="510"/>
      <c r="D40" s="510"/>
      <c r="E40" s="59"/>
      <c r="F40" s="59"/>
      <c r="G40" s="59"/>
      <c r="H40" s="59"/>
      <c r="I40" s="53"/>
      <c r="J40" s="53"/>
      <c r="K40" s="53"/>
      <c r="L40" s="53"/>
      <c r="Q40" s="8" t="s">
        <v>235</v>
      </c>
      <c r="R40" s="63">
        <v>27</v>
      </c>
      <c r="S40" s="54">
        <v>4</v>
      </c>
      <c r="T40" s="54">
        <v>2</v>
      </c>
      <c r="U40" s="54">
        <v>1</v>
      </c>
      <c r="V40" s="54">
        <v>6</v>
      </c>
      <c r="W40" s="22" t="s">
        <v>425</v>
      </c>
      <c r="X40" s="54">
        <v>1</v>
      </c>
      <c r="Y40" s="54">
        <v>7</v>
      </c>
      <c r="Z40" s="54">
        <v>4</v>
      </c>
      <c r="AA40" s="22" t="s">
        <v>425</v>
      </c>
      <c r="AB40" s="22" t="s">
        <v>425</v>
      </c>
      <c r="AC40" s="22" t="s">
        <v>425</v>
      </c>
      <c r="AD40" s="22" t="s">
        <v>425</v>
      </c>
      <c r="AE40" s="22" t="s">
        <v>425</v>
      </c>
      <c r="AF40" s="22" t="s">
        <v>425</v>
      </c>
      <c r="AG40" s="22" t="s">
        <v>425</v>
      </c>
      <c r="AH40" s="22" t="s">
        <v>425</v>
      </c>
      <c r="AI40" s="54">
        <v>2</v>
      </c>
      <c r="AJ40" s="22" t="s">
        <v>425</v>
      </c>
      <c r="AK40" s="22" t="s">
        <v>425</v>
      </c>
    </row>
    <row r="41" spans="1:37" ht="18" customHeight="1">
      <c r="A41" s="42" t="s">
        <v>175</v>
      </c>
      <c r="B41" s="57" t="s">
        <v>425</v>
      </c>
      <c r="C41" s="510" t="s">
        <v>425</v>
      </c>
      <c r="D41" s="510"/>
      <c r="E41" s="59" t="s">
        <v>425</v>
      </c>
      <c r="F41" s="59" t="s">
        <v>425</v>
      </c>
      <c r="G41" s="59" t="s">
        <v>425</v>
      </c>
      <c r="H41" s="59" t="s">
        <v>425</v>
      </c>
      <c r="I41" s="59" t="s">
        <v>425</v>
      </c>
      <c r="J41" s="59" t="s">
        <v>425</v>
      </c>
      <c r="K41" s="53">
        <v>180</v>
      </c>
      <c r="L41" s="59" t="s">
        <v>425</v>
      </c>
      <c r="Q41" s="244"/>
      <c r="R41" s="63" t="s">
        <v>326</v>
      </c>
      <c r="S41" s="54"/>
      <c r="T41" s="54"/>
      <c r="U41" s="54"/>
      <c r="V41" s="54"/>
      <c r="W41" s="54" t="s">
        <v>337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 t="s">
        <v>337</v>
      </c>
      <c r="AH41" s="54"/>
      <c r="AI41" s="54"/>
      <c r="AJ41" s="54"/>
      <c r="AK41" s="22"/>
    </row>
    <row r="42" spans="1:37" ht="18" customHeight="1">
      <c r="A42" s="42" t="s">
        <v>176</v>
      </c>
      <c r="B42" s="57" t="s">
        <v>425</v>
      </c>
      <c r="C42" s="510" t="s">
        <v>425</v>
      </c>
      <c r="D42" s="510"/>
      <c r="E42" s="59" t="s">
        <v>425</v>
      </c>
      <c r="F42" s="59" t="s">
        <v>425</v>
      </c>
      <c r="G42" s="59" t="s">
        <v>425</v>
      </c>
      <c r="H42" s="59" t="s">
        <v>425</v>
      </c>
      <c r="I42" s="59" t="s">
        <v>425</v>
      </c>
      <c r="J42" s="59" t="s">
        <v>425</v>
      </c>
      <c r="K42" s="59" t="s">
        <v>425</v>
      </c>
      <c r="L42" s="59" t="s">
        <v>425</v>
      </c>
      <c r="N42" s="10"/>
      <c r="O42" s="10"/>
      <c r="P42" s="10"/>
      <c r="Q42" s="8" t="s">
        <v>236</v>
      </c>
      <c r="R42" s="63">
        <v>109</v>
      </c>
      <c r="S42" s="54">
        <v>9</v>
      </c>
      <c r="T42" s="54">
        <v>5</v>
      </c>
      <c r="U42" s="54">
        <v>5</v>
      </c>
      <c r="V42" s="54">
        <v>13</v>
      </c>
      <c r="W42" s="54">
        <v>4</v>
      </c>
      <c r="X42" s="54">
        <v>8</v>
      </c>
      <c r="Y42" s="54">
        <v>36</v>
      </c>
      <c r="Z42" s="54">
        <v>12</v>
      </c>
      <c r="AA42" s="22" t="s">
        <v>425</v>
      </c>
      <c r="AB42" s="54">
        <v>2</v>
      </c>
      <c r="AC42" s="54">
        <v>2</v>
      </c>
      <c r="AD42" s="22" t="s">
        <v>425</v>
      </c>
      <c r="AE42" s="22" t="s">
        <v>425</v>
      </c>
      <c r="AF42" s="22" t="s">
        <v>425</v>
      </c>
      <c r="AG42" s="54">
        <v>3</v>
      </c>
      <c r="AH42" s="54">
        <v>1</v>
      </c>
      <c r="AI42" s="54">
        <v>8</v>
      </c>
      <c r="AJ42" s="54">
        <v>1</v>
      </c>
      <c r="AK42" s="22" t="s">
        <v>425</v>
      </c>
    </row>
    <row r="43" spans="1:37" ht="18" customHeight="1">
      <c r="A43" s="42" t="s">
        <v>177</v>
      </c>
      <c r="B43" s="22">
        <v>1</v>
      </c>
      <c r="C43" s="510" t="s">
        <v>425</v>
      </c>
      <c r="D43" s="510"/>
      <c r="E43" s="59" t="s">
        <v>425</v>
      </c>
      <c r="F43" s="59" t="s">
        <v>425</v>
      </c>
      <c r="G43" s="59" t="s">
        <v>425</v>
      </c>
      <c r="H43" s="59" t="s">
        <v>425</v>
      </c>
      <c r="I43" s="59" t="s">
        <v>425</v>
      </c>
      <c r="J43" s="59" t="s">
        <v>425</v>
      </c>
      <c r="K43" s="59" t="s">
        <v>425</v>
      </c>
      <c r="L43" s="59" t="s">
        <v>425</v>
      </c>
      <c r="N43" s="10"/>
      <c r="O43" s="10"/>
      <c r="P43" s="10"/>
      <c r="Q43" s="8"/>
      <c r="R43" s="63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22"/>
    </row>
    <row r="44" spans="1:37" ht="18" customHeight="1">
      <c r="A44" s="42" t="s">
        <v>178</v>
      </c>
      <c r="B44" s="57" t="s">
        <v>425</v>
      </c>
      <c r="C44" s="510" t="s">
        <v>425</v>
      </c>
      <c r="D44" s="510"/>
      <c r="E44" s="59" t="s">
        <v>425</v>
      </c>
      <c r="F44" s="59" t="s">
        <v>425</v>
      </c>
      <c r="G44" s="59" t="s">
        <v>425</v>
      </c>
      <c r="H44" s="59" t="s">
        <v>425</v>
      </c>
      <c r="I44" s="59" t="s">
        <v>425</v>
      </c>
      <c r="J44" s="59" t="s">
        <v>425</v>
      </c>
      <c r="K44" s="59" t="s">
        <v>425</v>
      </c>
      <c r="L44" s="59" t="s">
        <v>425</v>
      </c>
      <c r="N44" s="10"/>
      <c r="O44" s="10"/>
      <c r="P44" s="479" t="s">
        <v>237</v>
      </c>
      <c r="Q44" s="480"/>
      <c r="R44" s="63">
        <v>15</v>
      </c>
      <c r="S44" s="54">
        <v>1</v>
      </c>
      <c r="T44" s="22" t="s">
        <v>425</v>
      </c>
      <c r="U44" s="22" t="s">
        <v>425</v>
      </c>
      <c r="V44" s="54">
        <v>6</v>
      </c>
      <c r="W44" s="22" t="s">
        <v>425</v>
      </c>
      <c r="X44" s="22" t="s">
        <v>425</v>
      </c>
      <c r="Y44" s="54">
        <v>6</v>
      </c>
      <c r="Z44" s="22" t="s">
        <v>425</v>
      </c>
      <c r="AA44" s="22" t="s">
        <v>425</v>
      </c>
      <c r="AB44" s="22" t="s">
        <v>425</v>
      </c>
      <c r="AC44" s="22" t="s">
        <v>425</v>
      </c>
      <c r="AD44" s="22" t="s">
        <v>425</v>
      </c>
      <c r="AE44" s="22" t="s">
        <v>425</v>
      </c>
      <c r="AF44" s="22" t="s">
        <v>425</v>
      </c>
      <c r="AG44" s="54">
        <v>1</v>
      </c>
      <c r="AH44" s="22" t="s">
        <v>425</v>
      </c>
      <c r="AI44" s="54">
        <v>1</v>
      </c>
      <c r="AJ44" s="22" t="s">
        <v>425</v>
      </c>
      <c r="AK44" s="22" t="s">
        <v>425</v>
      </c>
    </row>
    <row r="45" spans="1:37" ht="18" customHeight="1">
      <c r="A45" s="42" t="s">
        <v>179</v>
      </c>
      <c r="B45" s="57" t="s">
        <v>425</v>
      </c>
      <c r="C45" s="510" t="s">
        <v>425</v>
      </c>
      <c r="D45" s="510"/>
      <c r="E45" s="59" t="s">
        <v>425</v>
      </c>
      <c r="F45" s="59" t="s">
        <v>425</v>
      </c>
      <c r="G45" s="59" t="s">
        <v>425</v>
      </c>
      <c r="H45" s="59" t="s">
        <v>425</v>
      </c>
      <c r="I45" s="59" t="s">
        <v>425</v>
      </c>
      <c r="J45" s="59" t="s">
        <v>425</v>
      </c>
      <c r="K45" s="59" t="s">
        <v>425</v>
      </c>
      <c r="L45" s="59" t="s">
        <v>425</v>
      </c>
      <c r="M45" s="10"/>
      <c r="N45" s="10"/>
      <c r="O45" s="10"/>
      <c r="P45" s="10"/>
      <c r="Q45" s="8"/>
      <c r="R45" s="63" t="s">
        <v>327</v>
      </c>
      <c r="S45" s="54" t="s">
        <v>335</v>
      </c>
      <c r="T45" s="54" t="s">
        <v>337</v>
      </c>
      <c r="U45" s="54"/>
      <c r="V45" s="54" t="s">
        <v>337</v>
      </c>
      <c r="W45" s="54" t="s">
        <v>338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 t="s">
        <v>337</v>
      </c>
      <c r="AH45" s="54"/>
      <c r="AI45" s="54"/>
      <c r="AJ45" s="54"/>
      <c r="AK45" s="22"/>
    </row>
    <row r="46" spans="1:37" ht="18" customHeight="1">
      <c r="A46" s="42" t="s">
        <v>180</v>
      </c>
      <c r="B46" s="57">
        <v>16</v>
      </c>
      <c r="C46" s="510" t="s">
        <v>425</v>
      </c>
      <c r="D46" s="510"/>
      <c r="E46" s="59" t="s">
        <v>425</v>
      </c>
      <c r="F46" s="59" t="s">
        <v>425</v>
      </c>
      <c r="G46" s="59" t="s">
        <v>425</v>
      </c>
      <c r="H46" s="59" t="s">
        <v>425</v>
      </c>
      <c r="I46" s="54">
        <v>1</v>
      </c>
      <c r="J46" s="59" t="s">
        <v>425</v>
      </c>
      <c r="K46" s="54">
        <v>96</v>
      </c>
      <c r="L46" s="59" t="s">
        <v>425</v>
      </c>
      <c r="M46" s="10"/>
      <c r="N46" s="10"/>
      <c r="O46" s="10"/>
      <c r="P46" s="479" t="s">
        <v>238</v>
      </c>
      <c r="Q46" s="480"/>
      <c r="R46" s="63">
        <v>627</v>
      </c>
      <c r="S46" s="54">
        <v>194</v>
      </c>
      <c r="T46" s="54">
        <v>61</v>
      </c>
      <c r="U46" s="54">
        <v>23</v>
      </c>
      <c r="V46" s="54">
        <v>92</v>
      </c>
      <c r="W46" s="54">
        <v>32</v>
      </c>
      <c r="X46" s="54">
        <v>25</v>
      </c>
      <c r="Y46" s="54">
        <v>62</v>
      </c>
      <c r="Z46" s="54">
        <v>72</v>
      </c>
      <c r="AA46" s="54">
        <v>5</v>
      </c>
      <c r="AB46" s="54">
        <v>3</v>
      </c>
      <c r="AC46" s="54">
        <v>4</v>
      </c>
      <c r="AD46" s="22" t="s">
        <v>425</v>
      </c>
      <c r="AE46" s="22" t="s">
        <v>425</v>
      </c>
      <c r="AF46" s="54">
        <v>2</v>
      </c>
      <c r="AG46" s="54">
        <v>22</v>
      </c>
      <c r="AH46" s="54">
        <v>1</v>
      </c>
      <c r="AI46" s="54">
        <v>26</v>
      </c>
      <c r="AJ46" s="54">
        <v>3</v>
      </c>
      <c r="AK46" s="22" t="s">
        <v>425</v>
      </c>
    </row>
    <row r="47" spans="1:37" ht="18" customHeight="1">
      <c r="A47" s="42" t="s">
        <v>181</v>
      </c>
      <c r="B47" s="57" t="s">
        <v>425</v>
      </c>
      <c r="C47" s="510" t="s">
        <v>425</v>
      </c>
      <c r="D47" s="510"/>
      <c r="E47" s="59" t="s">
        <v>425</v>
      </c>
      <c r="F47" s="59" t="s">
        <v>425</v>
      </c>
      <c r="G47" s="59" t="s">
        <v>425</v>
      </c>
      <c r="H47" s="59" t="s">
        <v>425</v>
      </c>
      <c r="I47" s="59" t="s">
        <v>425</v>
      </c>
      <c r="J47" s="59" t="s">
        <v>425</v>
      </c>
      <c r="K47" s="59" t="s">
        <v>425</v>
      </c>
      <c r="L47" s="59" t="s">
        <v>425</v>
      </c>
      <c r="M47" s="10"/>
      <c r="N47" s="38"/>
      <c r="O47" s="38"/>
      <c r="P47" s="8"/>
      <c r="Q47" s="8"/>
      <c r="R47" s="63" t="s">
        <v>327</v>
      </c>
      <c r="S47" s="54" t="s">
        <v>335</v>
      </c>
      <c r="T47" s="54" t="s">
        <v>337</v>
      </c>
      <c r="U47" s="54"/>
      <c r="V47" s="54" t="s">
        <v>337</v>
      </c>
      <c r="W47" s="54" t="s">
        <v>338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 t="s">
        <v>337</v>
      </c>
      <c r="AH47" s="54"/>
      <c r="AI47" s="54"/>
      <c r="AJ47" s="54"/>
      <c r="AK47" s="22"/>
    </row>
    <row r="48" spans="1:37" ht="18" customHeight="1">
      <c r="A48" s="43" t="s">
        <v>166</v>
      </c>
      <c r="B48" s="58" t="s">
        <v>425</v>
      </c>
      <c r="C48" s="527" t="s">
        <v>425</v>
      </c>
      <c r="D48" s="527"/>
      <c r="E48" s="61" t="s">
        <v>425</v>
      </c>
      <c r="F48" s="61" t="s">
        <v>425</v>
      </c>
      <c r="G48" s="61" t="s">
        <v>425</v>
      </c>
      <c r="H48" s="61" t="s">
        <v>425</v>
      </c>
      <c r="I48" s="61" t="s">
        <v>425</v>
      </c>
      <c r="J48" s="61" t="s">
        <v>425</v>
      </c>
      <c r="K48" s="55">
        <v>22</v>
      </c>
      <c r="L48" s="61" t="s">
        <v>425</v>
      </c>
      <c r="M48" s="10"/>
      <c r="N48" s="38"/>
      <c r="O48" s="38"/>
      <c r="P48" s="8"/>
      <c r="Q48" s="8" t="s">
        <v>239</v>
      </c>
      <c r="R48" s="63">
        <v>267</v>
      </c>
      <c r="S48" s="54">
        <v>46</v>
      </c>
      <c r="T48" s="54">
        <v>36</v>
      </c>
      <c r="U48" s="54">
        <v>8</v>
      </c>
      <c r="V48" s="54">
        <v>49</v>
      </c>
      <c r="W48" s="54">
        <v>19</v>
      </c>
      <c r="X48" s="54">
        <v>18</v>
      </c>
      <c r="Y48" s="54">
        <v>44</v>
      </c>
      <c r="Z48" s="54">
        <v>15</v>
      </c>
      <c r="AA48" s="54">
        <v>1</v>
      </c>
      <c r="AB48" s="54">
        <v>3</v>
      </c>
      <c r="AC48" s="54">
        <v>1</v>
      </c>
      <c r="AD48" s="22" t="s">
        <v>425</v>
      </c>
      <c r="AE48" s="22" t="s">
        <v>425</v>
      </c>
      <c r="AF48" s="22" t="s">
        <v>425</v>
      </c>
      <c r="AG48" s="54">
        <v>15</v>
      </c>
      <c r="AH48" s="54">
        <v>1</v>
      </c>
      <c r="AI48" s="54">
        <v>11</v>
      </c>
      <c r="AJ48" s="22" t="s">
        <v>425</v>
      </c>
      <c r="AK48" s="22" t="s">
        <v>425</v>
      </c>
    </row>
    <row r="49" spans="1:37" ht="18" customHeight="1">
      <c r="A49" s="8"/>
      <c r="B49" s="14"/>
      <c r="C49" s="60"/>
      <c r="D49" s="60"/>
      <c r="E49" s="60"/>
      <c r="F49" s="60"/>
      <c r="G49" s="60"/>
      <c r="H49" s="60"/>
      <c r="I49" s="54"/>
      <c r="J49" s="54"/>
      <c r="K49" s="54"/>
      <c r="L49" s="54"/>
      <c r="M49" s="10"/>
      <c r="N49" s="38"/>
      <c r="O49" s="38"/>
      <c r="P49" s="8"/>
      <c r="Q49" s="8"/>
      <c r="R49" s="63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22"/>
    </row>
    <row r="50" spans="1:37" ht="18" customHeight="1">
      <c r="A50" s="8"/>
      <c r="B50" s="14"/>
      <c r="C50" s="60"/>
      <c r="D50" s="60"/>
      <c r="E50" s="60"/>
      <c r="F50" s="60"/>
      <c r="G50" s="60"/>
      <c r="H50" s="60"/>
      <c r="I50" s="54"/>
      <c r="J50" s="54"/>
      <c r="K50" s="54"/>
      <c r="L50" s="54"/>
      <c r="M50" s="38"/>
      <c r="N50" s="38"/>
      <c r="O50" s="38"/>
      <c r="P50" s="8"/>
      <c r="Q50" s="8" t="s">
        <v>240</v>
      </c>
      <c r="R50" s="63">
        <v>333</v>
      </c>
      <c r="S50" s="54">
        <v>139</v>
      </c>
      <c r="T50" s="54">
        <v>21</v>
      </c>
      <c r="U50" s="54">
        <v>14</v>
      </c>
      <c r="V50" s="54">
        <v>41</v>
      </c>
      <c r="W50" s="54">
        <v>12</v>
      </c>
      <c r="X50" s="54">
        <v>6</v>
      </c>
      <c r="Y50" s="54">
        <v>15</v>
      </c>
      <c r="Z50" s="54">
        <v>55</v>
      </c>
      <c r="AA50" s="54">
        <v>3</v>
      </c>
      <c r="AB50" s="22" t="s">
        <v>425</v>
      </c>
      <c r="AC50" s="54">
        <v>3</v>
      </c>
      <c r="AD50" s="22" t="s">
        <v>425</v>
      </c>
      <c r="AE50" s="22" t="s">
        <v>425</v>
      </c>
      <c r="AF50" s="54">
        <v>1</v>
      </c>
      <c r="AG50" s="54">
        <v>6</v>
      </c>
      <c r="AH50" s="22" t="s">
        <v>425</v>
      </c>
      <c r="AI50" s="54">
        <v>14</v>
      </c>
      <c r="AJ50" s="54">
        <v>3</v>
      </c>
      <c r="AK50" s="22" t="s">
        <v>425</v>
      </c>
    </row>
    <row r="51" spans="1:36" s="22" customFormat="1" ht="18" customHeight="1">
      <c r="A51" s="8"/>
      <c r="B51" s="14"/>
      <c r="C51" s="60"/>
      <c r="D51" s="60"/>
      <c r="E51" s="60"/>
      <c r="F51" s="60"/>
      <c r="G51" s="60"/>
      <c r="H51" s="60"/>
      <c r="I51" s="54"/>
      <c r="J51" s="54"/>
      <c r="K51" s="54"/>
      <c r="L51" s="54"/>
      <c r="M51" s="38"/>
      <c r="N51" s="14"/>
      <c r="O51" s="14"/>
      <c r="P51" s="14"/>
      <c r="Q51" s="8"/>
      <c r="R51" s="63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40" ht="18" customHeight="1">
      <c r="A52" s="8"/>
      <c r="B52" s="14"/>
      <c r="C52" s="60"/>
      <c r="D52" s="60"/>
      <c r="E52" s="60"/>
      <c r="F52" s="60"/>
      <c r="G52" s="60"/>
      <c r="H52" s="60"/>
      <c r="I52" s="54"/>
      <c r="J52" s="54"/>
      <c r="K52" s="54"/>
      <c r="L52" s="54"/>
      <c r="M52" s="38"/>
      <c r="N52" s="24"/>
      <c r="O52" s="24"/>
      <c r="P52" s="24"/>
      <c r="Q52" s="8" t="s">
        <v>241</v>
      </c>
      <c r="R52" s="63">
        <v>27</v>
      </c>
      <c r="S52" s="54">
        <v>9</v>
      </c>
      <c r="T52" s="54">
        <v>4</v>
      </c>
      <c r="U52" s="54">
        <v>1</v>
      </c>
      <c r="V52" s="54">
        <v>2</v>
      </c>
      <c r="W52" s="54">
        <v>1</v>
      </c>
      <c r="X52" s="54">
        <v>1</v>
      </c>
      <c r="Y52" s="54">
        <v>3</v>
      </c>
      <c r="Z52" s="54">
        <v>2</v>
      </c>
      <c r="AA52" s="54">
        <v>1</v>
      </c>
      <c r="AB52" s="22" t="s">
        <v>425</v>
      </c>
      <c r="AC52" s="22" t="s">
        <v>425</v>
      </c>
      <c r="AD52" s="22" t="s">
        <v>425</v>
      </c>
      <c r="AE52" s="22" t="s">
        <v>425</v>
      </c>
      <c r="AF52" s="22">
        <v>1</v>
      </c>
      <c r="AG52" s="54">
        <v>1</v>
      </c>
      <c r="AH52" s="22" t="s">
        <v>425</v>
      </c>
      <c r="AI52" s="54">
        <v>1</v>
      </c>
      <c r="AJ52" s="22" t="s">
        <v>425</v>
      </c>
      <c r="AK52" s="22" t="s">
        <v>425</v>
      </c>
      <c r="AL52" s="22"/>
      <c r="AM52" s="22"/>
      <c r="AN52" s="22"/>
    </row>
    <row r="53" spans="3:40" ht="18" customHeight="1" thickBot="1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8"/>
      <c r="N53" s="24"/>
      <c r="O53" s="24"/>
      <c r="P53" s="24"/>
      <c r="Q53" s="8"/>
      <c r="R53" s="63" t="s">
        <v>328</v>
      </c>
      <c r="S53" s="54"/>
      <c r="T53" s="54"/>
      <c r="U53" s="54"/>
      <c r="V53" s="54"/>
      <c r="W53" s="54"/>
      <c r="X53" s="54"/>
      <c r="Y53" s="54" t="s">
        <v>337</v>
      </c>
      <c r="Z53" s="54"/>
      <c r="AA53" s="54"/>
      <c r="AB53" s="54"/>
      <c r="AC53" s="54"/>
      <c r="AD53" s="54"/>
      <c r="AE53" s="54"/>
      <c r="AF53" s="54"/>
      <c r="AG53" s="54" t="s">
        <v>329</v>
      </c>
      <c r="AH53" s="54"/>
      <c r="AI53" s="54"/>
      <c r="AJ53" s="54"/>
      <c r="AK53" s="22"/>
      <c r="AL53" s="22"/>
      <c r="AM53" s="22"/>
      <c r="AN53" s="22"/>
    </row>
    <row r="54" spans="1:37" ht="18" customHeight="1">
      <c r="A54" s="486" t="s">
        <v>435</v>
      </c>
      <c r="B54" s="489" t="s">
        <v>206</v>
      </c>
      <c r="C54" s="489" t="s">
        <v>207</v>
      </c>
      <c r="D54" s="489" t="s">
        <v>208</v>
      </c>
      <c r="E54" s="489" t="s">
        <v>209</v>
      </c>
      <c r="F54" s="489" t="s">
        <v>101</v>
      </c>
      <c r="G54" s="489" t="s">
        <v>179</v>
      </c>
      <c r="H54" s="489" t="s">
        <v>210</v>
      </c>
      <c r="I54" s="489" t="s">
        <v>211</v>
      </c>
      <c r="J54" s="498" t="s">
        <v>436</v>
      </c>
      <c r="K54" s="501" t="s">
        <v>368</v>
      </c>
      <c r="L54" s="502"/>
      <c r="M54" s="14"/>
      <c r="N54" s="24"/>
      <c r="O54" s="24"/>
      <c r="P54" s="479" t="s">
        <v>330</v>
      </c>
      <c r="Q54" s="480"/>
      <c r="R54" s="63">
        <v>234</v>
      </c>
      <c r="S54" s="54">
        <v>44</v>
      </c>
      <c r="T54" s="54">
        <v>23</v>
      </c>
      <c r="U54" s="54">
        <v>17</v>
      </c>
      <c r="V54" s="54">
        <v>25</v>
      </c>
      <c r="W54" s="54">
        <v>2</v>
      </c>
      <c r="X54" s="54">
        <v>8</v>
      </c>
      <c r="Y54" s="54">
        <v>22</v>
      </c>
      <c r="Z54" s="54">
        <v>5</v>
      </c>
      <c r="AA54" s="54">
        <v>4</v>
      </c>
      <c r="AB54" s="22" t="s">
        <v>425</v>
      </c>
      <c r="AC54" s="22" t="s">
        <v>425</v>
      </c>
      <c r="AD54" s="22" t="s">
        <v>425</v>
      </c>
      <c r="AE54" s="22" t="s">
        <v>425</v>
      </c>
      <c r="AF54" s="22" t="s">
        <v>425</v>
      </c>
      <c r="AG54" s="54">
        <v>55</v>
      </c>
      <c r="AH54" s="22" t="s">
        <v>425</v>
      </c>
      <c r="AI54" s="54">
        <v>28</v>
      </c>
      <c r="AJ54" s="54">
        <v>1</v>
      </c>
      <c r="AK54" s="22" t="s">
        <v>425</v>
      </c>
    </row>
    <row r="55" spans="1:37" ht="18" customHeight="1">
      <c r="A55" s="487"/>
      <c r="B55" s="490"/>
      <c r="C55" s="490"/>
      <c r="D55" s="490"/>
      <c r="E55" s="490"/>
      <c r="F55" s="490"/>
      <c r="G55" s="490"/>
      <c r="H55" s="490"/>
      <c r="I55" s="490"/>
      <c r="J55" s="499"/>
      <c r="K55" s="503"/>
      <c r="L55" s="504"/>
      <c r="M55" s="24"/>
      <c r="N55" s="24"/>
      <c r="O55" s="24"/>
      <c r="P55" s="24"/>
      <c r="Q55" s="8"/>
      <c r="R55" s="63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22"/>
    </row>
    <row r="56" spans="1:40" s="31" customFormat="1" ht="18" customHeight="1">
      <c r="A56" s="487"/>
      <c r="B56" s="490"/>
      <c r="C56" s="490"/>
      <c r="D56" s="490"/>
      <c r="E56" s="490"/>
      <c r="F56" s="490"/>
      <c r="G56" s="490"/>
      <c r="H56" s="490"/>
      <c r="I56" s="490"/>
      <c r="J56" s="499"/>
      <c r="K56" s="503"/>
      <c r="L56" s="504"/>
      <c r="M56" s="24"/>
      <c r="N56" s="17"/>
      <c r="O56" s="17"/>
      <c r="P56" s="479" t="s">
        <v>242</v>
      </c>
      <c r="Q56" s="480"/>
      <c r="R56" s="63">
        <v>39</v>
      </c>
      <c r="S56" s="54">
        <v>1</v>
      </c>
      <c r="T56" s="54">
        <v>2</v>
      </c>
      <c r="U56" s="54">
        <v>1</v>
      </c>
      <c r="V56" s="54">
        <v>1</v>
      </c>
      <c r="W56" s="54">
        <v>1</v>
      </c>
      <c r="X56" s="54">
        <v>1</v>
      </c>
      <c r="Y56" s="22" t="s">
        <v>425</v>
      </c>
      <c r="Z56" s="22" t="s">
        <v>425</v>
      </c>
      <c r="AA56" s="22" t="s">
        <v>425</v>
      </c>
      <c r="AB56" s="22" t="s">
        <v>425</v>
      </c>
      <c r="AC56" s="22" t="s">
        <v>425</v>
      </c>
      <c r="AD56" s="22" t="s">
        <v>425</v>
      </c>
      <c r="AE56" s="22" t="s">
        <v>425</v>
      </c>
      <c r="AF56" s="22" t="s">
        <v>425</v>
      </c>
      <c r="AG56" s="54">
        <v>26</v>
      </c>
      <c r="AH56" s="22" t="s">
        <v>425</v>
      </c>
      <c r="AI56" s="54">
        <v>5</v>
      </c>
      <c r="AJ56" s="54">
        <v>1</v>
      </c>
      <c r="AK56" s="22" t="s">
        <v>425</v>
      </c>
      <c r="AL56" s="6"/>
      <c r="AM56" s="6"/>
      <c r="AN56" s="6"/>
    </row>
    <row r="57" spans="1:37" ht="18" customHeight="1">
      <c r="A57" s="488"/>
      <c r="B57" s="491"/>
      <c r="C57" s="491"/>
      <c r="D57" s="491"/>
      <c r="E57" s="491"/>
      <c r="F57" s="491"/>
      <c r="G57" s="491"/>
      <c r="H57" s="491"/>
      <c r="I57" s="491"/>
      <c r="J57" s="500"/>
      <c r="K57" s="505"/>
      <c r="L57" s="506"/>
      <c r="M57" s="24"/>
      <c r="N57" s="24"/>
      <c r="O57" s="24"/>
      <c r="P57" s="24"/>
      <c r="Q57" s="8"/>
      <c r="R57" s="63" t="s">
        <v>329</v>
      </c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54" t="s">
        <v>329</v>
      </c>
      <c r="AH57" s="62"/>
      <c r="AI57" s="62"/>
      <c r="AJ57" s="62"/>
      <c r="AK57" s="22"/>
    </row>
    <row r="58" spans="1:40" ht="18" customHeight="1">
      <c r="A58" s="44"/>
      <c r="B58" s="22" t="s">
        <v>215</v>
      </c>
      <c r="C58" s="22" t="s">
        <v>215</v>
      </c>
      <c r="D58" s="22" t="s">
        <v>215</v>
      </c>
      <c r="E58" s="14" t="s">
        <v>212</v>
      </c>
      <c r="F58" s="14" t="s">
        <v>215</v>
      </c>
      <c r="G58" s="14" t="s">
        <v>215</v>
      </c>
      <c r="H58" s="14" t="s">
        <v>215</v>
      </c>
      <c r="I58" s="14" t="s">
        <v>215</v>
      </c>
      <c r="J58" s="14" t="s">
        <v>215</v>
      </c>
      <c r="K58" s="484" t="s">
        <v>213</v>
      </c>
      <c r="L58" s="484"/>
      <c r="M58" s="24"/>
      <c r="N58" s="24"/>
      <c r="O58" s="24"/>
      <c r="P58" s="479" t="s">
        <v>243</v>
      </c>
      <c r="Q58" s="480"/>
      <c r="R58" s="63">
        <v>190</v>
      </c>
      <c r="S58" s="54">
        <v>42</v>
      </c>
      <c r="T58" s="54">
        <v>21</v>
      </c>
      <c r="U58" s="54">
        <v>15</v>
      </c>
      <c r="V58" s="54">
        <v>24</v>
      </c>
      <c r="W58" s="54">
        <v>1</v>
      </c>
      <c r="X58" s="54">
        <v>7</v>
      </c>
      <c r="Y58" s="54">
        <v>20</v>
      </c>
      <c r="Z58" s="54">
        <v>5</v>
      </c>
      <c r="AA58" s="54">
        <v>4</v>
      </c>
      <c r="AB58" s="22" t="s">
        <v>425</v>
      </c>
      <c r="AC58" s="22" t="s">
        <v>425</v>
      </c>
      <c r="AD58" s="22" t="s">
        <v>425</v>
      </c>
      <c r="AE58" s="22" t="s">
        <v>425</v>
      </c>
      <c r="AF58" s="22" t="s">
        <v>425</v>
      </c>
      <c r="AG58" s="54">
        <v>29</v>
      </c>
      <c r="AH58" s="22" t="s">
        <v>425</v>
      </c>
      <c r="AI58" s="54">
        <v>22</v>
      </c>
      <c r="AJ58" s="22" t="s">
        <v>425</v>
      </c>
      <c r="AK58" s="22" t="s">
        <v>425</v>
      </c>
      <c r="AL58" s="31"/>
      <c r="AM58" s="31"/>
      <c r="AN58" s="31"/>
    </row>
    <row r="59" spans="1:37" ht="18" customHeight="1">
      <c r="A59" s="42" t="s">
        <v>317</v>
      </c>
      <c r="B59" s="53">
        <v>71</v>
      </c>
      <c r="C59" s="54">
        <v>23</v>
      </c>
      <c r="D59" s="54" t="s">
        <v>425</v>
      </c>
      <c r="E59" s="54" t="s">
        <v>425</v>
      </c>
      <c r="F59" s="54" t="s">
        <v>425</v>
      </c>
      <c r="G59" s="54" t="s">
        <v>425</v>
      </c>
      <c r="H59" s="54" t="s">
        <v>425</v>
      </c>
      <c r="I59" s="54">
        <v>99</v>
      </c>
      <c r="J59" s="54">
        <v>47</v>
      </c>
      <c r="K59" s="369">
        <v>1036983</v>
      </c>
      <c r="L59" s="369"/>
      <c r="M59" s="17"/>
      <c r="N59" s="24"/>
      <c r="O59" s="24"/>
      <c r="P59" s="24"/>
      <c r="Q59" s="268"/>
      <c r="R59" s="63" t="s">
        <v>331</v>
      </c>
      <c r="S59" s="54"/>
      <c r="T59" s="54"/>
      <c r="U59" s="54"/>
      <c r="V59" s="54"/>
      <c r="W59" s="54"/>
      <c r="X59" s="54"/>
      <c r="Y59" s="54" t="s">
        <v>337</v>
      </c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22"/>
    </row>
    <row r="60" spans="1:37" ht="18" customHeight="1">
      <c r="A60" s="264" t="s">
        <v>426</v>
      </c>
      <c r="B60" s="53">
        <v>350</v>
      </c>
      <c r="C60" s="54">
        <v>1</v>
      </c>
      <c r="D60" s="54">
        <v>7</v>
      </c>
      <c r="E60" s="54">
        <v>2</v>
      </c>
      <c r="F60" s="54" t="s">
        <v>425</v>
      </c>
      <c r="G60" s="54">
        <v>53</v>
      </c>
      <c r="H60" s="54" t="s">
        <v>425</v>
      </c>
      <c r="I60" s="54">
        <v>34</v>
      </c>
      <c r="J60" s="54" t="s">
        <v>425</v>
      </c>
      <c r="K60" s="369">
        <v>936730</v>
      </c>
      <c r="L60" s="369"/>
      <c r="M60" s="24"/>
      <c r="N60" s="24"/>
      <c r="O60" s="24"/>
      <c r="P60" s="479" t="s">
        <v>244</v>
      </c>
      <c r="Q60" s="480"/>
      <c r="R60" s="63">
        <v>5</v>
      </c>
      <c r="S60" s="54">
        <v>1</v>
      </c>
      <c r="T60" s="22" t="s">
        <v>425</v>
      </c>
      <c r="U60" s="54">
        <v>1</v>
      </c>
      <c r="V60" s="22" t="s">
        <v>425</v>
      </c>
      <c r="W60" s="22" t="s">
        <v>425</v>
      </c>
      <c r="X60" s="22" t="s">
        <v>425</v>
      </c>
      <c r="Y60" s="54">
        <v>2</v>
      </c>
      <c r="Z60" s="22" t="s">
        <v>425</v>
      </c>
      <c r="AA60" s="22" t="s">
        <v>425</v>
      </c>
      <c r="AB60" s="22" t="s">
        <v>425</v>
      </c>
      <c r="AC60" s="22" t="s">
        <v>425</v>
      </c>
      <c r="AD60" s="22" t="s">
        <v>425</v>
      </c>
      <c r="AE60" s="22" t="s">
        <v>425</v>
      </c>
      <c r="AF60" s="22" t="s">
        <v>425</v>
      </c>
      <c r="AG60" s="22" t="s">
        <v>425</v>
      </c>
      <c r="AH60" s="22" t="s">
        <v>425</v>
      </c>
      <c r="AI60" s="54">
        <v>1</v>
      </c>
      <c r="AJ60" s="22" t="s">
        <v>425</v>
      </c>
      <c r="AK60" s="22" t="s">
        <v>425</v>
      </c>
    </row>
    <row r="61" spans="1:37" ht="18" customHeight="1">
      <c r="A61" s="264" t="s">
        <v>427</v>
      </c>
      <c r="B61" s="53">
        <v>257</v>
      </c>
      <c r="C61" s="54" t="s">
        <v>425</v>
      </c>
      <c r="D61" s="54">
        <v>10</v>
      </c>
      <c r="E61" s="54">
        <v>92</v>
      </c>
      <c r="F61" s="54" t="s">
        <v>425</v>
      </c>
      <c r="G61" s="54">
        <v>6</v>
      </c>
      <c r="H61" s="54" t="s">
        <v>425</v>
      </c>
      <c r="I61" s="54" t="s">
        <v>425</v>
      </c>
      <c r="J61" s="54">
        <v>676</v>
      </c>
      <c r="K61" s="369">
        <v>994956</v>
      </c>
      <c r="L61" s="369"/>
      <c r="M61" s="24"/>
      <c r="N61" s="24"/>
      <c r="O61" s="24"/>
      <c r="P61" s="24"/>
      <c r="Q61" s="8"/>
      <c r="R61" s="63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22"/>
    </row>
    <row r="62" spans="1:37" ht="18" customHeight="1">
      <c r="A62" s="264" t="s">
        <v>428</v>
      </c>
      <c r="B62" s="53">
        <v>1072</v>
      </c>
      <c r="C62" s="54">
        <v>5</v>
      </c>
      <c r="D62" s="54">
        <v>9</v>
      </c>
      <c r="E62" s="54">
        <v>3871</v>
      </c>
      <c r="F62" s="54" t="s">
        <v>425</v>
      </c>
      <c r="G62" s="54">
        <v>569</v>
      </c>
      <c r="H62" s="54">
        <v>17</v>
      </c>
      <c r="I62" s="54">
        <v>27</v>
      </c>
      <c r="J62" s="54">
        <v>1122</v>
      </c>
      <c r="K62" s="369">
        <v>31467798</v>
      </c>
      <c r="L62" s="369"/>
      <c r="M62" s="24"/>
      <c r="N62" s="24"/>
      <c r="O62" s="24"/>
      <c r="P62" s="479" t="s">
        <v>332</v>
      </c>
      <c r="Q62" s="480"/>
      <c r="R62" s="63">
        <v>8</v>
      </c>
      <c r="S62" s="54">
        <v>3</v>
      </c>
      <c r="T62" s="54">
        <v>1</v>
      </c>
      <c r="U62" s="54">
        <v>1</v>
      </c>
      <c r="V62" s="22" t="s">
        <v>425</v>
      </c>
      <c r="W62" s="22" t="s">
        <v>425</v>
      </c>
      <c r="X62" s="54">
        <v>1</v>
      </c>
      <c r="Y62" s="54">
        <v>1</v>
      </c>
      <c r="Z62" s="22" t="s">
        <v>425</v>
      </c>
      <c r="AA62" s="22" t="s">
        <v>425</v>
      </c>
      <c r="AB62" s="22" t="s">
        <v>425</v>
      </c>
      <c r="AC62" s="22" t="s">
        <v>425</v>
      </c>
      <c r="AD62" s="22" t="s">
        <v>425</v>
      </c>
      <c r="AE62" s="22" t="s">
        <v>425</v>
      </c>
      <c r="AF62" s="22" t="s">
        <v>425</v>
      </c>
      <c r="AG62" s="22" t="s">
        <v>425</v>
      </c>
      <c r="AH62" s="22" t="s">
        <v>425</v>
      </c>
      <c r="AI62" s="54">
        <v>1</v>
      </c>
      <c r="AJ62" s="22" t="s">
        <v>425</v>
      </c>
      <c r="AK62" s="22" t="s">
        <v>425</v>
      </c>
    </row>
    <row r="63" spans="1:37" ht="18" customHeight="1">
      <c r="A63" s="258" t="s">
        <v>429</v>
      </c>
      <c r="B63" s="265">
        <f>SUM(B65:B72)</f>
        <v>157</v>
      </c>
      <c r="C63" s="265">
        <f>SUM(C65:C72)</f>
        <v>4</v>
      </c>
      <c r="D63" s="265">
        <f>SUM(D65:D72)</f>
        <v>5</v>
      </c>
      <c r="E63" s="266" t="s">
        <v>574</v>
      </c>
      <c r="F63" s="266" t="s">
        <v>573</v>
      </c>
      <c r="G63" s="265">
        <f>SUM(G65:G72)</f>
        <v>1</v>
      </c>
      <c r="H63" s="266" t="s">
        <v>575</v>
      </c>
      <c r="I63" s="265">
        <f>SUM(I65:I72)</f>
        <v>12</v>
      </c>
      <c r="J63" s="266" t="s">
        <v>575</v>
      </c>
      <c r="K63" s="378">
        <f>SUM(K66:L72)</f>
        <v>606555</v>
      </c>
      <c r="L63" s="378"/>
      <c r="M63" s="24"/>
      <c r="N63" s="24"/>
      <c r="O63" s="24"/>
      <c r="P63" s="24"/>
      <c r="Q63" s="8"/>
      <c r="R63" s="63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22"/>
    </row>
    <row r="64" spans="1:37" ht="18" customHeight="1">
      <c r="A64" s="26"/>
      <c r="B64" s="53"/>
      <c r="C64" s="54"/>
      <c r="D64" s="54"/>
      <c r="E64" s="54"/>
      <c r="F64" s="54"/>
      <c r="G64" s="54"/>
      <c r="H64" s="54"/>
      <c r="I64" s="54"/>
      <c r="J64" s="54"/>
      <c r="K64" s="369"/>
      <c r="L64" s="369"/>
      <c r="M64" s="24"/>
      <c r="N64" s="24"/>
      <c r="O64" s="24"/>
      <c r="P64" s="479" t="s">
        <v>333</v>
      </c>
      <c r="Q64" s="480"/>
      <c r="R64" s="63">
        <v>5</v>
      </c>
      <c r="S64" s="54">
        <v>2</v>
      </c>
      <c r="T64" s="54">
        <v>1</v>
      </c>
      <c r="U64" s="22" t="s">
        <v>425</v>
      </c>
      <c r="V64" s="22" t="s">
        <v>425</v>
      </c>
      <c r="W64" s="22" t="s">
        <v>425</v>
      </c>
      <c r="X64" s="22" t="s">
        <v>425</v>
      </c>
      <c r="Y64" s="54">
        <v>1</v>
      </c>
      <c r="Z64" s="22" t="s">
        <v>425</v>
      </c>
      <c r="AA64" s="22" t="s">
        <v>425</v>
      </c>
      <c r="AB64" s="22" t="s">
        <v>425</v>
      </c>
      <c r="AC64" s="22" t="s">
        <v>425</v>
      </c>
      <c r="AD64" s="22" t="s">
        <v>425</v>
      </c>
      <c r="AE64" s="22" t="s">
        <v>425</v>
      </c>
      <c r="AF64" s="22" t="s">
        <v>425</v>
      </c>
      <c r="AG64" s="22" t="s">
        <v>425</v>
      </c>
      <c r="AH64" s="22" t="s">
        <v>425</v>
      </c>
      <c r="AI64" s="54">
        <v>1</v>
      </c>
      <c r="AJ64" s="22" t="s">
        <v>425</v>
      </c>
      <c r="AK64" s="22" t="s">
        <v>425</v>
      </c>
    </row>
    <row r="65" spans="1:37" ht="18" customHeight="1">
      <c r="A65" s="42" t="s">
        <v>175</v>
      </c>
      <c r="B65" s="63" t="s">
        <v>425</v>
      </c>
      <c r="C65" s="54" t="s">
        <v>425</v>
      </c>
      <c r="D65" s="54" t="s">
        <v>425</v>
      </c>
      <c r="E65" s="54" t="s">
        <v>425</v>
      </c>
      <c r="F65" s="54" t="s">
        <v>425</v>
      </c>
      <c r="G65" s="54" t="s">
        <v>425</v>
      </c>
      <c r="H65" s="54" t="s">
        <v>425</v>
      </c>
      <c r="I65" s="54" t="s">
        <v>425</v>
      </c>
      <c r="J65" s="54" t="s">
        <v>425</v>
      </c>
      <c r="K65" s="54"/>
      <c r="L65" s="54" t="s">
        <v>425</v>
      </c>
      <c r="M65" s="24"/>
      <c r="N65" s="24"/>
      <c r="O65" s="24"/>
      <c r="P65" s="24"/>
      <c r="Q65" s="8"/>
      <c r="R65" s="63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22"/>
    </row>
    <row r="66" spans="1:37" ht="18" customHeight="1">
      <c r="A66" s="42" t="s">
        <v>176</v>
      </c>
      <c r="B66" s="53">
        <v>156</v>
      </c>
      <c r="C66" s="54" t="s">
        <v>425</v>
      </c>
      <c r="D66" s="54">
        <v>5</v>
      </c>
      <c r="E66" s="54" t="s">
        <v>425</v>
      </c>
      <c r="F66" s="54" t="s">
        <v>425</v>
      </c>
      <c r="G66" s="54" t="s">
        <v>425</v>
      </c>
      <c r="H66" s="54" t="s">
        <v>425</v>
      </c>
      <c r="I66" s="54" t="s">
        <v>425</v>
      </c>
      <c r="J66" s="54" t="s">
        <v>425</v>
      </c>
      <c r="K66" s="369">
        <v>272099</v>
      </c>
      <c r="L66" s="369"/>
      <c r="M66" s="24"/>
      <c r="P66" s="479" t="s">
        <v>373</v>
      </c>
      <c r="Q66" s="480"/>
      <c r="R66" s="63">
        <v>3</v>
      </c>
      <c r="S66" s="54">
        <v>1</v>
      </c>
      <c r="T66" s="22" t="s">
        <v>425</v>
      </c>
      <c r="U66" s="54">
        <v>1</v>
      </c>
      <c r="V66" s="22" t="s">
        <v>425</v>
      </c>
      <c r="W66" s="22" t="s">
        <v>425</v>
      </c>
      <c r="X66" s="54">
        <v>1</v>
      </c>
      <c r="Y66" s="22" t="s">
        <v>425</v>
      </c>
      <c r="Z66" s="22" t="s">
        <v>425</v>
      </c>
      <c r="AA66" s="22" t="s">
        <v>425</v>
      </c>
      <c r="AB66" s="22" t="s">
        <v>425</v>
      </c>
      <c r="AC66" s="22" t="s">
        <v>425</v>
      </c>
      <c r="AD66" s="22" t="s">
        <v>425</v>
      </c>
      <c r="AE66" s="22" t="s">
        <v>425</v>
      </c>
      <c r="AF66" s="22" t="s">
        <v>425</v>
      </c>
      <c r="AG66" s="22" t="s">
        <v>425</v>
      </c>
      <c r="AH66" s="22" t="s">
        <v>425</v>
      </c>
      <c r="AI66" s="22" t="s">
        <v>425</v>
      </c>
      <c r="AJ66" s="22" t="s">
        <v>425</v>
      </c>
      <c r="AK66" s="22" t="s">
        <v>425</v>
      </c>
    </row>
    <row r="67" spans="1:37" ht="18" customHeight="1">
      <c r="A67" s="42" t="s">
        <v>177</v>
      </c>
      <c r="B67" s="63" t="s">
        <v>425</v>
      </c>
      <c r="C67" s="54" t="s">
        <v>425</v>
      </c>
      <c r="D67" s="54" t="s">
        <v>425</v>
      </c>
      <c r="E67" s="54" t="s">
        <v>425</v>
      </c>
      <c r="F67" s="54" t="s">
        <v>425</v>
      </c>
      <c r="G67" s="54" t="s">
        <v>425</v>
      </c>
      <c r="H67" s="54" t="s">
        <v>425</v>
      </c>
      <c r="I67" s="54" t="s">
        <v>425</v>
      </c>
      <c r="J67" s="54" t="s">
        <v>425</v>
      </c>
      <c r="K67" s="369">
        <v>953</v>
      </c>
      <c r="L67" s="369"/>
      <c r="M67" s="24"/>
      <c r="Q67" s="8"/>
      <c r="R67" s="63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22"/>
    </row>
    <row r="68" spans="1:37" ht="18" customHeight="1">
      <c r="A68" s="42" t="s">
        <v>178</v>
      </c>
      <c r="B68" s="63" t="s">
        <v>425</v>
      </c>
      <c r="C68" s="54" t="s">
        <v>425</v>
      </c>
      <c r="D68" s="54" t="s">
        <v>425</v>
      </c>
      <c r="E68" s="54" t="s">
        <v>425</v>
      </c>
      <c r="F68" s="54" t="s">
        <v>425</v>
      </c>
      <c r="G68" s="54" t="s">
        <v>425</v>
      </c>
      <c r="H68" s="54" t="s">
        <v>425</v>
      </c>
      <c r="I68" s="54" t="s">
        <v>425</v>
      </c>
      <c r="J68" s="54" t="s">
        <v>425</v>
      </c>
      <c r="K68" s="54"/>
      <c r="L68" s="54" t="s">
        <v>425</v>
      </c>
      <c r="M68" s="24"/>
      <c r="P68" s="479" t="s">
        <v>245</v>
      </c>
      <c r="Q68" s="480"/>
      <c r="R68" s="63">
        <v>91</v>
      </c>
      <c r="S68" s="54">
        <v>27</v>
      </c>
      <c r="T68" s="54">
        <v>11</v>
      </c>
      <c r="U68" s="54">
        <v>3</v>
      </c>
      <c r="V68" s="54">
        <v>8</v>
      </c>
      <c r="W68" s="54">
        <v>1</v>
      </c>
      <c r="X68" s="54">
        <v>12</v>
      </c>
      <c r="Y68" s="54">
        <v>3</v>
      </c>
      <c r="Z68" s="54">
        <v>24</v>
      </c>
      <c r="AA68" s="22" t="s">
        <v>425</v>
      </c>
      <c r="AB68" s="22" t="s">
        <v>425</v>
      </c>
      <c r="AC68" s="22" t="s">
        <v>425</v>
      </c>
      <c r="AD68" s="22" t="s">
        <v>425</v>
      </c>
      <c r="AE68" s="22" t="s">
        <v>425</v>
      </c>
      <c r="AF68" s="22" t="s">
        <v>425</v>
      </c>
      <c r="AG68" s="54">
        <v>1</v>
      </c>
      <c r="AH68" s="22" t="s">
        <v>425</v>
      </c>
      <c r="AI68" s="22" t="s">
        <v>425</v>
      </c>
      <c r="AJ68" s="54">
        <v>1</v>
      </c>
      <c r="AK68" s="22" t="s">
        <v>425</v>
      </c>
    </row>
    <row r="69" spans="1:37" ht="18" customHeight="1">
      <c r="A69" s="42" t="s">
        <v>179</v>
      </c>
      <c r="B69" s="63" t="s">
        <v>425</v>
      </c>
      <c r="C69" s="54" t="s">
        <v>425</v>
      </c>
      <c r="D69" s="54" t="s">
        <v>425</v>
      </c>
      <c r="E69" s="54" t="s">
        <v>425</v>
      </c>
      <c r="F69" s="54" t="s">
        <v>425</v>
      </c>
      <c r="G69" s="54" t="s">
        <v>425</v>
      </c>
      <c r="H69" s="54" t="s">
        <v>425</v>
      </c>
      <c r="I69" s="54" t="s">
        <v>425</v>
      </c>
      <c r="J69" s="54" t="s">
        <v>425</v>
      </c>
      <c r="K69" s="54"/>
      <c r="L69" s="54" t="s">
        <v>425</v>
      </c>
      <c r="Q69" s="8"/>
      <c r="R69" s="63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22"/>
    </row>
    <row r="70" spans="1:37" ht="18" customHeight="1">
      <c r="A70" s="42" t="s">
        <v>180</v>
      </c>
      <c r="B70" s="63" t="s">
        <v>425</v>
      </c>
      <c r="C70" s="54" t="s">
        <v>425</v>
      </c>
      <c r="D70" s="54" t="s">
        <v>425</v>
      </c>
      <c r="E70" s="54" t="s">
        <v>425</v>
      </c>
      <c r="F70" s="54" t="s">
        <v>425</v>
      </c>
      <c r="G70" s="54" t="s">
        <v>425</v>
      </c>
      <c r="H70" s="54" t="s">
        <v>425</v>
      </c>
      <c r="I70" s="54">
        <v>12</v>
      </c>
      <c r="J70" s="54" t="s">
        <v>425</v>
      </c>
      <c r="K70" s="369">
        <v>135686</v>
      </c>
      <c r="L70" s="369"/>
      <c r="P70" s="479" t="s">
        <v>246</v>
      </c>
      <c r="Q70" s="480"/>
      <c r="R70" s="63">
        <v>25</v>
      </c>
      <c r="S70" s="54">
        <v>1</v>
      </c>
      <c r="T70" s="54">
        <v>4</v>
      </c>
      <c r="U70" s="54">
        <v>4</v>
      </c>
      <c r="V70" s="54">
        <v>4</v>
      </c>
      <c r="W70" s="22" t="s">
        <v>425</v>
      </c>
      <c r="X70" s="54">
        <v>2</v>
      </c>
      <c r="Y70" s="54">
        <v>9</v>
      </c>
      <c r="Z70" s="54">
        <v>1</v>
      </c>
      <c r="AA70" s="22" t="s">
        <v>425</v>
      </c>
      <c r="AB70" s="22" t="s">
        <v>425</v>
      </c>
      <c r="AC70" s="22" t="s">
        <v>425</v>
      </c>
      <c r="AD70" s="22" t="s">
        <v>425</v>
      </c>
      <c r="AE70" s="22" t="s">
        <v>425</v>
      </c>
      <c r="AF70" s="22" t="s">
        <v>425</v>
      </c>
      <c r="AG70" s="22" t="s">
        <v>425</v>
      </c>
      <c r="AH70" s="22" t="s">
        <v>425</v>
      </c>
      <c r="AI70" s="22" t="s">
        <v>425</v>
      </c>
      <c r="AJ70" s="22" t="s">
        <v>425</v>
      </c>
      <c r="AK70" s="22" t="s">
        <v>425</v>
      </c>
    </row>
    <row r="71" spans="1:36" ht="18" customHeight="1">
      <c r="A71" s="42" t="s">
        <v>181</v>
      </c>
      <c r="B71" s="63" t="s">
        <v>425</v>
      </c>
      <c r="C71" s="54" t="s">
        <v>425</v>
      </c>
      <c r="D71" s="54" t="s">
        <v>425</v>
      </c>
      <c r="E71" s="54" t="s">
        <v>425</v>
      </c>
      <c r="F71" s="54" t="s">
        <v>425</v>
      </c>
      <c r="G71" s="54" t="s">
        <v>425</v>
      </c>
      <c r="H71" s="54" t="s">
        <v>425</v>
      </c>
      <c r="I71" s="54" t="s">
        <v>425</v>
      </c>
      <c r="J71" s="54" t="s">
        <v>425</v>
      </c>
      <c r="K71" s="369" t="s">
        <v>425</v>
      </c>
      <c r="L71" s="369"/>
      <c r="Q71" s="8"/>
      <c r="R71" s="63" t="s">
        <v>334</v>
      </c>
      <c r="S71" s="54"/>
      <c r="T71" s="54"/>
      <c r="U71" s="54"/>
      <c r="V71" s="54" t="s">
        <v>337</v>
      </c>
      <c r="W71" s="54"/>
      <c r="X71" s="54"/>
      <c r="Y71" s="54"/>
      <c r="Z71" s="54"/>
      <c r="AA71" s="54"/>
      <c r="AB71" s="54" t="s">
        <v>337</v>
      </c>
      <c r="AC71" s="54"/>
      <c r="AD71" s="54"/>
      <c r="AE71" s="54"/>
      <c r="AF71" s="54"/>
      <c r="AG71" s="54" t="s">
        <v>338</v>
      </c>
      <c r="AH71" s="54"/>
      <c r="AI71" s="54"/>
      <c r="AJ71" s="54"/>
    </row>
    <row r="72" spans="1:37" ht="18" customHeight="1">
      <c r="A72" s="43" t="s">
        <v>166</v>
      </c>
      <c r="B72" s="64">
        <v>1</v>
      </c>
      <c r="C72" s="55">
        <v>4</v>
      </c>
      <c r="D72" s="55" t="s">
        <v>425</v>
      </c>
      <c r="E72" s="55" t="s">
        <v>425</v>
      </c>
      <c r="F72" s="55" t="s">
        <v>425</v>
      </c>
      <c r="G72" s="55">
        <v>1</v>
      </c>
      <c r="H72" s="55" t="s">
        <v>425</v>
      </c>
      <c r="I72" s="55" t="s">
        <v>425</v>
      </c>
      <c r="J72" s="55" t="s">
        <v>425</v>
      </c>
      <c r="K72" s="485">
        <v>197817</v>
      </c>
      <c r="L72" s="485"/>
      <c r="P72" s="479" t="s">
        <v>247</v>
      </c>
      <c r="Q72" s="480"/>
      <c r="R72" s="63">
        <v>559</v>
      </c>
      <c r="S72" s="54">
        <v>94</v>
      </c>
      <c r="T72" s="54">
        <v>158</v>
      </c>
      <c r="U72" s="54">
        <v>24</v>
      </c>
      <c r="V72" s="54">
        <v>28</v>
      </c>
      <c r="W72" s="54">
        <v>7</v>
      </c>
      <c r="X72" s="54">
        <v>27</v>
      </c>
      <c r="Y72" s="54">
        <v>39</v>
      </c>
      <c r="Z72" s="54">
        <v>36</v>
      </c>
      <c r="AA72" s="54">
        <v>4</v>
      </c>
      <c r="AB72" s="54">
        <v>9</v>
      </c>
      <c r="AC72" s="54">
        <v>2</v>
      </c>
      <c r="AD72" s="22" t="s">
        <v>425</v>
      </c>
      <c r="AE72" s="22" t="s">
        <v>425</v>
      </c>
      <c r="AF72" s="54">
        <v>2</v>
      </c>
      <c r="AG72" s="54">
        <v>56</v>
      </c>
      <c r="AH72" s="54">
        <v>3</v>
      </c>
      <c r="AI72" s="54">
        <v>62</v>
      </c>
      <c r="AJ72" s="54">
        <v>6</v>
      </c>
      <c r="AK72" s="6">
        <v>2</v>
      </c>
    </row>
    <row r="73" spans="1:37" ht="18" customHeight="1">
      <c r="A73" s="252" t="s">
        <v>599</v>
      </c>
      <c r="O73" s="28"/>
      <c r="P73" s="28"/>
      <c r="Q73" s="29"/>
      <c r="R73" s="64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28"/>
    </row>
    <row r="74" spans="1:16" ht="18" customHeight="1">
      <c r="A74" s="6" t="s">
        <v>437</v>
      </c>
      <c r="P74" s="252" t="s">
        <v>450</v>
      </c>
    </row>
    <row r="75" ht="18" customHeight="1">
      <c r="P75" s="252" t="s">
        <v>451</v>
      </c>
    </row>
    <row r="76" ht="18" customHeight="1">
      <c r="P76" s="6" t="s">
        <v>340</v>
      </c>
    </row>
  </sheetData>
  <sheetProtection/>
  <mergeCells count="101">
    <mergeCell ref="J9:J10"/>
    <mergeCell ref="I9:I10"/>
    <mergeCell ref="H9:H10"/>
    <mergeCell ref="C37:D37"/>
    <mergeCell ref="E31:F31"/>
    <mergeCell ref="I30:I33"/>
    <mergeCell ref="E32:E33"/>
    <mergeCell ref="F32:F33"/>
    <mergeCell ref="G31:H31"/>
    <mergeCell ref="A5:M5"/>
    <mergeCell ref="V7:V12"/>
    <mergeCell ref="Z7:Z12"/>
    <mergeCell ref="Y7:Y12"/>
    <mergeCell ref="X7:X12"/>
    <mergeCell ref="O5:AK5"/>
    <mergeCell ref="O7:Q12"/>
    <mergeCell ref="AK7:AK12"/>
    <mergeCell ref="AH7:AH12"/>
    <mergeCell ref="AG7:AG12"/>
    <mergeCell ref="H7:M8"/>
    <mergeCell ref="C38:D38"/>
    <mergeCell ref="C46:D46"/>
    <mergeCell ref="C40:D40"/>
    <mergeCell ref="C34:D34"/>
    <mergeCell ref="C35:D35"/>
    <mergeCell ref="C36:D36"/>
    <mergeCell ref="C39:D39"/>
    <mergeCell ref="C45:D45"/>
    <mergeCell ref="C31:D33"/>
    <mergeCell ref="AI1:AK1"/>
    <mergeCell ref="O14:Q14"/>
    <mergeCell ref="P44:Q44"/>
    <mergeCell ref="P16:Q16"/>
    <mergeCell ref="W7:W12"/>
    <mergeCell ref="C48:D48"/>
    <mergeCell ref="C41:D41"/>
    <mergeCell ref="C42:D42"/>
    <mergeCell ref="C43:D43"/>
    <mergeCell ref="C44:D44"/>
    <mergeCell ref="C47:D47"/>
    <mergeCell ref="A7:A10"/>
    <mergeCell ref="B30:B33"/>
    <mergeCell ref="A30:A33"/>
    <mergeCell ref="F9:F10"/>
    <mergeCell ref="D9:D10"/>
    <mergeCell ref="C7:C10"/>
    <mergeCell ref="D7:G8"/>
    <mergeCell ref="E9:E10"/>
    <mergeCell ref="C30:H30"/>
    <mergeCell ref="G54:G57"/>
    <mergeCell ref="H54:H57"/>
    <mergeCell ref="J30:J33"/>
    <mergeCell ref="K30:K33"/>
    <mergeCell ref="L30:L33"/>
    <mergeCell ref="J54:J57"/>
    <mergeCell ref="K54:L57"/>
    <mergeCell ref="G32:G33"/>
    <mergeCell ref="H32:H33"/>
    <mergeCell ref="K72:L72"/>
    <mergeCell ref="K66:L66"/>
    <mergeCell ref="K67:L67"/>
    <mergeCell ref="A54:A57"/>
    <mergeCell ref="B54:B57"/>
    <mergeCell ref="I54:I57"/>
    <mergeCell ref="C54:C57"/>
    <mergeCell ref="D54:D57"/>
    <mergeCell ref="E54:E57"/>
    <mergeCell ref="F54:F57"/>
    <mergeCell ref="K61:L61"/>
    <mergeCell ref="K62:L62"/>
    <mergeCell ref="K63:L63"/>
    <mergeCell ref="K64:L64"/>
    <mergeCell ref="K70:L70"/>
    <mergeCell ref="K71:L71"/>
    <mergeCell ref="AI7:AI12"/>
    <mergeCell ref="AJ7:AJ12"/>
    <mergeCell ref="K58:L58"/>
    <mergeCell ref="K59:L59"/>
    <mergeCell ref="K60:L60"/>
    <mergeCell ref="AD7:AD12"/>
    <mergeCell ref="AC7:AC12"/>
    <mergeCell ref="AB7:AB12"/>
    <mergeCell ref="AA7:AA12"/>
    <mergeCell ref="P56:Q56"/>
    <mergeCell ref="P72:Q72"/>
    <mergeCell ref="P70:Q70"/>
    <mergeCell ref="P68:Q68"/>
    <mergeCell ref="P66:Q66"/>
    <mergeCell ref="AF7:AF12"/>
    <mergeCell ref="AE7:AE12"/>
    <mergeCell ref="P54:Q54"/>
    <mergeCell ref="U7:U12"/>
    <mergeCell ref="P46:Q46"/>
    <mergeCell ref="Q22:Q23"/>
    <mergeCell ref="T7:T12"/>
    <mergeCell ref="S7:S12"/>
    <mergeCell ref="R7:R12"/>
    <mergeCell ref="P64:Q64"/>
    <mergeCell ref="P62:Q62"/>
    <mergeCell ref="P60:Q60"/>
    <mergeCell ref="P58:Q5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75" zoomScaleNormal="75" zoomScaleSheetLayoutView="75" zoomScalePageLayoutView="0" workbookViewId="0" topLeftCell="D1">
      <selection activeCell="T1" sqref="T1"/>
    </sheetView>
  </sheetViews>
  <sheetFormatPr defaultColWidth="10.59765625" defaultRowHeight="15"/>
  <cols>
    <col min="1" max="1" width="16.19921875" style="85" customWidth="1"/>
    <col min="2" max="3" width="10.3984375" style="85" customWidth="1"/>
    <col min="4" max="4" width="11.3984375" style="85" customWidth="1"/>
    <col min="5" max="5" width="11" style="85" customWidth="1"/>
    <col min="6" max="15" width="10.3984375" style="85" customWidth="1"/>
    <col min="16" max="16" width="11.3984375" style="85" customWidth="1"/>
    <col min="17" max="19" width="10.3984375" style="85" customWidth="1"/>
    <col min="20" max="20" width="11.8984375" style="85" customWidth="1"/>
    <col min="21" max="22" width="10.3984375" style="85" customWidth="1"/>
    <col min="23" max="16384" width="10.59765625" style="85" customWidth="1"/>
  </cols>
  <sheetData>
    <row r="1" spans="1:20" s="84" customFormat="1" ht="19.5" customHeight="1">
      <c r="A1" s="47" t="s">
        <v>586</v>
      </c>
      <c r="T1" s="3" t="s">
        <v>587</v>
      </c>
    </row>
    <row r="2" spans="1:20" s="84" customFormat="1" ht="19.5" customHeight="1">
      <c r="A2" s="1"/>
      <c r="T2" s="3"/>
    </row>
    <row r="3" spans="1:20" s="84" customFormat="1" ht="19.5" customHeight="1">
      <c r="A3" s="1"/>
      <c r="T3" s="3"/>
    </row>
    <row r="4" spans="1:20" ht="19.5" customHeight="1">
      <c r="A4" s="548" t="s">
        <v>405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</row>
    <row r="5" spans="2:20" ht="18" customHeight="1" thickBo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30"/>
      <c r="R5" s="101"/>
      <c r="S5" s="101"/>
      <c r="T5" s="87" t="s">
        <v>259</v>
      </c>
    </row>
    <row r="6" spans="1:20" ht="18" customHeight="1">
      <c r="A6" s="565" t="s">
        <v>452</v>
      </c>
      <c r="B6" s="549" t="s">
        <v>118</v>
      </c>
      <c r="C6" s="550"/>
      <c r="D6" s="549" t="s">
        <v>248</v>
      </c>
      <c r="E6" s="550"/>
      <c r="F6" s="575" t="s">
        <v>454</v>
      </c>
      <c r="G6" s="576"/>
      <c r="H6" s="576"/>
      <c r="I6" s="576"/>
      <c r="J6" s="576"/>
      <c r="K6" s="576"/>
      <c r="L6" s="576"/>
      <c r="M6" s="577"/>
      <c r="N6" s="584" t="s">
        <v>258</v>
      </c>
      <c r="O6" s="585"/>
      <c r="P6" s="585"/>
      <c r="Q6" s="585"/>
      <c r="R6" s="585"/>
      <c r="S6" s="585"/>
      <c r="T6" s="585"/>
    </row>
    <row r="7" spans="1:20" ht="18" customHeight="1">
      <c r="A7" s="552"/>
      <c r="B7" s="551"/>
      <c r="C7" s="552"/>
      <c r="D7" s="553"/>
      <c r="E7" s="375"/>
      <c r="F7" s="578"/>
      <c r="G7" s="579"/>
      <c r="H7" s="579"/>
      <c r="I7" s="579"/>
      <c r="J7" s="579"/>
      <c r="K7" s="579"/>
      <c r="L7" s="579"/>
      <c r="M7" s="580"/>
      <c r="N7" s="562" t="s">
        <v>455</v>
      </c>
      <c r="O7" s="403"/>
      <c r="P7" s="556" t="s">
        <v>255</v>
      </c>
      <c r="Q7" s="556"/>
      <c r="R7" s="556"/>
      <c r="S7" s="556"/>
      <c r="T7" s="556"/>
    </row>
    <row r="8" spans="1:20" ht="18" customHeight="1">
      <c r="A8" s="552"/>
      <c r="B8" s="551"/>
      <c r="C8" s="552"/>
      <c r="D8" s="557" t="s">
        <v>249</v>
      </c>
      <c r="E8" s="557" t="s">
        <v>453</v>
      </c>
      <c r="F8" s="417" t="s">
        <v>251</v>
      </c>
      <c r="G8" s="419"/>
      <c r="H8" s="582" t="s">
        <v>206</v>
      </c>
      <c r="I8" s="583"/>
      <c r="J8" s="578" t="s">
        <v>208</v>
      </c>
      <c r="K8" s="580"/>
      <c r="L8" s="581" t="s">
        <v>204</v>
      </c>
      <c r="M8" s="560"/>
      <c r="N8" s="563"/>
      <c r="O8" s="405"/>
      <c r="P8" s="554" t="s">
        <v>121</v>
      </c>
      <c r="Q8" s="387" t="s">
        <v>206</v>
      </c>
      <c r="R8" s="451"/>
      <c r="S8" s="388" t="s">
        <v>257</v>
      </c>
      <c r="T8" s="388"/>
    </row>
    <row r="9" spans="1:20" ht="18" customHeight="1">
      <c r="A9" s="566"/>
      <c r="B9" s="553"/>
      <c r="C9" s="375"/>
      <c r="D9" s="558"/>
      <c r="E9" s="558"/>
      <c r="F9" s="582"/>
      <c r="G9" s="583"/>
      <c r="H9" s="229" t="s">
        <v>249</v>
      </c>
      <c r="I9" s="352" t="s">
        <v>406</v>
      </c>
      <c r="J9" s="229" t="s">
        <v>249</v>
      </c>
      <c r="K9" s="352" t="s">
        <v>406</v>
      </c>
      <c r="L9" s="229" t="s">
        <v>249</v>
      </c>
      <c r="M9" s="352" t="s">
        <v>406</v>
      </c>
      <c r="N9" s="564"/>
      <c r="O9" s="407"/>
      <c r="P9" s="555"/>
      <c r="Q9" s="132" t="s">
        <v>249</v>
      </c>
      <c r="R9" s="352" t="s">
        <v>406</v>
      </c>
      <c r="S9" s="132" t="s">
        <v>249</v>
      </c>
      <c r="T9" s="348" t="s">
        <v>406</v>
      </c>
    </row>
    <row r="10" spans="1:18" ht="18" customHeight="1">
      <c r="A10" s="131"/>
      <c r="B10" s="573"/>
      <c r="C10" s="432"/>
      <c r="D10" s="113"/>
      <c r="E10" s="113"/>
      <c r="F10" s="432"/>
      <c r="G10" s="432"/>
      <c r="H10" s="113"/>
      <c r="I10" s="113"/>
      <c r="J10" s="113"/>
      <c r="K10" s="113"/>
      <c r="L10" s="113"/>
      <c r="M10" s="113"/>
      <c r="N10" s="432"/>
      <c r="O10" s="432"/>
      <c r="P10" s="113"/>
      <c r="Q10" s="113"/>
      <c r="R10" s="113"/>
    </row>
    <row r="11" spans="1:22" s="129" customFormat="1" ht="18" customHeight="1">
      <c r="A11" s="269" t="s">
        <v>369</v>
      </c>
      <c r="B11" s="574">
        <f>SUM(B13:C29)</f>
        <v>2421158</v>
      </c>
      <c r="C11" s="570"/>
      <c r="D11" s="271" t="s">
        <v>414</v>
      </c>
      <c r="E11" s="271" t="s">
        <v>414</v>
      </c>
      <c r="F11" s="570">
        <f>SUM(F13:G29)</f>
        <v>50145</v>
      </c>
      <c r="G11" s="570"/>
      <c r="H11" s="271">
        <f>SUM(H13:H29)</f>
        <v>5</v>
      </c>
      <c r="I11" s="271">
        <f>SUM(I13:I29)</f>
        <v>36280</v>
      </c>
      <c r="J11" s="271" t="s">
        <v>414</v>
      </c>
      <c r="K11" s="271" t="s">
        <v>414</v>
      </c>
      <c r="L11" s="271">
        <f>SUM(L13:L29)</f>
        <v>5</v>
      </c>
      <c r="M11" s="271">
        <f>SUM(M13:M29)</f>
        <v>13865</v>
      </c>
      <c r="N11" s="570">
        <f>SUM(N13:O29)</f>
        <v>2371013</v>
      </c>
      <c r="O11" s="570"/>
      <c r="P11" s="271">
        <f>SUM(P13:P29)</f>
        <v>1868653</v>
      </c>
      <c r="Q11" s="271">
        <f>SUM(Q13:Q29)</f>
        <v>115</v>
      </c>
      <c r="R11" s="271">
        <f>SUM(R13:R29)</f>
        <v>822237</v>
      </c>
      <c r="S11" s="271">
        <f>SUM(S13:S29)</f>
        <v>5</v>
      </c>
      <c r="T11" s="271">
        <f>SUM(T13:T29)</f>
        <v>572108</v>
      </c>
      <c r="U11" s="136"/>
      <c r="V11" s="136"/>
    </row>
    <row r="12" spans="1:22" ht="18" customHeight="1">
      <c r="A12" s="115"/>
      <c r="B12" s="571"/>
      <c r="C12" s="572"/>
      <c r="D12" s="69"/>
      <c r="E12" s="69"/>
      <c r="F12" s="361"/>
      <c r="G12" s="361"/>
      <c r="H12" s="69"/>
      <c r="I12" s="69"/>
      <c r="J12" s="69"/>
      <c r="K12" s="69"/>
      <c r="L12" s="69"/>
      <c r="M12" s="69"/>
      <c r="N12" s="361"/>
      <c r="O12" s="361"/>
      <c r="P12" s="69"/>
      <c r="Q12" s="69"/>
      <c r="R12" s="69"/>
      <c r="S12" s="69"/>
      <c r="T12" s="69"/>
      <c r="U12" s="113"/>
      <c r="V12" s="113"/>
    </row>
    <row r="13" spans="1:22" ht="15.75" customHeight="1">
      <c r="A13" s="115" t="s">
        <v>102</v>
      </c>
      <c r="B13" s="571">
        <v>243594</v>
      </c>
      <c r="C13" s="572"/>
      <c r="D13" s="69" t="s">
        <v>414</v>
      </c>
      <c r="E13" s="69" t="s">
        <v>414</v>
      </c>
      <c r="F13" s="361">
        <v>23037</v>
      </c>
      <c r="G13" s="361"/>
      <c r="H13" s="69">
        <v>4</v>
      </c>
      <c r="I13" s="69">
        <v>23037</v>
      </c>
      <c r="J13" s="69" t="s">
        <v>414</v>
      </c>
      <c r="K13" s="69" t="s">
        <v>414</v>
      </c>
      <c r="L13" s="69" t="s">
        <v>414</v>
      </c>
      <c r="M13" s="69" t="s">
        <v>414</v>
      </c>
      <c r="N13" s="361">
        <v>220557</v>
      </c>
      <c r="O13" s="361"/>
      <c r="P13" s="69">
        <v>175715</v>
      </c>
      <c r="Q13" s="69">
        <v>20</v>
      </c>
      <c r="R13" s="69">
        <v>131219</v>
      </c>
      <c r="S13" s="69" t="s">
        <v>414</v>
      </c>
      <c r="T13" s="69" t="s">
        <v>414</v>
      </c>
      <c r="U13" s="113"/>
      <c r="V13" s="113"/>
    </row>
    <row r="14" spans="1:20" ht="15.75" customHeight="1">
      <c r="A14" s="115" t="s">
        <v>103</v>
      </c>
      <c r="B14" s="571">
        <v>25689</v>
      </c>
      <c r="C14" s="572"/>
      <c r="D14" s="69" t="s">
        <v>414</v>
      </c>
      <c r="E14" s="69" t="s">
        <v>414</v>
      </c>
      <c r="F14" s="361" t="s">
        <v>414</v>
      </c>
      <c r="G14" s="361"/>
      <c r="H14" s="69" t="s">
        <v>414</v>
      </c>
      <c r="I14" s="69" t="s">
        <v>414</v>
      </c>
      <c r="J14" s="69" t="s">
        <v>414</v>
      </c>
      <c r="K14" s="69" t="s">
        <v>414</v>
      </c>
      <c r="L14" s="69" t="s">
        <v>414</v>
      </c>
      <c r="M14" s="69" t="s">
        <v>414</v>
      </c>
      <c r="N14" s="361">
        <v>25689</v>
      </c>
      <c r="O14" s="361"/>
      <c r="P14" s="69">
        <v>6442</v>
      </c>
      <c r="Q14" s="69" t="s">
        <v>414</v>
      </c>
      <c r="R14" s="69" t="s">
        <v>414</v>
      </c>
      <c r="S14" s="69" t="s">
        <v>414</v>
      </c>
      <c r="T14" s="69" t="s">
        <v>414</v>
      </c>
    </row>
    <row r="15" spans="1:20" ht="15.75" customHeight="1">
      <c r="A15" s="115" t="s">
        <v>104</v>
      </c>
      <c r="B15" s="571">
        <v>283306</v>
      </c>
      <c r="C15" s="572"/>
      <c r="D15" s="69" t="s">
        <v>414</v>
      </c>
      <c r="E15" s="69" t="s">
        <v>414</v>
      </c>
      <c r="F15" s="361" t="s">
        <v>414</v>
      </c>
      <c r="G15" s="361"/>
      <c r="H15" s="69" t="s">
        <v>414</v>
      </c>
      <c r="I15" s="69" t="s">
        <v>414</v>
      </c>
      <c r="J15" s="69" t="s">
        <v>414</v>
      </c>
      <c r="K15" s="69" t="s">
        <v>414</v>
      </c>
      <c r="L15" s="69" t="s">
        <v>414</v>
      </c>
      <c r="M15" s="69" t="s">
        <v>414</v>
      </c>
      <c r="N15" s="361">
        <v>283306</v>
      </c>
      <c r="O15" s="361"/>
      <c r="P15" s="69">
        <v>278690</v>
      </c>
      <c r="Q15" s="69">
        <v>34</v>
      </c>
      <c r="R15" s="108">
        <v>181490</v>
      </c>
      <c r="S15" s="108">
        <v>1</v>
      </c>
      <c r="T15" s="108">
        <v>9087</v>
      </c>
    </row>
    <row r="16" spans="1:20" ht="15.75" customHeight="1">
      <c r="A16" s="115" t="s">
        <v>105</v>
      </c>
      <c r="B16" s="571">
        <v>396105</v>
      </c>
      <c r="C16" s="572"/>
      <c r="D16" s="69" t="s">
        <v>414</v>
      </c>
      <c r="E16" s="69" t="s">
        <v>414</v>
      </c>
      <c r="F16" s="361" t="s">
        <v>414</v>
      </c>
      <c r="G16" s="361"/>
      <c r="H16" s="69" t="s">
        <v>414</v>
      </c>
      <c r="I16" s="69" t="s">
        <v>414</v>
      </c>
      <c r="J16" s="69" t="s">
        <v>414</v>
      </c>
      <c r="K16" s="69" t="s">
        <v>414</v>
      </c>
      <c r="L16" s="69" t="s">
        <v>414</v>
      </c>
      <c r="M16" s="69" t="s">
        <v>414</v>
      </c>
      <c r="N16" s="361">
        <v>396105</v>
      </c>
      <c r="O16" s="361"/>
      <c r="P16" s="108">
        <v>204698</v>
      </c>
      <c r="Q16" s="108">
        <v>21</v>
      </c>
      <c r="R16" s="108">
        <v>139796</v>
      </c>
      <c r="S16" s="108">
        <v>1</v>
      </c>
      <c r="T16" s="108">
        <v>52137</v>
      </c>
    </row>
    <row r="17" spans="1:20" ht="15.75" customHeight="1">
      <c r="A17" s="115" t="s">
        <v>106</v>
      </c>
      <c r="B17" s="571">
        <v>11631</v>
      </c>
      <c r="C17" s="572"/>
      <c r="D17" s="69" t="s">
        <v>414</v>
      </c>
      <c r="E17" s="69" t="s">
        <v>414</v>
      </c>
      <c r="F17" s="361" t="s">
        <v>414</v>
      </c>
      <c r="G17" s="361"/>
      <c r="H17" s="69" t="s">
        <v>414</v>
      </c>
      <c r="I17" s="69" t="s">
        <v>414</v>
      </c>
      <c r="J17" s="69" t="s">
        <v>414</v>
      </c>
      <c r="K17" s="69" t="s">
        <v>414</v>
      </c>
      <c r="L17" s="69" t="s">
        <v>414</v>
      </c>
      <c r="M17" s="69" t="s">
        <v>414</v>
      </c>
      <c r="N17" s="361">
        <v>11631</v>
      </c>
      <c r="O17" s="361"/>
      <c r="P17" s="108">
        <v>11631</v>
      </c>
      <c r="Q17" s="69" t="s">
        <v>414</v>
      </c>
      <c r="R17" s="69" t="s">
        <v>414</v>
      </c>
      <c r="S17" s="69" t="s">
        <v>414</v>
      </c>
      <c r="T17" s="69" t="s">
        <v>414</v>
      </c>
    </row>
    <row r="18" spans="1:20" ht="15.75" customHeight="1">
      <c r="A18" s="115" t="s">
        <v>107</v>
      </c>
      <c r="B18" s="571">
        <v>430098</v>
      </c>
      <c r="C18" s="572"/>
      <c r="D18" s="69" t="s">
        <v>414</v>
      </c>
      <c r="E18" s="69" t="s">
        <v>414</v>
      </c>
      <c r="F18" s="361" t="s">
        <v>414</v>
      </c>
      <c r="G18" s="361"/>
      <c r="H18" s="69" t="s">
        <v>414</v>
      </c>
      <c r="I18" s="69" t="s">
        <v>414</v>
      </c>
      <c r="J18" s="69" t="s">
        <v>414</v>
      </c>
      <c r="K18" s="69" t="s">
        <v>414</v>
      </c>
      <c r="L18" s="69" t="s">
        <v>414</v>
      </c>
      <c r="M18" s="69" t="s">
        <v>414</v>
      </c>
      <c r="N18" s="361">
        <v>430098</v>
      </c>
      <c r="O18" s="361"/>
      <c r="P18" s="108">
        <v>430098</v>
      </c>
      <c r="Q18" s="69" t="s">
        <v>414</v>
      </c>
      <c r="R18" s="69" t="s">
        <v>414</v>
      </c>
      <c r="S18" s="108">
        <v>2</v>
      </c>
      <c r="T18" s="108">
        <v>430098</v>
      </c>
    </row>
    <row r="19" spans="1:20" ht="15.75" customHeight="1">
      <c r="A19" s="115" t="s">
        <v>108</v>
      </c>
      <c r="B19" s="571">
        <v>129665</v>
      </c>
      <c r="C19" s="572"/>
      <c r="D19" s="69" t="s">
        <v>414</v>
      </c>
      <c r="E19" s="69" t="s">
        <v>414</v>
      </c>
      <c r="F19" s="361" t="s">
        <v>414</v>
      </c>
      <c r="G19" s="361"/>
      <c r="H19" s="69" t="s">
        <v>414</v>
      </c>
      <c r="I19" s="69" t="s">
        <v>414</v>
      </c>
      <c r="J19" s="69" t="s">
        <v>414</v>
      </c>
      <c r="K19" s="69" t="s">
        <v>414</v>
      </c>
      <c r="L19" s="69" t="s">
        <v>414</v>
      </c>
      <c r="M19" s="69" t="s">
        <v>414</v>
      </c>
      <c r="N19" s="361">
        <v>129665</v>
      </c>
      <c r="O19" s="361"/>
      <c r="P19" s="108">
        <v>118591</v>
      </c>
      <c r="Q19" s="108">
        <v>2</v>
      </c>
      <c r="R19" s="108">
        <v>111129</v>
      </c>
      <c r="S19" s="69" t="s">
        <v>414</v>
      </c>
      <c r="T19" s="69" t="s">
        <v>414</v>
      </c>
    </row>
    <row r="20" spans="1:20" ht="15.75" customHeight="1">
      <c r="A20" s="115" t="s">
        <v>109</v>
      </c>
      <c r="B20" s="571" t="s">
        <v>414</v>
      </c>
      <c r="C20" s="572"/>
      <c r="D20" s="69" t="s">
        <v>414</v>
      </c>
      <c r="E20" s="69" t="s">
        <v>414</v>
      </c>
      <c r="F20" s="361" t="s">
        <v>414</v>
      </c>
      <c r="G20" s="361"/>
      <c r="H20" s="69" t="s">
        <v>414</v>
      </c>
      <c r="I20" s="69" t="s">
        <v>414</v>
      </c>
      <c r="J20" s="69" t="s">
        <v>414</v>
      </c>
      <c r="K20" s="69" t="s">
        <v>414</v>
      </c>
      <c r="L20" s="69" t="s">
        <v>414</v>
      </c>
      <c r="M20" s="69" t="s">
        <v>414</v>
      </c>
      <c r="N20" s="69"/>
      <c r="O20" s="69" t="s">
        <v>414</v>
      </c>
      <c r="P20" s="69" t="s">
        <v>414</v>
      </c>
      <c r="Q20" s="69" t="s">
        <v>414</v>
      </c>
      <c r="R20" s="69" t="s">
        <v>414</v>
      </c>
      <c r="S20" s="69" t="s">
        <v>414</v>
      </c>
      <c r="T20" s="69" t="s">
        <v>414</v>
      </c>
    </row>
    <row r="21" spans="1:20" ht="15.75" customHeight="1">
      <c r="A21" s="115"/>
      <c r="B21" s="571"/>
      <c r="C21" s="572"/>
      <c r="D21" s="69"/>
      <c r="E21" s="69"/>
      <c r="F21" s="361"/>
      <c r="G21" s="361"/>
      <c r="H21" s="108"/>
      <c r="I21" s="108"/>
      <c r="J21" s="108"/>
      <c r="K21" s="108"/>
      <c r="L21" s="108"/>
      <c r="M21" s="108"/>
      <c r="N21" s="361"/>
      <c r="O21" s="361"/>
      <c r="P21" s="108"/>
      <c r="Q21" s="108"/>
      <c r="R21" s="108"/>
      <c r="S21" s="108"/>
      <c r="T21" s="108"/>
    </row>
    <row r="22" spans="1:20" ht="15.75" customHeight="1">
      <c r="A22" s="115" t="s">
        <v>110</v>
      </c>
      <c r="B22" s="571">
        <v>8583</v>
      </c>
      <c r="C22" s="572"/>
      <c r="D22" s="69" t="s">
        <v>414</v>
      </c>
      <c r="E22" s="69" t="s">
        <v>414</v>
      </c>
      <c r="F22" s="361" t="s">
        <v>414</v>
      </c>
      <c r="G22" s="361"/>
      <c r="H22" s="69" t="s">
        <v>414</v>
      </c>
      <c r="I22" s="69" t="s">
        <v>414</v>
      </c>
      <c r="J22" s="69" t="s">
        <v>414</v>
      </c>
      <c r="K22" s="69" t="s">
        <v>414</v>
      </c>
      <c r="L22" s="69" t="s">
        <v>414</v>
      </c>
      <c r="M22" s="69" t="s">
        <v>414</v>
      </c>
      <c r="N22" s="361">
        <v>8583</v>
      </c>
      <c r="O22" s="361"/>
      <c r="P22" s="108">
        <v>8583</v>
      </c>
      <c r="Q22" s="69" t="s">
        <v>414</v>
      </c>
      <c r="R22" s="69" t="s">
        <v>414</v>
      </c>
      <c r="S22" s="69" t="s">
        <v>414</v>
      </c>
      <c r="T22" s="69" t="s">
        <v>414</v>
      </c>
    </row>
    <row r="23" spans="1:20" ht="15.75" customHeight="1">
      <c r="A23" s="224" t="s">
        <v>111</v>
      </c>
      <c r="B23" s="571">
        <v>93060</v>
      </c>
      <c r="C23" s="572"/>
      <c r="D23" s="69" t="s">
        <v>414</v>
      </c>
      <c r="E23" s="69" t="s">
        <v>414</v>
      </c>
      <c r="F23" s="361" t="s">
        <v>414</v>
      </c>
      <c r="G23" s="361"/>
      <c r="H23" s="69" t="s">
        <v>414</v>
      </c>
      <c r="I23" s="69" t="s">
        <v>414</v>
      </c>
      <c r="J23" s="69" t="s">
        <v>414</v>
      </c>
      <c r="K23" s="69" t="s">
        <v>414</v>
      </c>
      <c r="L23" s="69" t="s">
        <v>414</v>
      </c>
      <c r="M23" s="69" t="s">
        <v>414</v>
      </c>
      <c r="N23" s="361">
        <v>93060</v>
      </c>
      <c r="O23" s="361"/>
      <c r="P23" s="108">
        <v>93060</v>
      </c>
      <c r="Q23" s="108">
        <v>13</v>
      </c>
      <c r="R23" s="108">
        <v>90904</v>
      </c>
      <c r="S23" s="69" t="s">
        <v>414</v>
      </c>
      <c r="T23" s="69" t="s">
        <v>414</v>
      </c>
    </row>
    <row r="24" spans="1:20" ht="15.75" customHeight="1">
      <c r="A24" s="224" t="s">
        <v>112</v>
      </c>
      <c r="B24" s="571">
        <v>155567</v>
      </c>
      <c r="C24" s="572"/>
      <c r="D24" s="69" t="s">
        <v>414</v>
      </c>
      <c r="E24" s="69" t="s">
        <v>414</v>
      </c>
      <c r="F24" s="361" t="s">
        <v>414</v>
      </c>
      <c r="G24" s="361"/>
      <c r="H24" s="69" t="s">
        <v>414</v>
      </c>
      <c r="I24" s="69" t="s">
        <v>414</v>
      </c>
      <c r="J24" s="69" t="s">
        <v>414</v>
      </c>
      <c r="K24" s="69" t="s">
        <v>414</v>
      </c>
      <c r="L24" s="69" t="s">
        <v>414</v>
      </c>
      <c r="M24" s="69" t="s">
        <v>414</v>
      </c>
      <c r="N24" s="361">
        <v>155567</v>
      </c>
      <c r="O24" s="361"/>
      <c r="P24" s="108">
        <v>153038</v>
      </c>
      <c r="Q24" s="108">
        <v>6</v>
      </c>
      <c r="R24" s="108">
        <v>42455</v>
      </c>
      <c r="S24" s="69" t="s">
        <v>414</v>
      </c>
      <c r="T24" s="69" t="s">
        <v>414</v>
      </c>
    </row>
    <row r="25" spans="1:25" ht="15.75" customHeight="1">
      <c r="A25" s="224" t="s">
        <v>113</v>
      </c>
      <c r="B25" s="571">
        <v>125160</v>
      </c>
      <c r="C25" s="572"/>
      <c r="D25" s="69" t="s">
        <v>414</v>
      </c>
      <c r="E25" s="69" t="s">
        <v>414</v>
      </c>
      <c r="F25" s="361">
        <v>18963</v>
      </c>
      <c r="G25" s="361"/>
      <c r="H25" s="69">
        <v>1</v>
      </c>
      <c r="I25" s="69">
        <v>13243</v>
      </c>
      <c r="J25" s="69" t="s">
        <v>414</v>
      </c>
      <c r="K25" s="69" t="s">
        <v>414</v>
      </c>
      <c r="L25" s="108">
        <v>1</v>
      </c>
      <c r="M25" s="108">
        <v>5720</v>
      </c>
      <c r="N25" s="361">
        <v>106197</v>
      </c>
      <c r="O25" s="361"/>
      <c r="P25" s="69">
        <v>88117</v>
      </c>
      <c r="Q25" s="69" t="s">
        <v>414</v>
      </c>
      <c r="R25" s="69" t="s">
        <v>414</v>
      </c>
      <c r="S25" s="69">
        <v>1</v>
      </c>
      <c r="T25" s="69">
        <v>80786</v>
      </c>
      <c r="U25" s="113"/>
      <c r="V25" s="113"/>
      <c r="W25" s="113"/>
      <c r="X25" s="113"/>
      <c r="Y25" s="113"/>
    </row>
    <row r="26" spans="1:25" ht="15.75" customHeight="1">
      <c r="A26" s="224" t="s">
        <v>114</v>
      </c>
      <c r="B26" s="571">
        <v>63247</v>
      </c>
      <c r="C26" s="572"/>
      <c r="D26" s="69" t="s">
        <v>414</v>
      </c>
      <c r="E26" s="69" t="s">
        <v>414</v>
      </c>
      <c r="F26" s="361">
        <v>540</v>
      </c>
      <c r="G26" s="361"/>
      <c r="H26" s="69" t="s">
        <v>414</v>
      </c>
      <c r="I26" s="69" t="s">
        <v>414</v>
      </c>
      <c r="J26" s="69" t="s">
        <v>414</v>
      </c>
      <c r="K26" s="69" t="s">
        <v>414</v>
      </c>
      <c r="L26" s="108">
        <v>1</v>
      </c>
      <c r="M26" s="108">
        <v>540</v>
      </c>
      <c r="N26" s="361">
        <v>62707</v>
      </c>
      <c r="O26" s="361"/>
      <c r="P26" s="69">
        <v>21180</v>
      </c>
      <c r="Q26" s="69" t="s">
        <v>414</v>
      </c>
      <c r="R26" s="69" t="s">
        <v>414</v>
      </c>
      <c r="S26" s="69" t="s">
        <v>414</v>
      </c>
      <c r="T26" s="69" t="s">
        <v>414</v>
      </c>
      <c r="U26" s="113"/>
      <c r="V26" s="113"/>
      <c r="W26" s="113"/>
      <c r="X26" s="113"/>
      <c r="Y26" s="113"/>
    </row>
    <row r="27" spans="1:25" ht="15.75" customHeight="1">
      <c r="A27" s="224" t="s">
        <v>115</v>
      </c>
      <c r="B27" s="571">
        <v>91934</v>
      </c>
      <c r="C27" s="572"/>
      <c r="D27" s="69" t="s">
        <v>414</v>
      </c>
      <c r="E27" s="69" t="s">
        <v>414</v>
      </c>
      <c r="F27" s="361" t="s">
        <v>414</v>
      </c>
      <c r="G27" s="361"/>
      <c r="H27" s="69" t="s">
        <v>414</v>
      </c>
      <c r="I27" s="69" t="s">
        <v>414</v>
      </c>
      <c r="J27" s="69" t="s">
        <v>414</v>
      </c>
      <c r="K27" s="69" t="s">
        <v>414</v>
      </c>
      <c r="L27" s="69" t="s">
        <v>414</v>
      </c>
      <c r="M27" s="69" t="s">
        <v>414</v>
      </c>
      <c r="N27" s="361">
        <v>91934</v>
      </c>
      <c r="O27" s="361"/>
      <c r="P27" s="69">
        <v>63165</v>
      </c>
      <c r="Q27" s="69" t="s">
        <v>414</v>
      </c>
      <c r="R27" s="69" t="s">
        <v>414</v>
      </c>
      <c r="S27" s="69" t="s">
        <v>414</v>
      </c>
      <c r="T27" s="69" t="s">
        <v>414</v>
      </c>
      <c r="U27" s="113"/>
      <c r="V27" s="113"/>
      <c r="W27" s="113"/>
      <c r="X27" s="113"/>
      <c r="Y27" s="113"/>
    </row>
    <row r="28" spans="1:25" ht="15.75" customHeight="1">
      <c r="A28" s="115" t="s">
        <v>116</v>
      </c>
      <c r="B28" s="571">
        <v>351930</v>
      </c>
      <c r="C28" s="572"/>
      <c r="D28" s="69" t="s">
        <v>414</v>
      </c>
      <c r="E28" s="69" t="s">
        <v>414</v>
      </c>
      <c r="F28" s="361">
        <v>7605</v>
      </c>
      <c r="G28" s="361"/>
      <c r="H28" s="69" t="s">
        <v>414</v>
      </c>
      <c r="I28" s="69" t="s">
        <v>414</v>
      </c>
      <c r="J28" s="69" t="s">
        <v>414</v>
      </c>
      <c r="K28" s="69" t="s">
        <v>414</v>
      </c>
      <c r="L28" s="108">
        <v>3</v>
      </c>
      <c r="M28" s="108">
        <v>7605</v>
      </c>
      <c r="N28" s="361">
        <v>344325</v>
      </c>
      <c r="O28" s="361"/>
      <c r="P28" s="69">
        <v>215645</v>
      </c>
      <c r="Q28" s="69">
        <v>19</v>
      </c>
      <c r="R28" s="69">
        <v>125244</v>
      </c>
      <c r="S28" s="69" t="s">
        <v>414</v>
      </c>
      <c r="T28" s="69" t="s">
        <v>414</v>
      </c>
      <c r="U28" s="113"/>
      <c r="V28" s="113"/>
      <c r="W28" s="113"/>
      <c r="X28" s="113"/>
      <c r="Y28" s="113"/>
    </row>
    <row r="29" spans="1:25" ht="15.75" customHeight="1">
      <c r="A29" s="270" t="s">
        <v>117</v>
      </c>
      <c r="B29" s="440">
        <v>11589</v>
      </c>
      <c r="C29" s="441"/>
      <c r="D29" s="70" t="s">
        <v>414</v>
      </c>
      <c r="E29" s="70" t="s">
        <v>414</v>
      </c>
      <c r="F29" s="441" t="s">
        <v>414</v>
      </c>
      <c r="G29" s="441"/>
      <c r="H29" s="70" t="s">
        <v>414</v>
      </c>
      <c r="I29" s="70" t="s">
        <v>414</v>
      </c>
      <c r="J29" s="70" t="s">
        <v>414</v>
      </c>
      <c r="K29" s="70" t="s">
        <v>414</v>
      </c>
      <c r="L29" s="70" t="s">
        <v>414</v>
      </c>
      <c r="M29" s="70" t="s">
        <v>414</v>
      </c>
      <c r="N29" s="441">
        <v>11589</v>
      </c>
      <c r="O29" s="441"/>
      <c r="P29" s="70" t="s">
        <v>414</v>
      </c>
      <c r="Q29" s="70" t="s">
        <v>414</v>
      </c>
      <c r="R29" s="70" t="s">
        <v>414</v>
      </c>
      <c r="S29" s="70" t="s">
        <v>414</v>
      </c>
      <c r="T29" s="70" t="s">
        <v>414</v>
      </c>
      <c r="U29" s="113"/>
      <c r="V29" s="113"/>
      <c r="W29" s="113"/>
      <c r="X29" s="113"/>
      <c r="Y29" s="113"/>
    </row>
    <row r="30" s="113" customFormat="1" ht="15.75" customHeight="1"/>
    <row r="31" spans="1:15" ht="16.5" customHeight="1">
      <c r="A31" s="16"/>
      <c r="B31" s="15"/>
      <c r="C31" s="15"/>
      <c r="D31" s="15"/>
      <c r="E31" s="15"/>
      <c r="F31" s="15"/>
      <c r="G31" s="15"/>
      <c r="H31" s="17"/>
      <c r="I31" s="15"/>
      <c r="J31" s="15"/>
      <c r="K31" s="15"/>
      <c r="L31" s="15"/>
      <c r="M31" s="15"/>
      <c r="N31" s="15"/>
      <c r="O31" s="15"/>
    </row>
    <row r="32" spans="1:20" ht="16.5" customHeight="1">
      <c r="A32" s="548" t="s">
        <v>456</v>
      </c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</row>
    <row r="33" spans="1:20" ht="16.5" customHeight="1" thickBo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 t="s">
        <v>259</v>
      </c>
    </row>
    <row r="34" spans="1:20" ht="16.5" customHeight="1">
      <c r="A34" s="559" t="s">
        <v>407</v>
      </c>
      <c r="B34" s="464" t="s">
        <v>256</v>
      </c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</row>
    <row r="35" spans="1:20" ht="16.5" customHeight="1">
      <c r="A35" s="559"/>
      <c r="B35" s="391" t="s">
        <v>255</v>
      </c>
      <c r="C35" s="391"/>
      <c r="D35" s="391"/>
      <c r="E35" s="391"/>
      <c r="F35" s="391"/>
      <c r="G35" s="391"/>
      <c r="H35" s="391"/>
      <c r="I35" s="391"/>
      <c r="J35" s="391"/>
      <c r="K35" s="391"/>
      <c r="L35" s="390" t="s">
        <v>254</v>
      </c>
      <c r="M35" s="391"/>
      <c r="N35" s="391"/>
      <c r="O35" s="391"/>
      <c r="P35" s="391"/>
      <c r="Q35" s="391"/>
      <c r="R35" s="391"/>
      <c r="S35" s="391"/>
      <c r="T35" s="391"/>
    </row>
    <row r="36" spans="1:20" ht="16.5" customHeight="1">
      <c r="A36" s="559"/>
      <c r="B36" s="391" t="s">
        <v>208</v>
      </c>
      <c r="C36" s="391"/>
      <c r="D36" s="567" t="s">
        <v>252</v>
      </c>
      <c r="E36" s="568"/>
      <c r="F36" s="569" t="s">
        <v>253</v>
      </c>
      <c r="G36" s="569"/>
      <c r="H36" s="391" t="s">
        <v>204</v>
      </c>
      <c r="I36" s="391"/>
      <c r="J36" s="390" t="s">
        <v>205</v>
      </c>
      <c r="K36" s="392"/>
      <c r="L36" s="466" t="s">
        <v>121</v>
      </c>
      <c r="M36" s="561" t="s">
        <v>206</v>
      </c>
      <c r="N36" s="561"/>
      <c r="O36" s="561" t="s">
        <v>204</v>
      </c>
      <c r="P36" s="561"/>
      <c r="Q36" s="561" t="s">
        <v>205</v>
      </c>
      <c r="R36" s="561"/>
      <c r="S36" s="391" t="s">
        <v>253</v>
      </c>
      <c r="T36" s="391"/>
    </row>
    <row r="37" spans="1:20" ht="16.5" customHeight="1">
      <c r="A37" s="560"/>
      <c r="B37" s="132" t="s">
        <v>249</v>
      </c>
      <c r="C37" s="132" t="s">
        <v>250</v>
      </c>
      <c r="D37" s="132" t="s">
        <v>249</v>
      </c>
      <c r="E37" s="132" t="s">
        <v>250</v>
      </c>
      <c r="F37" s="132" t="s">
        <v>249</v>
      </c>
      <c r="G37" s="132" t="s">
        <v>250</v>
      </c>
      <c r="H37" s="132" t="s">
        <v>249</v>
      </c>
      <c r="I37" s="132" t="s">
        <v>250</v>
      </c>
      <c r="J37" s="132" t="s">
        <v>249</v>
      </c>
      <c r="K37" s="132" t="s">
        <v>250</v>
      </c>
      <c r="L37" s="468"/>
      <c r="M37" s="132" t="s">
        <v>249</v>
      </c>
      <c r="N37" s="132" t="s">
        <v>250</v>
      </c>
      <c r="O37" s="132" t="s">
        <v>249</v>
      </c>
      <c r="P37" s="132" t="s">
        <v>250</v>
      </c>
      <c r="Q37" s="132" t="s">
        <v>249</v>
      </c>
      <c r="R37" s="132" t="s">
        <v>250</v>
      </c>
      <c r="S37" s="132" t="s">
        <v>249</v>
      </c>
      <c r="T37" s="133" t="s">
        <v>250</v>
      </c>
    </row>
    <row r="38" spans="1:13" ht="18" customHeight="1">
      <c r="A38" s="134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20" s="129" customFormat="1" ht="18" customHeight="1">
      <c r="A39" s="269" t="s">
        <v>369</v>
      </c>
      <c r="B39" s="330">
        <f>SUM(B41:B57)</f>
        <v>2</v>
      </c>
      <c r="C39" s="271">
        <f>SUM(C41:C57)</f>
        <v>5932</v>
      </c>
      <c r="D39" s="271" t="s">
        <v>414</v>
      </c>
      <c r="E39" s="271" t="s">
        <v>414</v>
      </c>
      <c r="F39" s="271" t="s">
        <v>414</v>
      </c>
      <c r="G39" s="271" t="s">
        <v>414</v>
      </c>
      <c r="H39" s="271">
        <f>SUM(H41:H57)</f>
        <v>177</v>
      </c>
      <c r="I39" s="271">
        <f>SUM(I41:I57)</f>
        <v>468376</v>
      </c>
      <c r="J39" s="271" t="s">
        <v>414</v>
      </c>
      <c r="K39" s="271" t="s">
        <v>414</v>
      </c>
      <c r="L39" s="271">
        <f>SUM(L41:L57)</f>
        <v>502360</v>
      </c>
      <c r="M39" s="271">
        <f>SUM(M41:M57)</f>
        <v>53</v>
      </c>
      <c r="N39" s="271">
        <f>SUM(N41:N57)</f>
        <v>121472</v>
      </c>
      <c r="O39" s="271">
        <f>SUM(O41:O57)</f>
        <v>116</v>
      </c>
      <c r="P39" s="271">
        <f>SUM(P41:P57)</f>
        <v>380888</v>
      </c>
      <c r="Q39" s="271" t="s">
        <v>414</v>
      </c>
      <c r="R39" s="271" t="s">
        <v>414</v>
      </c>
      <c r="S39" s="271" t="s">
        <v>414</v>
      </c>
      <c r="T39" s="271" t="s">
        <v>414</v>
      </c>
    </row>
    <row r="40" spans="1:20" ht="18" customHeight="1">
      <c r="A40" s="115"/>
      <c r="B40" s="34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1:20" ht="15.75" customHeight="1">
      <c r="A41" s="115" t="s">
        <v>102</v>
      </c>
      <c r="B41" s="108">
        <v>2</v>
      </c>
      <c r="C41" s="69">
        <v>5932</v>
      </c>
      <c r="D41" s="108" t="s">
        <v>414</v>
      </c>
      <c r="E41" s="108" t="s">
        <v>414</v>
      </c>
      <c r="F41" s="108" t="s">
        <v>414</v>
      </c>
      <c r="G41" s="108" t="s">
        <v>414</v>
      </c>
      <c r="H41" s="69">
        <v>23</v>
      </c>
      <c r="I41" s="69">
        <v>38564</v>
      </c>
      <c r="J41" s="108" t="s">
        <v>414</v>
      </c>
      <c r="K41" s="108" t="s">
        <v>414</v>
      </c>
      <c r="L41" s="69">
        <v>44842</v>
      </c>
      <c r="M41" s="69">
        <v>16</v>
      </c>
      <c r="N41" s="69">
        <v>17353</v>
      </c>
      <c r="O41" s="69">
        <v>11</v>
      </c>
      <c r="P41" s="69">
        <v>27489</v>
      </c>
      <c r="Q41" s="108" t="s">
        <v>414</v>
      </c>
      <c r="R41" s="108" t="s">
        <v>414</v>
      </c>
      <c r="S41" s="108" t="s">
        <v>414</v>
      </c>
      <c r="T41" s="108" t="s">
        <v>414</v>
      </c>
    </row>
    <row r="42" spans="1:20" ht="15.75" customHeight="1">
      <c r="A42" s="115" t="s">
        <v>103</v>
      </c>
      <c r="B42" s="108" t="s">
        <v>414</v>
      </c>
      <c r="C42" s="108" t="s">
        <v>414</v>
      </c>
      <c r="D42" s="108" t="s">
        <v>414</v>
      </c>
      <c r="E42" s="108" t="s">
        <v>414</v>
      </c>
      <c r="F42" s="108" t="s">
        <v>414</v>
      </c>
      <c r="G42" s="108" t="s">
        <v>414</v>
      </c>
      <c r="H42" s="69">
        <v>4</v>
      </c>
      <c r="I42" s="69">
        <v>6442</v>
      </c>
      <c r="J42" s="108" t="s">
        <v>414</v>
      </c>
      <c r="K42" s="108" t="s">
        <v>414</v>
      </c>
      <c r="L42" s="69">
        <v>19247</v>
      </c>
      <c r="M42" s="108" t="s">
        <v>414</v>
      </c>
      <c r="N42" s="108" t="s">
        <v>414</v>
      </c>
      <c r="O42" s="69">
        <v>8</v>
      </c>
      <c r="P42" s="69">
        <v>19247</v>
      </c>
      <c r="Q42" s="108" t="s">
        <v>414</v>
      </c>
      <c r="R42" s="108" t="s">
        <v>414</v>
      </c>
      <c r="S42" s="108" t="s">
        <v>414</v>
      </c>
      <c r="T42" s="108" t="s">
        <v>414</v>
      </c>
    </row>
    <row r="43" spans="1:20" ht="15.75" customHeight="1">
      <c r="A43" s="115" t="s">
        <v>104</v>
      </c>
      <c r="B43" s="108" t="s">
        <v>414</v>
      </c>
      <c r="C43" s="108" t="s">
        <v>414</v>
      </c>
      <c r="D43" s="108" t="s">
        <v>414</v>
      </c>
      <c r="E43" s="108" t="s">
        <v>414</v>
      </c>
      <c r="F43" s="108" t="s">
        <v>414</v>
      </c>
      <c r="G43" s="108" t="s">
        <v>414</v>
      </c>
      <c r="H43" s="69">
        <v>35</v>
      </c>
      <c r="I43" s="69">
        <v>88113</v>
      </c>
      <c r="J43" s="108" t="s">
        <v>414</v>
      </c>
      <c r="K43" s="108" t="s">
        <v>414</v>
      </c>
      <c r="L43" s="69">
        <v>4616</v>
      </c>
      <c r="M43" s="108" t="s">
        <v>414</v>
      </c>
      <c r="N43" s="108" t="s">
        <v>414</v>
      </c>
      <c r="O43" s="69">
        <v>2</v>
      </c>
      <c r="P43" s="69">
        <v>4616</v>
      </c>
      <c r="Q43" s="108" t="s">
        <v>414</v>
      </c>
      <c r="R43" s="108" t="s">
        <v>414</v>
      </c>
      <c r="S43" s="108" t="s">
        <v>414</v>
      </c>
      <c r="T43" s="108" t="s">
        <v>414</v>
      </c>
    </row>
    <row r="44" spans="1:20" ht="15.75" customHeight="1">
      <c r="A44" s="115" t="s">
        <v>105</v>
      </c>
      <c r="B44" s="108" t="s">
        <v>414</v>
      </c>
      <c r="C44" s="108" t="s">
        <v>414</v>
      </c>
      <c r="D44" s="108" t="s">
        <v>414</v>
      </c>
      <c r="E44" s="108" t="s">
        <v>414</v>
      </c>
      <c r="F44" s="108" t="s">
        <v>414</v>
      </c>
      <c r="G44" s="108" t="s">
        <v>414</v>
      </c>
      <c r="H44" s="108">
        <v>4</v>
      </c>
      <c r="I44" s="108">
        <v>12765</v>
      </c>
      <c r="J44" s="108" t="s">
        <v>414</v>
      </c>
      <c r="K44" s="108" t="s">
        <v>414</v>
      </c>
      <c r="L44" s="108">
        <v>191407</v>
      </c>
      <c r="M44" s="108">
        <v>19</v>
      </c>
      <c r="N44" s="108">
        <v>57666</v>
      </c>
      <c r="O44" s="108">
        <v>9</v>
      </c>
      <c r="P44" s="108">
        <v>133741</v>
      </c>
      <c r="Q44" s="108" t="s">
        <v>414</v>
      </c>
      <c r="R44" s="108" t="s">
        <v>414</v>
      </c>
      <c r="S44" s="108" t="s">
        <v>414</v>
      </c>
      <c r="T44" s="108" t="s">
        <v>414</v>
      </c>
    </row>
    <row r="45" spans="1:20" ht="15.75" customHeight="1">
      <c r="A45" s="115" t="s">
        <v>106</v>
      </c>
      <c r="B45" s="108" t="s">
        <v>414</v>
      </c>
      <c r="C45" s="108" t="s">
        <v>414</v>
      </c>
      <c r="D45" s="108" t="s">
        <v>414</v>
      </c>
      <c r="E45" s="108" t="s">
        <v>414</v>
      </c>
      <c r="F45" s="108" t="s">
        <v>414</v>
      </c>
      <c r="G45" s="108" t="s">
        <v>414</v>
      </c>
      <c r="H45" s="108">
        <v>2</v>
      </c>
      <c r="I45" s="108">
        <v>11631</v>
      </c>
      <c r="J45" s="108" t="s">
        <v>414</v>
      </c>
      <c r="K45" s="108" t="s">
        <v>414</v>
      </c>
      <c r="L45" s="108" t="s">
        <v>414</v>
      </c>
      <c r="M45" s="108" t="s">
        <v>414</v>
      </c>
      <c r="N45" s="108" t="s">
        <v>414</v>
      </c>
      <c r="O45" s="108" t="s">
        <v>414</v>
      </c>
      <c r="P45" s="108" t="s">
        <v>414</v>
      </c>
      <c r="Q45" s="108" t="s">
        <v>414</v>
      </c>
      <c r="R45" s="108" t="s">
        <v>414</v>
      </c>
      <c r="S45" s="108" t="s">
        <v>414</v>
      </c>
      <c r="T45" s="108" t="s">
        <v>414</v>
      </c>
    </row>
    <row r="46" spans="1:20" ht="15.75" customHeight="1">
      <c r="A46" s="115" t="s">
        <v>107</v>
      </c>
      <c r="B46" s="108" t="s">
        <v>414</v>
      </c>
      <c r="C46" s="108" t="s">
        <v>414</v>
      </c>
      <c r="D46" s="108" t="s">
        <v>414</v>
      </c>
      <c r="E46" s="108" t="s">
        <v>414</v>
      </c>
      <c r="F46" s="108" t="s">
        <v>414</v>
      </c>
      <c r="G46" s="108" t="s">
        <v>414</v>
      </c>
      <c r="H46" s="108" t="s">
        <v>414</v>
      </c>
      <c r="I46" s="108" t="s">
        <v>414</v>
      </c>
      <c r="J46" s="108" t="s">
        <v>414</v>
      </c>
      <c r="K46" s="108" t="s">
        <v>414</v>
      </c>
      <c r="L46" s="108" t="s">
        <v>414</v>
      </c>
      <c r="M46" s="108" t="s">
        <v>414</v>
      </c>
      <c r="N46" s="108" t="s">
        <v>414</v>
      </c>
      <c r="O46" s="108" t="s">
        <v>414</v>
      </c>
      <c r="P46" s="108" t="s">
        <v>414</v>
      </c>
      <c r="Q46" s="108" t="s">
        <v>414</v>
      </c>
      <c r="R46" s="108" t="s">
        <v>414</v>
      </c>
      <c r="S46" s="108" t="s">
        <v>414</v>
      </c>
      <c r="T46" s="108" t="s">
        <v>414</v>
      </c>
    </row>
    <row r="47" spans="1:20" ht="15.75" customHeight="1">
      <c r="A47" s="115" t="s">
        <v>108</v>
      </c>
      <c r="B47" s="108" t="s">
        <v>414</v>
      </c>
      <c r="C47" s="108" t="s">
        <v>414</v>
      </c>
      <c r="D47" s="108" t="s">
        <v>414</v>
      </c>
      <c r="E47" s="108" t="s">
        <v>414</v>
      </c>
      <c r="F47" s="108" t="s">
        <v>414</v>
      </c>
      <c r="G47" s="108" t="s">
        <v>414</v>
      </c>
      <c r="H47" s="108">
        <v>5</v>
      </c>
      <c r="I47" s="108">
        <v>7462</v>
      </c>
      <c r="J47" s="108" t="s">
        <v>414</v>
      </c>
      <c r="K47" s="108" t="s">
        <v>414</v>
      </c>
      <c r="L47" s="108">
        <v>11074</v>
      </c>
      <c r="M47" s="108" t="s">
        <v>414</v>
      </c>
      <c r="N47" s="108" t="s">
        <v>414</v>
      </c>
      <c r="O47" s="108">
        <v>5</v>
      </c>
      <c r="P47" s="108">
        <v>11074</v>
      </c>
      <c r="Q47" s="108" t="s">
        <v>414</v>
      </c>
      <c r="R47" s="108" t="s">
        <v>414</v>
      </c>
      <c r="S47" s="108" t="s">
        <v>414</v>
      </c>
      <c r="T47" s="108" t="s">
        <v>414</v>
      </c>
    </row>
    <row r="48" spans="1:20" ht="15.75" customHeight="1">
      <c r="A48" s="115" t="s">
        <v>109</v>
      </c>
      <c r="B48" s="108" t="s">
        <v>414</v>
      </c>
      <c r="C48" s="108" t="s">
        <v>414</v>
      </c>
      <c r="D48" s="108" t="s">
        <v>414</v>
      </c>
      <c r="E48" s="108" t="s">
        <v>414</v>
      </c>
      <c r="F48" s="108" t="s">
        <v>414</v>
      </c>
      <c r="G48" s="108" t="s">
        <v>414</v>
      </c>
      <c r="H48" s="108" t="s">
        <v>414</v>
      </c>
      <c r="I48" s="108" t="s">
        <v>414</v>
      </c>
      <c r="J48" s="108" t="s">
        <v>414</v>
      </c>
      <c r="K48" s="108" t="s">
        <v>414</v>
      </c>
      <c r="L48" s="108" t="s">
        <v>414</v>
      </c>
      <c r="M48" s="108" t="s">
        <v>414</v>
      </c>
      <c r="N48" s="108" t="s">
        <v>414</v>
      </c>
      <c r="O48" s="108" t="s">
        <v>414</v>
      </c>
      <c r="P48" s="108" t="s">
        <v>414</v>
      </c>
      <c r="Q48" s="108" t="s">
        <v>414</v>
      </c>
      <c r="R48" s="108" t="s">
        <v>414</v>
      </c>
      <c r="S48" s="108" t="s">
        <v>414</v>
      </c>
      <c r="T48" s="108" t="s">
        <v>414</v>
      </c>
    </row>
    <row r="49" spans="1:20" ht="15.75" customHeight="1">
      <c r="A49" s="115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ht="15.75" customHeight="1">
      <c r="A50" s="115" t="s">
        <v>110</v>
      </c>
      <c r="B50" s="108" t="s">
        <v>414</v>
      </c>
      <c r="C50" s="108" t="s">
        <v>414</v>
      </c>
      <c r="D50" s="108" t="s">
        <v>414</v>
      </c>
      <c r="E50" s="108" t="s">
        <v>414</v>
      </c>
      <c r="F50" s="108" t="s">
        <v>414</v>
      </c>
      <c r="G50" s="108" t="s">
        <v>414</v>
      </c>
      <c r="H50" s="108">
        <v>2</v>
      </c>
      <c r="I50" s="108">
        <v>8583</v>
      </c>
      <c r="J50" s="108" t="s">
        <v>414</v>
      </c>
      <c r="K50" s="108" t="s">
        <v>414</v>
      </c>
      <c r="L50" s="108" t="s">
        <v>414</v>
      </c>
      <c r="M50" s="108" t="s">
        <v>414</v>
      </c>
      <c r="N50" s="108" t="s">
        <v>414</v>
      </c>
      <c r="O50" s="108" t="s">
        <v>414</v>
      </c>
      <c r="P50" s="108" t="s">
        <v>414</v>
      </c>
      <c r="Q50" s="108" t="s">
        <v>414</v>
      </c>
      <c r="R50" s="108" t="s">
        <v>414</v>
      </c>
      <c r="S50" s="108" t="s">
        <v>414</v>
      </c>
      <c r="T50" s="108" t="s">
        <v>414</v>
      </c>
    </row>
    <row r="51" spans="1:20" ht="15.75" customHeight="1">
      <c r="A51" s="224" t="s">
        <v>111</v>
      </c>
      <c r="B51" s="108" t="s">
        <v>414</v>
      </c>
      <c r="C51" s="108" t="s">
        <v>414</v>
      </c>
      <c r="D51" s="108" t="s">
        <v>414</v>
      </c>
      <c r="E51" s="108" t="s">
        <v>414</v>
      </c>
      <c r="F51" s="108" t="s">
        <v>414</v>
      </c>
      <c r="G51" s="108" t="s">
        <v>414</v>
      </c>
      <c r="H51" s="108">
        <v>1</v>
      </c>
      <c r="I51" s="108">
        <v>2156</v>
      </c>
      <c r="J51" s="108" t="s">
        <v>414</v>
      </c>
      <c r="K51" s="108" t="s">
        <v>414</v>
      </c>
      <c r="L51" s="108" t="s">
        <v>414</v>
      </c>
      <c r="M51" s="108" t="s">
        <v>414</v>
      </c>
      <c r="N51" s="108" t="s">
        <v>414</v>
      </c>
      <c r="O51" s="108" t="s">
        <v>414</v>
      </c>
      <c r="P51" s="108" t="s">
        <v>414</v>
      </c>
      <c r="Q51" s="108" t="s">
        <v>414</v>
      </c>
      <c r="R51" s="108" t="s">
        <v>414</v>
      </c>
      <c r="S51" s="108" t="s">
        <v>414</v>
      </c>
      <c r="T51" s="108" t="s">
        <v>414</v>
      </c>
    </row>
    <row r="52" spans="1:20" ht="15.75" customHeight="1">
      <c r="A52" s="224" t="s">
        <v>112</v>
      </c>
      <c r="B52" s="108" t="s">
        <v>414</v>
      </c>
      <c r="C52" s="108" t="s">
        <v>414</v>
      </c>
      <c r="D52" s="108" t="s">
        <v>414</v>
      </c>
      <c r="E52" s="108" t="s">
        <v>414</v>
      </c>
      <c r="F52" s="108" t="s">
        <v>414</v>
      </c>
      <c r="G52" s="108" t="s">
        <v>414</v>
      </c>
      <c r="H52" s="108">
        <v>21</v>
      </c>
      <c r="I52" s="108">
        <v>110583</v>
      </c>
      <c r="J52" s="108" t="s">
        <v>414</v>
      </c>
      <c r="K52" s="108" t="s">
        <v>414</v>
      </c>
      <c r="L52" s="108">
        <v>2529</v>
      </c>
      <c r="M52" s="108" t="s">
        <v>414</v>
      </c>
      <c r="N52" s="108" t="s">
        <v>414</v>
      </c>
      <c r="O52" s="108">
        <v>4</v>
      </c>
      <c r="P52" s="108">
        <v>2529</v>
      </c>
      <c r="Q52" s="108" t="s">
        <v>414</v>
      </c>
      <c r="R52" s="108" t="s">
        <v>414</v>
      </c>
      <c r="S52" s="108" t="s">
        <v>414</v>
      </c>
      <c r="T52" s="108" t="s">
        <v>414</v>
      </c>
    </row>
    <row r="53" spans="1:25" ht="15.75" customHeight="1">
      <c r="A53" s="224" t="s">
        <v>113</v>
      </c>
      <c r="B53" s="108" t="s">
        <v>414</v>
      </c>
      <c r="C53" s="108" t="s">
        <v>414</v>
      </c>
      <c r="D53" s="108" t="s">
        <v>414</v>
      </c>
      <c r="E53" s="108" t="s">
        <v>414</v>
      </c>
      <c r="F53" s="108" t="s">
        <v>414</v>
      </c>
      <c r="G53" s="108" t="s">
        <v>414</v>
      </c>
      <c r="H53" s="69">
        <v>3</v>
      </c>
      <c r="I53" s="69">
        <v>7331</v>
      </c>
      <c r="J53" s="108" t="s">
        <v>414</v>
      </c>
      <c r="K53" s="108" t="s">
        <v>414</v>
      </c>
      <c r="L53" s="69">
        <v>18080</v>
      </c>
      <c r="M53" s="108" t="s">
        <v>414</v>
      </c>
      <c r="N53" s="108" t="s">
        <v>414</v>
      </c>
      <c r="O53" s="69">
        <v>7</v>
      </c>
      <c r="P53" s="69">
        <v>18080</v>
      </c>
      <c r="Q53" s="108" t="s">
        <v>414</v>
      </c>
      <c r="R53" s="108" t="s">
        <v>414</v>
      </c>
      <c r="S53" s="108" t="s">
        <v>414</v>
      </c>
      <c r="T53" s="108" t="s">
        <v>414</v>
      </c>
      <c r="U53" s="113"/>
      <c r="V53" s="113"/>
      <c r="W53" s="113"/>
      <c r="X53" s="113"/>
      <c r="Y53" s="113"/>
    </row>
    <row r="54" spans="1:25" ht="15.75" customHeight="1">
      <c r="A54" s="224" t="s">
        <v>114</v>
      </c>
      <c r="B54" s="108" t="s">
        <v>414</v>
      </c>
      <c r="C54" s="108" t="s">
        <v>414</v>
      </c>
      <c r="D54" s="108" t="s">
        <v>414</v>
      </c>
      <c r="E54" s="108" t="s">
        <v>414</v>
      </c>
      <c r="F54" s="108" t="s">
        <v>414</v>
      </c>
      <c r="G54" s="108" t="s">
        <v>414</v>
      </c>
      <c r="H54" s="69">
        <v>14</v>
      </c>
      <c r="I54" s="69">
        <v>21180</v>
      </c>
      <c r="J54" s="108" t="s">
        <v>414</v>
      </c>
      <c r="K54" s="108" t="s">
        <v>414</v>
      </c>
      <c r="L54" s="69">
        <v>41527</v>
      </c>
      <c r="M54" s="108" t="s">
        <v>414</v>
      </c>
      <c r="N54" s="108" t="s">
        <v>414</v>
      </c>
      <c r="O54" s="69">
        <v>20</v>
      </c>
      <c r="P54" s="69">
        <v>41527</v>
      </c>
      <c r="Q54" s="108" t="s">
        <v>414</v>
      </c>
      <c r="R54" s="108" t="s">
        <v>414</v>
      </c>
      <c r="S54" s="108" t="s">
        <v>414</v>
      </c>
      <c r="T54" s="108" t="s">
        <v>414</v>
      </c>
      <c r="U54" s="113"/>
      <c r="V54" s="113"/>
      <c r="W54" s="113"/>
      <c r="X54" s="113"/>
      <c r="Y54" s="113"/>
    </row>
    <row r="55" spans="1:25" ht="15.75" customHeight="1">
      <c r="A55" s="224" t="s">
        <v>115</v>
      </c>
      <c r="B55" s="108" t="s">
        <v>414</v>
      </c>
      <c r="C55" s="108" t="s">
        <v>414</v>
      </c>
      <c r="D55" s="108" t="s">
        <v>414</v>
      </c>
      <c r="E55" s="108" t="s">
        <v>414</v>
      </c>
      <c r="F55" s="108" t="s">
        <v>414</v>
      </c>
      <c r="G55" s="108" t="s">
        <v>414</v>
      </c>
      <c r="H55" s="69">
        <v>18</v>
      </c>
      <c r="I55" s="69">
        <v>63165</v>
      </c>
      <c r="J55" s="108" t="s">
        <v>414</v>
      </c>
      <c r="K55" s="108" t="s">
        <v>414</v>
      </c>
      <c r="L55" s="69">
        <v>28769</v>
      </c>
      <c r="M55" s="108" t="s">
        <v>414</v>
      </c>
      <c r="N55" s="108" t="s">
        <v>414</v>
      </c>
      <c r="O55" s="69">
        <v>10</v>
      </c>
      <c r="P55" s="69">
        <v>28769</v>
      </c>
      <c r="Q55" s="108" t="s">
        <v>414</v>
      </c>
      <c r="R55" s="108" t="s">
        <v>414</v>
      </c>
      <c r="S55" s="108" t="s">
        <v>414</v>
      </c>
      <c r="T55" s="108" t="s">
        <v>414</v>
      </c>
      <c r="U55" s="113"/>
      <c r="V55" s="113"/>
      <c r="W55" s="113"/>
      <c r="X55" s="113"/>
      <c r="Y55" s="113"/>
    </row>
    <row r="56" spans="1:25" ht="15.75" customHeight="1">
      <c r="A56" s="115" t="s">
        <v>116</v>
      </c>
      <c r="B56" s="108" t="s">
        <v>414</v>
      </c>
      <c r="C56" s="108" t="s">
        <v>414</v>
      </c>
      <c r="D56" s="108" t="s">
        <v>414</v>
      </c>
      <c r="E56" s="108" t="s">
        <v>414</v>
      </c>
      <c r="F56" s="108" t="s">
        <v>414</v>
      </c>
      <c r="G56" s="108" t="s">
        <v>414</v>
      </c>
      <c r="H56" s="69">
        <v>45</v>
      </c>
      <c r="I56" s="69">
        <v>90401</v>
      </c>
      <c r="J56" s="108" t="s">
        <v>414</v>
      </c>
      <c r="K56" s="108" t="s">
        <v>414</v>
      </c>
      <c r="L56" s="69">
        <v>128680</v>
      </c>
      <c r="M56" s="69">
        <v>18</v>
      </c>
      <c r="N56" s="69">
        <v>46453</v>
      </c>
      <c r="O56" s="69">
        <v>37</v>
      </c>
      <c r="P56" s="69">
        <v>82227</v>
      </c>
      <c r="Q56" s="108" t="s">
        <v>414</v>
      </c>
      <c r="R56" s="108" t="s">
        <v>414</v>
      </c>
      <c r="S56" s="108" t="s">
        <v>414</v>
      </c>
      <c r="T56" s="108" t="s">
        <v>414</v>
      </c>
      <c r="U56" s="113"/>
      <c r="V56" s="113"/>
      <c r="W56" s="113"/>
      <c r="X56" s="113"/>
      <c r="Y56" s="113"/>
    </row>
    <row r="57" spans="1:25" ht="15.75" customHeight="1">
      <c r="A57" s="270" t="s">
        <v>117</v>
      </c>
      <c r="B57" s="70" t="s">
        <v>414</v>
      </c>
      <c r="C57" s="70" t="s">
        <v>414</v>
      </c>
      <c r="D57" s="70" t="s">
        <v>414</v>
      </c>
      <c r="E57" s="70" t="s">
        <v>414</v>
      </c>
      <c r="F57" s="70" t="s">
        <v>414</v>
      </c>
      <c r="G57" s="70" t="s">
        <v>414</v>
      </c>
      <c r="H57" s="70" t="s">
        <v>414</v>
      </c>
      <c r="I57" s="70" t="s">
        <v>414</v>
      </c>
      <c r="J57" s="70" t="s">
        <v>414</v>
      </c>
      <c r="K57" s="70" t="s">
        <v>414</v>
      </c>
      <c r="L57" s="70">
        <v>11589</v>
      </c>
      <c r="M57" s="70" t="s">
        <v>414</v>
      </c>
      <c r="N57" s="70" t="s">
        <v>414</v>
      </c>
      <c r="O57" s="70">
        <v>3</v>
      </c>
      <c r="P57" s="70">
        <v>11589</v>
      </c>
      <c r="Q57" s="70" t="s">
        <v>414</v>
      </c>
      <c r="R57" s="70" t="s">
        <v>414</v>
      </c>
      <c r="S57" s="70" t="s">
        <v>414</v>
      </c>
      <c r="T57" s="70" t="s">
        <v>414</v>
      </c>
      <c r="U57" s="113"/>
      <c r="V57" s="113"/>
      <c r="W57" s="113"/>
      <c r="X57" s="113"/>
      <c r="Y57" s="113"/>
    </row>
    <row r="58" spans="1:4" ht="16.5" customHeight="1">
      <c r="A58" s="113" t="s">
        <v>457</v>
      </c>
      <c r="B58" s="113"/>
      <c r="C58" s="113"/>
      <c r="D58" s="113"/>
    </row>
    <row r="59" ht="16.5" customHeight="1"/>
    <row r="60" ht="16.5" customHeight="1"/>
    <row r="61" ht="16.5" customHeight="1"/>
    <row r="62" spans="1:2" ht="16.5" customHeight="1">
      <c r="A62" s="68"/>
      <c r="B62" s="68"/>
    </row>
    <row r="63" spans="1:2" ht="16.5" customHeight="1">
      <c r="A63" s="90"/>
      <c r="B63" s="90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91">
    <mergeCell ref="F6:M7"/>
    <mergeCell ref="L8:M8"/>
    <mergeCell ref="J8:K8"/>
    <mergeCell ref="H8:I8"/>
    <mergeCell ref="F8:G9"/>
    <mergeCell ref="N6:T6"/>
    <mergeCell ref="S8:T8"/>
    <mergeCell ref="B29:C29"/>
    <mergeCell ref="B25:C25"/>
    <mergeCell ref="B26:C26"/>
    <mergeCell ref="B27:C27"/>
    <mergeCell ref="B28:C28"/>
    <mergeCell ref="B21:C21"/>
    <mergeCell ref="B22:C22"/>
    <mergeCell ref="B23:C23"/>
    <mergeCell ref="B24:C24"/>
    <mergeCell ref="N10:O10"/>
    <mergeCell ref="N11:O11"/>
    <mergeCell ref="N12:O12"/>
    <mergeCell ref="B20:C20"/>
    <mergeCell ref="N27:O27"/>
    <mergeCell ref="N28:O28"/>
    <mergeCell ref="N25:O25"/>
    <mergeCell ref="N26:O26"/>
    <mergeCell ref="N24:O24"/>
    <mergeCell ref="F24:G24"/>
    <mergeCell ref="B10:C10"/>
    <mergeCell ref="B11:C11"/>
    <mergeCell ref="B12:C12"/>
    <mergeCell ref="B13:C13"/>
    <mergeCell ref="B14:C14"/>
    <mergeCell ref="B15:C15"/>
    <mergeCell ref="N13:O13"/>
    <mergeCell ref="B16:C16"/>
    <mergeCell ref="N23:O23"/>
    <mergeCell ref="F23:G23"/>
    <mergeCell ref="N16:O16"/>
    <mergeCell ref="N17:O17"/>
    <mergeCell ref="N18:O18"/>
    <mergeCell ref="F20:G20"/>
    <mergeCell ref="N14:O14"/>
    <mergeCell ref="N15:O15"/>
    <mergeCell ref="N21:O21"/>
    <mergeCell ref="N22:O22"/>
    <mergeCell ref="F25:G25"/>
    <mergeCell ref="N29:O29"/>
    <mergeCell ref="F27:G27"/>
    <mergeCell ref="F28:G28"/>
    <mergeCell ref="F21:G21"/>
    <mergeCell ref="F22:G22"/>
    <mergeCell ref="F26:G26"/>
    <mergeCell ref="A6:A9"/>
    <mergeCell ref="B36:C36"/>
    <mergeCell ref="D36:E36"/>
    <mergeCell ref="F36:G36"/>
    <mergeCell ref="F10:G10"/>
    <mergeCell ref="F11:G11"/>
    <mergeCell ref="B17:C17"/>
    <mergeCell ref="B18:C18"/>
    <mergeCell ref="B19:C19"/>
    <mergeCell ref="F15:G15"/>
    <mergeCell ref="B34:T34"/>
    <mergeCell ref="N7:O9"/>
    <mergeCell ref="F17:G17"/>
    <mergeCell ref="F18:G18"/>
    <mergeCell ref="F19:G19"/>
    <mergeCell ref="Q8:R8"/>
    <mergeCell ref="F13:G13"/>
    <mergeCell ref="F14:G14"/>
    <mergeCell ref="F29:G29"/>
    <mergeCell ref="N19:O19"/>
    <mergeCell ref="A34:A37"/>
    <mergeCell ref="L36:L37"/>
    <mergeCell ref="Q36:R36"/>
    <mergeCell ref="O36:P36"/>
    <mergeCell ref="M36:N36"/>
    <mergeCell ref="L35:T35"/>
    <mergeCell ref="H36:I36"/>
    <mergeCell ref="J36:K36"/>
    <mergeCell ref="S36:T36"/>
    <mergeCell ref="B35:K35"/>
    <mergeCell ref="A4:T4"/>
    <mergeCell ref="A32:T32"/>
    <mergeCell ref="B6:C9"/>
    <mergeCell ref="D6:E7"/>
    <mergeCell ref="P8:P9"/>
    <mergeCell ref="P7:T7"/>
    <mergeCell ref="D8:D9"/>
    <mergeCell ref="E8:E9"/>
    <mergeCell ref="F16:G16"/>
    <mergeCell ref="F12:G12"/>
  </mergeCells>
  <printOptions horizontalCentered="1"/>
  <pageMargins left="0.7874015748031495" right="0.7874015748031495" top="0.39370078740157477" bottom="0.39370078740157477" header="0.35433070866141736" footer="0.35433070866141736"/>
  <pageSetup fitToHeight="1" fitToWidth="1" horizontalDpi="600" verticalDpi="600" orientation="landscape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9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0.59765625" style="6" customWidth="1"/>
    <col min="2" max="2" width="20.59765625" style="6" customWidth="1"/>
    <col min="3" max="3" width="10" style="6" customWidth="1"/>
    <col min="4" max="4" width="7.3984375" style="6" customWidth="1"/>
    <col min="5" max="5" width="8.59765625" style="6" customWidth="1"/>
    <col min="6" max="6" width="9.3984375" style="6" customWidth="1"/>
    <col min="7" max="7" width="7.8984375" style="6" customWidth="1"/>
    <col min="8" max="20" width="7.3984375" style="6" customWidth="1"/>
    <col min="21" max="21" width="7.8984375" style="6" customWidth="1"/>
    <col min="22" max="22" width="13.69921875" style="6" customWidth="1"/>
    <col min="23" max="23" width="12" style="6" customWidth="1"/>
    <col min="24" max="24" width="12.59765625" style="6" customWidth="1"/>
    <col min="25" max="25" width="10.69921875" style="6" customWidth="1"/>
    <col min="26" max="27" width="7.3984375" style="6" customWidth="1"/>
    <col min="28" max="28" width="9.5" style="6" customWidth="1"/>
    <col min="29" max="29" width="10.69921875" style="6" customWidth="1"/>
    <col min="30" max="30" width="7.3984375" style="6" customWidth="1"/>
    <col min="31" max="16384" width="10.59765625" style="6" customWidth="1"/>
  </cols>
  <sheetData>
    <row r="1" spans="2:29" s="2" customFormat="1" ht="19.5" customHeight="1">
      <c r="B1" s="47" t="s">
        <v>588</v>
      </c>
      <c r="AC1" s="3" t="s">
        <v>589</v>
      </c>
    </row>
    <row r="2" spans="2:29" s="2" customFormat="1" ht="19.5" customHeight="1">
      <c r="B2" s="47"/>
      <c r="AC2" s="3"/>
    </row>
    <row r="3" spans="2:29" s="2" customFormat="1" ht="19.5" customHeight="1">
      <c r="B3" s="47"/>
      <c r="AC3" s="3"/>
    </row>
    <row r="4" spans="2:29" ht="19.5" customHeight="1">
      <c r="B4" s="586" t="s">
        <v>260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</row>
    <row r="5" spans="2:29" ht="19.5" customHeight="1">
      <c r="B5" s="587" t="s">
        <v>341</v>
      </c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</row>
    <row r="6" spans="15:29" ht="18" customHeight="1" thickBot="1">
      <c r="O6" s="35"/>
      <c r="P6" s="35"/>
      <c r="Q6" s="35"/>
      <c r="R6" s="35"/>
      <c r="AC6" s="11" t="s">
        <v>458</v>
      </c>
    </row>
    <row r="7" spans="2:29" ht="18" customHeight="1">
      <c r="B7" s="658" t="s">
        <v>410</v>
      </c>
      <c r="C7" s="617" t="s">
        <v>262</v>
      </c>
      <c r="D7" s="618"/>
      <c r="E7" s="618"/>
      <c r="F7" s="618"/>
      <c r="G7" s="618"/>
      <c r="H7" s="619"/>
      <c r="I7" s="625" t="s">
        <v>261</v>
      </c>
      <c r="J7" s="626"/>
      <c r="K7" s="627"/>
      <c r="L7" s="633" t="s">
        <v>480</v>
      </c>
      <c r="M7" s="634"/>
      <c r="N7" s="635"/>
      <c r="O7" s="606" t="s">
        <v>469</v>
      </c>
      <c r="P7" s="609" t="s">
        <v>479</v>
      </c>
      <c r="Q7" s="609"/>
      <c r="R7" s="610"/>
      <c r="S7" s="666" t="s">
        <v>478</v>
      </c>
      <c r="T7" s="667"/>
      <c r="U7" s="668"/>
      <c r="V7" s="666" t="s">
        <v>477</v>
      </c>
      <c r="W7" s="667"/>
      <c r="X7" s="667"/>
      <c r="Y7" s="668"/>
      <c r="Z7" s="664" t="s">
        <v>473</v>
      </c>
      <c r="AA7" s="615" t="s">
        <v>474</v>
      </c>
      <c r="AB7" s="661" t="s">
        <v>475</v>
      </c>
      <c r="AC7" s="639" t="s">
        <v>476</v>
      </c>
    </row>
    <row r="8" spans="2:29" ht="18" customHeight="1">
      <c r="B8" s="659"/>
      <c r="C8" s="620"/>
      <c r="D8" s="621"/>
      <c r="E8" s="621"/>
      <c r="F8" s="621"/>
      <c r="G8" s="621"/>
      <c r="H8" s="622"/>
      <c r="I8" s="628"/>
      <c r="J8" s="629"/>
      <c r="K8" s="630"/>
      <c r="L8" s="636"/>
      <c r="M8" s="637"/>
      <c r="N8" s="638"/>
      <c r="O8" s="607"/>
      <c r="P8" s="611"/>
      <c r="Q8" s="611"/>
      <c r="R8" s="612"/>
      <c r="S8" s="669"/>
      <c r="T8" s="611"/>
      <c r="U8" s="612"/>
      <c r="V8" s="669"/>
      <c r="W8" s="611"/>
      <c r="X8" s="611"/>
      <c r="Y8" s="612"/>
      <c r="Z8" s="665"/>
      <c r="AA8" s="616"/>
      <c r="AB8" s="662"/>
      <c r="AC8" s="640"/>
    </row>
    <row r="9" spans="2:29" ht="18" customHeight="1">
      <c r="B9" s="659"/>
      <c r="C9" s="631" t="s">
        <v>400</v>
      </c>
      <c r="D9" s="592" t="s">
        <v>460</v>
      </c>
      <c r="E9" s="592" t="s">
        <v>461</v>
      </c>
      <c r="F9" s="592" t="s">
        <v>462</v>
      </c>
      <c r="G9" s="592" t="s">
        <v>463</v>
      </c>
      <c r="H9" s="594" t="s">
        <v>166</v>
      </c>
      <c r="I9" s="604" t="s">
        <v>54</v>
      </c>
      <c r="J9" s="613" t="s">
        <v>464</v>
      </c>
      <c r="K9" s="613" t="s">
        <v>465</v>
      </c>
      <c r="L9" s="604" t="s">
        <v>466</v>
      </c>
      <c r="M9" s="604" t="s">
        <v>467</v>
      </c>
      <c r="N9" s="647" t="s">
        <v>468</v>
      </c>
      <c r="O9" s="607"/>
      <c r="P9" s="643" t="s">
        <v>470</v>
      </c>
      <c r="Q9" s="641" t="s">
        <v>471</v>
      </c>
      <c r="R9" s="641" t="s">
        <v>55</v>
      </c>
      <c r="S9" s="643" t="s">
        <v>470</v>
      </c>
      <c r="T9" s="641" t="s">
        <v>471</v>
      </c>
      <c r="U9" s="641" t="s">
        <v>55</v>
      </c>
      <c r="V9" s="645" t="s">
        <v>400</v>
      </c>
      <c r="W9" s="645" t="s">
        <v>460</v>
      </c>
      <c r="X9" s="645" t="s">
        <v>472</v>
      </c>
      <c r="Y9" s="663" t="s">
        <v>53</v>
      </c>
      <c r="Z9" s="616"/>
      <c r="AA9" s="616"/>
      <c r="AB9" s="662"/>
      <c r="AC9" s="640"/>
    </row>
    <row r="10" spans="2:29" ht="18" customHeight="1">
      <c r="B10" s="660"/>
      <c r="C10" s="632"/>
      <c r="D10" s="593"/>
      <c r="E10" s="593"/>
      <c r="F10" s="593"/>
      <c r="G10" s="593"/>
      <c r="H10" s="595"/>
      <c r="I10" s="605"/>
      <c r="J10" s="614"/>
      <c r="K10" s="614"/>
      <c r="L10" s="605"/>
      <c r="M10" s="605"/>
      <c r="N10" s="648"/>
      <c r="O10" s="608"/>
      <c r="P10" s="644"/>
      <c r="Q10" s="642"/>
      <c r="R10" s="642"/>
      <c r="S10" s="644"/>
      <c r="T10" s="642"/>
      <c r="U10" s="642"/>
      <c r="V10" s="646"/>
      <c r="W10" s="646"/>
      <c r="X10" s="646"/>
      <c r="Y10" s="589"/>
      <c r="Z10" s="30" t="s">
        <v>266</v>
      </c>
      <c r="AA10" s="30" t="s">
        <v>265</v>
      </c>
      <c r="AB10" s="355" t="s">
        <v>264</v>
      </c>
      <c r="AC10" s="20" t="s">
        <v>263</v>
      </c>
    </row>
    <row r="11" spans="2:29" ht="18" customHeight="1">
      <c r="B11" s="2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2:29" ht="18" customHeight="1">
      <c r="B12" s="272" t="s">
        <v>342</v>
      </c>
      <c r="C12" s="274">
        <v>488</v>
      </c>
      <c r="D12" s="273">
        <v>280</v>
      </c>
      <c r="E12" s="273">
        <v>71</v>
      </c>
      <c r="F12" s="273">
        <v>32</v>
      </c>
      <c r="G12" s="273">
        <v>3</v>
      </c>
      <c r="H12" s="273">
        <v>102</v>
      </c>
      <c r="I12" s="273">
        <v>277</v>
      </c>
      <c r="J12" s="273">
        <v>38</v>
      </c>
      <c r="K12" s="273">
        <v>97</v>
      </c>
      <c r="L12" s="273">
        <v>173</v>
      </c>
      <c r="M12" s="273">
        <v>23</v>
      </c>
      <c r="N12" s="273">
        <v>91</v>
      </c>
      <c r="O12" s="273">
        <v>981</v>
      </c>
      <c r="P12" s="276" t="s">
        <v>425</v>
      </c>
      <c r="Q12" s="276" t="s">
        <v>425</v>
      </c>
      <c r="R12" s="273">
        <v>18</v>
      </c>
      <c r="S12" s="273">
        <v>6</v>
      </c>
      <c r="T12" s="273">
        <v>13</v>
      </c>
      <c r="U12" s="273">
        <v>60</v>
      </c>
      <c r="V12" s="275">
        <v>1570331</v>
      </c>
      <c r="W12" s="273">
        <v>674618</v>
      </c>
      <c r="X12" s="273">
        <v>863700</v>
      </c>
      <c r="Y12" s="273">
        <v>32013</v>
      </c>
      <c r="Z12" s="273">
        <v>3</v>
      </c>
      <c r="AA12" s="273">
        <v>44</v>
      </c>
      <c r="AB12" s="273">
        <v>1423</v>
      </c>
      <c r="AC12" s="273">
        <v>17816</v>
      </c>
    </row>
    <row r="13" spans="2:29" ht="18" customHeight="1">
      <c r="B13" s="353" t="s">
        <v>600</v>
      </c>
      <c r="C13" s="274">
        <v>415</v>
      </c>
      <c r="D13" s="273">
        <v>275</v>
      </c>
      <c r="E13" s="273">
        <v>49</v>
      </c>
      <c r="F13" s="273">
        <v>27</v>
      </c>
      <c r="G13" s="273">
        <v>3</v>
      </c>
      <c r="H13" s="273">
        <v>61</v>
      </c>
      <c r="I13" s="273">
        <v>246</v>
      </c>
      <c r="J13" s="273">
        <v>45</v>
      </c>
      <c r="K13" s="273">
        <v>104</v>
      </c>
      <c r="L13" s="273">
        <v>166</v>
      </c>
      <c r="M13" s="273">
        <v>23</v>
      </c>
      <c r="N13" s="273">
        <v>55</v>
      </c>
      <c r="O13" s="273">
        <v>904</v>
      </c>
      <c r="P13" s="276" t="s">
        <v>425</v>
      </c>
      <c r="Q13" s="276" t="s">
        <v>425</v>
      </c>
      <c r="R13" s="273">
        <v>13</v>
      </c>
      <c r="S13" s="273">
        <v>9</v>
      </c>
      <c r="T13" s="273">
        <v>8</v>
      </c>
      <c r="U13" s="273">
        <v>48</v>
      </c>
      <c r="V13" s="275">
        <v>1168304</v>
      </c>
      <c r="W13" s="273">
        <v>685099</v>
      </c>
      <c r="X13" s="273">
        <v>396867</v>
      </c>
      <c r="Y13" s="273">
        <v>86338</v>
      </c>
      <c r="Z13" s="273">
        <v>5</v>
      </c>
      <c r="AA13" s="273">
        <v>33</v>
      </c>
      <c r="AB13" s="273">
        <v>6234</v>
      </c>
      <c r="AC13" s="273">
        <v>21761</v>
      </c>
    </row>
    <row r="14" spans="2:29" ht="18" customHeight="1">
      <c r="B14" s="353" t="s">
        <v>601</v>
      </c>
      <c r="C14" s="274">
        <v>485</v>
      </c>
      <c r="D14" s="273">
        <v>310</v>
      </c>
      <c r="E14" s="273">
        <v>43</v>
      </c>
      <c r="F14" s="273">
        <v>35</v>
      </c>
      <c r="G14" s="276" t="s">
        <v>425</v>
      </c>
      <c r="H14" s="273">
        <v>97</v>
      </c>
      <c r="I14" s="273">
        <v>281</v>
      </c>
      <c r="J14" s="273">
        <v>44</v>
      </c>
      <c r="K14" s="273">
        <v>129</v>
      </c>
      <c r="L14" s="273">
        <v>183</v>
      </c>
      <c r="M14" s="273">
        <v>31</v>
      </c>
      <c r="N14" s="273">
        <v>93</v>
      </c>
      <c r="O14" s="273">
        <v>1040</v>
      </c>
      <c r="P14" s="276" t="s">
        <v>425</v>
      </c>
      <c r="Q14" s="276" t="s">
        <v>425</v>
      </c>
      <c r="R14" s="273">
        <v>21</v>
      </c>
      <c r="S14" s="273">
        <v>4</v>
      </c>
      <c r="T14" s="273">
        <v>7</v>
      </c>
      <c r="U14" s="273">
        <v>41</v>
      </c>
      <c r="V14" s="275">
        <v>1372301</v>
      </c>
      <c r="W14" s="273">
        <v>743368</v>
      </c>
      <c r="X14" s="273">
        <v>614006</v>
      </c>
      <c r="Y14" s="273">
        <v>14927</v>
      </c>
      <c r="Z14" s="273" t="s">
        <v>425</v>
      </c>
      <c r="AA14" s="273">
        <v>47</v>
      </c>
      <c r="AB14" s="273">
        <v>952</v>
      </c>
      <c r="AC14" s="273">
        <v>20919</v>
      </c>
    </row>
    <row r="15" spans="2:31" ht="18" customHeight="1">
      <c r="B15" s="353" t="s">
        <v>602</v>
      </c>
      <c r="C15" s="274">
        <v>429</v>
      </c>
      <c r="D15" s="273">
        <v>260</v>
      </c>
      <c r="E15" s="273">
        <v>48</v>
      </c>
      <c r="F15" s="273">
        <v>26</v>
      </c>
      <c r="G15" s="273">
        <v>1</v>
      </c>
      <c r="H15" s="273">
        <v>94</v>
      </c>
      <c r="I15" s="273">
        <v>216</v>
      </c>
      <c r="J15" s="273">
        <v>43</v>
      </c>
      <c r="K15" s="273">
        <v>91</v>
      </c>
      <c r="L15" s="273">
        <v>159</v>
      </c>
      <c r="M15" s="273">
        <v>29</v>
      </c>
      <c r="N15" s="273">
        <v>70</v>
      </c>
      <c r="O15" s="273">
        <v>944</v>
      </c>
      <c r="P15" s="276" t="s">
        <v>425</v>
      </c>
      <c r="Q15" s="276" t="s">
        <v>425</v>
      </c>
      <c r="R15" s="273">
        <v>21</v>
      </c>
      <c r="S15" s="273">
        <v>6</v>
      </c>
      <c r="T15" s="273">
        <v>9</v>
      </c>
      <c r="U15" s="273">
        <v>48</v>
      </c>
      <c r="V15" s="275">
        <v>987232</v>
      </c>
      <c r="W15" s="273">
        <v>598992</v>
      </c>
      <c r="X15" s="273">
        <v>363365</v>
      </c>
      <c r="Y15" s="273">
        <v>24875</v>
      </c>
      <c r="Z15" s="273">
        <v>1</v>
      </c>
      <c r="AA15" s="273">
        <v>32</v>
      </c>
      <c r="AB15" s="273">
        <v>1195</v>
      </c>
      <c r="AC15" s="273">
        <v>17537</v>
      </c>
      <c r="AD15" s="10"/>
      <c r="AE15" s="10"/>
    </row>
    <row r="16" spans="2:31" ht="16.5" customHeight="1">
      <c r="B16" s="354" t="s">
        <v>603</v>
      </c>
      <c r="C16" s="331">
        <f>SUM(C18:C32)</f>
        <v>414</v>
      </c>
      <c r="D16" s="332">
        <f aca="true" t="shared" si="0" ref="D16:O16">SUM(D18:D32)</f>
        <v>273</v>
      </c>
      <c r="E16" s="332">
        <f t="shared" si="0"/>
        <v>37</v>
      </c>
      <c r="F16" s="332">
        <f t="shared" si="0"/>
        <v>37</v>
      </c>
      <c r="G16" s="332">
        <f t="shared" si="0"/>
        <v>2</v>
      </c>
      <c r="H16" s="332">
        <f t="shared" si="0"/>
        <v>65</v>
      </c>
      <c r="I16" s="332">
        <f t="shared" si="0"/>
        <v>247</v>
      </c>
      <c r="J16" s="332">
        <f t="shared" si="0"/>
        <v>32</v>
      </c>
      <c r="K16" s="332">
        <f t="shared" si="0"/>
        <v>94</v>
      </c>
      <c r="L16" s="332">
        <f t="shared" si="0"/>
        <v>147</v>
      </c>
      <c r="M16" s="332">
        <f t="shared" si="0"/>
        <v>18</v>
      </c>
      <c r="N16" s="332">
        <f t="shared" si="0"/>
        <v>74</v>
      </c>
      <c r="O16" s="332">
        <f t="shared" si="0"/>
        <v>867</v>
      </c>
      <c r="P16" s="333" t="s">
        <v>570</v>
      </c>
      <c r="Q16" s="333" t="s">
        <v>570</v>
      </c>
      <c r="R16" s="332">
        <f aca="true" t="shared" si="1" ref="R16:AC16">SUM(R18:R32)</f>
        <v>22</v>
      </c>
      <c r="S16" s="332">
        <f t="shared" si="1"/>
        <v>1</v>
      </c>
      <c r="T16" s="332">
        <f t="shared" si="1"/>
        <v>16</v>
      </c>
      <c r="U16" s="332">
        <f t="shared" si="1"/>
        <v>46</v>
      </c>
      <c r="V16" s="332">
        <f t="shared" si="1"/>
        <v>1155269</v>
      </c>
      <c r="W16" s="332">
        <f t="shared" si="1"/>
        <v>653926</v>
      </c>
      <c r="X16" s="332">
        <f t="shared" si="1"/>
        <v>481011</v>
      </c>
      <c r="Y16" s="332">
        <f t="shared" si="1"/>
        <v>20332</v>
      </c>
      <c r="Z16" s="332">
        <f t="shared" si="1"/>
        <v>2</v>
      </c>
      <c r="AA16" s="332">
        <f t="shared" si="1"/>
        <v>48</v>
      </c>
      <c r="AB16" s="332">
        <f t="shared" si="1"/>
        <v>968</v>
      </c>
      <c r="AC16" s="332">
        <f t="shared" si="1"/>
        <v>19326</v>
      </c>
      <c r="AD16" s="10"/>
      <c r="AE16" s="10"/>
    </row>
    <row r="17" spans="2:29" ht="16.5" customHeight="1">
      <c r="B17" s="13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2:30" ht="16.5" customHeight="1">
      <c r="B18" s="32" t="s">
        <v>459</v>
      </c>
      <c r="C18" s="276">
        <v>36</v>
      </c>
      <c r="D18" s="276">
        <v>29</v>
      </c>
      <c r="E18" s="276" t="s">
        <v>425</v>
      </c>
      <c r="F18" s="276">
        <v>4</v>
      </c>
      <c r="G18" s="276" t="s">
        <v>425</v>
      </c>
      <c r="H18" s="276">
        <v>3</v>
      </c>
      <c r="I18" s="276">
        <v>25</v>
      </c>
      <c r="J18" s="276">
        <v>1</v>
      </c>
      <c r="K18" s="276">
        <v>9</v>
      </c>
      <c r="L18" s="276">
        <v>21</v>
      </c>
      <c r="M18" s="276">
        <v>1</v>
      </c>
      <c r="N18" s="276">
        <v>5</v>
      </c>
      <c r="O18" s="276">
        <v>98</v>
      </c>
      <c r="P18" s="276" t="s">
        <v>425</v>
      </c>
      <c r="Q18" s="276" t="s">
        <v>425</v>
      </c>
      <c r="R18" s="273">
        <v>5</v>
      </c>
      <c r="S18" s="276" t="s">
        <v>425</v>
      </c>
      <c r="T18" s="273">
        <v>1</v>
      </c>
      <c r="U18" s="273">
        <v>5</v>
      </c>
      <c r="V18" s="273">
        <v>90617</v>
      </c>
      <c r="W18" s="273">
        <v>65954</v>
      </c>
      <c r="X18" s="273">
        <v>22214</v>
      </c>
      <c r="Y18" s="273">
        <v>2449</v>
      </c>
      <c r="Z18" s="276" t="s">
        <v>425</v>
      </c>
      <c r="AA18" s="273">
        <v>4</v>
      </c>
      <c r="AB18" s="276" t="s">
        <v>425</v>
      </c>
      <c r="AC18" s="273">
        <v>1330</v>
      </c>
      <c r="AD18" s="10"/>
    </row>
    <row r="19" spans="2:30" ht="16.5" customHeight="1">
      <c r="B19" s="359" t="s">
        <v>604</v>
      </c>
      <c r="C19" s="276">
        <v>30</v>
      </c>
      <c r="D19" s="276">
        <v>26</v>
      </c>
      <c r="E19" s="276" t="s">
        <v>425</v>
      </c>
      <c r="F19" s="276">
        <v>1</v>
      </c>
      <c r="G19" s="276" t="s">
        <v>425</v>
      </c>
      <c r="H19" s="276">
        <v>3</v>
      </c>
      <c r="I19" s="276">
        <v>20</v>
      </c>
      <c r="J19" s="276">
        <v>8</v>
      </c>
      <c r="K19" s="276">
        <v>7</v>
      </c>
      <c r="L19" s="276">
        <v>11</v>
      </c>
      <c r="M19" s="276">
        <v>4</v>
      </c>
      <c r="N19" s="276">
        <v>14</v>
      </c>
      <c r="O19" s="276">
        <v>83</v>
      </c>
      <c r="P19" s="276" t="s">
        <v>425</v>
      </c>
      <c r="Q19" s="276" t="s">
        <v>425</v>
      </c>
      <c r="R19" s="273">
        <v>3</v>
      </c>
      <c r="S19" s="276" t="s">
        <v>425</v>
      </c>
      <c r="T19" s="273">
        <v>1</v>
      </c>
      <c r="U19" s="273">
        <v>3</v>
      </c>
      <c r="V19" s="273">
        <v>87509</v>
      </c>
      <c r="W19" s="273">
        <v>57582</v>
      </c>
      <c r="X19" s="273">
        <v>29760</v>
      </c>
      <c r="Y19" s="273">
        <v>167</v>
      </c>
      <c r="Z19" s="276" t="s">
        <v>425</v>
      </c>
      <c r="AA19" s="273">
        <v>1</v>
      </c>
      <c r="AB19" s="276" t="s">
        <v>425</v>
      </c>
      <c r="AC19" s="273">
        <v>1769</v>
      </c>
      <c r="AD19" s="10"/>
    </row>
    <row r="20" spans="2:29" ht="16.5" customHeight="1">
      <c r="B20" s="359" t="s">
        <v>605</v>
      </c>
      <c r="C20" s="276">
        <v>41</v>
      </c>
      <c r="D20" s="276">
        <v>31</v>
      </c>
      <c r="E20" s="276">
        <v>3</v>
      </c>
      <c r="F20" s="276">
        <v>2</v>
      </c>
      <c r="G20" s="276" t="s">
        <v>425</v>
      </c>
      <c r="H20" s="276">
        <v>5</v>
      </c>
      <c r="I20" s="276">
        <v>27</v>
      </c>
      <c r="J20" s="276">
        <v>4</v>
      </c>
      <c r="K20" s="276">
        <v>14</v>
      </c>
      <c r="L20" s="276">
        <v>20</v>
      </c>
      <c r="M20" s="276">
        <v>2</v>
      </c>
      <c r="N20" s="276">
        <v>10</v>
      </c>
      <c r="O20" s="276">
        <v>119</v>
      </c>
      <c r="P20" s="276" t="s">
        <v>425</v>
      </c>
      <c r="Q20" s="276" t="s">
        <v>425</v>
      </c>
      <c r="R20" s="273">
        <v>1</v>
      </c>
      <c r="S20" s="276" t="s">
        <v>425</v>
      </c>
      <c r="T20" s="273">
        <v>2</v>
      </c>
      <c r="U20" s="273">
        <v>3</v>
      </c>
      <c r="V20" s="273">
        <v>180157</v>
      </c>
      <c r="W20" s="273">
        <v>120033</v>
      </c>
      <c r="X20" s="273">
        <v>59696</v>
      </c>
      <c r="Y20" s="273">
        <v>428</v>
      </c>
      <c r="Z20" s="276" t="s">
        <v>425</v>
      </c>
      <c r="AA20" s="273">
        <v>3</v>
      </c>
      <c r="AB20" s="273">
        <v>12</v>
      </c>
      <c r="AC20" s="273">
        <v>2929</v>
      </c>
    </row>
    <row r="21" spans="2:29" ht="16.5" customHeight="1">
      <c r="B21" s="359" t="s">
        <v>606</v>
      </c>
      <c r="C21" s="276">
        <v>66</v>
      </c>
      <c r="D21" s="276">
        <v>25</v>
      </c>
      <c r="E21" s="276">
        <v>14</v>
      </c>
      <c r="F21" s="276">
        <v>7</v>
      </c>
      <c r="G21" s="276" t="s">
        <v>425</v>
      </c>
      <c r="H21" s="276">
        <v>20</v>
      </c>
      <c r="I21" s="276">
        <v>29</v>
      </c>
      <c r="J21" s="276">
        <v>2</v>
      </c>
      <c r="K21" s="276">
        <v>11</v>
      </c>
      <c r="L21" s="276">
        <v>15</v>
      </c>
      <c r="M21" s="276">
        <v>1</v>
      </c>
      <c r="N21" s="276">
        <v>8</v>
      </c>
      <c r="O21" s="276">
        <v>97</v>
      </c>
      <c r="P21" s="276" t="s">
        <v>425</v>
      </c>
      <c r="Q21" s="276" t="s">
        <v>425</v>
      </c>
      <c r="R21" s="273">
        <v>1</v>
      </c>
      <c r="S21" s="276" t="s">
        <v>425</v>
      </c>
      <c r="T21" s="276" t="s">
        <v>425</v>
      </c>
      <c r="U21" s="273">
        <v>4</v>
      </c>
      <c r="V21" s="273">
        <v>182877</v>
      </c>
      <c r="W21" s="273">
        <v>64093</v>
      </c>
      <c r="X21" s="273">
        <v>116185</v>
      </c>
      <c r="Y21" s="273">
        <v>2599</v>
      </c>
      <c r="Z21" s="276" t="s">
        <v>425</v>
      </c>
      <c r="AA21" s="273">
        <v>8</v>
      </c>
      <c r="AB21" s="273">
        <v>500</v>
      </c>
      <c r="AC21" s="273">
        <v>2380</v>
      </c>
    </row>
    <row r="22" spans="2:29" ht="16.5" customHeight="1">
      <c r="B22" s="32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</row>
    <row r="23" spans="2:29" ht="16.5" customHeight="1">
      <c r="B23" s="359" t="s">
        <v>607</v>
      </c>
      <c r="C23" s="276">
        <v>35</v>
      </c>
      <c r="D23" s="276">
        <v>19</v>
      </c>
      <c r="E23" s="276">
        <v>6</v>
      </c>
      <c r="F23" s="276">
        <v>5</v>
      </c>
      <c r="G23" s="276">
        <v>1</v>
      </c>
      <c r="H23" s="276">
        <v>4</v>
      </c>
      <c r="I23" s="276">
        <v>17</v>
      </c>
      <c r="J23" s="276">
        <v>4</v>
      </c>
      <c r="K23" s="276">
        <v>5</v>
      </c>
      <c r="L23" s="276">
        <v>13</v>
      </c>
      <c r="M23" s="276">
        <v>2</v>
      </c>
      <c r="N23" s="276">
        <v>4</v>
      </c>
      <c r="O23" s="276">
        <v>77</v>
      </c>
      <c r="P23" s="276" t="s">
        <v>425</v>
      </c>
      <c r="Q23" s="276" t="s">
        <v>425</v>
      </c>
      <c r="R23" s="273">
        <v>1</v>
      </c>
      <c r="S23" s="276" t="s">
        <v>425</v>
      </c>
      <c r="T23" s="276" t="s">
        <v>425</v>
      </c>
      <c r="U23" s="273">
        <v>3</v>
      </c>
      <c r="V23" s="273">
        <v>80162</v>
      </c>
      <c r="W23" s="273">
        <v>37115</v>
      </c>
      <c r="X23" s="273">
        <v>39698</v>
      </c>
      <c r="Y23" s="273">
        <v>3349</v>
      </c>
      <c r="Z23" s="273">
        <v>1</v>
      </c>
      <c r="AA23" s="273">
        <v>5</v>
      </c>
      <c r="AB23" s="273">
        <v>61</v>
      </c>
      <c r="AC23" s="273">
        <v>905</v>
      </c>
    </row>
    <row r="24" spans="2:29" ht="16.5" customHeight="1">
      <c r="B24" s="359" t="s">
        <v>608</v>
      </c>
      <c r="C24" s="276">
        <v>34</v>
      </c>
      <c r="D24" s="276">
        <v>21</v>
      </c>
      <c r="E24" s="276">
        <v>5</v>
      </c>
      <c r="F24" s="276">
        <v>3</v>
      </c>
      <c r="G24" s="276" t="s">
        <v>425</v>
      </c>
      <c r="H24" s="276">
        <v>5</v>
      </c>
      <c r="I24" s="276">
        <v>17</v>
      </c>
      <c r="J24" s="276">
        <v>1</v>
      </c>
      <c r="K24" s="276">
        <v>7</v>
      </c>
      <c r="L24" s="276">
        <v>9</v>
      </c>
      <c r="M24" s="276">
        <v>1</v>
      </c>
      <c r="N24" s="276">
        <v>4</v>
      </c>
      <c r="O24" s="276">
        <v>55</v>
      </c>
      <c r="P24" s="276" t="s">
        <v>425</v>
      </c>
      <c r="Q24" s="276" t="s">
        <v>425</v>
      </c>
      <c r="R24" s="273">
        <v>2</v>
      </c>
      <c r="S24" s="276" t="s">
        <v>425</v>
      </c>
      <c r="T24" s="273">
        <v>3</v>
      </c>
      <c r="U24" s="273">
        <v>4</v>
      </c>
      <c r="V24" s="273">
        <v>84976</v>
      </c>
      <c r="W24" s="273">
        <v>53169</v>
      </c>
      <c r="X24" s="273">
        <v>30411</v>
      </c>
      <c r="Y24" s="273">
        <v>1396</v>
      </c>
      <c r="Z24" s="276" t="s">
        <v>425</v>
      </c>
      <c r="AA24" s="273">
        <v>5</v>
      </c>
      <c r="AB24" s="273">
        <v>64</v>
      </c>
      <c r="AC24" s="273">
        <v>1315</v>
      </c>
    </row>
    <row r="25" spans="2:29" ht="16.5" customHeight="1">
      <c r="B25" s="359" t="s">
        <v>609</v>
      </c>
      <c r="C25" s="277">
        <v>17</v>
      </c>
      <c r="D25" s="277">
        <v>10</v>
      </c>
      <c r="E25" s="276" t="s">
        <v>425</v>
      </c>
      <c r="F25" s="277">
        <v>2</v>
      </c>
      <c r="G25" s="276" t="s">
        <v>425</v>
      </c>
      <c r="H25" s="277">
        <v>5</v>
      </c>
      <c r="I25" s="278">
        <v>9</v>
      </c>
      <c r="J25" s="276" t="s">
        <v>425</v>
      </c>
      <c r="K25" s="277">
        <v>4</v>
      </c>
      <c r="L25" s="277">
        <v>3</v>
      </c>
      <c r="M25" s="277">
        <v>1</v>
      </c>
      <c r="N25" s="277">
        <v>3</v>
      </c>
      <c r="O25" s="277">
        <v>22</v>
      </c>
      <c r="P25" s="276" t="s">
        <v>425</v>
      </c>
      <c r="Q25" s="276" t="s">
        <v>425</v>
      </c>
      <c r="R25" s="273">
        <v>1</v>
      </c>
      <c r="S25" s="276" t="s">
        <v>425</v>
      </c>
      <c r="T25" s="276" t="s">
        <v>425</v>
      </c>
      <c r="U25" s="273">
        <v>5</v>
      </c>
      <c r="V25" s="273">
        <v>56626</v>
      </c>
      <c r="W25" s="273">
        <v>43834</v>
      </c>
      <c r="X25" s="273">
        <v>12656</v>
      </c>
      <c r="Y25" s="273">
        <v>136</v>
      </c>
      <c r="Z25" s="276" t="s">
        <v>425</v>
      </c>
      <c r="AA25" s="273">
        <v>4</v>
      </c>
      <c r="AB25" s="276" t="s">
        <v>425</v>
      </c>
      <c r="AC25" s="273">
        <v>1131</v>
      </c>
    </row>
    <row r="26" spans="2:29" ht="16.5" customHeight="1">
      <c r="B26" s="359" t="s">
        <v>610</v>
      </c>
      <c r="C26" s="273">
        <v>39</v>
      </c>
      <c r="D26" s="273">
        <v>22</v>
      </c>
      <c r="E26" s="273">
        <v>7</v>
      </c>
      <c r="F26" s="273">
        <v>2</v>
      </c>
      <c r="G26" s="273">
        <v>1</v>
      </c>
      <c r="H26" s="273">
        <v>7</v>
      </c>
      <c r="I26" s="273">
        <v>18</v>
      </c>
      <c r="J26" s="273">
        <v>1</v>
      </c>
      <c r="K26" s="273">
        <v>6</v>
      </c>
      <c r="L26" s="273">
        <v>14</v>
      </c>
      <c r="M26" s="273">
        <v>1</v>
      </c>
      <c r="N26" s="273">
        <v>4</v>
      </c>
      <c r="O26" s="273">
        <v>71</v>
      </c>
      <c r="P26" s="276" t="s">
        <v>425</v>
      </c>
      <c r="Q26" s="276" t="s">
        <v>425</v>
      </c>
      <c r="R26" s="273">
        <v>2</v>
      </c>
      <c r="S26" s="276" t="s">
        <v>425</v>
      </c>
      <c r="T26" s="273">
        <v>1</v>
      </c>
      <c r="U26" s="273">
        <v>4</v>
      </c>
      <c r="V26" s="273">
        <v>46862</v>
      </c>
      <c r="W26" s="273">
        <v>24440</v>
      </c>
      <c r="X26" s="273">
        <v>17427</v>
      </c>
      <c r="Y26" s="273">
        <v>4995</v>
      </c>
      <c r="Z26" s="273">
        <v>1</v>
      </c>
      <c r="AA26" s="273">
        <v>4</v>
      </c>
      <c r="AB26" s="273">
        <v>325</v>
      </c>
      <c r="AC26" s="273">
        <v>1478</v>
      </c>
    </row>
    <row r="27" spans="2:29" ht="16.5" customHeight="1">
      <c r="B27" s="3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</row>
    <row r="28" spans="2:29" ht="16.5" customHeight="1">
      <c r="B28" s="359" t="s">
        <v>611</v>
      </c>
      <c r="C28" s="273">
        <v>16</v>
      </c>
      <c r="D28" s="273">
        <v>7</v>
      </c>
      <c r="E28" s="273">
        <v>2</v>
      </c>
      <c r="F28" s="276" t="s">
        <v>425</v>
      </c>
      <c r="G28" s="276" t="s">
        <v>425</v>
      </c>
      <c r="H28" s="273">
        <v>7</v>
      </c>
      <c r="I28" s="273">
        <v>9</v>
      </c>
      <c r="J28" s="273">
        <v>1</v>
      </c>
      <c r="K28" s="273">
        <v>4</v>
      </c>
      <c r="L28" s="273">
        <v>5</v>
      </c>
      <c r="M28" s="273">
        <v>1</v>
      </c>
      <c r="N28" s="273">
        <v>1</v>
      </c>
      <c r="O28" s="273">
        <v>25</v>
      </c>
      <c r="P28" s="276" t="s">
        <v>425</v>
      </c>
      <c r="Q28" s="276" t="s">
        <v>425</v>
      </c>
      <c r="R28" s="276" t="s">
        <v>425</v>
      </c>
      <c r="S28" s="276" t="s">
        <v>425</v>
      </c>
      <c r="T28" s="276" t="s">
        <v>425</v>
      </c>
      <c r="U28" s="273">
        <v>1</v>
      </c>
      <c r="V28" s="273">
        <v>18543</v>
      </c>
      <c r="W28" s="273">
        <v>11361</v>
      </c>
      <c r="X28" s="273">
        <v>7102</v>
      </c>
      <c r="Y28" s="273">
        <v>80</v>
      </c>
      <c r="Z28" s="276" t="s">
        <v>425</v>
      </c>
      <c r="AA28" s="273">
        <v>1</v>
      </c>
      <c r="AB28" s="273">
        <v>6</v>
      </c>
      <c r="AC28" s="273">
        <v>292</v>
      </c>
    </row>
    <row r="29" spans="2:29" ht="16.5" customHeight="1">
      <c r="B29" s="359" t="s">
        <v>612</v>
      </c>
      <c r="C29" s="273">
        <v>34</v>
      </c>
      <c r="D29" s="273">
        <v>27</v>
      </c>
      <c r="E29" s="276" t="s">
        <v>425</v>
      </c>
      <c r="F29" s="273">
        <v>4</v>
      </c>
      <c r="G29" s="276" t="s">
        <v>425</v>
      </c>
      <c r="H29" s="273">
        <v>3</v>
      </c>
      <c r="I29" s="273">
        <v>26</v>
      </c>
      <c r="J29" s="273">
        <v>2</v>
      </c>
      <c r="K29" s="273">
        <v>6</v>
      </c>
      <c r="L29" s="273">
        <v>13</v>
      </c>
      <c r="M29" s="273">
        <v>1</v>
      </c>
      <c r="N29" s="273">
        <v>3</v>
      </c>
      <c r="O29" s="273">
        <v>58</v>
      </c>
      <c r="P29" s="276" t="s">
        <v>425</v>
      </c>
      <c r="Q29" s="276" t="s">
        <v>425</v>
      </c>
      <c r="R29" s="276" t="s">
        <v>425</v>
      </c>
      <c r="S29" s="276" t="s">
        <v>425</v>
      </c>
      <c r="T29" s="273">
        <v>5</v>
      </c>
      <c r="U29" s="273">
        <v>10</v>
      </c>
      <c r="V29" s="273">
        <v>110499</v>
      </c>
      <c r="W29" s="273">
        <v>50123</v>
      </c>
      <c r="X29" s="273">
        <v>59412</v>
      </c>
      <c r="Y29" s="273">
        <v>964</v>
      </c>
      <c r="Z29" s="276" t="s">
        <v>425</v>
      </c>
      <c r="AA29" s="273">
        <v>4</v>
      </c>
      <c r="AB29" s="276" t="s">
        <v>425</v>
      </c>
      <c r="AC29" s="273">
        <v>1439</v>
      </c>
    </row>
    <row r="30" spans="2:29" ht="16.5" customHeight="1">
      <c r="B30" s="359" t="s">
        <v>613</v>
      </c>
      <c r="C30" s="273">
        <v>32</v>
      </c>
      <c r="D30" s="273">
        <v>24</v>
      </c>
      <c r="E30" s="276" t="s">
        <v>425</v>
      </c>
      <c r="F30" s="273">
        <v>6</v>
      </c>
      <c r="G30" s="276" t="s">
        <v>425</v>
      </c>
      <c r="H30" s="273">
        <v>2</v>
      </c>
      <c r="I30" s="273">
        <v>28</v>
      </c>
      <c r="J30" s="273">
        <v>5</v>
      </c>
      <c r="K30" s="273">
        <v>9</v>
      </c>
      <c r="L30" s="273">
        <v>13</v>
      </c>
      <c r="M30" s="276" t="s">
        <v>425</v>
      </c>
      <c r="N30" s="273">
        <v>12</v>
      </c>
      <c r="O30" s="273">
        <v>88</v>
      </c>
      <c r="P30" s="276" t="s">
        <v>425</v>
      </c>
      <c r="Q30" s="276" t="s">
        <v>425</v>
      </c>
      <c r="R30" s="273">
        <v>3</v>
      </c>
      <c r="S30" s="273">
        <v>1</v>
      </c>
      <c r="T30" s="273">
        <v>2</v>
      </c>
      <c r="U30" s="273">
        <v>4</v>
      </c>
      <c r="V30" s="273">
        <v>118202</v>
      </c>
      <c r="W30" s="273">
        <v>64463</v>
      </c>
      <c r="X30" s="273">
        <v>50072</v>
      </c>
      <c r="Y30" s="273">
        <v>3667</v>
      </c>
      <c r="Z30" s="276" t="s">
        <v>425</v>
      </c>
      <c r="AA30" s="273">
        <v>7</v>
      </c>
      <c r="AB30" s="276" t="s">
        <v>425</v>
      </c>
      <c r="AC30" s="273">
        <v>2218</v>
      </c>
    </row>
    <row r="31" spans="2:29" ht="16.5" customHeight="1">
      <c r="B31" s="359" t="s">
        <v>614</v>
      </c>
      <c r="C31" s="273">
        <v>34</v>
      </c>
      <c r="D31" s="273">
        <v>32</v>
      </c>
      <c r="E31" s="276" t="s">
        <v>425</v>
      </c>
      <c r="F31" s="273">
        <v>1</v>
      </c>
      <c r="G31" s="276" t="s">
        <v>425</v>
      </c>
      <c r="H31" s="273">
        <v>1</v>
      </c>
      <c r="I31" s="273">
        <v>22</v>
      </c>
      <c r="J31" s="273">
        <v>3</v>
      </c>
      <c r="K31" s="273">
        <v>12</v>
      </c>
      <c r="L31" s="273">
        <v>10</v>
      </c>
      <c r="M31" s="273">
        <v>3</v>
      </c>
      <c r="N31" s="273">
        <v>6</v>
      </c>
      <c r="O31" s="273">
        <v>74</v>
      </c>
      <c r="P31" s="276" t="s">
        <v>425</v>
      </c>
      <c r="Q31" s="276" t="s">
        <v>425</v>
      </c>
      <c r="R31" s="273">
        <v>3</v>
      </c>
      <c r="S31" s="276" t="s">
        <v>425</v>
      </c>
      <c r="T31" s="273">
        <v>1</v>
      </c>
      <c r="U31" s="276" t="s">
        <v>425</v>
      </c>
      <c r="V31" s="273">
        <v>98239</v>
      </c>
      <c r="W31" s="273">
        <v>61759</v>
      </c>
      <c r="X31" s="273">
        <v>36378</v>
      </c>
      <c r="Y31" s="273">
        <v>102</v>
      </c>
      <c r="Z31" s="276" t="s">
        <v>425</v>
      </c>
      <c r="AA31" s="273">
        <v>2</v>
      </c>
      <c r="AB31" s="276" t="s">
        <v>425</v>
      </c>
      <c r="AC31" s="273">
        <v>2140</v>
      </c>
    </row>
    <row r="32" spans="2:29" ht="16.5" customHeight="1">
      <c r="B32" s="3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ht="18" customHeight="1">
      <c r="B33" s="10"/>
    </row>
    <row r="34" spans="3:12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ht="16.5" customHeight="1"/>
    <row r="36" spans="2:15" ht="16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29" ht="16.5" customHeight="1">
      <c r="B37" s="657" t="s">
        <v>408</v>
      </c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Q37" s="655" t="s">
        <v>504</v>
      </c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</row>
    <row r="38" spans="16:29" ht="16.5" customHeight="1" thickBot="1"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6.5" customHeight="1">
      <c r="B39" s="623" t="s">
        <v>481</v>
      </c>
      <c r="C39" s="588" t="s">
        <v>56</v>
      </c>
      <c r="D39" s="588" t="s">
        <v>492</v>
      </c>
      <c r="E39" s="588" t="s">
        <v>493</v>
      </c>
      <c r="F39" s="588" t="s">
        <v>494</v>
      </c>
      <c r="G39" s="588" t="s">
        <v>495</v>
      </c>
      <c r="H39" s="588" t="s">
        <v>496</v>
      </c>
      <c r="I39" s="588" t="s">
        <v>497</v>
      </c>
      <c r="J39" s="588" t="s">
        <v>498</v>
      </c>
      <c r="K39" s="588" t="s">
        <v>499</v>
      </c>
      <c r="L39" s="588" t="s">
        <v>500</v>
      </c>
      <c r="M39" s="588" t="s">
        <v>501</v>
      </c>
      <c r="N39" s="588" t="s">
        <v>502</v>
      </c>
      <c r="O39" s="590" t="s">
        <v>503</v>
      </c>
      <c r="P39" s="10"/>
      <c r="Q39" s="654" t="s">
        <v>129</v>
      </c>
      <c r="R39" s="489"/>
      <c r="S39" s="489"/>
      <c r="T39" s="650" t="s">
        <v>267</v>
      </c>
      <c r="U39" s="650"/>
      <c r="V39" s="650"/>
      <c r="W39" s="650" t="s">
        <v>374</v>
      </c>
      <c r="X39" s="650"/>
      <c r="Y39" s="650"/>
      <c r="Z39" s="649" t="s">
        <v>411</v>
      </c>
      <c r="AA39" s="650"/>
      <c r="AB39" s="650"/>
      <c r="AC39" s="651"/>
    </row>
    <row r="40" spans="2:29" ht="16.5" customHeight="1">
      <c r="B40" s="624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91"/>
      <c r="P40" s="10"/>
      <c r="Q40" s="495"/>
      <c r="R40" s="491"/>
      <c r="S40" s="491"/>
      <c r="T40" s="652"/>
      <c r="U40" s="652"/>
      <c r="V40" s="652"/>
      <c r="W40" s="652"/>
      <c r="X40" s="652"/>
      <c r="Y40" s="652"/>
      <c r="Z40" s="652"/>
      <c r="AA40" s="652"/>
      <c r="AB40" s="652"/>
      <c r="AC40" s="653"/>
    </row>
    <row r="41" spans="2:29" ht="16.5" customHeight="1">
      <c r="B41" s="230" t="s">
        <v>400</v>
      </c>
      <c r="C41" s="334">
        <f>SUM(C43:C63)</f>
        <v>414</v>
      </c>
      <c r="D41" s="335">
        <f aca="true" t="shared" si="2" ref="D41:O41">SUM(D43:D63)</f>
        <v>36</v>
      </c>
      <c r="E41" s="335">
        <f t="shared" si="2"/>
        <v>30</v>
      </c>
      <c r="F41" s="335">
        <f t="shared" si="2"/>
        <v>41</v>
      </c>
      <c r="G41" s="335">
        <f t="shared" si="2"/>
        <v>66</v>
      </c>
      <c r="H41" s="335">
        <f t="shared" si="2"/>
        <v>35</v>
      </c>
      <c r="I41" s="335">
        <f t="shared" si="2"/>
        <v>34</v>
      </c>
      <c r="J41" s="335">
        <f t="shared" si="2"/>
        <v>17</v>
      </c>
      <c r="K41" s="335">
        <f t="shared" si="2"/>
        <v>39</v>
      </c>
      <c r="L41" s="335">
        <f t="shared" si="2"/>
        <v>16</v>
      </c>
      <c r="M41" s="335">
        <f t="shared" si="2"/>
        <v>34</v>
      </c>
      <c r="N41" s="335">
        <f t="shared" si="2"/>
        <v>32</v>
      </c>
      <c r="O41" s="335">
        <f t="shared" si="2"/>
        <v>34</v>
      </c>
      <c r="P41" s="10"/>
      <c r="Q41" s="356"/>
      <c r="R41" s="356"/>
      <c r="S41" s="357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2:29" ht="16.5" customHeight="1">
      <c r="B42" s="7"/>
      <c r="C42" s="2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Q42" s="525" t="s">
        <v>150</v>
      </c>
      <c r="R42" s="525"/>
      <c r="S42" s="526"/>
      <c r="T42" s="234"/>
      <c r="U42" s="120">
        <f>SUM(U44:U63)</f>
        <v>360</v>
      </c>
      <c r="V42" s="120" t="s">
        <v>273</v>
      </c>
      <c r="W42" s="120"/>
      <c r="X42" s="120">
        <f>SUM(X44:X63)</f>
        <v>391</v>
      </c>
      <c r="Y42" s="120" t="s">
        <v>273</v>
      </c>
      <c r="Z42" s="120"/>
      <c r="AA42" s="120"/>
      <c r="AB42" s="336">
        <f>SUM(AB44:AB63)</f>
        <v>5330</v>
      </c>
      <c r="AC42" s="120" t="s">
        <v>274</v>
      </c>
    </row>
    <row r="43" spans="2:20" ht="16.5" customHeight="1">
      <c r="B43" s="8" t="s">
        <v>482</v>
      </c>
      <c r="C43" s="71">
        <v>49</v>
      </c>
      <c r="D43" s="11">
        <v>3</v>
      </c>
      <c r="E43" s="11">
        <v>2</v>
      </c>
      <c r="F43" s="11">
        <v>5</v>
      </c>
      <c r="G43" s="11">
        <v>10</v>
      </c>
      <c r="H43" s="11">
        <v>6</v>
      </c>
      <c r="I43" s="11">
        <v>9</v>
      </c>
      <c r="J43" s="11">
        <v>1</v>
      </c>
      <c r="K43" s="11">
        <v>2</v>
      </c>
      <c r="L43" s="11">
        <v>3</v>
      </c>
      <c r="M43" s="11">
        <v>3</v>
      </c>
      <c r="N43" s="11">
        <v>2</v>
      </c>
      <c r="O43" s="11">
        <v>3</v>
      </c>
      <c r="Q43" s="479"/>
      <c r="R43" s="479"/>
      <c r="S43" s="480"/>
      <c r="T43" s="20"/>
    </row>
    <row r="44" spans="2:28" ht="16.5" customHeight="1">
      <c r="B44" s="231"/>
      <c r="C44" s="7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Q44" s="602" t="s">
        <v>102</v>
      </c>
      <c r="R44" s="602"/>
      <c r="S44" s="603"/>
      <c r="T44" s="9"/>
      <c r="U44" s="6">
        <v>75</v>
      </c>
      <c r="X44" s="6">
        <v>60</v>
      </c>
      <c r="AB44" s="279">
        <v>1078</v>
      </c>
    </row>
    <row r="45" spans="2:28" ht="16.5" customHeight="1">
      <c r="B45" s="8" t="s">
        <v>483</v>
      </c>
      <c r="C45" s="71">
        <v>47</v>
      </c>
      <c r="D45" s="11" t="s">
        <v>425</v>
      </c>
      <c r="E45" s="11">
        <v>1</v>
      </c>
      <c r="F45" s="11">
        <v>5</v>
      </c>
      <c r="G45" s="11">
        <v>16</v>
      </c>
      <c r="H45" s="11">
        <v>6</v>
      </c>
      <c r="I45" s="11">
        <v>6</v>
      </c>
      <c r="J45" s="11" t="s">
        <v>425</v>
      </c>
      <c r="K45" s="11">
        <v>10</v>
      </c>
      <c r="L45" s="11">
        <v>3</v>
      </c>
      <c r="M45" s="11" t="s">
        <v>425</v>
      </c>
      <c r="N45" s="11" t="s">
        <v>425</v>
      </c>
      <c r="O45" s="11" t="s">
        <v>425</v>
      </c>
      <c r="Q45" s="600" t="s">
        <v>104</v>
      </c>
      <c r="R45" s="600"/>
      <c r="S45" s="601"/>
      <c r="T45" s="4"/>
      <c r="U45" s="6">
        <v>29</v>
      </c>
      <c r="X45" s="6">
        <v>21</v>
      </c>
      <c r="AB45" s="6">
        <v>403</v>
      </c>
    </row>
    <row r="46" spans="2:28" ht="16.5" customHeight="1">
      <c r="B46" s="231"/>
      <c r="C46" s="7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Q46" s="600" t="s">
        <v>105</v>
      </c>
      <c r="R46" s="600"/>
      <c r="S46" s="601"/>
      <c r="T46" s="4"/>
      <c r="U46" s="6">
        <v>9</v>
      </c>
      <c r="X46" s="6">
        <v>11</v>
      </c>
      <c r="AB46" s="6">
        <v>260</v>
      </c>
    </row>
    <row r="47" spans="2:28" ht="16.5" customHeight="1">
      <c r="B47" s="8" t="s">
        <v>484</v>
      </c>
      <c r="C47" s="71">
        <v>59</v>
      </c>
      <c r="D47" s="11">
        <v>7</v>
      </c>
      <c r="E47" s="11">
        <v>5</v>
      </c>
      <c r="F47" s="11">
        <v>9</v>
      </c>
      <c r="G47" s="11">
        <v>2</v>
      </c>
      <c r="H47" s="11">
        <v>5</v>
      </c>
      <c r="I47" s="11">
        <v>3</v>
      </c>
      <c r="J47" s="11">
        <v>3</v>
      </c>
      <c r="K47" s="11">
        <v>6</v>
      </c>
      <c r="L47" s="11">
        <v>2</v>
      </c>
      <c r="M47" s="11">
        <v>7</v>
      </c>
      <c r="N47" s="11">
        <v>7</v>
      </c>
      <c r="O47" s="11">
        <v>3</v>
      </c>
      <c r="Q47" s="600" t="s">
        <v>106</v>
      </c>
      <c r="R47" s="600"/>
      <c r="S47" s="601"/>
      <c r="T47" s="4"/>
      <c r="U47" s="6">
        <v>11</v>
      </c>
      <c r="X47" s="6">
        <v>12</v>
      </c>
      <c r="AB47" s="6">
        <v>255</v>
      </c>
    </row>
    <row r="48" spans="2:28" ht="16.5" customHeight="1">
      <c r="B48" s="231"/>
      <c r="C48" s="7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Q48" s="600" t="s">
        <v>107</v>
      </c>
      <c r="R48" s="600"/>
      <c r="S48" s="601"/>
      <c r="T48" s="4"/>
      <c r="U48" s="6">
        <v>30</v>
      </c>
      <c r="X48" s="22" t="s">
        <v>425</v>
      </c>
      <c r="AB48" s="6">
        <v>376</v>
      </c>
    </row>
    <row r="49" spans="2:28" ht="16.5" customHeight="1">
      <c r="B49" s="8" t="s">
        <v>485</v>
      </c>
      <c r="C49" s="71">
        <v>14</v>
      </c>
      <c r="D49" s="11">
        <v>5</v>
      </c>
      <c r="E49" s="11" t="s">
        <v>425</v>
      </c>
      <c r="F49" s="11">
        <v>1</v>
      </c>
      <c r="G49" s="11">
        <v>3</v>
      </c>
      <c r="H49" s="11">
        <v>1</v>
      </c>
      <c r="I49" s="11">
        <v>1</v>
      </c>
      <c r="J49" s="11" t="s">
        <v>425</v>
      </c>
      <c r="K49" s="11" t="s">
        <v>425</v>
      </c>
      <c r="L49" s="11" t="s">
        <v>425</v>
      </c>
      <c r="M49" s="11">
        <v>2</v>
      </c>
      <c r="N49" s="11">
        <v>1</v>
      </c>
      <c r="O49" s="11" t="s">
        <v>425</v>
      </c>
      <c r="Q49" s="600" t="s">
        <v>108</v>
      </c>
      <c r="R49" s="600"/>
      <c r="S49" s="601"/>
      <c r="T49" s="4"/>
      <c r="U49" s="6">
        <v>5</v>
      </c>
      <c r="X49" s="6">
        <v>6</v>
      </c>
      <c r="AB49" s="6">
        <v>170</v>
      </c>
    </row>
    <row r="50" spans="2:28" ht="16.5" customHeight="1">
      <c r="B50" s="231"/>
      <c r="C50" s="7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Q50" s="600" t="s">
        <v>109</v>
      </c>
      <c r="R50" s="600"/>
      <c r="S50" s="601"/>
      <c r="T50" s="4"/>
      <c r="U50" s="6">
        <v>6</v>
      </c>
      <c r="X50" s="6">
        <v>6</v>
      </c>
      <c r="AB50" s="6">
        <v>168</v>
      </c>
    </row>
    <row r="51" spans="2:20" ht="16.5" customHeight="1">
      <c r="B51" s="7" t="s">
        <v>486</v>
      </c>
      <c r="C51" s="71">
        <v>20</v>
      </c>
      <c r="D51" s="11">
        <v>4</v>
      </c>
      <c r="E51" s="11">
        <v>5</v>
      </c>
      <c r="F51" s="11">
        <v>1</v>
      </c>
      <c r="G51" s="11">
        <v>2</v>
      </c>
      <c r="H51" s="11" t="s">
        <v>425</v>
      </c>
      <c r="I51" s="11" t="s">
        <v>425</v>
      </c>
      <c r="J51" s="11" t="s">
        <v>425</v>
      </c>
      <c r="K51" s="11" t="s">
        <v>425</v>
      </c>
      <c r="L51" s="11" t="s">
        <v>425</v>
      </c>
      <c r="M51" s="11" t="s">
        <v>425</v>
      </c>
      <c r="N51" s="11">
        <v>2</v>
      </c>
      <c r="O51" s="11">
        <v>6</v>
      </c>
      <c r="Q51" s="600"/>
      <c r="R51" s="600"/>
      <c r="S51" s="601"/>
      <c r="T51" s="4"/>
    </row>
    <row r="52" spans="2:28" ht="16.5" customHeight="1">
      <c r="B52" s="231"/>
      <c r="C52" s="7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Q52" s="600" t="s">
        <v>110</v>
      </c>
      <c r="R52" s="600"/>
      <c r="S52" s="601"/>
      <c r="U52" s="6">
        <v>8</v>
      </c>
      <c r="X52" s="6">
        <v>5</v>
      </c>
      <c r="AB52" s="6">
        <v>97</v>
      </c>
    </row>
    <row r="53" spans="2:28" ht="16.5" customHeight="1">
      <c r="B53" s="8" t="s">
        <v>487</v>
      </c>
      <c r="C53" s="73">
        <v>4</v>
      </c>
      <c r="D53" s="11" t="s">
        <v>425</v>
      </c>
      <c r="E53" s="11">
        <v>1</v>
      </c>
      <c r="F53" s="11">
        <v>1</v>
      </c>
      <c r="G53" s="11" t="s">
        <v>425</v>
      </c>
      <c r="H53" s="11">
        <v>1</v>
      </c>
      <c r="I53" s="11" t="s">
        <v>425</v>
      </c>
      <c r="J53" s="11" t="s">
        <v>425</v>
      </c>
      <c r="K53" s="11" t="s">
        <v>425</v>
      </c>
      <c r="L53" s="11" t="s">
        <v>425</v>
      </c>
      <c r="M53" s="11" t="s">
        <v>425</v>
      </c>
      <c r="N53" s="11" t="s">
        <v>425</v>
      </c>
      <c r="O53" s="11">
        <v>1</v>
      </c>
      <c r="Q53" s="596" t="s">
        <v>111</v>
      </c>
      <c r="R53" s="596"/>
      <c r="S53" s="597"/>
      <c r="U53" s="6">
        <v>10</v>
      </c>
      <c r="X53" s="6">
        <v>26</v>
      </c>
      <c r="AB53" s="6">
        <v>155</v>
      </c>
    </row>
    <row r="54" spans="2:28" ht="16.5" customHeight="1">
      <c r="B54" s="231"/>
      <c r="C54" s="7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Q54" s="596" t="s">
        <v>112</v>
      </c>
      <c r="R54" s="596"/>
      <c r="S54" s="597"/>
      <c r="U54" s="6">
        <v>20</v>
      </c>
      <c r="X54" s="6">
        <v>71</v>
      </c>
      <c r="AB54" s="6">
        <v>445</v>
      </c>
    </row>
    <row r="55" spans="2:28" ht="16.5" customHeight="1">
      <c r="B55" s="232" t="s">
        <v>409</v>
      </c>
      <c r="C55" s="71">
        <v>7</v>
      </c>
      <c r="D55" s="11">
        <v>2</v>
      </c>
      <c r="E55" s="11" t="s">
        <v>425</v>
      </c>
      <c r="F55" s="11" t="s">
        <v>425</v>
      </c>
      <c r="G55" s="11">
        <v>2</v>
      </c>
      <c r="H55" s="11" t="s">
        <v>425</v>
      </c>
      <c r="I55" s="11">
        <v>1</v>
      </c>
      <c r="J55" s="11" t="s">
        <v>425</v>
      </c>
      <c r="K55" s="11">
        <v>1</v>
      </c>
      <c r="L55" s="11" t="s">
        <v>425</v>
      </c>
      <c r="M55" s="11">
        <v>1</v>
      </c>
      <c r="N55" s="11" t="s">
        <v>425</v>
      </c>
      <c r="O55" s="11" t="s">
        <v>425</v>
      </c>
      <c r="Q55" s="596" t="s">
        <v>113</v>
      </c>
      <c r="R55" s="596"/>
      <c r="S55" s="597"/>
      <c r="U55" s="6">
        <v>28</v>
      </c>
      <c r="X55" s="6">
        <v>6</v>
      </c>
      <c r="AB55" s="6">
        <v>431</v>
      </c>
    </row>
    <row r="56" spans="2:28" ht="16.5" customHeight="1">
      <c r="B56" s="231"/>
      <c r="C56" s="7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Q56" s="596" t="s">
        <v>114</v>
      </c>
      <c r="R56" s="596"/>
      <c r="S56" s="597"/>
      <c r="U56" s="6">
        <v>22</v>
      </c>
      <c r="X56" s="6">
        <v>56</v>
      </c>
      <c r="AB56" s="6">
        <v>456</v>
      </c>
    </row>
    <row r="57" spans="2:28" ht="16.5" customHeight="1">
      <c r="B57" s="8" t="s">
        <v>488</v>
      </c>
      <c r="C57" s="71">
        <v>17</v>
      </c>
      <c r="D57" s="11" t="s">
        <v>425</v>
      </c>
      <c r="E57" s="11">
        <v>2</v>
      </c>
      <c r="F57" s="11">
        <v>2</v>
      </c>
      <c r="G57" s="11">
        <v>3</v>
      </c>
      <c r="H57" s="11">
        <v>3</v>
      </c>
      <c r="I57" s="11" t="s">
        <v>425</v>
      </c>
      <c r="J57" s="11">
        <v>1</v>
      </c>
      <c r="K57" s="11">
        <v>3</v>
      </c>
      <c r="L57" s="11">
        <v>1</v>
      </c>
      <c r="M57" s="11">
        <v>1</v>
      </c>
      <c r="N57" s="11" t="s">
        <v>425</v>
      </c>
      <c r="O57" s="11">
        <v>1</v>
      </c>
      <c r="Q57" s="600" t="s">
        <v>116</v>
      </c>
      <c r="R57" s="600"/>
      <c r="S57" s="601"/>
      <c r="U57" s="6">
        <v>25</v>
      </c>
      <c r="X57" s="6">
        <v>9</v>
      </c>
      <c r="AB57" s="6">
        <v>509</v>
      </c>
    </row>
    <row r="58" spans="2:28" ht="16.5" customHeight="1">
      <c r="B58" s="8"/>
      <c r="C58" s="7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Q58" s="601" t="s">
        <v>117</v>
      </c>
      <c r="R58" s="601"/>
      <c r="S58" s="601"/>
      <c r="T58" s="10"/>
      <c r="U58" s="6">
        <v>5</v>
      </c>
      <c r="X58" s="6">
        <v>5</v>
      </c>
      <c r="AB58" s="6">
        <v>100</v>
      </c>
    </row>
    <row r="59" spans="2:28" ht="16.5" customHeight="1">
      <c r="B59" s="8" t="s">
        <v>489</v>
      </c>
      <c r="C59" s="71">
        <v>3</v>
      </c>
      <c r="D59" s="11" t="s">
        <v>425</v>
      </c>
      <c r="E59" s="11" t="s">
        <v>425</v>
      </c>
      <c r="F59" s="11" t="s">
        <v>425</v>
      </c>
      <c r="G59" s="11">
        <v>2</v>
      </c>
      <c r="H59" s="11" t="s">
        <v>425</v>
      </c>
      <c r="I59" s="11">
        <v>1</v>
      </c>
      <c r="J59" s="11" t="s">
        <v>425</v>
      </c>
      <c r="K59" s="11" t="s">
        <v>425</v>
      </c>
      <c r="L59" s="11" t="s">
        <v>425</v>
      </c>
      <c r="M59" s="11" t="s">
        <v>425</v>
      </c>
      <c r="N59" s="11" t="s">
        <v>425</v>
      </c>
      <c r="O59" s="11" t="s">
        <v>425</v>
      </c>
      <c r="Q59" s="479" t="s">
        <v>268</v>
      </c>
      <c r="R59" s="479"/>
      <c r="S59" s="480"/>
      <c r="U59" s="6">
        <v>17</v>
      </c>
      <c r="X59" s="6">
        <v>1</v>
      </c>
      <c r="AB59" s="22" t="s">
        <v>425</v>
      </c>
    </row>
    <row r="60" spans="2:28" ht="16.5" customHeight="1">
      <c r="B60" s="231"/>
      <c r="C60" s="7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Q60" s="598" t="s">
        <v>270</v>
      </c>
      <c r="R60" s="598"/>
      <c r="S60" s="599"/>
      <c r="U60" s="6">
        <v>33</v>
      </c>
      <c r="X60" s="6">
        <v>95</v>
      </c>
      <c r="AB60" s="6">
        <v>427</v>
      </c>
    </row>
    <row r="61" spans="2:28" ht="16.5" customHeight="1">
      <c r="B61" s="8" t="s">
        <v>490</v>
      </c>
      <c r="C61" s="71">
        <v>33</v>
      </c>
      <c r="D61" s="11">
        <v>6</v>
      </c>
      <c r="E61" s="11">
        <v>1</v>
      </c>
      <c r="F61" s="11">
        <v>5</v>
      </c>
      <c r="G61" s="11" t="s">
        <v>425</v>
      </c>
      <c r="H61" s="11">
        <v>3</v>
      </c>
      <c r="I61" s="11">
        <v>3</v>
      </c>
      <c r="J61" s="11">
        <v>2</v>
      </c>
      <c r="K61" s="11">
        <v>4</v>
      </c>
      <c r="L61" s="11">
        <v>1</v>
      </c>
      <c r="M61" s="11">
        <v>4</v>
      </c>
      <c r="N61" s="11">
        <v>3</v>
      </c>
      <c r="O61" s="11">
        <v>1</v>
      </c>
      <c r="Q61" s="598" t="s">
        <v>271</v>
      </c>
      <c r="R61" s="598"/>
      <c r="S61" s="599"/>
      <c r="U61" s="6">
        <v>9</v>
      </c>
      <c r="X61" s="22" t="s">
        <v>425</v>
      </c>
      <c r="AB61" s="22" t="s">
        <v>425</v>
      </c>
    </row>
    <row r="62" spans="2:28" ht="16.5" customHeight="1">
      <c r="B62" s="231"/>
      <c r="C62" s="7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Q62" s="598" t="s">
        <v>272</v>
      </c>
      <c r="R62" s="598"/>
      <c r="S62" s="599"/>
      <c r="U62" s="6">
        <v>14</v>
      </c>
      <c r="X62" s="6">
        <v>1</v>
      </c>
      <c r="AB62" s="22" t="s">
        <v>425</v>
      </c>
    </row>
    <row r="63" spans="2:28" ht="16.5" customHeight="1">
      <c r="B63" s="7" t="s">
        <v>166</v>
      </c>
      <c r="C63" s="71">
        <v>161</v>
      </c>
      <c r="D63" s="11">
        <v>9</v>
      </c>
      <c r="E63" s="11">
        <v>13</v>
      </c>
      <c r="F63" s="11">
        <v>12</v>
      </c>
      <c r="G63" s="11">
        <v>26</v>
      </c>
      <c r="H63" s="11">
        <v>10</v>
      </c>
      <c r="I63" s="11">
        <v>10</v>
      </c>
      <c r="J63" s="11">
        <v>10</v>
      </c>
      <c r="K63" s="11">
        <v>13</v>
      </c>
      <c r="L63" s="11">
        <v>6</v>
      </c>
      <c r="M63" s="11">
        <v>16</v>
      </c>
      <c r="N63" s="11">
        <v>17</v>
      </c>
      <c r="O63" s="11">
        <v>19</v>
      </c>
      <c r="Q63" s="479" t="s">
        <v>269</v>
      </c>
      <c r="R63" s="479"/>
      <c r="S63" s="480"/>
      <c r="U63" s="6">
        <v>4</v>
      </c>
      <c r="X63" s="22" t="s">
        <v>425</v>
      </c>
      <c r="AB63" s="22" t="s">
        <v>425</v>
      </c>
    </row>
    <row r="64" spans="2:19" ht="16.5" customHeight="1">
      <c r="B64" s="233"/>
      <c r="C64" s="7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Q64" s="358"/>
      <c r="R64" s="358"/>
      <c r="S64" s="43"/>
    </row>
    <row r="65" spans="2:29" ht="16.5" customHeight="1">
      <c r="B65" s="10" t="s">
        <v>491</v>
      </c>
      <c r="C65" s="10"/>
      <c r="D65" s="10"/>
      <c r="E65" s="10"/>
      <c r="F65" s="10"/>
      <c r="Q65" s="23" t="s">
        <v>505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2:29" ht="16.5" customHeight="1">
      <c r="B66" s="10"/>
      <c r="C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ht="16.5" customHeight="1"/>
    <row r="68" spans="2:15" ht="16.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19"/>
    </row>
    <row r="69" spans="2:14" ht="16.5" customHeigh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78">
    <mergeCell ref="K9:K10"/>
    <mergeCell ref="L9:L10"/>
    <mergeCell ref="B37:O37"/>
    <mergeCell ref="X9:X10"/>
    <mergeCell ref="B7:B10"/>
    <mergeCell ref="AB7:AB9"/>
    <mergeCell ref="Y9:Y10"/>
    <mergeCell ref="Z7:Z9"/>
    <mergeCell ref="V7:Y8"/>
    <mergeCell ref="S7:U8"/>
    <mergeCell ref="M9:M10"/>
    <mergeCell ref="P9:P10"/>
    <mergeCell ref="N9:N10"/>
    <mergeCell ref="Z39:AC40"/>
    <mergeCell ref="W39:Y40"/>
    <mergeCell ref="T39:V40"/>
    <mergeCell ref="Q39:S40"/>
    <mergeCell ref="Q37:AC37"/>
    <mergeCell ref="F9:F10"/>
    <mergeCell ref="L7:N8"/>
    <mergeCell ref="AC7:AC9"/>
    <mergeCell ref="Q9:Q10"/>
    <mergeCell ref="R9:R10"/>
    <mergeCell ref="S9:S10"/>
    <mergeCell ref="T9:T10"/>
    <mergeCell ref="U9:U10"/>
    <mergeCell ref="V9:V10"/>
    <mergeCell ref="W9:W10"/>
    <mergeCell ref="H39:H40"/>
    <mergeCell ref="AA7:AA9"/>
    <mergeCell ref="C7:H8"/>
    <mergeCell ref="B39:B40"/>
    <mergeCell ref="C39:C40"/>
    <mergeCell ref="D39:D40"/>
    <mergeCell ref="I7:K8"/>
    <mergeCell ref="C9:C10"/>
    <mergeCell ref="D9:D10"/>
    <mergeCell ref="E9:E10"/>
    <mergeCell ref="Q49:S49"/>
    <mergeCell ref="I39:I40"/>
    <mergeCell ref="I9:I10"/>
    <mergeCell ref="J39:J40"/>
    <mergeCell ref="K39:K40"/>
    <mergeCell ref="L39:L40"/>
    <mergeCell ref="Q43:S43"/>
    <mergeCell ref="O7:O10"/>
    <mergeCell ref="P7:R8"/>
    <mergeCell ref="J9:J10"/>
    <mergeCell ref="Q63:S63"/>
    <mergeCell ref="Q57:S57"/>
    <mergeCell ref="Q58:S58"/>
    <mergeCell ref="Q59:S59"/>
    <mergeCell ref="Q60:S60"/>
    <mergeCell ref="Q44:S44"/>
    <mergeCell ref="Q45:S45"/>
    <mergeCell ref="Q46:S46"/>
    <mergeCell ref="Q47:S47"/>
    <mergeCell ref="Q48:S48"/>
    <mergeCell ref="Q42:S42"/>
    <mergeCell ref="Q56:S56"/>
    <mergeCell ref="Q61:S61"/>
    <mergeCell ref="Q62:S62"/>
    <mergeCell ref="Q50:S50"/>
    <mergeCell ref="Q51:S51"/>
    <mergeCell ref="Q52:S52"/>
    <mergeCell ref="Q53:S53"/>
    <mergeCell ref="Q54:S54"/>
    <mergeCell ref="Q55:S55"/>
    <mergeCell ref="B4:AC4"/>
    <mergeCell ref="B5:AC5"/>
    <mergeCell ref="M39:M40"/>
    <mergeCell ref="N39:N40"/>
    <mergeCell ref="O39:O40"/>
    <mergeCell ref="G9:G10"/>
    <mergeCell ref="H9:H10"/>
    <mergeCell ref="E39:E40"/>
    <mergeCell ref="F39:F40"/>
    <mergeCell ref="G39:G4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  <rowBreaks count="1" manualBreakCount="1">
    <brk id="15" max="255" man="1"/>
  </rowBreaks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9"/>
  <sheetViews>
    <sheetView zoomScaleSheetLayoutView="75" zoomScalePageLayoutView="0" workbookViewId="0" topLeftCell="A1">
      <selection activeCell="A1" sqref="A1"/>
    </sheetView>
  </sheetViews>
  <sheetFormatPr defaultColWidth="10.59765625" defaultRowHeight="22.5" customHeight="1"/>
  <cols>
    <col min="1" max="1" width="4.8984375" style="85" customWidth="1"/>
    <col min="2" max="2" width="16.09765625" style="85" customWidth="1"/>
    <col min="3" max="3" width="11.69921875" style="85" customWidth="1"/>
    <col min="4" max="5" width="10.59765625" style="85" customWidth="1"/>
    <col min="6" max="6" width="11.59765625" style="85" customWidth="1"/>
    <col min="7" max="7" width="11.8984375" style="85" customWidth="1"/>
    <col min="8" max="8" width="17.19921875" style="85" customWidth="1"/>
    <col min="9" max="9" width="11.69921875" style="85" customWidth="1"/>
    <col min="10" max="10" width="10.59765625" style="85" customWidth="1"/>
    <col min="11" max="11" width="12.69921875" style="85" customWidth="1"/>
    <col min="12" max="12" width="6.3984375" style="85" customWidth="1"/>
    <col min="13" max="13" width="14.5" style="85" customWidth="1"/>
    <col min="14" max="14" width="11.59765625" style="85" customWidth="1"/>
    <col min="15" max="15" width="10.69921875" style="85" customWidth="1"/>
    <col min="16" max="16" width="9.59765625" style="142" customWidth="1"/>
    <col min="17" max="17" width="12.5" style="85" customWidth="1"/>
    <col min="18" max="18" width="9.59765625" style="85" customWidth="1"/>
    <col min="19" max="19" width="9.59765625" style="142" customWidth="1"/>
    <col min="20" max="20" width="12.69921875" style="85" customWidth="1"/>
    <col min="21" max="21" width="10.09765625" style="85" customWidth="1"/>
    <col min="22" max="22" width="10.5" style="142" customWidth="1"/>
    <col min="23" max="25" width="6.5" style="85" customWidth="1"/>
    <col min="26" max="26" width="7.5" style="85" customWidth="1"/>
    <col min="27" max="27" width="3.59765625" style="85" customWidth="1"/>
    <col min="28" max="42" width="10.09765625" style="85" customWidth="1"/>
    <col min="43" max="16384" width="10.59765625" style="85" customWidth="1"/>
  </cols>
  <sheetData>
    <row r="1" spans="1:22" s="84" customFormat="1" ht="22.5" customHeight="1">
      <c r="A1" s="47" t="s">
        <v>590</v>
      </c>
      <c r="P1" s="137"/>
      <c r="S1" s="137"/>
      <c r="V1" s="48" t="s">
        <v>591</v>
      </c>
    </row>
    <row r="2" spans="1:22" s="84" customFormat="1" ht="22.5" customHeight="1">
      <c r="A2" s="1"/>
      <c r="P2" s="137"/>
      <c r="S2" s="137"/>
      <c r="V2" s="48"/>
    </row>
    <row r="3" spans="1:22" s="84" customFormat="1" ht="22.5" customHeight="1">
      <c r="A3" s="1"/>
      <c r="P3" s="137"/>
      <c r="S3" s="137"/>
      <c r="V3" s="48"/>
    </row>
    <row r="4" spans="1:42" ht="22.5" customHeight="1">
      <c r="A4" s="548" t="s">
        <v>578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138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</row>
    <row r="5" spans="1:42" ht="22.5" customHeight="1">
      <c r="A5" s="721" t="s">
        <v>615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138"/>
      <c r="M5" s="721" t="s">
        <v>386</v>
      </c>
      <c r="N5" s="721"/>
      <c r="O5" s="721"/>
      <c r="P5" s="721"/>
      <c r="Q5" s="721"/>
      <c r="R5" s="721"/>
      <c r="S5" s="721"/>
      <c r="T5" s="721"/>
      <c r="U5" s="721"/>
      <c r="V5" s="72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</row>
    <row r="6" spans="1:42" ht="22.5" customHeight="1" thickBot="1">
      <c r="A6" s="101"/>
      <c r="B6" s="140"/>
      <c r="C6" s="99"/>
      <c r="D6" s="99"/>
      <c r="E6" s="99"/>
      <c r="F6" s="140"/>
      <c r="G6" s="140"/>
      <c r="H6" s="140"/>
      <c r="I6" s="140"/>
      <c r="J6" s="141"/>
      <c r="K6" s="141"/>
      <c r="L6" s="138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</row>
    <row r="7" spans="1:42" ht="22.5" customHeight="1">
      <c r="A7" s="722" t="s">
        <v>387</v>
      </c>
      <c r="B7" s="723"/>
      <c r="C7" s="678" t="s">
        <v>507</v>
      </c>
      <c r="D7" s="678" t="s">
        <v>508</v>
      </c>
      <c r="E7" s="678" t="s">
        <v>478</v>
      </c>
      <c r="F7" s="717" t="s">
        <v>510</v>
      </c>
      <c r="G7" s="718"/>
      <c r="H7" s="718"/>
      <c r="I7" s="719" t="s">
        <v>514</v>
      </c>
      <c r="J7" s="720"/>
      <c r="K7" s="720"/>
      <c r="L7" s="138"/>
      <c r="M7" s="708" t="s">
        <v>57</v>
      </c>
      <c r="N7" s="695" t="s">
        <v>507</v>
      </c>
      <c r="O7" s="707"/>
      <c r="P7" s="708"/>
      <c r="Q7" s="695" t="s">
        <v>508</v>
      </c>
      <c r="R7" s="707"/>
      <c r="S7" s="708"/>
      <c r="T7" s="695" t="s">
        <v>478</v>
      </c>
      <c r="U7" s="707"/>
      <c r="V7" s="707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</row>
    <row r="8" spans="1:42" ht="22.5" customHeight="1">
      <c r="A8" s="563"/>
      <c r="B8" s="724"/>
      <c r="C8" s="679"/>
      <c r="D8" s="679"/>
      <c r="E8" s="679"/>
      <c r="F8" s="681" t="s">
        <v>509</v>
      </c>
      <c r="G8" s="682"/>
      <c r="H8" s="709" t="s">
        <v>511</v>
      </c>
      <c r="I8" s="714" t="s">
        <v>513</v>
      </c>
      <c r="J8" s="715"/>
      <c r="K8" s="712" t="s">
        <v>512</v>
      </c>
      <c r="L8" s="138"/>
      <c r="M8" s="711"/>
      <c r="N8" s="235" t="s">
        <v>388</v>
      </c>
      <c r="O8" s="235" t="s">
        <v>389</v>
      </c>
      <c r="P8" s="294" t="s">
        <v>282</v>
      </c>
      <c r="Q8" s="235" t="s">
        <v>388</v>
      </c>
      <c r="R8" s="235" t="s">
        <v>389</v>
      </c>
      <c r="S8" s="294" t="s">
        <v>282</v>
      </c>
      <c r="T8" s="235" t="s">
        <v>388</v>
      </c>
      <c r="U8" s="235" t="s">
        <v>389</v>
      </c>
      <c r="V8" s="294" t="s">
        <v>282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</row>
    <row r="9" spans="1:42" ht="22.5" customHeight="1">
      <c r="A9" s="564"/>
      <c r="B9" s="725"/>
      <c r="C9" s="680"/>
      <c r="D9" s="680"/>
      <c r="E9" s="680"/>
      <c r="F9" s="683"/>
      <c r="G9" s="684"/>
      <c r="H9" s="710"/>
      <c r="I9" s="716"/>
      <c r="J9" s="702"/>
      <c r="K9" s="713"/>
      <c r="L9" s="138"/>
      <c r="M9" s="237" t="s">
        <v>397</v>
      </c>
      <c r="N9" s="343">
        <f>SUM(N11:N52)</f>
        <v>5572</v>
      </c>
      <c r="O9" s="343">
        <f aca="true" t="shared" si="0" ref="O9:V9">SUM(O11:O52)</f>
        <v>5511</v>
      </c>
      <c r="P9" s="343">
        <f t="shared" si="0"/>
        <v>-61</v>
      </c>
      <c r="Q9" s="343">
        <f t="shared" si="0"/>
        <v>85</v>
      </c>
      <c r="R9" s="343">
        <f t="shared" si="0"/>
        <v>89</v>
      </c>
      <c r="S9" s="341">
        <f t="shared" si="0"/>
        <v>4</v>
      </c>
      <c r="T9" s="343">
        <f t="shared" si="0"/>
        <v>7046</v>
      </c>
      <c r="U9" s="343">
        <f t="shared" si="0"/>
        <v>6840</v>
      </c>
      <c r="V9" s="343">
        <f t="shared" si="0"/>
        <v>-206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</row>
    <row r="10" spans="1:42" ht="22.5" customHeight="1">
      <c r="A10" s="670"/>
      <c r="B10" s="676"/>
      <c r="C10" s="143"/>
      <c r="D10" s="144"/>
      <c r="E10" s="144"/>
      <c r="F10" s="677"/>
      <c r="G10" s="677"/>
      <c r="H10" s="144"/>
      <c r="I10" s="670"/>
      <c r="J10" s="670"/>
      <c r="K10" s="144"/>
      <c r="L10" s="138"/>
      <c r="M10" s="145"/>
      <c r="N10" s="73"/>
      <c r="O10" s="146"/>
      <c r="P10" s="66"/>
      <c r="Q10" s="147"/>
      <c r="R10" s="147"/>
      <c r="S10" s="66"/>
      <c r="T10" s="147"/>
      <c r="U10" s="147"/>
      <c r="V10" s="66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</row>
    <row r="11" spans="1:42" ht="22.5" customHeight="1">
      <c r="A11" s="372" t="s">
        <v>390</v>
      </c>
      <c r="B11" s="386"/>
      <c r="C11" s="148">
        <v>5952</v>
      </c>
      <c r="D11" s="149">
        <v>107</v>
      </c>
      <c r="E11" s="149">
        <v>7434</v>
      </c>
      <c r="G11" s="149">
        <v>1132621</v>
      </c>
      <c r="H11" s="337">
        <f>100000*D11/G11</f>
        <v>9.447114259756795</v>
      </c>
      <c r="I11" s="671">
        <v>453158</v>
      </c>
      <c r="J11" s="671"/>
      <c r="K11" s="150">
        <f>10000*C11/I11</f>
        <v>131.34491722533863</v>
      </c>
      <c r="L11" s="138"/>
      <c r="M11" s="145" t="s">
        <v>58</v>
      </c>
      <c r="N11" s="77">
        <v>2790</v>
      </c>
      <c r="O11" s="77">
        <v>2803</v>
      </c>
      <c r="P11" s="76">
        <v>13</v>
      </c>
      <c r="Q11" s="77">
        <v>24</v>
      </c>
      <c r="R11" s="77">
        <v>24</v>
      </c>
      <c r="S11" s="76" t="s">
        <v>391</v>
      </c>
      <c r="T11" s="77">
        <v>3463</v>
      </c>
      <c r="U11" s="77">
        <v>3379</v>
      </c>
      <c r="V11" s="76">
        <v>-84</v>
      </c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</row>
    <row r="12" spans="1:42" ht="22.5" customHeight="1">
      <c r="A12" s="672" t="s">
        <v>528</v>
      </c>
      <c r="B12" s="673"/>
      <c r="C12" s="148">
        <v>6683</v>
      </c>
      <c r="D12" s="149">
        <v>99</v>
      </c>
      <c r="E12" s="149">
        <v>8313</v>
      </c>
      <c r="G12" s="149">
        <v>1138844</v>
      </c>
      <c r="H12" s="337">
        <f>100000*D12/G12</f>
        <v>8.69302555925131</v>
      </c>
      <c r="I12" s="671">
        <v>473072</v>
      </c>
      <c r="J12" s="671"/>
      <c r="K12" s="150">
        <f>10000*C12/I12</f>
        <v>141.26813677410627</v>
      </c>
      <c r="L12" s="138"/>
      <c r="M12" s="145" t="s">
        <v>59</v>
      </c>
      <c r="N12" s="77">
        <v>179</v>
      </c>
      <c r="O12" s="77">
        <v>166</v>
      </c>
      <c r="P12" s="76">
        <v>-13</v>
      </c>
      <c r="Q12" s="77">
        <v>3</v>
      </c>
      <c r="R12" s="77">
        <v>5</v>
      </c>
      <c r="S12" s="76">
        <v>2</v>
      </c>
      <c r="T12" s="77">
        <v>222</v>
      </c>
      <c r="U12" s="77">
        <v>209</v>
      </c>
      <c r="V12" s="76">
        <v>-13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</row>
    <row r="13" spans="1:42" ht="22.5" customHeight="1">
      <c r="A13" s="672" t="s">
        <v>529</v>
      </c>
      <c r="B13" s="673"/>
      <c r="C13" s="148">
        <v>6158</v>
      </c>
      <c r="D13" s="149">
        <v>94</v>
      </c>
      <c r="E13" s="149">
        <v>7707</v>
      </c>
      <c r="G13" s="149">
        <v>1143722</v>
      </c>
      <c r="H13" s="337">
        <f>100000*D13/G13</f>
        <v>8.218780437903616</v>
      </c>
      <c r="I13" s="671">
        <v>491232</v>
      </c>
      <c r="J13" s="671"/>
      <c r="K13" s="150">
        <f>10000*C13/I13</f>
        <v>125.35828284802292</v>
      </c>
      <c r="L13" s="138"/>
      <c r="M13" s="145" t="s">
        <v>60</v>
      </c>
      <c r="N13" s="77">
        <v>450</v>
      </c>
      <c r="O13" s="77">
        <v>403</v>
      </c>
      <c r="P13" s="76">
        <v>-47</v>
      </c>
      <c r="Q13" s="77">
        <v>10</v>
      </c>
      <c r="R13" s="77">
        <v>7</v>
      </c>
      <c r="S13" s="76">
        <v>-3</v>
      </c>
      <c r="T13" s="77">
        <v>556</v>
      </c>
      <c r="U13" s="77">
        <v>486</v>
      </c>
      <c r="V13" s="76">
        <v>-70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</row>
    <row r="14" spans="1:42" ht="22.5" customHeight="1">
      <c r="A14" s="672" t="s">
        <v>530</v>
      </c>
      <c r="B14" s="673"/>
      <c r="C14" s="148">
        <v>5572</v>
      </c>
      <c r="D14" s="149">
        <v>85</v>
      </c>
      <c r="E14" s="149">
        <v>7046</v>
      </c>
      <c r="F14" s="87" t="s">
        <v>392</v>
      </c>
      <c r="G14" s="149">
        <v>1152325</v>
      </c>
      <c r="H14" s="337">
        <f>100000*D14/G14</f>
        <v>7.3763912090773</v>
      </c>
      <c r="I14" s="671">
        <v>510056</v>
      </c>
      <c r="J14" s="671"/>
      <c r="K14" s="150">
        <f>10000*C14/I14</f>
        <v>109.24290666122936</v>
      </c>
      <c r="L14" s="138"/>
      <c r="M14" s="145" t="s">
        <v>61</v>
      </c>
      <c r="N14" s="77">
        <v>74</v>
      </c>
      <c r="O14" s="77">
        <v>60</v>
      </c>
      <c r="P14" s="76">
        <v>-14</v>
      </c>
      <c r="Q14" s="77">
        <v>3</v>
      </c>
      <c r="R14" s="77">
        <v>5</v>
      </c>
      <c r="S14" s="76">
        <v>2</v>
      </c>
      <c r="T14" s="77">
        <v>88</v>
      </c>
      <c r="U14" s="77">
        <v>64</v>
      </c>
      <c r="V14" s="76">
        <v>-24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</row>
    <row r="15" spans="1:42" ht="22.5" customHeight="1">
      <c r="A15" s="674" t="s">
        <v>531</v>
      </c>
      <c r="B15" s="675"/>
      <c r="C15" s="239">
        <v>5511</v>
      </c>
      <c r="D15" s="238">
        <v>89</v>
      </c>
      <c r="E15" s="238">
        <v>6840</v>
      </c>
      <c r="F15" s="687">
        <v>1155470</v>
      </c>
      <c r="G15" s="687"/>
      <c r="H15" s="338">
        <f>100000*D15/F15</f>
        <v>7.7024933576812895</v>
      </c>
      <c r="I15" s="687">
        <v>529479</v>
      </c>
      <c r="J15" s="687"/>
      <c r="K15" s="339">
        <f>10000*C15/I15</f>
        <v>104.08344806876194</v>
      </c>
      <c r="L15" s="138"/>
      <c r="M15" s="145" t="s">
        <v>62</v>
      </c>
      <c r="N15" s="77">
        <v>49</v>
      </c>
      <c r="O15" s="77">
        <v>64</v>
      </c>
      <c r="P15" s="76">
        <v>15</v>
      </c>
      <c r="Q15" s="77">
        <v>1</v>
      </c>
      <c r="R15" s="77">
        <v>3</v>
      </c>
      <c r="S15" s="76">
        <v>2</v>
      </c>
      <c r="T15" s="77">
        <v>59</v>
      </c>
      <c r="U15" s="77">
        <v>80</v>
      </c>
      <c r="V15" s="76">
        <v>21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</row>
    <row r="16" spans="1:42" ht="22.5" customHeight="1">
      <c r="A16" s="689"/>
      <c r="B16" s="690"/>
      <c r="C16" s="151"/>
      <c r="D16" s="152"/>
      <c r="E16" s="152"/>
      <c r="H16" s="152"/>
      <c r="I16" s="688"/>
      <c r="J16" s="688"/>
      <c r="K16" s="153"/>
      <c r="L16" s="138"/>
      <c r="M16" s="145" t="s">
        <v>63</v>
      </c>
      <c r="N16" s="77">
        <v>340</v>
      </c>
      <c r="O16" s="77">
        <v>376</v>
      </c>
      <c r="P16" s="76">
        <v>36</v>
      </c>
      <c r="Q16" s="77">
        <v>6</v>
      </c>
      <c r="R16" s="77">
        <v>10</v>
      </c>
      <c r="S16" s="76">
        <v>4</v>
      </c>
      <c r="T16" s="77">
        <v>448</v>
      </c>
      <c r="U16" s="77">
        <v>474</v>
      </c>
      <c r="V16" s="76">
        <v>26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</row>
    <row r="17" spans="1:42" ht="22.5" customHeight="1">
      <c r="A17" s="280" t="s">
        <v>506</v>
      </c>
      <c r="C17" s="155"/>
      <c r="D17" s="155"/>
      <c r="E17" s="155"/>
      <c r="F17" s="155"/>
      <c r="G17" s="155"/>
      <c r="H17" s="155"/>
      <c r="I17" s="99"/>
      <c r="J17" s="156"/>
      <c r="K17" s="138"/>
      <c r="L17" s="138"/>
      <c r="M17" s="145" t="s">
        <v>64</v>
      </c>
      <c r="N17" s="77">
        <v>125</v>
      </c>
      <c r="O17" s="77">
        <v>105</v>
      </c>
      <c r="P17" s="76">
        <v>-20</v>
      </c>
      <c r="Q17" s="77">
        <v>5</v>
      </c>
      <c r="R17" s="77">
        <v>4</v>
      </c>
      <c r="S17" s="76">
        <v>-1</v>
      </c>
      <c r="T17" s="77">
        <v>165</v>
      </c>
      <c r="U17" s="77">
        <v>128</v>
      </c>
      <c r="V17" s="76">
        <v>-37</v>
      </c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</row>
    <row r="18" spans="1:42" ht="22.5" customHeight="1">
      <c r="A18" s="154"/>
      <c r="C18" s="154"/>
      <c r="D18" s="154"/>
      <c r="E18" s="154"/>
      <c r="F18" s="154"/>
      <c r="G18" s="154"/>
      <c r="H18" s="154"/>
      <c r="I18" s="99"/>
      <c r="J18" s="156"/>
      <c r="K18" s="138"/>
      <c r="L18" s="138"/>
      <c r="M18" s="145" t="s">
        <v>65</v>
      </c>
      <c r="N18" s="77">
        <v>240</v>
      </c>
      <c r="O18" s="77">
        <v>268</v>
      </c>
      <c r="P18" s="76">
        <v>28</v>
      </c>
      <c r="Q18" s="77">
        <v>1</v>
      </c>
      <c r="R18" s="77">
        <v>1</v>
      </c>
      <c r="S18" s="76" t="s">
        <v>391</v>
      </c>
      <c r="T18" s="77">
        <v>310</v>
      </c>
      <c r="U18" s="77">
        <v>354</v>
      </c>
      <c r="V18" s="76">
        <v>44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</row>
    <row r="19" spans="3:42" ht="22.5" customHeight="1">
      <c r="C19" s="157"/>
      <c r="D19" s="157"/>
      <c r="E19" s="157"/>
      <c r="F19" s="157"/>
      <c r="G19" s="157"/>
      <c r="H19" s="157"/>
      <c r="I19" s="138"/>
      <c r="J19" s="156"/>
      <c r="K19" s="138"/>
      <c r="L19" s="138"/>
      <c r="M19" s="145" t="s">
        <v>66</v>
      </c>
      <c r="N19" s="77">
        <v>28</v>
      </c>
      <c r="O19" s="77">
        <v>23</v>
      </c>
      <c r="P19" s="76">
        <v>-5</v>
      </c>
      <c r="Q19" s="77">
        <v>1</v>
      </c>
      <c r="R19" s="296" t="s">
        <v>425</v>
      </c>
      <c r="S19" s="76">
        <v>-1</v>
      </c>
      <c r="T19" s="77">
        <v>32</v>
      </c>
      <c r="U19" s="77">
        <v>26</v>
      </c>
      <c r="V19" s="76">
        <v>-6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</row>
    <row r="20" spans="2:42" ht="22.5" customHeight="1">
      <c r="B20" s="138"/>
      <c r="C20" s="138"/>
      <c r="D20" s="138"/>
      <c r="E20" s="138"/>
      <c r="F20" s="138"/>
      <c r="G20" s="138"/>
      <c r="H20" s="138"/>
      <c r="I20" s="138"/>
      <c r="J20" s="156"/>
      <c r="K20" s="138"/>
      <c r="L20" s="138"/>
      <c r="M20" s="145" t="s">
        <v>67</v>
      </c>
      <c r="N20" s="77">
        <v>65</v>
      </c>
      <c r="O20" s="77">
        <v>57</v>
      </c>
      <c r="P20" s="76">
        <v>-8</v>
      </c>
      <c r="Q20" s="296" t="s">
        <v>425</v>
      </c>
      <c r="R20" s="77">
        <v>1</v>
      </c>
      <c r="S20" s="76">
        <v>1</v>
      </c>
      <c r="T20" s="77">
        <v>75</v>
      </c>
      <c r="U20" s="77">
        <v>73</v>
      </c>
      <c r="V20" s="76">
        <v>-2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</row>
    <row r="21" spans="10:42" ht="22.5" customHeight="1">
      <c r="J21" s="156"/>
      <c r="K21" s="138"/>
      <c r="L21" s="138"/>
      <c r="M21" s="145" t="s">
        <v>68</v>
      </c>
      <c r="N21" s="77">
        <v>65</v>
      </c>
      <c r="O21" s="77">
        <v>60</v>
      </c>
      <c r="P21" s="76">
        <v>-5</v>
      </c>
      <c r="Q21" s="77">
        <v>2</v>
      </c>
      <c r="R21" s="77">
        <v>3</v>
      </c>
      <c r="S21" s="76">
        <v>1</v>
      </c>
      <c r="T21" s="77">
        <v>91</v>
      </c>
      <c r="U21" s="77">
        <v>74</v>
      </c>
      <c r="V21" s="76">
        <v>-17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</row>
    <row r="22" spans="10:42" ht="22.5" customHeight="1">
      <c r="J22" s="158"/>
      <c r="K22" s="138"/>
      <c r="L22" s="138"/>
      <c r="M22" s="145" t="s">
        <v>69</v>
      </c>
      <c r="N22" s="77">
        <v>26</v>
      </c>
      <c r="O22" s="77">
        <v>32</v>
      </c>
      <c r="P22" s="76">
        <v>6</v>
      </c>
      <c r="Q22" s="296" t="s">
        <v>425</v>
      </c>
      <c r="R22" s="296" t="s">
        <v>425</v>
      </c>
      <c r="S22" s="296" t="s">
        <v>425</v>
      </c>
      <c r="T22" s="77">
        <v>28</v>
      </c>
      <c r="U22" s="77">
        <v>40</v>
      </c>
      <c r="V22" s="76">
        <v>12</v>
      </c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</row>
    <row r="23" spans="1:42" ht="22.5" customHeight="1">
      <c r="A23" s="657" t="s">
        <v>396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138"/>
      <c r="M23" s="145" t="s">
        <v>70</v>
      </c>
      <c r="N23" s="77">
        <v>15</v>
      </c>
      <c r="O23" s="77">
        <v>18</v>
      </c>
      <c r="P23" s="76">
        <v>3</v>
      </c>
      <c r="Q23" s="296" t="s">
        <v>425</v>
      </c>
      <c r="R23" s="296" t="s">
        <v>425</v>
      </c>
      <c r="S23" s="296" t="s">
        <v>425</v>
      </c>
      <c r="T23" s="77">
        <v>19</v>
      </c>
      <c r="U23" s="77">
        <v>28</v>
      </c>
      <c r="V23" s="76">
        <v>9</v>
      </c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</row>
    <row r="24" spans="1:42" ht="22.5" customHeight="1" thickBot="1">
      <c r="A24" s="101"/>
      <c r="B24" s="140"/>
      <c r="C24" s="99"/>
      <c r="D24" s="99"/>
      <c r="E24" s="99"/>
      <c r="F24" s="99"/>
      <c r="G24" s="99"/>
      <c r="H24" s="99"/>
      <c r="I24" s="99"/>
      <c r="J24" s="158"/>
      <c r="K24" s="138"/>
      <c r="L24" s="138"/>
      <c r="M24" s="145" t="s">
        <v>71</v>
      </c>
      <c r="N24" s="77">
        <v>37</v>
      </c>
      <c r="O24" s="77">
        <v>36</v>
      </c>
      <c r="P24" s="76">
        <v>-1</v>
      </c>
      <c r="Q24" s="77">
        <v>2</v>
      </c>
      <c r="R24" s="296" t="s">
        <v>425</v>
      </c>
      <c r="S24" s="76">
        <v>-2</v>
      </c>
      <c r="T24" s="77">
        <v>44</v>
      </c>
      <c r="U24" s="77">
        <v>43</v>
      </c>
      <c r="V24" s="76">
        <v>-1</v>
      </c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</row>
    <row r="25" spans="1:42" ht="22.5" customHeight="1">
      <c r="A25" s="699" t="s">
        <v>515</v>
      </c>
      <c r="B25" s="700"/>
      <c r="C25" s="695" t="s">
        <v>507</v>
      </c>
      <c r="D25" s="696"/>
      <c r="E25" s="697"/>
      <c r="F25" s="695" t="s">
        <v>508</v>
      </c>
      <c r="G25" s="696"/>
      <c r="H25" s="697"/>
      <c r="I25" s="705" t="s">
        <v>478</v>
      </c>
      <c r="J25" s="706"/>
      <c r="K25" s="706"/>
      <c r="L25" s="138"/>
      <c r="M25" s="145" t="s">
        <v>72</v>
      </c>
      <c r="N25" s="77">
        <v>37</v>
      </c>
      <c r="O25" s="77">
        <v>61</v>
      </c>
      <c r="P25" s="76">
        <v>24</v>
      </c>
      <c r="Q25" s="77">
        <v>1</v>
      </c>
      <c r="R25" s="77">
        <v>1</v>
      </c>
      <c r="S25" s="76" t="s">
        <v>393</v>
      </c>
      <c r="T25" s="77">
        <v>49</v>
      </c>
      <c r="U25" s="77">
        <v>90</v>
      </c>
      <c r="V25" s="76">
        <v>41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</row>
    <row r="26" spans="1:42" ht="22.5" customHeight="1">
      <c r="A26" s="701"/>
      <c r="B26" s="702"/>
      <c r="C26" s="235" t="s">
        <v>394</v>
      </c>
      <c r="D26" s="281" t="s">
        <v>389</v>
      </c>
      <c r="E26" s="235" t="s">
        <v>282</v>
      </c>
      <c r="F26" s="235" t="s">
        <v>394</v>
      </c>
      <c r="G26" s="235" t="s">
        <v>389</v>
      </c>
      <c r="H26" s="235" t="s">
        <v>282</v>
      </c>
      <c r="I26" s="235" t="s">
        <v>394</v>
      </c>
      <c r="J26" s="235" t="s">
        <v>389</v>
      </c>
      <c r="K26" s="236" t="s">
        <v>282</v>
      </c>
      <c r="L26" s="138"/>
      <c r="M26" s="145" t="s">
        <v>73</v>
      </c>
      <c r="N26" s="77">
        <v>305</v>
      </c>
      <c r="O26" s="77">
        <v>277</v>
      </c>
      <c r="P26" s="76">
        <v>-28</v>
      </c>
      <c r="Q26" s="77">
        <v>1</v>
      </c>
      <c r="R26" s="77">
        <v>1</v>
      </c>
      <c r="S26" s="76" t="s">
        <v>393</v>
      </c>
      <c r="T26" s="77">
        <v>392</v>
      </c>
      <c r="U26" s="77">
        <v>330</v>
      </c>
      <c r="V26" s="76">
        <v>-62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</row>
    <row r="27" spans="1:42" ht="22.5" customHeight="1">
      <c r="A27" s="703" t="s">
        <v>400</v>
      </c>
      <c r="B27" s="704"/>
      <c r="C27" s="340">
        <f>SUM(C29,C42,C48:C50,C52)</f>
        <v>5572</v>
      </c>
      <c r="D27" s="340">
        <f>SUM(D29,D42,D48:D50,D52)</f>
        <v>5511</v>
      </c>
      <c r="E27" s="341">
        <f>SUM(E29,E42,E48:E50,E52)</f>
        <v>-61</v>
      </c>
      <c r="F27" s="340">
        <f aca="true" t="shared" si="1" ref="F27:K27">SUM(F29,F42,F48:F50,F52)</f>
        <v>85</v>
      </c>
      <c r="G27" s="340">
        <f t="shared" si="1"/>
        <v>89</v>
      </c>
      <c r="H27" s="341">
        <f t="shared" si="1"/>
        <v>4</v>
      </c>
      <c r="I27" s="340">
        <f t="shared" si="1"/>
        <v>7049</v>
      </c>
      <c r="J27" s="340">
        <f t="shared" si="1"/>
        <v>6840</v>
      </c>
      <c r="K27" s="341">
        <f t="shared" si="1"/>
        <v>-206</v>
      </c>
      <c r="L27" s="157"/>
      <c r="M27" s="145" t="s">
        <v>74</v>
      </c>
      <c r="N27" s="77">
        <v>5</v>
      </c>
      <c r="O27" s="77">
        <v>4</v>
      </c>
      <c r="P27" s="76">
        <v>-1</v>
      </c>
      <c r="Q27" s="296" t="s">
        <v>425</v>
      </c>
      <c r="R27" s="77">
        <v>1</v>
      </c>
      <c r="S27" s="76">
        <v>1</v>
      </c>
      <c r="T27" s="77">
        <v>8</v>
      </c>
      <c r="U27" s="77">
        <v>6</v>
      </c>
      <c r="V27" s="76">
        <v>-2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</row>
    <row r="28" spans="2:42" ht="22.5" customHeight="1">
      <c r="B28" s="115"/>
      <c r="C28" s="277"/>
      <c r="D28" s="277"/>
      <c r="E28" s="291"/>
      <c r="F28" s="277"/>
      <c r="G28" s="277"/>
      <c r="H28" s="291"/>
      <c r="I28" s="277"/>
      <c r="J28" s="277"/>
      <c r="K28" s="291"/>
      <c r="L28" s="159"/>
      <c r="M28" s="145" t="s">
        <v>75</v>
      </c>
      <c r="N28" s="77">
        <v>4</v>
      </c>
      <c r="O28" s="77">
        <v>5</v>
      </c>
      <c r="P28" s="76">
        <v>1</v>
      </c>
      <c r="Q28" s="77">
        <v>1</v>
      </c>
      <c r="R28" s="296" t="s">
        <v>425</v>
      </c>
      <c r="S28" s="76">
        <v>-1</v>
      </c>
      <c r="T28" s="77">
        <v>5</v>
      </c>
      <c r="U28" s="77">
        <v>12</v>
      </c>
      <c r="V28" s="76">
        <v>7</v>
      </c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</row>
    <row r="29" spans="1:42" ht="22.5" customHeight="1">
      <c r="A29" s="698" t="s">
        <v>280</v>
      </c>
      <c r="B29" s="103" t="s">
        <v>159</v>
      </c>
      <c r="C29" s="283">
        <f>SUM(C30:C40)</f>
        <v>1313</v>
      </c>
      <c r="D29" s="283">
        <f aca="true" t="shared" si="2" ref="D29:K29">SUM(D30:D40)</f>
        <v>1279</v>
      </c>
      <c r="E29" s="175">
        <f t="shared" si="2"/>
        <v>-34</v>
      </c>
      <c r="F29" s="283">
        <f t="shared" si="2"/>
        <v>27</v>
      </c>
      <c r="G29" s="283">
        <f t="shared" si="2"/>
        <v>24</v>
      </c>
      <c r="H29" s="175">
        <f t="shared" si="2"/>
        <v>-3</v>
      </c>
      <c r="I29" s="283">
        <f t="shared" si="2"/>
        <v>1780</v>
      </c>
      <c r="J29" s="283">
        <f t="shared" si="2"/>
        <v>1732</v>
      </c>
      <c r="K29" s="175">
        <f t="shared" si="2"/>
        <v>-48</v>
      </c>
      <c r="L29" s="159"/>
      <c r="M29" s="145" t="s">
        <v>76</v>
      </c>
      <c r="N29" s="77">
        <v>6</v>
      </c>
      <c r="O29" s="77">
        <v>9</v>
      </c>
      <c r="P29" s="76">
        <v>3</v>
      </c>
      <c r="Q29" s="296" t="s">
        <v>425</v>
      </c>
      <c r="R29" s="296" t="s">
        <v>425</v>
      </c>
      <c r="S29" s="296" t="s">
        <v>425</v>
      </c>
      <c r="T29" s="77">
        <v>7</v>
      </c>
      <c r="U29" s="77">
        <v>13</v>
      </c>
      <c r="V29" s="76">
        <v>6</v>
      </c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</row>
    <row r="30" spans="1:42" ht="22.5" customHeight="1">
      <c r="A30" s="698"/>
      <c r="B30" s="282" t="s">
        <v>516</v>
      </c>
      <c r="C30" s="283">
        <v>450</v>
      </c>
      <c r="D30" s="283">
        <v>479</v>
      </c>
      <c r="E30" s="80">
        <v>29</v>
      </c>
      <c r="F30" s="278">
        <v>7</v>
      </c>
      <c r="G30" s="278">
        <v>6</v>
      </c>
      <c r="H30" s="80">
        <v>-1</v>
      </c>
      <c r="I30" s="278">
        <v>646</v>
      </c>
      <c r="J30" s="278">
        <v>695</v>
      </c>
      <c r="K30" s="80">
        <v>49</v>
      </c>
      <c r="L30" s="159"/>
      <c r="M30" s="145" t="s">
        <v>77</v>
      </c>
      <c r="N30" s="77">
        <v>7</v>
      </c>
      <c r="O30" s="77">
        <v>4</v>
      </c>
      <c r="P30" s="76">
        <v>-3</v>
      </c>
      <c r="Q30" s="296" t="s">
        <v>425</v>
      </c>
      <c r="R30" s="296" t="s">
        <v>425</v>
      </c>
      <c r="S30" s="296" t="s">
        <v>425</v>
      </c>
      <c r="T30" s="77">
        <v>11</v>
      </c>
      <c r="U30" s="77">
        <v>5</v>
      </c>
      <c r="V30" s="76">
        <v>-6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</row>
    <row r="31" spans="1:42" ht="22.5" customHeight="1">
      <c r="A31" s="698"/>
      <c r="B31" s="282" t="s">
        <v>517</v>
      </c>
      <c r="C31" s="283">
        <v>240</v>
      </c>
      <c r="D31" s="283">
        <v>206</v>
      </c>
      <c r="E31" s="80">
        <v>-34</v>
      </c>
      <c r="F31" s="278">
        <v>2</v>
      </c>
      <c r="G31" s="278">
        <v>1</v>
      </c>
      <c r="H31" s="80">
        <v>-1</v>
      </c>
      <c r="I31" s="278">
        <v>329</v>
      </c>
      <c r="J31" s="278">
        <v>276</v>
      </c>
      <c r="K31" s="80">
        <v>-53</v>
      </c>
      <c r="L31" s="159"/>
      <c r="M31" s="145" t="s">
        <v>78</v>
      </c>
      <c r="N31" s="77">
        <v>3</v>
      </c>
      <c r="O31" s="77">
        <v>1</v>
      </c>
      <c r="P31" s="76">
        <v>-2</v>
      </c>
      <c r="Q31" s="77">
        <v>1</v>
      </c>
      <c r="R31" s="296" t="s">
        <v>425</v>
      </c>
      <c r="S31" s="76">
        <v>-1</v>
      </c>
      <c r="T31" s="77">
        <v>6</v>
      </c>
      <c r="U31" s="77">
        <v>1</v>
      </c>
      <c r="V31" s="76">
        <v>-5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</row>
    <row r="32" spans="1:42" ht="22.5" customHeight="1">
      <c r="A32" s="698"/>
      <c r="B32" s="282" t="s">
        <v>518</v>
      </c>
      <c r="C32" s="283">
        <v>293</v>
      </c>
      <c r="D32" s="283">
        <v>269</v>
      </c>
      <c r="E32" s="80">
        <v>-24</v>
      </c>
      <c r="F32" s="278">
        <v>8</v>
      </c>
      <c r="G32" s="278">
        <v>4</v>
      </c>
      <c r="H32" s="80">
        <v>-4</v>
      </c>
      <c r="I32" s="278">
        <v>358</v>
      </c>
      <c r="J32" s="278">
        <v>327</v>
      </c>
      <c r="K32" s="80">
        <v>-31</v>
      </c>
      <c r="L32" s="159"/>
      <c r="M32" s="145" t="s">
        <v>79</v>
      </c>
      <c r="N32" s="77">
        <v>106</v>
      </c>
      <c r="O32" s="77">
        <v>103</v>
      </c>
      <c r="P32" s="76">
        <v>-3</v>
      </c>
      <c r="Q32" s="77">
        <v>4</v>
      </c>
      <c r="R32" s="77">
        <v>2</v>
      </c>
      <c r="S32" s="76">
        <v>-2</v>
      </c>
      <c r="T32" s="77">
        <v>142</v>
      </c>
      <c r="U32" s="77">
        <v>137</v>
      </c>
      <c r="V32" s="76">
        <v>-5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</row>
    <row r="33" spans="1:42" ht="22.5" customHeight="1">
      <c r="A33" s="698"/>
      <c r="B33" s="282" t="s">
        <v>519</v>
      </c>
      <c r="C33" s="283">
        <v>19</v>
      </c>
      <c r="D33" s="283">
        <v>17</v>
      </c>
      <c r="E33" s="80">
        <v>-2</v>
      </c>
      <c r="F33" s="278">
        <v>2</v>
      </c>
      <c r="G33" s="278">
        <v>1</v>
      </c>
      <c r="H33" s="80">
        <v>-1</v>
      </c>
      <c r="I33" s="278">
        <v>22</v>
      </c>
      <c r="J33" s="278">
        <v>21</v>
      </c>
      <c r="K33" s="80">
        <v>-1</v>
      </c>
      <c r="L33" s="159"/>
      <c r="M33" s="145" t="s">
        <v>80</v>
      </c>
      <c r="N33" s="77">
        <v>39</v>
      </c>
      <c r="O33" s="77">
        <v>45</v>
      </c>
      <c r="P33" s="76">
        <v>6</v>
      </c>
      <c r="Q33" s="77">
        <v>1</v>
      </c>
      <c r="R33" s="77">
        <v>2</v>
      </c>
      <c r="S33" s="76">
        <v>1</v>
      </c>
      <c r="T33" s="77">
        <v>42</v>
      </c>
      <c r="U33" s="77">
        <v>60</v>
      </c>
      <c r="V33" s="76">
        <v>18</v>
      </c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</row>
    <row r="34" spans="1:42" ht="22.5" customHeight="1">
      <c r="A34" s="698"/>
      <c r="B34" s="282" t="s">
        <v>520</v>
      </c>
      <c r="C34" s="283">
        <v>209</v>
      </c>
      <c r="D34" s="283">
        <v>210</v>
      </c>
      <c r="E34" s="80">
        <v>1</v>
      </c>
      <c r="F34" s="278">
        <v>5</v>
      </c>
      <c r="G34" s="278">
        <v>11</v>
      </c>
      <c r="H34" s="80">
        <v>6</v>
      </c>
      <c r="I34" s="278">
        <v>289</v>
      </c>
      <c r="J34" s="278">
        <v>295</v>
      </c>
      <c r="K34" s="80">
        <v>6</v>
      </c>
      <c r="L34" s="159"/>
      <c r="M34" s="145" t="s">
        <v>81</v>
      </c>
      <c r="N34" s="77">
        <v>44</v>
      </c>
      <c r="O34" s="77">
        <v>46</v>
      </c>
      <c r="P34" s="76">
        <v>2</v>
      </c>
      <c r="Q34" s="296" t="s">
        <v>425</v>
      </c>
      <c r="R34" s="77">
        <v>1</v>
      </c>
      <c r="S34" s="76">
        <v>1</v>
      </c>
      <c r="T34" s="77">
        <v>56</v>
      </c>
      <c r="U34" s="77">
        <v>55</v>
      </c>
      <c r="V34" s="76">
        <v>-1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</row>
    <row r="35" spans="1:42" ht="22.5" customHeight="1">
      <c r="A35" s="698"/>
      <c r="B35" s="282" t="s">
        <v>521</v>
      </c>
      <c r="C35" s="283">
        <v>16</v>
      </c>
      <c r="D35" s="283">
        <v>12</v>
      </c>
      <c r="E35" s="80">
        <v>-4</v>
      </c>
      <c r="F35" s="278" t="s">
        <v>579</v>
      </c>
      <c r="G35" s="278">
        <v>1</v>
      </c>
      <c r="H35" s="80">
        <v>1</v>
      </c>
      <c r="I35" s="278">
        <v>25</v>
      </c>
      <c r="J35" s="278">
        <v>14</v>
      </c>
      <c r="K35" s="80">
        <v>-11</v>
      </c>
      <c r="L35" s="159"/>
      <c r="M35" s="145" t="s">
        <v>82</v>
      </c>
      <c r="N35" s="77">
        <v>41</v>
      </c>
      <c r="O35" s="77">
        <v>48</v>
      </c>
      <c r="P35" s="76">
        <v>7</v>
      </c>
      <c r="Q35" s="296" t="s">
        <v>425</v>
      </c>
      <c r="R35" s="77">
        <v>5</v>
      </c>
      <c r="S35" s="76">
        <v>5</v>
      </c>
      <c r="T35" s="77">
        <v>54</v>
      </c>
      <c r="U35" s="77">
        <v>73</v>
      </c>
      <c r="V35" s="76">
        <v>19</v>
      </c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</row>
    <row r="36" spans="1:42" ht="22.5" customHeight="1">
      <c r="A36" s="698"/>
      <c r="B36" s="282" t="s">
        <v>522</v>
      </c>
      <c r="C36" s="283">
        <v>49</v>
      </c>
      <c r="D36" s="283">
        <v>53</v>
      </c>
      <c r="E36" s="80">
        <v>4</v>
      </c>
      <c r="F36" s="278">
        <v>1</v>
      </c>
      <c r="G36" s="278" t="s">
        <v>579</v>
      </c>
      <c r="H36" s="80">
        <v>-1</v>
      </c>
      <c r="I36" s="278">
        <v>56</v>
      </c>
      <c r="J36" s="278">
        <v>61</v>
      </c>
      <c r="K36" s="80">
        <v>5</v>
      </c>
      <c r="L36" s="159"/>
      <c r="M36" s="145" t="s">
        <v>83</v>
      </c>
      <c r="N36" s="77">
        <v>89</v>
      </c>
      <c r="O36" s="77">
        <v>82</v>
      </c>
      <c r="P36" s="76">
        <v>-7</v>
      </c>
      <c r="Q36" s="296" t="s">
        <v>425</v>
      </c>
      <c r="R36" s="77">
        <v>1</v>
      </c>
      <c r="S36" s="76">
        <v>1</v>
      </c>
      <c r="T36" s="77">
        <v>118</v>
      </c>
      <c r="U36" s="77">
        <v>107</v>
      </c>
      <c r="V36" s="76">
        <v>-11</v>
      </c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</row>
    <row r="37" spans="1:42" ht="22.5" customHeight="1">
      <c r="A37" s="698"/>
      <c r="B37" s="282" t="s">
        <v>523</v>
      </c>
      <c r="C37" s="278" t="s">
        <v>579</v>
      </c>
      <c r="D37" s="283">
        <v>2</v>
      </c>
      <c r="E37" s="80">
        <v>2</v>
      </c>
      <c r="F37" s="278" t="s">
        <v>579</v>
      </c>
      <c r="G37" s="278" t="s">
        <v>579</v>
      </c>
      <c r="H37" s="278" t="s">
        <v>579</v>
      </c>
      <c r="I37" s="278" t="s">
        <v>579</v>
      </c>
      <c r="J37" s="278">
        <v>2</v>
      </c>
      <c r="K37" s="80">
        <v>2</v>
      </c>
      <c r="L37" s="159"/>
      <c r="M37" s="145" t="s">
        <v>84</v>
      </c>
      <c r="N37" s="77">
        <v>24</v>
      </c>
      <c r="O37" s="77">
        <v>26</v>
      </c>
      <c r="P37" s="76">
        <v>2</v>
      </c>
      <c r="Q37" s="296" t="s">
        <v>425</v>
      </c>
      <c r="R37" s="296" t="s">
        <v>425</v>
      </c>
      <c r="S37" s="296" t="s">
        <v>425</v>
      </c>
      <c r="T37" s="77">
        <v>31</v>
      </c>
      <c r="U37" s="77">
        <v>35</v>
      </c>
      <c r="V37" s="76">
        <v>4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</row>
    <row r="38" spans="1:42" ht="22.5" customHeight="1">
      <c r="A38" s="698"/>
      <c r="B38" s="282" t="s">
        <v>524</v>
      </c>
      <c r="C38" s="283">
        <v>14</v>
      </c>
      <c r="D38" s="283">
        <v>13</v>
      </c>
      <c r="E38" s="80">
        <v>-1</v>
      </c>
      <c r="F38" s="278" t="s">
        <v>579</v>
      </c>
      <c r="G38" s="278" t="s">
        <v>579</v>
      </c>
      <c r="H38" s="278" t="s">
        <v>579</v>
      </c>
      <c r="I38" s="278">
        <v>28</v>
      </c>
      <c r="J38" s="278">
        <v>15</v>
      </c>
      <c r="K38" s="80">
        <v>-13</v>
      </c>
      <c r="L38" s="159"/>
      <c r="M38" s="145" t="s">
        <v>85</v>
      </c>
      <c r="N38" s="77">
        <v>26</v>
      </c>
      <c r="O38" s="77">
        <v>27</v>
      </c>
      <c r="P38" s="76">
        <v>1</v>
      </c>
      <c r="Q38" s="77">
        <v>1</v>
      </c>
      <c r="R38" s="77">
        <v>1</v>
      </c>
      <c r="S38" s="76" t="s">
        <v>393</v>
      </c>
      <c r="T38" s="77">
        <v>32</v>
      </c>
      <c r="U38" s="77">
        <v>31</v>
      </c>
      <c r="V38" s="76">
        <v>-1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</row>
    <row r="39" spans="1:42" ht="22.5" customHeight="1">
      <c r="A39" s="698"/>
      <c r="B39" s="282" t="s">
        <v>525</v>
      </c>
      <c r="C39" s="283">
        <v>15</v>
      </c>
      <c r="D39" s="284">
        <v>14</v>
      </c>
      <c r="E39" s="80">
        <v>-1</v>
      </c>
      <c r="F39" s="285">
        <v>2</v>
      </c>
      <c r="G39" s="278" t="s">
        <v>579</v>
      </c>
      <c r="H39" s="80">
        <v>-2</v>
      </c>
      <c r="I39" s="285">
        <v>16</v>
      </c>
      <c r="J39" s="285">
        <v>21</v>
      </c>
      <c r="K39" s="80">
        <v>5</v>
      </c>
      <c r="L39" s="159"/>
      <c r="M39" s="145" t="s">
        <v>86</v>
      </c>
      <c r="N39" s="77">
        <v>56</v>
      </c>
      <c r="O39" s="77">
        <v>53</v>
      </c>
      <c r="P39" s="76">
        <v>-3</v>
      </c>
      <c r="Q39" s="77">
        <v>1</v>
      </c>
      <c r="R39" s="77">
        <v>1</v>
      </c>
      <c r="S39" s="76" t="s">
        <v>393</v>
      </c>
      <c r="T39" s="77">
        <v>86</v>
      </c>
      <c r="U39" s="77">
        <v>90</v>
      </c>
      <c r="V39" s="76">
        <v>4</v>
      </c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</row>
    <row r="40" spans="1:42" ht="22.5" customHeight="1">
      <c r="A40" s="698"/>
      <c r="B40" s="282" t="s">
        <v>526</v>
      </c>
      <c r="C40" s="283">
        <v>8</v>
      </c>
      <c r="D40" s="284">
        <v>4</v>
      </c>
      <c r="E40" s="292">
        <v>-4</v>
      </c>
      <c r="F40" s="278" t="s">
        <v>579</v>
      </c>
      <c r="G40" s="278" t="s">
        <v>579</v>
      </c>
      <c r="H40" s="278" t="s">
        <v>579</v>
      </c>
      <c r="I40" s="285">
        <v>11</v>
      </c>
      <c r="J40" s="285">
        <v>5</v>
      </c>
      <c r="K40" s="80">
        <v>-6</v>
      </c>
      <c r="L40" s="159"/>
      <c r="M40" s="145" t="s">
        <v>87</v>
      </c>
      <c r="N40" s="77">
        <v>42</v>
      </c>
      <c r="O40" s="77">
        <v>34</v>
      </c>
      <c r="P40" s="76">
        <v>-8</v>
      </c>
      <c r="Q40" s="77">
        <v>2</v>
      </c>
      <c r="R40" s="77">
        <v>2</v>
      </c>
      <c r="S40" s="76" t="s">
        <v>393</v>
      </c>
      <c r="T40" s="77">
        <v>65</v>
      </c>
      <c r="U40" s="77">
        <v>46</v>
      </c>
      <c r="V40" s="76">
        <v>-19</v>
      </c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</row>
    <row r="41" spans="1:42" ht="22.5" customHeight="1">
      <c r="A41" s="160"/>
      <c r="B41" s="161"/>
      <c r="C41" s="284"/>
      <c r="D41" s="284"/>
      <c r="E41" s="80"/>
      <c r="F41" s="285"/>
      <c r="G41" s="285"/>
      <c r="H41" s="80"/>
      <c r="I41" s="285"/>
      <c r="J41" s="278"/>
      <c r="K41" s="80"/>
      <c r="L41" s="159"/>
      <c r="M41" s="145" t="s">
        <v>88</v>
      </c>
      <c r="N41" s="77">
        <v>22</v>
      </c>
      <c r="O41" s="77">
        <v>21</v>
      </c>
      <c r="P41" s="76">
        <v>-1</v>
      </c>
      <c r="Q41" s="296" t="s">
        <v>425</v>
      </c>
      <c r="R41" s="296" t="s">
        <v>425</v>
      </c>
      <c r="S41" s="296" t="s">
        <v>425</v>
      </c>
      <c r="T41" s="77">
        <v>30</v>
      </c>
      <c r="U41" s="77">
        <v>26</v>
      </c>
      <c r="V41" s="76">
        <v>-4</v>
      </c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</row>
    <row r="42" spans="1:42" ht="22.5" customHeight="1">
      <c r="A42" s="698" t="s">
        <v>281</v>
      </c>
      <c r="B42" s="103" t="s">
        <v>159</v>
      </c>
      <c r="C42" s="284">
        <f>SUM(C43:C46)</f>
        <v>1707</v>
      </c>
      <c r="D42" s="284">
        <f aca="true" t="shared" si="3" ref="D42:K42">SUM(D43:D46)</f>
        <v>1711</v>
      </c>
      <c r="E42" s="342">
        <f t="shared" si="3"/>
        <v>4</v>
      </c>
      <c r="F42" s="284">
        <f t="shared" si="3"/>
        <v>33</v>
      </c>
      <c r="G42" s="284">
        <f t="shared" si="3"/>
        <v>31</v>
      </c>
      <c r="H42" s="342">
        <f t="shared" si="3"/>
        <v>-2</v>
      </c>
      <c r="I42" s="284">
        <f t="shared" si="3"/>
        <v>2132</v>
      </c>
      <c r="J42" s="284">
        <f t="shared" si="3"/>
        <v>2121</v>
      </c>
      <c r="K42" s="342">
        <f t="shared" si="3"/>
        <v>-11</v>
      </c>
      <c r="L42" s="159"/>
      <c r="M42" s="145" t="s">
        <v>89</v>
      </c>
      <c r="N42" s="77">
        <v>17</v>
      </c>
      <c r="O42" s="77">
        <v>9</v>
      </c>
      <c r="P42" s="76">
        <v>-8</v>
      </c>
      <c r="Q42" s="77">
        <v>3</v>
      </c>
      <c r="R42" s="296" t="s">
        <v>425</v>
      </c>
      <c r="S42" s="76">
        <v>-3</v>
      </c>
      <c r="T42" s="77">
        <v>19</v>
      </c>
      <c r="U42" s="77">
        <v>11</v>
      </c>
      <c r="V42" s="76">
        <v>-8</v>
      </c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</row>
    <row r="43" spans="1:42" ht="22.5" customHeight="1">
      <c r="A43" s="698"/>
      <c r="B43" s="224" t="s">
        <v>275</v>
      </c>
      <c r="C43" s="286">
        <v>721</v>
      </c>
      <c r="D43" s="286">
        <v>831</v>
      </c>
      <c r="E43" s="80">
        <v>110</v>
      </c>
      <c r="F43" s="287">
        <v>17</v>
      </c>
      <c r="G43" s="287">
        <v>14</v>
      </c>
      <c r="H43" s="80">
        <v>-3</v>
      </c>
      <c r="I43" s="287">
        <v>896</v>
      </c>
      <c r="J43" s="278">
        <v>1014</v>
      </c>
      <c r="K43" s="80">
        <v>118</v>
      </c>
      <c r="L43" s="159"/>
      <c r="M43" s="145" t="s">
        <v>90</v>
      </c>
      <c r="N43" s="77">
        <v>32</v>
      </c>
      <c r="O43" s="77">
        <v>21</v>
      </c>
      <c r="P43" s="76">
        <v>-11</v>
      </c>
      <c r="Q43" s="77">
        <v>2</v>
      </c>
      <c r="R43" s="296" t="s">
        <v>425</v>
      </c>
      <c r="S43" s="76">
        <v>-2</v>
      </c>
      <c r="T43" s="77">
        <v>44</v>
      </c>
      <c r="U43" s="77">
        <v>33</v>
      </c>
      <c r="V43" s="76">
        <v>-11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</row>
    <row r="44" spans="1:42" ht="22.5" customHeight="1">
      <c r="A44" s="698"/>
      <c r="B44" s="282" t="s">
        <v>527</v>
      </c>
      <c r="C44" s="286">
        <v>43</v>
      </c>
      <c r="D44" s="286">
        <v>33</v>
      </c>
      <c r="E44" s="80">
        <v>-10</v>
      </c>
      <c r="F44" s="287">
        <v>1</v>
      </c>
      <c r="G44" s="287">
        <v>5</v>
      </c>
      <c r="H44" s="80">
        <v>4</v>
      </c>
      <c r="I44" s="287">
        <v>70</v>
      </c>
      <c r="J44" s="278">
        <v>67</v>
      </c>
      <c r="K44" s="80">
        <v>-3</v>
      </c>
      <c r="L44" s="159"/>
      <c r="M44" s="145" t="s">
        <v>91</v>
      </c>
      <c r="N44" s="77">
        <v>20</v>
      </c>
      <c r="O44" s="77">
        <v>21</v>
      </c>
      <c r="P44" s="76">
        <v>1</v>
      </c>
      <c r="Q44" s="77">
        <v>2</v>
      </c>
      <c r="R44" s="77">
        <v>1</v>
      </c>
      <c r="S44" s="76">
        <v>-1</v>
      </c>
      <c r="T44" s="77">
        <v>27</v>
      </c>
      <c r="U44" s="77">
        <v>23</v>
      </c>
      <c r="V44" s="76">
        <v>-4</v>
      </c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</row>
    <row r="45" spans="1:42" ht="22.5" customHeight="1">
      <c r="A45" s="698"/>
      <c r="B45" s="224" t="s">
        <v>277</v>
      </c>
      <c r="C45" s="286">
        <v>2</v>
      </c>
      <c r="D45" s="286">
        <v>2</v>
      </c>
      <c r="E45" s="80" t="s">
        <v>393</v>
      </c>
      <c r="F45" s="293" t="s">
        <v>425</v>
      </c>
      <c r="G45" s="293" t="s">
        <v>425</v>
      </c>
      <c r="H45" s="293" t="s">
        <v>425</v>
      </c>
      <c r="I45" s="287">
        <v>3</v>
      </c>
      <c r="J45" s="278">
        <v>2</v>
      </c>
      <c r="K45" s="80">
        <v>-1</v>
      </c>
      <c r="L45" s="159"/>
      <c r="M45" s="145" t="s">
        <v>92</v>
      </c>
      <c r="N45" s="77">
        <v>8</v>
      </c>
      <c r="O45" s="77">
        <v>6</v>
      </c>
      <c r="P45" s="76">
        <v>-2</v>
      </c>
      <c r="Q45" s="296" t="s">
        <v>425</v>
      </c>
      <c r="R45" s="77">
        <v>1</v>
      </c>
      <c r="S45" s="76">
        <v>1</v>
      </c>
      <c r="T45" s="77">
        <v>11</v>
      </c>
      <c r="U45" s="77">
        <v>7</v>
      </c>
      <c r="V45" s="76">
        <v>-4</v>
      </c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</row>
    <row r="46" spans="1:42" ht="22.5" customHeight="1">
      <c r="A46" s="698"/>
      <c r="B46" s="224" t="s">
        <v>278</v>
      </c>
      <c r="C46" s="286">
        <v>941</v>
      </c>
      <c r="D46" s="286">
        <v>845</v>
      </c>
      <c r="E46" s="80">
        <v>-96</v>
      </c>
      <c r="F46" s="287">
        <v>15</v>
      </c>
      <c r="G46" s="287">
        <v>12</v>
      </c>
      <c r="H46" s="80">
        <v>-3</v>
      </c>
      <c r="I46" s="287">
        <v>1163</v>
      </c>
      <c r="J46" s="278">
        <v>1038</v>
      </c>
      <c r="K46" s="80">
        <v>-125</v>
      </c>
      <c r="L46" s="159"/>
      <c r="M46" s="145" t="s">
        <v>93</v>
      </c>
      <c r="N46" s="77">
        <v>24</v>
      </c>
      <c r="O46" s="77">
        <v>13</v>
      </c>
      <c r="P46" s="76">
        <v>-11</v>
      </c>
      <c r="Q46" s="77">
        <v>1</v>
      </c>
      <c r="R46" s="77">
        <v>1</v>
      </c>
      <c r="S46" s="76" t="s">
        <v>393</v>
      </c>
      <c r="T46" s="77">
        <v>31</v>
      </c>
      <c r="U46" s="77">
        <v>14</v>
      </c>
      <c r="V46" s="76">
        <v>-17</v>
      </c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</row>
    <row r="47" spans="1:42" ht="22.5" customHeight="1">
      <c r="A47" s="100"/>
      <c r="B47" s="106"/>
      <c r="C47" s="283"/>
      <c r="D47" s="283"/>
      <c r="E47" s="80"/>
      <c r="F47" s="278"/>
      <c r="G47" s="278"/>
      <c r="H47" s="80"/>
      <c r="I47" s="278"/>
      <c r="J47" s="278"/>
      <c r="K47" s="80"/>
      <c r="L47" s="159"/>
      <c r="M47" s="145" t="s">
        <v>94</v>
      </c>
      <c r="N47" s="77">
        <v>44</v>
      </c>
      <c r="O47" s="77">
        <v>38</v>
      </c>
      <c r="P47" s="76">
        <v>-6</v>
      </c>
      <c r="Q47" s="77">
        <v>2</v>
      </c>
      <c r="R47" s="77">
        <v>1</v>
      </c>
      <c r="S47" s="76">
        <v>-1</v>
      </c>
      <c r="T47" s="77">
        <v>53</v>
      </c>
      <c r="U47" s="77">
        <v>48</v>
      </c>
      <c r="V47" s="76">
        <v>-5</v>
      </c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</row>
    <row r="48" spans="1:42" ht="22.5" customHeight="1">
      <c r="A48" s="685" t="s">
        <v>97</v>
      </c>
      <c r="B48" s="686"/>
      <c r="C48" s="288">
        <v>1988</v>
      </c>
      <c r="D48" s="277">
        <v>1967</v>
      </c>
      <c r="E48" s="80">
        <v>-21</v>
      </c>
      <c r="F48" s="277">
        <v>14</v>
      </c>
      <c r="G48" s="277">
        <v>22</v>
      </c>
      <c r="H48" s="80">
        <v>8</v>
      </c>
      <c r="I48" s="277">
        <v>2414</v>
      </c>
      <c r="J48" s="277">
        <v>2317</v>
      </c>
      <c r="K48" s="80">
        <v>-97</v>
      </c>
      <c r="L48" s="159"/>
      <c r="M48" s="145" t="s">
        <v>95</v>
      </c>
      <c r="N48" s="77">
        <v>11</v>
      </c>
      <c r="O48" s="77">
        <v>15</v>
      </c>
      <c r="P48" s="76">
        <v>4</v>
      </c>
      <c r="Q48" s="77">
        <v>1</v>
      </c>
      <c r="R48" s="296" t="s">
        <v>425</v>
      </c>
      <c r="S48" s="76">
        <v>-1</v>
      </c>
      <c r="T48" s="77">
        <v>13</v>
      </c>
      <c r="U48" s="77">
        <v>18</v>
      </c>
      <c r="V48" s="76">
        <v>5</v>
      </c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</row>
    <row r="49" spans="1:42" ht="22.5" customHeight="1">
      <c r="A49" s="685" t="s">
        <v>395</v>
      </c>
      <c r="B49" s="686"/>
      <c r="C49" s="288">
        <v>464</v>
      </c>
      <c r="D49" s="277">
        <v>429</v>
      </c>
      <c r="E49" s="80">
        <v>-35</v>
      </c>
      <c r="F49" s="277">
        <v>8</v>
      </c>
      <c r="G49" s="277">
        <v>7</v>
      </c>
      <c r="H49" s="80">
        <v>-1</v>
      </c>
      <c r="I49" s="277">
        <v>572</v>
      </c>
      <c r="J49" s="277">
        <v>522</v>
      </c>
      <c r="K49" s="80">
        <v>-50</v>
      </c>
      <c r="L49" s="159"/>
      <c r="M49" s="145" t="s">
        <v>96</v>
      </c>
      <c r="N49" s="77">
        <v>17</v>
      </c>
      <c r="O49" s="77">
        <v>19</v>
      </c>
      <c r="P49" s="76">
        <v>2</v>
      </c>
      <c r="Q49" s="296" t="s">
        <v>425</v>
      </c>
      <c r="R49" s="77">
        <v>2</v>
      </c>
      <c r="S49" s="76">
        <v>2</v>
      </c>
      <c r="T49" s="77">
        <v>19</v>
      </c>
      <c r="U49" s="77">
        <v>40</v>
      </c>
      <c r="V49" s="76">
        <v>21</v>
      </c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</row>
    <row r="50" spans="1:42" ht="22.5" customHeight="1">
      <c r="A50" s="685" t="s">
        <v>53</v>
      </c>
      <c r="B50" s="686"/>
      <c r="C50" s="288">
        <v>71</v>
      </c>
      <c r="D50" s="277">
        <v>90</v>
      </c>
      <c r="E50" s="80">
        <v>19</v>
      </c>
      <c r="F50" s="277">
        <v>1</v>
      </c>
      <c r="G50" s="277">
        <v>4</v>
      </c>
      <c r="H50" s="80">
        <v>3</v>
      </c>
      <c r="I50" s="277">
        <v>98</v>
      </c>
      <c r="J50" s="277">
        <v>104</v>
      </c>
      <c r="K50" s="80">
        <v>9</v>
      </c>
      <c r="L50" s="159"/>
      <c r="M50" s="145" t="s">
        <v>98</v>
      </c>
      <c r="N50" s="77">
        <v>11</v>
      </c>
      <c r="O50" s="77">
        <v>5</v>
      </c>
      <c r="P50" s="76">
        <v>-6</v>
      </c>
      <c r="Q50" s="77">
        <v>1</v>
      </c>
      <c r="R50" s="296" t="s">
        <v>425</v>
      </c>
      <c r="S50" s="76">
        <v>-1</v>
      </c>
      <c r="T50" s="77">
        <v>13</v>
      </c>
      <c r="U50" s="77">
        <v>9</v>
      </c>
      <c r="V50" s="76">
        <v>-4</v>
      </c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</row>
    <row r="51" spans="1:42" ht="22.5" customHeight="1">
      <c r="A51" s="693"/>
      <c r="B51" s="694"/>
      <c r="C51" s="277"/>
      <c r="D51" s="277"/>
      <c r="E51" s="80"/>
      <c r="F51" s="277"/>
      <c r="G51" s="277"/>
      <c r="H51" s="80"/>
      <c r="I51" s="277"/>
      <c r="J51" s="277"/>
      <c r="K51" s="80"/>
      <c r="L51" s="159"/>
      <c r="M51" s="145" t="s">
        <v>99</v>
      </c>
      <c r="N51" s="77">
        <v>20</v>
      </c>
      <c r="O51" s="77">
        <v>12</v>
      </c>
      <c r="P51" s="76">
        <v>-8</v>
      </c>
      <c r="Q51" s="296" t="s">
        <v>425</v>
      </c>
      <c r="R51" s="77">
        <v>1</v>
      </c>
      <c r="S51" s="76">
        <v>1</v>
      </c>
      <c r="T51" s="77">
        <v>29</v>
      </c>
      <c r="U51" s="77">
        <v>18</v>
      </c>
      <c r="V51" s="76">
        <v>-11</v>
      </c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</row>
    <row r="52" spans="1:42" ht="22.5" customHeight="1">
      <c r="A52" s="691" t="s">
        <v>279</v>
      </c>
      <c r="B52" s="692"/>
      <c r="C52" s="289">
        <v>29</v>
      </c>
      <c r="D52" s="289">
        <v>35</v>
      </c>
      <c r="E52" s="290">
        <v>6</v>
      </c>
      <c r="F52" s="289">
        <v>2</v>
      </c>
      <c r="G52" s="289">
        <v>1</v>
      </c>
      <c r="H52" s="290">
        <v>-1</v>
      </c>
      <c r="I52" s="289">
        <v>53</v>
      </c>
      <c r="J52" s="289">
        <v>44</v>
      </c>
      <c r="K52" s="290">
        <v>-9</v>
      </c>
      <c r="L52" s="159"/>
      <c r="M52" s="162" t="s">
        <v>100</v>
      </c>
      <c r="N52" s="77">
        <v>29</v>
      </c>
      <c r="O52" s="77">
        <v>35</v>
      </c>
      <c r="P52" s="76">
        <v>6</v>
      </c>
      <c r="Q52" s="78">
        <v>2</v>
      </c>
      <c r="R52" s="78">
        <v>1</v>
      </c>
      <c r="S52" s="79">
        <v>-1</v>
      </c>
      <c r="T52" s="78">
        <v>53</v>
      </c>
      <c r="U52" s="78">
        <v>44</v>
      </c>
      <c r="V52" s="79">
        <v>-9</v>
      </c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</row>
    <row r="53" spans="1:42" ht="22.5" customHeight="1">
      <c r="A53" s="154"/>
      <c r="C53" s="139"/>
      <c r="D53" s="139"/>
      <c r="E53" s="139"/>
      <c r="F53" s="139"/>
      <c r="G53" s="139"/>
      <c r="H53" s="139"/>
      <c r="I53" s="139"/>
      <c r="J53" s="139"/>
      <c r="K53" s="166"/>
      <c r="L53" s="159"/>
      <c r="M53" s="295" t="s">
        <v>532</v>
      </c>
      <c r="N53" s="164"/>
      <c r="O53" s="164"/>
      <c r="P53" s="165"/>
      <c r="Q53" s="113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</row>
    <row r="54" spans="2:42" ht="22.5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59"/>
      <c r="M54" s="138"/>
      <c r="N54" s="138"/>
      <c r="O54" s="138"/>
      <c r="P54" s="167"/>
      <c r="Q54" s="138"/>
      <c r="R54" s="138"/>
      <c r="S54" s="167"/>
      <c r="T54" s="138"/>
      <c r="U54" s="138"/>
      <c r="V54" s="167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</row>
    <row r="55" spans="2:42" ht="22.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8"/>
      <c r="M55" s="138"/>
      <c r="N55" s="138"/>
      <c r="O55" s="138"/>
      <c r="P55" s="167"/>
      <c r="Q55" s="138"/>
      <c r="R55" s="138"/>
      <c r="S55" s="167"/>
      <c r="T55" s="138"/>
      <c r="U55" s="138"/>
      <c r="V55" s="167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</row>
    <row r="56" spans="2:42" ht="22.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68"/>
      <c r="Q56" s="139"/>
      <c r="R56" s="139"/>
      <c r="S56" s="168"/>
      <c r="T56" s="139"/>
      <c r="U56" s="139"/>
      <c r="V56" s="16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</row>
    <row r="57" spans="2:42" ht="22.5" customHeight="1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68"/>
      <c r="Q57" s="139"/>
      <c r="R57" s="139"/>
      <c r="S57" s="168"/>
      <c r="T57" s="139"/>
      <c r="U57" s="139"/>
      <c r="V57" s="168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</row>
    <row r="58" spans="2:42" ht="22.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68"/>
      <c r="Q58" s="139"/>
      <c r="R58" s="139"/>
      <c r="S58" s="168"/>
      <c r="T58" s="139"/>
      <c r="U58" s="139"/>
      <c r="V58" s="168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</row>
    <row r="59" spans="2:42" ht="22.5" customHeight="1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68"/>
      <c r="Q59" s="139"/>
      <c r="R59" s="139"/>
      <c r="S59" s="168"/>
      <c r="T59" s="139"/>
      <c r="U59" s="139"/>
      <c r="V59" s="168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</row>
    <row r="60" spans="2:42" ht="22.5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68"/>
      <c r="Q60" s="139"/>
      <c r="R60" s="139"/>
      <c r="S60" s="168"/>
      <c r="T60" s="139"/>
      <c r="U60" s="139"/>
      <c r="V60" s="168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</row>
    <row r="61" spans="2:42" ht="22.5" customHeight="1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68"/>
      <c r="Q61" s="139"/>
      <c r="R61" s="139"/>
      <c r="S61" s="168"/>
      <c r="T61" s="139"/>
      <c r="U61" s="139"/>
      <c r="V61" s="168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2:42" ht="22.5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68"/>
      <c r="Q62" s="139"/>
      <c r="R62" s="139"/>
      <c r="S62" s="168"/>
      <c r="T62" s="139"/>
      <c r="U62" s="139"/>
      <c r="V62" s="168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2:42" ht="22.5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68"/>
      <c r="Q63" s="139"/>
      <c r="R63" s="139"/>
      <c r="S63" s="168"/>
      <c r="T63" s="139"/>
      <c r="U63" s="139"/>
      <c r="V63" s="168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2:42" ht="22.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68"/>
      <c r="Q64" s="139"/>
      <c r="R64" s="139"/>
      <c r="S64" s="168"/>
      <c r="T64" s="139"/>
      <c r="U64" s="139"/>
      <c r="V64" s="168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2:42" ht="22.5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68"/>
      <c r="Q65" s="139"/>
      <c r="R65" s="139"/>
      <c r="S65" s="168"/>
      <c r="T65" s="139"/>
      <c r="U65" s="139"/>
      <c r="V65" s="168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2:42" ht="22.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68"/>
      <c r="Q66" s="139"/>
      <c r="R66" s="139"/>
      <c r="S66" s="168"/>
      <c r="T66" s="139"/>
      <c r="U66" s="139"/>
      <c r="V66" s="168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</row>
    <row r="67" spans="2:42" ht="22.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68"/>
      <c r="Q67" s="139"/>
      <c r="R67" s="139"/>
      <c r="S67" s="168"/>
      <c r="T67" s="139"/>
      <c r="U67" s="139"/>
      <c r="V67" s="168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2:42" ht="22.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68"/>
      <c r="Q68" s="139"/>
      <c r="R68" s="139"/>
      <c r="S68" s="168"/>
      <c r="T68" s="139"/>
      <c r="U68" s="139"/>
      <c r="V68" s="168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2:42" ht="22.5" customHeight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68"/>
      <c r="Q69" s="139"/>
      <c r="R69" s="139"/>
      <c r="S69" s="168"/>
      <c r="T69" s="139"/>
      <c r="U69" s="139"/>
      <c r="V69" s="168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2:42" ht="22.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68"/>
      <c r="Q70" s="139"/>
      <c r="R70" s="139"/>
      <c r="S70" s="168"/>
      <c r="T70" s="139"/>
      <c r="U70" s="139"/>
      <c r="V70" s="168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</row>
    <row r="71" spans="2:42" ht="22.5" customHeight="1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68"/>
      <c r="Q71" s="139"/>
      <c r="R71" s="139"/>
      <c r="S71" s="168"/>
      <c r="T71" s="139"/>
      <c r="U71" s="139"/>
      <c r="V71" s="168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</row>
    <row r="72" spans="2:42" ht="22.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68"/>
      <c r="Q72" s="139"/>
      <c r="R72" s="139"/>
      <c r="S72" s="168"/>
      <c r="T72" s="139"/>
      <c r="U72" s="139"/>
      <c r="V72" s="168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</row>
    <row r="73" spans="2:42" ht="22.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68"/>
      <c r="Q73" s="139"/>
      <c r="R73" s="139"/>
      <c r="S73" s="168"/>
      <c r="T73" s="139"/>
      <c r="U73" s="139"/>
      <c r="V73" s="168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</row>
    <row r="74" spans="2:42" ht="22.5" customHeight="1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68"/>
      <c r="Q74" s="139"/>
      <c r="R74" s="139"/>
      <c r="S74" s="168"/>
      <c r="T74" s="139"/>
      <c r="U74" s="139"/>
      <c r="V74" s="168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</row>
    <row r="75" spans="2:42" ht="22.5" customHeight="1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68"/>
      <c r="Q75" s="139"/>
      <c r="R75" s="139"/>
      <c r="S75" s="168"/>
      <c r="T75" s="139"/>
      <c r="U75" s="139"/>
      <c r="V75" s="168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</row>
    <row r="76" spans="2:42" ht="22.5" customHeight="1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68"/>
      <c r="Q76" s="139"/>
      <c r="R76" s="139"/>
      <c r="S76" s="168"/>
      <c r="T76" s="139"/>
      <c r="U76" s="139"/>
      <c r="V76" s="168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</row>
    <row r="77" spans="2:42" ht="22.5" customHeight="1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68"/>
      <c r="Q77" s="139"/>
      <c r="R77" s="139"/>
      <c r="S77" s="168"/>
      <c r="T77" s="139"/>
      <c r="U77" s="139"/>
      <c r="V77" s="168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</row>
    <row r="78" spans="2:42" ht="22.5" customHeight="1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68"/>
      <c r="Q78" s="139"/>
      <c r="R78" s="139"/>
      <c r="S78" s="168"/>
      <c r="T78" s="139"/>
      <c r="U78" s="139"/>
      <c r="V78" s="168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</row>
    <row r="79" spans="2:42" ht="22.5" customHeight="1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68"/>
      <c r="Q79" s="139"/>
      <c r="R79" s="139"/>
      <c r="S79" s="168"/>
      <c r="T79" s="139"/>
      <c r="U79" s="139"/>
      <c r="V79" s="168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</row>
    <row r="80" spans="2:42" ht="22.5" customHeight="1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68"/>
      <c r="Q80" s="139"/>
      <c r="R80" s="139"/>
      <c r="S80" s="168"/>
      <c r="T80" s="139"/>
      <c r="U80" s="139"/>
      <c r="V80" s="168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</row>
    <row r="81" spans="2:42" ht="22.5" customHeight="1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68"/>
      <c r="Q81" s="139"/>
      <c r="R81" s="139"/>
      <c r="S81" s="168"/>
      <c r="T81" s="139"/>
      <c r="U81" s="139"/>
      <c r="V81" s="168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</row>
    <row r="82" spans="2:42" ht="22.5" customHeight="1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68"/>
      <c r="Q82" s="139"/>
      <c r="R82" s="139"/>
      <c r="S82" s="168"/>
      <c r="T82" s="139"/>
      <c r="U82" s="139"/>
      <c r="V82" s="168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</row>
    <row r="83" spans="2:42" ht="22.5" customHeight="1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68"/>
      <c r="Q83" s="139"/>
      <c r="R83" s="139"/>
      <c r="S83" s="168"/>
      <c r="T83" s="139"/>
      <c r="U83" s="139"/>
      <c r="V83" s="168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</row>
    <row r="84" spans="2:42" ht="22.5" customHeight="1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68"/>
      <c r="Q84" s="139"/>
      <c r="R84" s="139"/>
      <c r="S84" s="168"/>
      <c r="T84" s="139"/>
      <c r="U84" s="139"/>
      <c r="V84" s="168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</row>
    <row r="85" spans="2:42" ht="22.5" customHeight="1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68"/>
      <c r="Q85" s="139"/>
      <c r="R85" s="139"/>
      <c r="S85" s="168"/>
      <c r="T85" s="139"/>
      <c r="U85" s="139"/>
      <c r="V85" s="168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</row>
    <row r="86" spans="2:42" ht="22.5" customHeight="1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68"/>
      <c r="Q86" s="139"/>
      <c r="R86" s="139"/>
      <c r="S86" s="168"/>
      <c r="T86" s="139"/>
      <c r="U86" s="139"/>
      <c r="V86" s="168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</row>
    <row r="87" spans="10:42" ht="22.5" customHeight="1">
      <c r="J87" s="139"/>
      <c r="K87" s="139"/>
      <c r="L87" s="139"/>
      <c r="M87" s="139"/>
      <c r="N87" s="139"/>
      <c r="O87" s="139"/>
      <c r="P87" s="168"/>
      <c r="Q87" s="139"/>
      <c r="R87" s="139"/>
      <c r="S87" s="168"/>
      <c r="T87" s="139"/>
      <c r="U87" s="139"/>
      <c r="V87" s="168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</row>
    <row r="88" spans="10:42" ht="22.5" customHeight="1">
      <c r="J88" s="139"/>
      <c r="K88" s="139"/>
      <c r="L88" s="139"/>
      <c r="M88" s="139"/>
      <c r="N88" s="139"/>
      <c r="O88" s="139"/>
      <c r="P88" s="168"/>
      <c r="Q88" s="139"/>
      <c r="R88" s="139"/>
      <c r="S88" s="168"/>
      <c r="T88" s="139"/>
      <c r="U88" s="139"/>
      <c r="V88" s="168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</row>
    <row r="89" spans="10:42" ht="22.5" customHeight="1">
      <c r="J89" s="139"/>
      <c r="K89" s="139"/>
      <c r="L89" s="139"/>
      <c r="M89" s="139"/>
      <c r="N89" s="139"/>
      <c r="O89" s="139"/>
      <c r="P89" s="168"/>
      <c r="Q89" s="139"/>
      <c r="R89" s="139"/>
      <c r="S89" s="168"/>
      <c r="T89" s="139"/>
      <c r="U89" s="139"/>
      <c r="V89" s="168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</row>
    <row r="90" spans="10:42" ht="22.5" customHeight="1">
      <c r="J90" s="139"/>
      <c r="K90" s="139"/>
      <c r="L90" s="139"/>
      <c r="M90" s="139"/>
      <c r="N90" s="139"/>
      <c r="O90" s="139"/>
      <c r="P90" s="168"/>
      <c r="Q90" s="139"/>
      <c r="R90" s="139"/>
      <c r="S90" s="168"/>
      <c r="T90" s="139"/>
      <c r="U90" s="139"/>
      <c r="V90" s="168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</row>
    <row r="91" spans="10:42" ht="22.5" customHeight="1">
      <c r="J91" s="139"/>
      <c r="K91" s="139"/>
      <c r="L91" s="139"/>
      <c r="M91" s="139"/>
      <c r="N91" s="139"/>
      <c r="O91" s="139"/>
      <c r="P91" s="168"/>
      <c r="Q91" s="139"/>
      <c r="R91" s="139"/>
      <c r="S91" s="168"/>
      <c r="T91" s="139"/>
      <c r="U91" s="139"/>
      <c r="V91" s="168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</row>
    <row r="92" spans="10:42" ht="22.5" customHeight="1">
      <c r="J92" s="139"/>
      <c r="K92" s="139"/>
      <c r="L92" s="139"/>
      <c r="M92" s="139"/>
      <c r="N92" s="139"/>
      <c r="O92" s="139"/>
      <c r="P92" s="168"/>
      <c r="Q92" s="139"/>
      <c r="R92" s="139"/>
      <c r="S92" s="168"/>
      <c r="T92" s="139"/>
      <c r="U92" s="139"/>
      <c r="V92" s="168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</row>
    <row r="93" spans="10:42" ht="22.5" customHeight="1">
      <c r="J93" s="139"/>
      <c r="K93" s="139"/>
      <c r="L93" s="139"/>
      <c r="M93" s="139"/>
      <c r="N93" s="139"/>
      <c r="O93" s="139"/>
      <c r="P93" s="168"/>
      <c r="Q93" s="139"/>
      <c r="R93" s="139"/>
      <c r="S93" s="168"/>
      <c r="T93" s="139"/>
      <c r="U93" s="139"/>
      <c r="V93" s="168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</row>
    <row r="94" spans="10:42" ht="22.5" customHeight="1">
      <c r="J94" s="139"/>
      <c r="K94" s="139"/>
      <c r="L94" s="139"/>
      <c r="M94" s="139"/>
      <c r="N94" s="139"/>
      <c r="O94" s="139"/>
      <c r="P94" s="168"/>
      <c r="Q94" s="139"/>
      <c r="R94" s="139"/>
      <c r="S94" s="168"/>
      <c r="T94" s="139"/>
      <c r="U94" s="139"/>
      <c r="V94" s="168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</row>
    <row r="95" spans="10:42" ht="22.5" customHeight="1">
      <c r="J95" s="139"/>
      <c r="K95" s="139"/>
      <c r="L95" s="139"/>
      <c r="M95" s="139"/>
      <c r="N95" s="139"/>
      <c r="O95" s="139"/>
      <c r="P95" s="168"/>
      <c r="Q95" s="139"/>
      <c r="R95" s="139"/>
      <c r="S95" s="168"/>
      <c r="T95" s="139"/>
      <c r="U95" s="139"/>
      <c r="V95" s="168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</row>
    <row r="96" spans="10:42" ht="22.5" customHeight="1">
      <c r="J96" s="139"/>
      <c r="K96" s="139"/>
      <c r="L96" s="139"/>
      <c r="M96" s="139"/>
      <c r="N96" s="139"/>
      <c r="O96" s="139"/>
      <c r="P96" s="168"/>
      <c r="Q96" s="139"/>
      <c r="R96" s="139"/>
      <c r="S96" s="168"/>
      <c r="T96" s="139"/>
      <c r="U96" s="139"/>
      <c r="V96" s="168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</row>
    <row r="97" spans="10:42" ht="22.5" customHeight="1">
      <c r="J97" s="139"/>
      <c r="K97" s="139"/>
      <c r="L97" s="139"/>
      <c r="M97" s="139"/>
      <c r="N97" s="139"/>
      <c r="O97" s="139"/>
      <c r="P97" s="168"/>
      <c r="Q97" s="139"/>
      <c r="R97" s="139"/>
      <c r="S97" s="168"/>
      <c r="T97" s="139"/>
      <c r="U97" s="139"/>
      <c r="V97" s="168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</row>
    <row r="98" spans="10:42" ht="22.5" customHeight="1">
      <c r="J98" s="139"/>
      <c r="K98" s="139"/>
      <c r="L98" s="139"/>
      <c r="M98" s="139"/>
      <c r="N98" s="139"/>
      <c r="O98" s="139"/>
      <c r="P98" s="168"/>
      <c r="Q98" s="139"/>
      <c r="R98" s="139"/>
      <c r="S98" s="168"/>
      <c r="T98" s="139"/>
      <c r="U98" s="139"/>
      <c r="V98" s="168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</row>
    <row r="99" spans="10:42" ht="22.5" customHeight="1">
      <c r="J99" s="139"/>
      <c r="K99" s="139"/>
      <c r="L99" s="139"/>
      <c r="M99" s="139"/>
      <c r="N99" s="139"/>
      <c r="O99" s="139"/>
      <c r="P99" s="168"/>
      <c r="Q99" s="139"/>
      <c r="R99" s="139"/>
      <c r="S99" s="168"/>
      <c r="T99" s="139"/>
      <c r="U99" s="139"/>
      <c r="V99" s="168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</row>
    <row r="100" spans="10:42" ht="22.5" customHeight="1">
      <c r="J100" s="139"/>
      <c r="K100" s="139"/>
      <c r="L100" s="139"/>
      <c r="M100" s="139"/>
      <c r="N100" s="139"/>
      <c r="O100" s="139"/>
      <c r="P100" s="168"/>
      <c r="Q100" s="139"/>
      <c r="R100" s="139"/>
      <c r="S100" s="168"/>
      <c r="T100" s="139"/>
      <c r="U100" s="139"/>
      <c r="V100" s="168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</row>
    <row r="101" spans="12:42" ht="22.5" customHeight="1">
      <c r="L101" s="139"/>
      <c r="M101" s="139"/>
      <c r="N101" s="139"/>
      <c r="O101" s="139"/>
      <c r="P101" s="168"/>
      <c r="Q101" s="139"/>
      <c r="R101" s="139"/>
      <c r="S101" s="168"/>
      <c r="T101" s="139"/>
      <c r="U101" s="139"/>
      <c r="V101" s="168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</row>
    <row r="102" spans="12:42" ht="22.5" customHeight="1">
      <c r="L102" s="139"/>
      <c r="M102" s="139"/>
      <c r="N102" s="139"/>
      <c r="O102" s="139"/>
      <c r="P102" s="168"/>
      <c r="Q102" s="139"/>
      <c r="R102" s="139"/>
      <c r="S102" s="168"/>
      <c r="T102" s="139"/>
      <c r="U102" s="139"/>
      <c r="V102" s="168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</row>
    <row r="103" spans="12:42" ht="22.5" customHeight="1">
      <c r="L103" s="139"/>
      <c r="M103" s="139"/>
      <c r="N103" s="139"/>
      <c r="O103" s="139"/>
      <c r="P103" s="168"/>
      <c r="Q103" s="139"/>
      <c r="R103" s="139"/>
      <c r="S103" s="168"/>
      <c r="T103" s="139"/>
      <c r="U103" s="139"/>
      <c r="V103" s="168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</row>
    <row r="104" spans="12:42" ht="22.5" customHeight="1">
      <c r="L104" s="139"/>
      <c r="M104" s="139"/>
      <c r="N104" s="139"/>
      <c r="O104" s="139"/>
      <c r="P104" s="168"/>
      <c r="Q104" s="139"/>
      <c r="R104" s="139"/>
      <c r="S104" s="168"/>
      <c r="T104" s="139"/>
      <c r="U104" s="139"/>
      <c r="V104" s="168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</row>
    <row r="105" spans="12:42" ht="22.5" customHeight="1">
      <c r="L105" s="139"/>
      <c r="M105" s="139"/>
      <c r="N105" s="139"/>
      <c r="O105" s="139"/>
      <c r="P105" s="168"/>
      <c r="Q105" s="139"/>
      <c r="R105" s="139"/>
      <c r="S105" s="168"/>
      <c r="T105" s="139"/>
      <c r="U105" s="139"/>
      <c r="V105" s="168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</row>
    <row r="106" spans="12:42" ht="22.5" customHeight="1">
      <c r="L106" s="139"/>
      <c r="M106" s="139"/>
      <c r="N106" s="139"/>
      <c r="O106" s="139"/>
      <c r="P106" s="168"/>
      <c r="Q106" s="139"/>
      <c r="R106" s="139"/>
      <c r="S106" s="168"/>
      <c r="T106" s="139"/>
      <c r="U106" s="139"/>
      <c r="V106" s="168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</row>
    <row r="107" spans="12:42" ht="22.5" customHeight="1">
      <c r="L107" s="139"/>
      <c r="M107" s="139"/>
      <c r="N107" s="139"/>
      <c r="O107" s="139"/>
      <c r="P107" s="168"/>
      <c r="Q107" s="139"/>
      <c r="R107" s="139"/>
      <c r="S107" s="168"/>
      <c r="T107" s="139"/>
      <c r="U107" s="139"/>
      <c r="V107" s="168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</row>
    <row r="108" spans="12:42" ht="22.5" customHeight="1">
      <c r="L108" s="139"/>
      <c r="M108" s="139"/>
      <c r="N108" s="139"/>
      <c r="O108" s="139"/>
      <c r="P108" s="168"/>
      <c r="Q108" s="139"/>
      <c r="R108" s="139"/>
      <c r="S108" s="168"/>
      <c r="T108" s="139"/>
      <c r="U108" s="139"/>
      <c r="V108" s="168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</row>
    <row r="109" spans="12:42" ht="22.5" customHeight="1">
      <c r="L109" s="139"/>
      <c r="M109" s="139"/>
      <c r="N109" s="139"/>
      <c r="O109" s="139"/>
      <c r="P109" s="168"/>
      <c r="Q109" s="139"/>
      <c r="R109" s="139"/>
      <c r="S109" s="168"/>
      <c r="T109" s="139"/>
      <c r="U109" s="139"/>
      <c r="V109" s="168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</row>
  </sheetData>
  <sheetProtection/>
  <mergeCells count="47">
    <mergeCell ref="I8:J9"/>
    <mergeCell ref="F7:H7"/>
    <mergeCell ref="I7:K7"/>
    <mergeCell ref="M4:V4"/>
    <mergeCell ref="M5:V5"/>
    <mergeCell ref="A4:K4"/>
    <mergeCell ref="A5:K5"/>
    <mergeCell ref="A7:B9"/>
    <mergeCell ref="F15:G15"/>
    <mergeCell ref="I25:K25"/>
    <mergeCell ref="Q7:S7"/>
    <mergeCell ref="T7:V7"/>
    <mergeCell ref="H8:H9"/>
    <mergeCell ref="M7:M8"/>
    <mergeCell ref="N7:P7"/>
    <mergeCell ref="I14:J14"/>
    <mergeCell ref="F25:H25"/>
    <mergeCell ref="K8:K9"/>
    <mergeCell ref="A52:B52"/>
    <mergeCell ref="A51:B51"/>
    <mergeCell ref="C25:E25"/>
    <mergeCell ref="A42:A46"/>
    <mergeCell ref="A48:B48"/>
    <mergeCell ref="A49:B49"/>
    <mergeCell ref="A29:A40"/>
    <mergeCell ref="A25:B26"/>
    <mergeCell ref="A27:B27"/>
    <mergeCell ref="F10:G10"/>
    <mergeCell ref="C7:C9"/>
    <mergeCell ref="D7:D9"/>
    <mergeCell ref="E7:E9"/>
    <mergeCell ref="F8:G9"/>
    <mergeCell ref="A50:B50"/>
    <mergeCell ref="A23:K23"/>
    <mergeCell ref="I15:J15"/>
    <mergeCell ref="I16:J16"/>
    <mergeCell ref="A16:B16"/>
    <mergeCell ref="I10:J10"/>
    <mergeCell ref="I11:J11"/>
    <mergeCell ref="A13:B13"/>
    <mergeCell ref="A14:B14"/>
    <mergeCell ref="A15:B15"/>
    <mergeCell ref="A12:B12"/>
    <mergeCell ref="I12:J12"/>
    <mergeCell ref="I13:J13"/>
    <mergeCell ref="A10:B10"/>
    <mergeCell ref="A11:B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1"/>
  <sheetViews>
    <sheetView tabSelected="1" zoomScale="75" zoomScaleNormal="75" zoomScaleSheetLayoutView="75" zoomScalePageLayoutView="0" workbookViewId="0" topLeftCell="A1">
      <selection activeCell="I8" sqref="I8"/>
    </sheetView>
  </sheetViews>
  <sheetFormatPr defaultColWidth="10.59765625" defaultRowHeight="15"/>
  <cols>
    <col min="1" max="1" width="8.19921875" style="85" customWidth="1"/>
    <col min="2" max="2" width="9.8984375" style="85" customWidth="1"/>
    <col min="3" max="3" width="5.5" style="85" customWidth="1"/>
    <col min="4" max="4" width="8.59765625" style="85" customWidth="1"/>
    <col min="5" max="5" width="2.19921875" style="85" customWidth="1"/>
    <col min="6" max="6" width="13.69921875" style="85" customWidth="1"/>
    <col min="7" max="8" width="12.19921875" style="85" customWidth="1"/>
    <col min="9" max="9" width="12.19921875" style="175" customWidth="1"/>
    <col min="10" max="10" width="12.19921875" style="220" customWidth="1"/>
    <col min="11" max="11" width="12.19921875" style="85" customWidth="1"/>
    <col min="12" max="12" width="12.19921875" style="221" customWidth="1"/>
    <col min="13" max="13" width="7.69921875" style="85" customWidth="1"/>
    <col min="14" max="14" width="5.3984375" style="188" customWidth="1"/>
    <col min="15" max="15" width="3.69921875" style="188" customWidth="1"/>
    <col min="16" max="16" width="6.3984375" style="188" customWidth="1"/>
    <col min="17" max="18" width="9.5" style="188" customWidth="1"/>
    <col min="19" max="19" width="9.5" style="190" customWidth="1"/>
    <col min="20" max="21" width="9.5" style="188" customWidth="1"/>
    <col min="22" max="22" width="9.5" style="190" customWidth="1"/>
    <col min="23" max="24" width="9.5" style="188" customWidth="1"/>
    <col min="25" max="25" width="9.5" style="190" customWidth="1"/>
    <col min="26" max="36" width="9.5" style="85" customWidth="1"/>
    <col min="37" max="45" width="10.09765625" style="85" customWidth="1"/>
    <col min="46" max="16384" width="10.59765625" style="85" customWidth="1"/>
  </cols>
  <sheetData>
    <row r="1" spans="1:36" s="84" customFormat="1" ht="19.5" customHeight="1">
      <c r="A1" s="47" t="s">
        <v>592</v>
      </c>
      <c r="B1" s="1"/>
      <c r="C1" s="1"/>
      <c r="I1" s="169"/>
      <c r="J1" s="170"/>
      <c r="L1" s="171"/>
      <c r="N1" s="172"/>
      <c r="O1" s="172"/>
      <c r="P1" s="172"/>
      <c r="Q1" s="172"/>
      <c r="R1" s="172"/>
      <c r="S1" s="173"/>
      <c r="T1" s="172"/>
      <c r="U1" s="172"/>
      <c r="V1" s="173"/>
      <c r="W1" s="172"/>
      <c r="X1" s="172"/>
      <c r="AJ1" s="48" t="s">
        <v>593</v>
      </c>
    </row>
    <row r="2" spans="1:36" s="84" customFormat="1" ht="19.5" customHeight="1">
      <c r="A2" s="1"/>
      <c r="B2" s="1"/>
      <c r="C2" s="1"/>
      <c r="I2" s="169"/>
      <c r="J2" s="170"/>
      <c r="L2" s="171"/>
      <c r="N2" s="172"/>
      <c r="O2" s="172"/>
      <c r="P2" s="172"/>
      <c r="Q2" s="172"/>
      <c r="R2" s="172"/>
      <c r="S2" s="173"/>
      <c r="T2" s="172"/>
      <c r="U2" s="172"/>
      <c r="V2" s="173"/>
      <c r="W2" s="172"/>
      <c r="X2" s="172"/>
      <c r="AJ2" s="48"/>
    </row>
    <row r="3" spans="1:36" s="84" customFormat="1" ht="19.5" customHeight="1">
      <c r="A3" s="1"/>
      <c r="B3" s="1"/>
      <c r="C3" s="1"/>
      <c r="I3" s="169"/>
      <c r="J3" s="170"/>
      <c r="L3" s="171"/>
      <c r="N3" s="172"/>
      <c r="O3" s="172"/>
      <c r="P3" s="172"/>
      <c r="Q3" s="172"/>
      <c r="R3" s="172"/>
      <c r="S3" s="173"/>
      <c r="T3" s="172"/>
      <c r="U3" s="172"/>
      <c r="V3" s="173"/>
      <c r="W3" s="172"/>
      <c r="X3" s="172"/>
      <c r="AJ3" s="48"/>
    </row>
    <row r="4" spans="1:45" ht="19.5" customHeight="1">
      <c r="A4" s="721" t="s">
        <v>533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138"/>
      <c r="N4" s="721" t="s">
        <v>398</v>
      </c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139"/>
      <c r="AL4" s="139"/>
      <c r="AM4" s="139"/>
      <c r="AN4" s="139"/>
      <c r="AO4" s="139"/>
      <c r="AP4" s="139"/>
      <c r="AQ4" s="139"/>
      <c r="AR4" s="139"/>
      <c r="AS4" s="139"/>
    </row>
    <row r="5" spans="1:34" ht="18" customHeight="1" thickBot="1">
      <c r="A5" s="141"/>
      <c r="B5" s="174"/>
      <c r="C5" s="174"/>
      <c r="D5" s="101"/>
      <c r="E5" s="101"/>
      <c r="F5" s="101"/>
      <c r="J5" s="176"/>
      <c r="K5" s="101"/>
      <c r="L5" s="177"/>
      <c r="M5" s="139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6" ht="18.75" customHeight="1">
      <c r="A6" s="752" t="s">
        <v>534</v>
      </c>
      <c r="B6" s="753"/>
      <c r="C6" s="753"/>
      <c r="D6" s="753"/>
      <c r="E6" s="753"/>
      <c r="F6" s="754"/>
      <c r="G6" s="749" t="s">
        <v>507</v>
      </c>
      <c r="H6" s="707"/>
      <c r="I6" s="750"/>
      <c r="J6" s="297" t="s">
        <v>283</v>
      </c>
      <c r="K6" s="743" t="s">
        <v>185</v>
      </c>
      <c r="L6" s="745" t="s">
        <v>284</v>
      </c>
      <c r="M6" s="139"/>
      <c r="N6" s="810" t="s">
        <v>291</v>
      </c>
      <c r="O6" s="810"/>
      <c r="P6" s="811"/>
      <c r="Q6" s="782" t="s">
        <v>153</v>
      </c>
      <c r="R6" s="806" t="s">
        <v>292</v>
      </c>
      <c r="S6" s="806"/>
      <c r="T6" s="806"/>
      <c r="U6" s="806"/>
      <c r="V6" s="806"/>
      <c r="W6" s="806"/>
      <c r="X6" s="806"/>
      <c r="Y6" s="806"/>
      <c r="Z6" s="806"/>
      <c r="AA6" s="806"/>
      <c r="AB6" s="807"/>
      <c r="AC6" s="779" t="s">
        <v>279</v>
      </c>
      <c r="AD6" s="803" t="s">
        <v>275</v>
      </c>
      <c r="AE6" s="779" t="s">
        <v>281</v>
      </c>
      <c r="AF6" s="779" t="s">
        <v>276</v>
      </c>
      <c r="AG6" s="785" t="s">
        <v>277</v>
      </c>
      <c r="AH6" s="779" t="s">
        <v>293</v>
      </c>
      <c r="AI6" s="776" t="s">
        <v>294</v>
      </c>
      <c r="AJ6" s="773" t="s">
        <v>166</v>
      </c>
    </row>
    <row r="7" spans="1:36" ht="18.75" customHeight="1">
      <c r="A7" s="755"/>
      <c r="B7" s="755"/>
      <c r="C7" s="755"/>
      <c r="D7" s="755"/>
      <c r="E7" s="755"/>
      <c r="F7" s="583"/>
      <c r="G7" s="298" t="s">
        <v>401</v>
      </c>
      <c r="H7" s="235" t="s">
        <v>402</v>
      </c>
      <c r="I7" s="299" t="s">
        <v>282</v>
      </c>
      <c r="J7" s="222" t="s">
        <v>157</v>
      </c>
      <c r="K7" s="744"/>
      <c r="L7" s="746"/>
      <c r="M7" s="139"/>
      <c r="N7" s="812"/>
      <c r="O7" s="812"/>
      <c r="P7" s="813"/>
      <c r="Q7" s="783"/>
      <c r="R7" s="308" t="s">
        <v>550</v>
      </c>
      <c r="S7" s="180">
        <v>157</v>
      </c>
      <c r="T7" s="180">
        <v>159</v>
      </c>
      <c r="U7" s="180">
        <v>160</v>
      </c>
      <c r="V7" s="180">
        <v>249</v>
      </c>
      <c r="W7" s="180">
        <v>304</v>
      </c>
      <c r="X7" s="180">
        <v>305</v>
      </c>
      <c r="Y7" s="180">
        <v>359</v>
      </c>
      <c r="Z7" s="180">
        <v>364</v>
      </c>
      <c r="AA7" s="180">
        <v>415</v>
      </c>
      <c r="AB7" s="180">
        <v>416</v>
      </c>
      <c r="AC7" s="780"/>
      <c r="AD7" s="804"/>
      <c r="AE7" s="780"/>
      <c r="AF7" s="780"/>
      <c r="AG7" s="786"/>
      <c r="AH7" s="780"/>
      <c r="AI7" s="777"/>
      <c r="AJ7" s="774"/>
    </row>
    <row r="8" spans="1:36" ht="18.75" customHeight="1">
      <c r="A8" s="756" t="s">
        <v>52</v>
      </c>
      <c r="B8" s="747" t="s">
        <v>400</v>
      </c>
      <c r="C8" s="747"/>
      <c r="D8" s="747"/>
      <c r="E8" s="747"/>
      <c r="F8" s="748"/>
      <c r="G8" s="343">
        <f>SUM(G10,G85)</f>
        <v>5572</v>
      </c>
      <c r="H8" s="343">
        <f>SUM(H10,H85)</f>
        <v>5500</v>
      </c>
      <c r="I8" s="343">
        <f>SUM(I10,I85)</f>
        <v>-157</v>
      </c>
      <c r="J8" s="344">
        <v>99.88</v>
      </c>
      <c r="K8" s="343">
        <f>SUM(K10,K85)</f>
        <v>89</v>
      </c>
      <c r="L8" s="343">
        <f>SUM(L10,L85)</f>
        <v>6824</v>
      </c>
      <c r="M8" s="139"/>
      <c r="N8" s="812"/>
      <c r="O8" s="812"/>
      <c r="P8" s="813"/>
      <c r="Q8" s="783"/>
      <c r="R8" s="89"/>
      <c r="S8" s="181"/>
      <c r="T8" s="182"/>
      <c r="U8" s="182"/>
      <c r="V8" s="181"/>
      <c r="W8" s="182"/>
      <c r="X8" s="182"/>
      <c r="Y8" s="181"/>
      <c r="Z8" s="182"/>
      <c r="AA8" s="182"/>
      <c r="AB8" s="182"/>
      <c r="AC8" s="780"/>
      <c r="AD8" s="804"/>
      <c r="AE8" s="780"/>
      <c r="AF8" s="780"/>
      <c r="AG8" s="786"/>
      <c r="AH8" s="780"/>
      <c r="AI8" s="777"/>
      <c r="AJ8" s="774"/>
    </row>
    <row r="9" spans="1:36" ht="18.75" customHeight="1">
      <c r="A9" s="756"/>
      <c r="B9" s="757"/>
      <c r="C9" s="757"/>
      <c r="D9" s="757"/>
      <c r="E9" s="757"/>
      <c r="F9" s="758"/>
      <c r="G9" s="146"/>
      <c r="H9" s="146"/>
      <c r="I9" s="50"/>
      <c r="J9" s="67"/>
      <c r="K9" s="147"/>
      <c r="L9" s="27"/>
      <c r="M9" s="139"/>
      <c r="N9" s="812"/>
      <c r="O9" s="812"/>
      <c r="P9" s="813"/>
      <c r="Q9" s="783"/>
      <c r="R9" s="183" t="s">
        <v>296</v>
      </c>
      <c r="S9" s="184" t="s">
        <v>296</v>
      </c>
      <c r="T9" s="184" t="s">
        <v>296</v>
      </c>
      <c r="U9" s="184" t="s">
        <v>296</v>
      </c>
      <c r="V9" s="184" t="s">
        <v>296</v>
      </c>
      <c r="W9" s="184" t="s">
        <v>296</v>
      </c>
      <c r="X9" s="184" t="s">
        <v>296</v>
      </c>
      <c r="Y9" s="184" t="s">
        <v>296</v>
      </c>
      <c r="Z9" s="184" t="s">
        <v>296</v>
      </c>
      <c r="AA9" s="184" t="s">
        <v>296</v>
      </c>
      <c r="AB9" s="184" t="s">
        <v>296</v>
      </c>
      <c r="AC9" s="780"/>
      <c r="AD9" s="804"/>
      <c r="AE9" s="780"/>
      <c r="AF9" s="780"/>
      <c r="AG9" s="786"/>
      <c r="AH9" s="780"/>
      <c r="AI9" s="777"/>
      <c r="AJ9" s="774"/>
    </row>
    <row r="10" spans="1:36" ht="18.75" customHeight="1">
      <c r="A10" s="756"/>
      <c r="B10" s="372" t="s">
        <v>285</v>
      </c>
      <c r="C10" s="372"/>
      <c r="D10" s="372"/>
      <c r="E10" s="372"/>
      <c r="F10" s="373"/>
      <c r="G10" s="77">
        <v>5553</v>
      </c>
      <c r="H10" s="77">
        <v>5499</v>
      </c>
      <c r="I10" s="80">
        <v>-139</v>
      </c>
      <c r="J10" s="305">
        <v>99.86</v>
      </c>
      <c r="K10" s="77">
        <v>88</v>
      </c>
      <c r="L10" s="277">
        <v>6824</v>
      </c>
      <c r="M10" s="139"/>
      <c r="N10" s="812"/>
      <c r="O10" s="812"/>
      <c r="P10" s="813"/>
      <c r="Q10" s="783"/>
      <c r="R10" s="183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780"/>
      <c r="AD10" s="804"/>
      <c r="AE10" s="780"/>
      <c r="AF10" s="780"/>
      <c r="AG10" s="786"/>
      <c r="AH10" s="780"/>
      <c r="AI10" s="777"/>
      <c r="AJ10" s="774"/>
    </row>
    <row r="11" spans="1:36" ht="18.75" customHeight="1">
      <c r="A11" s="756"/>
      <c r="B11" s="685" t="s">
        <v>286</v>
      </c>
      <c r="C11" s="685"/>
      <c r="D11" s="685"/>
      <c r="E11" s="685"/>
      <c r="F11" s="732"/>
      <c r="G11" s="77">
        <v>179</v>
      </c>
      <c r="H11" s="77">
        <v>179</v>
      </c>
      <c r="I11" s="80">
        <v>0</v>
      </c>
      <c r="J11" s="306">
        <v>3.212491026561378</v>
      </c>
      <c r="K11" s="296" t="s">
        <v>548</v>
      </c>
      <c r="L11" s="277">
        <v>246</v>
      </c>
      <c r="M11" s="139"/>
      <c r="N11" s="812"/>
      <c r="O11" s="812"/>
      <c r="P11" s="813"/>
      <c r="Q11" s="783"/>
      <c r="R11" s="179" t="s">
        <v>297</v>
      </c>
      <c r="S11" s="180" t="s">
        <v>297</v>
      </c>
      <c r="T11" s="180" t="s">
        <v>297</v>
      </c>
      <c r="U11" s="180" t="s">
        <v>297</v>
      </c>
      <c r="V11" s="180" t="s">
        <v>297</v>
      </c>
      <c r="W11" s="180" t="s">
        <v>297</v>
      </c>
      <c r="X11" s="180" t="s">
        <v>297</v>
      </c>
      <c r="Y11" s="180" t="s">
        <v>297</v>
      </c>
      <c r="Z11" s="180" t="s">
        <v>297</v>
      </c>
      <c r="AA11" s="180" t="s">
        <v>297</v>
      </c>
      <c r="AB11" s="180" t="s">
        <v>297</v>
      </c>
      <c r="AC11" s="780"/>
      <c r="AD11" s="804"/>
      <c r="AE11" s="780"/>
      <c r="AF11" s="780"/>
      <c r="AG11" s="786"/>
      <c r="AH11" s="780"/>
      <c r="AI11" s="777"/>
      <c r="AJ11" s="774"/>
    </row>
    <row r="12" spans="1:36" ht="18.75" customHeight="1">
      <c r="A12" s="756"/>
      <c r="B12" s="685" t="s">
        <v>287</v>
      </c>
      <c r="C12" s="685"/>
      <c r="D12" s="685"/>
      <c r="E12" s="685"/>
      <c r="F12" s="732"/>
      <c r="G12" s="296" t="s">
        <v>547</v>
      </c>
      <c r="H12" s="77">
        <v>1</v>
      </c>
      <c r="I12" s="80">
        <v>1</v>
      </c>
      <c r="J12" s="305">
        <v>0.02</v>
      </c>
      <c r="K12" s="296" t="s">
        <v>548</v>
      </c>
      <c r="L12" s="277">
        <v>1</v>
      </c>
      <c r="M12" s="139"/>
      <c r="N12" s="814"/>
      <c r="O12" s="814"/>
      <c r="P12" s="815"/>
      <c r="Q12" s="784"/>
      <c r="R12" s="185"/>
      <c r="S12" s="186"/>
      <c r="T12" s="185"/>
      <c r="U12" s="185"/>
      <c r="V12" s="186"/>
      <c r="W12" s="185"/>
      <c r="X12" s="185"/>
      <c r="Y12" s="186"/>
      <c r="Z12" s="187"/>
      <c r="AA12" s="187"/>
      <c r="AB12" s="187"/>
      <c r="AC12" s="781"/>
      <c r="AD12" s="805"/>
      <c r="AE12" s="781"/>
      <c r="AF12" s="781"/>
      <c r="AG12" s="787"/>
      <c r="AH12" s="781"/>
      <c r="AI12" s="778"/>
      <c r="AJ12" s="775"/>
    </row>
    <row r="13" spans="1:16" ht="18.75" customHeight="1">
      <c r="A13" s="756"/>
      <c r="B13" s="685" t="s">
        <v>288</v>
      </c>
      <c r="C13" s="113"/>
      <c r="D13" s="693" t="s">
        <v>0</v>
      </c>
      <c r="E13" s="693"/>
      <c r="F13" s="694"/>
      <c r="G13" s="77">
        <v>46</v>
      </c>
      <c r="H13" s="77">
        <v>58</v>
      </c>
      <c r="I13" s="80">
        <v>12</v>
      </c>
      <c r="J13" s="306">
        <v>1.1</v>
      </c>
      <c r="K13" s="296" t="s">
        <v>548</v>
      </c>
      <c r="L13" s="277">
        <v>66</v>
      </c>
      <c r="M13" s="139"/>
      <c r="P13" s="189"/>
    </row>
    <row r="14" spans="1:36" ht="18.75" customHeight="1">
      <c r="A14" s="756"/>
      <c r="B14" s="685"/>
      <c r="C14" s="154"/>
      <c r="D14" s="685" t="s">
        <v>1</v>
      </c>
      <c r="E14" s="685"/>
      <c r="F14" s="732"/>
      <c r="G14" s="77">
        <v>1</v>
      </c>
      <c r="H14" s="77">
        <v>1</v>
      </c>
      <c r="I14" s="80">
        <v>0</v>
      </c>
      <c r="J14" s="305">
        <v>0.02</v>
      </c>
      <c r="K14" s="296" t="s">
        <v>548</v>
      </c>
      <c r="L14" s="277">
        <v>1</v>
      </c>
      <c r="M14" s="139"/>
      <c r="N14" s="808" t="s">
        <v>153</v>
      </c>
      <c r="O14" s="808"/>
      <c r="P14" s="809"/>
      <c r="Q14" s="345">
        <f>SUM(Q16:Q40)</f>
        <v>5511</v>
      </c>
      <c r="R14" s="345">
        <f aca="true" t="shared" si="0" ref="R14:AJ14">SUM(R16:R40)</f>
        <v>479</v>
      </c>
      <c r="S14" s="345">
        <f t="shared" si="0"/>
        <v>206</v>
      </c>
      <c r="T14" s="345">
        <f t="shared" si="0"/>
        <v>269</v>
      </c>
      <c r="U14" s="345">
        <f t="shared" si="0"/>
        <v>17</v>
      </c>
      <c r="V14" s="345">
        <f t="shared" si="0"/>
        <v>210</v>
      </c>
      <c r="W14" s="345">
        <f t="shared" si="0"/>
        <v>12</v>
      </c>
      <c r="X14" s="345">
        <f t="shared" si="0"/>
        <v>53</v>
      </c>
      <c r="Y14" s="345">
        <f t="shared" si="0"/>
        <v>2</v>
      </c>
      <c r="Z14" s="345">
        <f t="shared" si="0"/>
        <v>13</v>
      </c>
      <c r="AA14" s="345">
        <f t="shared" si="0"/>
        <v>14</v>
      </c>
      <c r="AB14" s="345">
        <f t="shared" si="0"/>
        <v>4</v>
      </c>
      <c r="AC14" s="345">
        <f t="shared" si="0"/>
        <v>35</v>
      </c>
      <c r="AD14" s="345">
        <f t="shared" si="0"/>
        <v>831</v>
      </c>
      <c r="AE14" s="345">
        <f t="shared" si="0"/>
        <v>845</v>
      </c>
      <c r="AF14" s="345">
        <f t="shared" si="0"/>
        <v>33</v>
      </c>
      <c r="AG14" s="345">
        <f t="shared" si="0"/>
        <v>2</v>
      </c>
      <c r="AH14" s="345">
        <f t="shared" si="0"/>
        <v>1967</v>
      </c>
      <c r="AI14" s="345">
        <f t="shared" si="0"/>
        <v>429</v>
      </c>
      <c r="AJ14" s="345">
        <f t="shared" si="0"/>
        <v>90</v>
      </c>
    </row>
    <row r="15" spans="1:36" ht="18.75" customHeight="1">
      <c r="A15" s="756"/>
      <c r="B15" s="685"/>
      <c r="C15" s="191"/>
      <c r="D15" s="685" t="s">
        <v>166</v>
      </c>
      <c r="E15" s="685"/>
      <c r="F15" s="732"/>
      <c r="G15" s="296" t="s">
        <v>548</v>
      </c>
      <c r="H15" s="296" t="s">
        <v>548</v>
      </c>
      <c r="I15" s="296" t="s">
        <v>548</v>
      </c>
      <c r="J15" s="296" t="s">
        <v>548</v>
      </c>
      <c r="K15" s="296" t="s">
        <v>548</v>
      </c>
      <c r="L15" s="296" t="s">
        <v>548</v>
      </c>
      <c r="M15" s="139"/>
      <c r="N15" s="192"/>
      <c r="O15" s="192"/>
      <c r="P15" s="193"/>
      <c r="Q15" s="313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3"/>
      <c r="AJ15" s="283"/>
    </row>
    <row r="16" spans="1:36" ht="18.75" customHeight="1">
      <c r="A16" s="756"/>
      <c r="B16" s="685" t="s">
        <v>2</v>
      </c>
      <c r="C16" s="685"/>
      <c r="D16" s="685"/>
      <c r="E16" s="685"/>
      <c r="F16" s="732"/>
      <c r="G16" s="296" t="s">
        <v>548</v>
      </c>
      <c r="H16" s="296" t="s">
        <v>548</v>
      </c>
      <c r="I16" s="296" t="s">
        <v>548</v>
      </c>
      <c r="J16" s="296" t="s">
        <v>548</v>
      </c>
      <c r="K16" s="296" t="s">
        <v>548</v>
      </c>
      <c r="L16" s="296" t="s">
        <v>548</v>
      </c>
      <c r="M16" s="139"/>
      <c r="N16" s="309" t="s">
        <v>551</v>
      </c>
      <c r="O16" s="192" t="s">
        <v>295</v>
      </c>
      <c r="P16" s="311" t="s">
        <v>560</v>
      </c>
      <c r="Q16" s="286">
        <v>61</v>
      </c>
      <c r="R16" s="286">
        <v>10</v>
      </c>
      <c r="S16" s="286">
        <v>6</v>
      </c>
      <c r="T16" s="286">
        <v>5</v>
      </c>
      <c r="U16" s="314" t="s">
        <v>548</v>
      </c>
      <c r="V16" s="286">
        <v>4</v>
      </c>
      <c r="W16" s="314" t="s">
        <v>548</v>
      </c>
      <c r="X16" s="314" t="s">
        <v>548</v>
      </c>
      <c r="Y16" s="314" t="s">
        <v>548</v>
      </c>
      <c r="Z16" s="314" t="s">
        <v>548</v>
      </c>
      <c r="AA16" s="314" t="s">
        <v>548</v>
      </c>
      <c r="AB16" s="314" t="s">
        <v>548</v>
      </c>
      <c r="AC16" s="286">
        <v>1</v>
      </c>
      <c r="AD16" s="286">
        <v>10</v>
      </c>
      <c r="AE16" s="286">
        <v>9</v>
      </c>
      <c r="AF16" s="286">
        <v>2</v>
      </c>
      <c r="AG16" s="314" t="s">
        <v>548</v>
      </c>
      <c r="AH16" s="286">
        <v>11</v>
      </c>
      <c r="AI16" s="283">
        <v>3</v>
      </c>
      <c r="AJ16" s="314" t="s">
        <v>548</v>
      </c>
    </row>
    <row r="17" spans="1:36" ht="18.75" customHeight="1">
      <c r="A17" s="756"/>
      <c r="B17" s="685" t="s">
        <v>3</v>
      </c>
      <c r="C17" s="685"/>
      <c r="D17" s="685"/>
      <c r="E17" s="685"/>
      <c r="F17" s="732"/>
      <c r="G17" s="77">
        <v>65</v>
      </c>
      <c r="H17" s="77">
        <v>36</v>
      </c>
      <c r="I17" s="80">
        <v>-29</v>
      </c>
      <c r="J17" s="306">
        <v>0.7</v>
      </c>
      <c r="K17" s="77">
        <v>17</v>
      </c>
      <c r="L17" s="277">
        <v>38</v>
      </c>
      <c r="M17" s="139"/>
      <c r="N17" s="310" t="s">
        <v>552</v>
      </c>
      <c r="O17" s="192" t="s">
        <v>295</v>
      </c>
      <c r="P17" s="312" t="s">
        <v>561</v>
      </c>
      <c r="Q17" s="286">
        <v>49</v>
      </c>
      <c r="R17" s="286">
        <v>6</v>
      </c>
      <c r="S17" s="286">
        <v>1</v>
      </c>
      <c r="T17" s="286">
        <v>1</v>
      </c>
      <c r="U17" s="314" t="s">
        <v>548</v>
      </c>
      <c r="V17" s="286">
        <v>1</v>
      </c>
      <c r="W17" s="314" t="s">
        <v>548</v>
      </c>
      <c r="X17" s="314" t="s">
        <v>548</v>
      </c>
      <c r="Y17" s="314" t="s">
        <v>548</v>
      </c>
      <c r="Z17" s="314" t="s">
        <v>548</v>
      </c>
      <c r="AA17" s="314" t="s">
        <v>548</v>
      </c>
      <c r="AB17" s="314" t="s">
        <v>548</v>
      </c>
      <c r="AC17" s="286">
        <v>1</v>
      </c>
      <c r="AD17" s="286">
        <v>7</v>
      </c>
      <c r="AE17" s="286">
        <v>13</v>
      </c>
      <c r="AF17" s="314" t="s">
        <v>548</v>
      </c>
      <c r="AG17" s="314" t="s">
        <v>548</v>
      </c>
      <c r="AH17" s="286">
        <v>15</v>
      </c>
      <c r="AI17" s="283">
        <v>2</v>
      </c>
      <c r="AJ17" s="283">
        <v>2</v>
      </c>
    </row>
    <row r="18" spans="1:36" ht="18.75" customHeight="1">
      <c r="A18" s="756"/>
      <c r="B18" s="685" t="s">
        <v>4</v>
      </c>
      <c r="C18" s="154"/>
      <c r="D18" s="751" t="s">
        <v>535</v>
      </c>
      <c r="E18" s="685"/>
      <c r="F18" s="732"/>
      <c r="G18" s="77">
        <v>11</v>
      </c>
      <c r="H18" s="77">
        <v>7</v>
      </c>
      <c r="I18" s="80">
        <v>-4</v>
      </c>
      <c r="J18" s="306">
        <v>0.12562814070351758</v>
      </c>
      <c r="K18" s="296" t="s">
        <v>548</v>
      </c>
      <c r="L18" s="277">
        <v>10</v>
      </c>
      <c r="M18" s="139"/>
      <c r="N18" s="310" t="s">
        <v>553</v>
      </c>
      <c r="O18" s="192" t="s">
        <v>295</v>
      </c>
      <c r="P18" s="312" t="s">
        <v>554</v>
      </c>
      <c r="Q18" s="286">
        <v>40</v>
      </c>
      <c r="R18" s="286">
        <v>5</v>
      </c>
      <c r="S18" s="286">
        <v>5</v>
      </c>
      <c r="T18" s="286">
        <v>1</v>
      </c>
      <c r="U18" s="314" t="s">
        <v>548</v>
      </c>
      <c r="V18" s="286">
        <v>3</v>
      </c>
      <c r="W18" s="314" t="s">
        <v>548</v>
      </c>
      <c r="X18" s="314" t="s">
        <v>548</v>
      </c>
      <c r="Y18" s="314" t="s">
        <v>548</v>
      </c>
      <c r="Z18" s="314" t="s">
        <v>548</v>
      </c>
      <c r="AA18" s="286">
        <v>1</v>
      </c>
      <c r="AB18" s="314" t="s">
        <v>548</v>
      </c>
      <c r="AC18" s="286">
        <v>1</v>
      </c>
      <c r="AD18" s="286">
        <v>8</v>
      </c>
      <c r="AE18" s="286">
        <v>1</v>
      </c>
      <c r="AF18" s="314" t="s">
        <v>548</v>
      </c>
      <c r="AG18" s="314" t="s">
        <v>548</v>
      </c>
      <c r="AH18" s="286">
        <v>14</v>
      </c>
      <c r="AI18" s="283">
        <v>1</v>
      </c>
      <c r="AJ18" s="314" t="s">
        <v>548</v>
      </c>
    </row>
    <row r="19" spans="1:36" ht="18.75" customHeight="1">
      <c r="A19" s="756"/>
      <c r="B19" s="685"/>
      <c r="C19" s="154"/>
      <c r="D19" s="685" t="s">
        <v>5</v>
      </c>
      <c r="E19" s="685"/>
      <c r="F19" s="732"/>
      <c r="G19" s="77">
        <v>22</v>
      </c>
      <c r="H19" s="77">
        <v>48</v>
      </c>
      <c r="I19" s="80">
        <v>26</v>
      </c>
      <c r="J19" s="306">
        <v>0.8614501076812634</v>
      </c>
      <c r="K19" s="296" t="s">
        <v>548</v>
      </c>
      <c r="L19" s="277">
        <v>60</v>
      </c>
      <c r="M19" s="139"/>
      <c r="N19" s="310" t="s">
        <v>554</v>
      </c>
      <c r="O19" s="192" t="s">
        <v>295</v>
      </c>
      <c r="P19" s="312" t="s">
        <v>555</v>
      </c>
      <c r="Q19" s="286">
        <v>31</v>
      </c>
      <c r="R19" s="286">
        <v>5</v>
      </c>
      <c r="S19" s="286">
        <v>1</v>
      </c>
      <c r="T19" s="286">
        <v>1</v>
      </c>
      <c r="U19" s="314" t="s">
        <v>548</v>
      </c>
      <c r="V19" s="286">
        <v>2</v>
      </c>
      <c r="W19" s="314" t="s">
        <v>548</v>
      </c>
      <c r="X19" s="314" t="s">
        <v>548</v>
      </c>
      <c r="Y19" s="314" t="s">
        <v>548</v>
      </c>
      <c r="Z19" s="314" t="s">
        <v>548</v>
      </c>
      <c r="AA19" s="314" t="s">
        <v>548</v>
      </c>
      <c r="AB19" s="314" t="s">
        <v>548</v>
      </c>
      <c r="AC19" s="286">
        <v>2</v>
      </c>
      <c r="AD19" s="286">
        <v>4</v>
      </c>
      <c r="AE19" s="286">
        <v>2</v>
      </c>
      <c r="AF19" s="314" t="s">
        <v>548</v>
      </c>
      <c r="AG19" s="314" t="s">
        <v>548</v>
      </c>
      <c r="AH19" s="286">
        <v>14</v>
      </c>
      <c r="AI19" s="314" t="s">
        <v>548</v>
      </c>
      <c r="AJ19" s="314" t="s">
        <v>548</v>
      </c>
    </row>
    <row r="20" spans="1:36" ht="18.75" customHeight="1">
      <c r="A20" s="756"/>
      <c r="B20" s="685" t="s">
        <v>6</v>
      </c>
      <c r="C20" s="685"/>
      <c r="D20" s="685"/>
      <c r="E20" s="685"/>
      <c r="F20" s="732"/>
      <c r="G20" s="77">
        <v>50</v>
      </c>
      <c r="H20" s="77">
        <v>44</v>
      </c>
      <c r="I20" s="80">
        <v>-6</v>
      </c>
      <c r="J20" s="306">
        <v>0.7896625987078248</v>
      </c>
      <c r="K20" s="296" t="s">
        <v>548</v>
      </c>
      <c r="L20" s="277">
        <v>57</v>
      </c>
      <c r="M20" s="139"/>
      <c r="N20" s="310" t="s">
        <v>555</v>
      </c>
      <c r="O20" s="192" t="s">
        <v>295</v>
      </c>
      <c r="P20" s="312" t="s">
        <v>556</v>
      </c>
      <c r="Q20" s="286">
        <v>29</v>
      </c>
      <c r="R20" s="286">
        <v>5</v>
      </c>
      <c r="S20" s="286">
        <v>2</v>
      </c>
      <c r="T20" s="286">
        <v>1</v>
      </c>
      <c r="U20" s="314" t="s">
        <v>548</v>
      </c>
      <c r="V20" s="286">
        <v>1</v>
      </c>
      <c r="W20" s="314" t="s">
        <v>548</v>
      </c>
      <c r="X20" s="314" t="s">
        <v>548</v>
      </c>
      <c r="Y20" s="314" t="s">
        <v>548</v>
      </c>
      <c r="Z20" s="314" t="s">
        <v>548</v>
      </c>
      <c r="AA20" s="314" t="s">
        <v>548</v>
      </c>
      <c r="AB20" s="314" t="s">
        <v>548</v>
      </c>
      <c r="AC20" s="286">
        <v>1</v>
      </c>
      <c r="AD20" s="286">
        <v>4</v>
      </c>
      <c r="AE20" s="286">
        <v>4</v>
      </c>
      <c r="AF20" s="314" t="s">
        <v>548</v>
      </c>
      <c r="AG20" s="314" t="s">
        <v>548</v>
      </c>
      <c r="AH20" s="286">
        <v>10</v>
      </c>
      <c r="AI20" s="283">
        <v>1</v>
      </c>
      <c r="AJ20" s="314" t="s">
        <v>548</v>
      </c>
    </row>
    <row r="21" spans="1:36" ht="18.75" customHeight="1">
      <c r="A21" s="756"/>
      <c r="B21" s="685" t="s">
        <v>7</v>
      </c>
      <c r="C21" s="685"/>
      <c r="D21" s="685"/>
      <c r="E21" s="685"/>
      <c r="F21" s="732"/>
      <c r="G21" s="77">
        <v>6</v>
      </c>
      <c r="H21" s="77">
        <v>12</v>
      </c>
      <c r="I21" s="80">
        <v>6</v>
      </c>
      <c r="J21" s="306">
        <v>0.21536252692031585</v>
      </c>
      <c r="K21" s="296" t="s">
        <v>548</v>
      </c>
      <c r="L21" s="277">
        <v>15</v>
      </c>
      <c r="M21" s="139"/>
      <c r="N21" s="310" t="s">
        <v>556</v>
      </c>
      <c r="O21" s="192" t="s">
        <v>295</v>
      </c>
      <c r="P21" s="312" t="s">
        <v>557</v>
      </c>
      <c r="Q21" s="286">
        <v>48</v>
      </c>
      <c r="R21" s="286">
        <v>9</v>
      </c>
      <c r="S21" s="286">
        <v>1</v>
      </c>
      <c r="T21" s="286">
        <v>4</v>
      </c>
      <c r="U21" s="314" t="s">
        <v>548</v>
      </c>
      <c r="V21" s="286">
        <v>2</v>
      </c>
      <c r="W21" s="314" t="s">
        <v>548</v>
      </c>
      <c r="X21" s="314" t="s">
        <v>548</v>
      </c>
      <c r="Y21" s="314" t="s">
        <v>548</v>
      </c>
      <c r="Z21" s="314" t="s">
        <v>548</v>
      </c>
      <c r="AA21" s="314" t="s">
        <v>548</v>
      </c>
      <c r="AB21" s="314" t="s">
        <v>548</v>
      </c>
      <c r="AC21" s="286">
        <v>2</v>
      </c>
      <c r="AD21" s="286">
        <v>6</v>
      </c>
      <c r="AE21" s="286">
        <v>9</v>
      </c>
      <c r="AF21" s="314" t="s">
        <v>548</v>
      </c>
      <c r="AG21" s="314" t="s">
        <v>548</v>
      </c>
      <c r="AH21" s="286">
        <v>14</v>
      </c>
      <c r="AI21" s="283">
        <v>1</v>
      </c>
      <c r="AJ21" s="314" t="s">
        <v>548</v>
      </c>
    </row>
    <row r="22" spans="1:36" ht="18.75" customHeight="1">
      <c r="A22" s="756"/>
      <c r="B22" s="685" t="s">
        <v>8</v>
      </c>
      <c r="C22" s="685"/>
      <c r="D22" s="685"/>
      <c r="E22" s="685"/>
      <c r="F22" s="732"/>
      <c r="G22" s="77">
        <v>9</v>
      </c>
      <c r="H22" s="77">
        <v>2</v>
      </c>
      <c r="I22" s="80">
        <v>-7</v>
      </c>
      <c r="J22" s="305">
        <v>0.03589375448671931</v>
      </c>
      <c r="K22" s="296" t="s">
        <v>548</v>
      </c>
      <c r="L22" s="277">
        <v>2</v>
      </c>
      <c r="M22" s="139"/>
      <c r="N22" s="310" t="s">
        <v>557</v>
      </c>
      <c r="O22" s="192" t="s">
        <v>295</v>
      </c>
      <c r="P22" s="312" t="s">
        <v>558</v>
      </c>
      <c r="Q22" s="286">
        <v>62</v>
      </c>
      <c r="R22" s="286">
        <v>7</v>
      </c>
      <c r="S22" s="314" t="s">
        <v>548</v>
      </c>
      <c r="T22" s="286">
        <v>5</v>
      </c>
      <c r="U22" s="286">
        <v>2</v>
      </c>
      <c r="V22" s="286">
        <v>5</v>
      </c>
      <c r="W22" s="314" t="s">
        <v>548</v>
      </c>
      <c r="X22" s="286">
        <v>1</v>
      </c>
      <c r="Y22" s="314" t="s">
        <v>548</v>
      </c>
      <c r="Z22" s="314" t="s">
        <v>548</v>
      </c>
      <c r="AA22" s="314" t="s">
        <v>548</v>
      </c>
      <c r="AB22" s="314" t="s">
        <v>548</v>
      </c>
      <c r="AC22" s="286">
        <v>1</v>
      </c>
      <c r="AD22" s="286">
        <v>9</v>
      </c>
      <c r="AE22" s="286">
        <v>10</v>
      </c>
      <c r="AF22" s="286">
        <v>1</v>
      </c>
      <c r="AG22" s="314" t="s">
        <v>548</v>
      </c>
      <c r="AH22" s="286">
        <v>18</v>
      </c>
      <c r="AI22" s="283">
        <v>1</v>
      </c>
      <c r="AJ22" s="283">
        <v>2</v>
      </c>
    </row>
    <row r="23" spans="1:36" ht="18.75" customHeight="1">
      <c r="A23" s="756"/>
      <c r="B23" s="685" t="s">
        <v>11</v>
      </c>
      <c r="C23" s="154"/>
      <c r="D23" s="685" t="s">
        <v>9</v>
      </c>
      <c r="E23" s="685"/>
      <c r="F23" s="732"/>
      <c r="G23" s="77">
        <v>56</v>
      </c>
      <c r="H23" s="77">
        <v>61</v>
      </c>
      <c r="I23" s="80">
        <v>5</v>
      </c>
      <c r="J23" s="306">
        <v>1.094759511844939</v>
      </c>
      <c r="K23" s="77">
        <v>8</v>
      </c>
      <c r="L23" s="277">
        <v>74</v>
      </c>
      <c r="M23" s="139"/>
      <c r="N23" s="310" t="s">
        <v>558</v>
      </c>
      <c r="O23" s="192" t="s">
        <v>295</v>
      </c>
      <c r="P23" s="312" t="s">
        <v>549</v>
      </c>
      <c r="Q23" s="286">
        <v>344</v>
      </c>
      <c r="R23" s="286">
        <v>27</v>
      </c>
      <c r="S23" s="286">
        <v>14</v>
      </c>
      <c r="T23" s="286">
        <v>16</v>
      </c>
      <c r="U23" s="286">
        <v>2</v>
      </c>
      <c r="V23" s="286">
        <v>13</v>
      </c>
      <c r="W23" s="286">
        <v>1</v>
      </c>
      <c r="X23" s="286">
        <v>2</v>
      </c>
      <c r="Y23" s="314" t="s">
        <v>548</v>
      </c>
      <c r="Z23" s="286">
        <v>2</v>
      </c>
      <c r="AA23" s="286">
        <v>2</v>
      </c>
      <c r="AB23" s="314" t="s">
        <v>548</v>
      </c>
      <c r="AC23" s="286">
        <v>2</v>
      </c>
      <c r="AD23" s="286">
        <v>54</v>
      </c>
      <c r="AE23" s="286">
        <v>51</v>
      </c>
      <c r="AF23" s="314" t="s">
        <v>548</v>
      </c>
      <c r="AG23" s="314" t="s">
        <v>548</v>
      </c>
      <c r="AH23" s="286">
        <v>120</v>
      </c>
      <c r="AI23" s="283">
        <v>30</v>
      </c>
      <c r="AJ23" s="283">
        <v>8</v>
      </c>
    </row>
    <row r="24" spans="1:36" ht="18.75" customHeight="1">
      <c r="A24" s="756"/>
      <c r="B24" s="685"/>
      <c r="C24" s="154"/>
      <c r="D24" s="685" t="s">
        <v>10</v>
      </c>
      <c r="E24" s="685"/>
      <c r="F24" s="732"/>
      <c r="G24" s="77">
        <v>13</v>
      </c>
      <c r="H24" s="77">
        <v>18</v>
      </c>
      <c r="I24" s="80">
        <v>5</v>
      </c>
      <c r="J24" s="306">
        <v>0.3230437903804738</v>
      </c>
      <c r="K24" s="77">
        <v>1</v>
      </c>
      <c r="L24" s="277">
        <v>24</v>
      </c>
      <c r="M24" s="139"/>
      <c r="N24" s="310" t="s">
        <v>549</v>
      </c>
      <c r="O24" s="192" t="s">
        <v>295</v>
      </c>
      <c r="P24" s="312" t="s">
        <v>559</v>
      </c>
      <c r="Q24" s="286">
        <v>532</v>
      </c>
      <c r="R24" s="286">
        <v>26</v>
      </c>
      <c r="S24" s="286">
        <v>18</v>
      </c>
      <c r="T24" s="286">
        <v>18</v>
      </c>
      <c r="U24" s="286">
        <v>1</v>
      </c>
      <c r="V24" s="286">
        <v>10</v>
      </c>
      <c r="W24" s="286">
        <v>4</v>
      </c>
      <c r="X24" s="286">
        <v>3</v>
      </c>
      <c r="Y24" s="314" t="s">
        <v>548</v>
      </c>
      <c r="Z24" s="286">
        <v>2</v>
      </c>
      <c r="AA24" s="314" t="s">
        <v>548</v>
      </c>
      <c r="AB24" s="314" t="s">
        <v>548</v>
      </c>
      <c r="AC24" s="286">
        <v>1</v>
      </c>
      <c r="AD24" s="286">
        <v>92</v>
      </c>
      <c r="AE24" s="286">
        <v>90</v>
      </c>
      <c r="AF24" s="286">
        <v>2</v>
      </c>
      <c r="AG24" s="314" t="s">
        <v>548</v>
      </c>
      <c r="AH24" s="286">
        <v>209</v>
      </c>
      <c r="AI24" s="283">
        <v>47</v>
      </c>
      <c r="AJ24" s="283">
        <v>9</v>
      </c>
    </row>
    <row r="25" spans="1:36" ht="18.75" customHeight="1">
      <c r="A25" s="756"/>
      <c r="B25" s="685" t="s">
        <v>12</v>
      </c>
      <c r="C25" s="685"/>
      <c r="D25" s="685"/>
      <c r="E25" s="685"/>
      <c r="F25" s="732"/>
      <c r="G25" s="77">
        <v>2</v>
      </c>
      <c r="H25" s="296" t="s">
        <v>414</v>
      </c>
      <c r="I25" s="80">
        <v>-2</v>
      </c>
      <c r="J25" s="296" t="s">
        <v>548</v>
      </c>
      <c r="K25" s="296" t="s">
        <v>548</v>
      </c>
      <c r="L25" s="296" t="s">
        <v>548</v>
      </c>
      <c r="M25" s="139"/>
      <c r="N25" s="310" t="s">
        <v>559</v>
      </c>
      <c r="O25" s="192" t="s">
        <v>295</v>
      </c>
      <c r="P25" s="312">
        <v>10</v>
      </c>
      <c r="Q25" s="286">
        <v>249</v>
      </c>
      <c r="R25" s="286">
        <v>21</v>
      </c>
      <c r="S25" s="286">
        <v>8</v>
      </c>
      <c r="T25" s="286">
        <v>10</v>
      </c>
      <c r="U25" s="314" t="s">
        <v>548</v>
      </c>
      <c r="V25" s="286">
        <v>9</v>
      </c>
      <c r="W25" s="314" t="s">
        <v>548</v>
      </c>
      <c r="X25" s="286">
        <v>2</v>
      </c>
      <c r="Y25" s="314" t="s">
        <v>548</v>
      </c>
      <c r="Z25" s="314" t="s">
        <v>548</v>
      </c>
      <c r="AA25" s="314" t="s">
        <v>548</v>
      </c>
      <c r="AB25" s="314" t="s">
        <v>548</v>
      </c>
      <c r="AC25" s="286">
        <v>1</v>
      </c>
      <c r="AD25" s="286">
        <v>33</v>
      </c>
      <c r="AE25" s="286">
        <v>46</v>
      </c>
      <c r="AF25" s="314" t="s">
        <v>548</v>
      </c>
      <c r="AG25" s="314" t="s">
        <v>548</v>
      </c>
      <c r="AH25" s="286">
        <v>92</v>
      </c>
      <c r="AI25" s="283">
        <v>24</v>
      </c>
      <c r="AJ25" s="283">
        <v>3</v>
      </c>
    </row>
    <row r="26" spans="1:36" ht="18.75" customHeight="1">
      <c r="A26" s="756"/>
      <c r="B26" s="685" t="s">
        <v>13</v>
      </c>
      <c r="C26" s="685"/>
      <c r="D26" s="685"/>
      <c r="E26" s="685"/>
      <c r="F26" s="732"/>
      <c r="G26" s="77">
        <v>1</v>
      </c>
      <c r="H26" s="77">
        <v>3</v>
      </c>
      <c r="I26" s="80">
        <v>2</v>
      </c>
      <c r="J26" s="306">
        <v>0.1</v>
      </c>
      <c r="K26" s="296" t="s">
        <v>548</v>
      </c>
      <c r="L26" s="277">
        <v>3</v>
      </c>
      <c r="M26" s="139"/>
      <c r="N26" s="192">
        <v>10</v>
      </c>
      <c r="O26" s="192" t="s">
        <v>295</v>
      </c>
      <c r="P26" s="193">
        <v>11</v>
      </c>
      <c r="Q26" s="286">
        <v>295</v>
      </c>
      <c r="R26" s="286">
        <v>18</v>
      </c>
      <c r="S26" s="286">
        <v>9</v>
      </c>
      <c r="T26" s="286">
        <v>16</v>
      </c>
      <c r="U26" s="286">
        <v>1</v>
      </c>
      <c r="V26" s="286">
        <v>15</v>
      </c>
      <c r="W26" s="286">
        <v>1</v>
      </c>
      <c r="X26" s="286">
        <v>1</v>
      </c>
      <c r="Y26" s="314" t="s">
        <v>548</v>
      </c>
      <c r="Z26" s="286">
        <v>2</v>
      </c>
      <c r="AA26" s="286">
        <v>1</v>
      </c>
      <c r="AB26" s="314" t="s">
        <v>548</v>
      </c>
      <c r="AC26" s="286">
        <v>5</v>
      </c>
      <c r="AD26" s="286">
        <v>40</v>
      </c>
      <c r="AE26" s="286">
        <v>43</v>
      </c>
      <c r="AF26" s="286">
        <v>4</v>
      </c>
      <c r="AG26" s="314" t="s">
        <v>548</v>
      </c>
      <c r="AH26" s="286">
        <v>108</v>
      </c>
      <c r="AI26" s="283">
        <v>26</v>
      </c>
      <c r="AJ26" s="283">
        <v>5</v>
      </c>
    </row>
    <row r="27" spans="1:36" ht="18.75" customHeight="1">
      <c r="A27" s="756"/>
      <c r="B27" s="734" t="s">
        <v>14</v>
      </c>
      <c r="C27" s="734"/>
      <c r="D27" s="734"/>
      <c r="E27" s="734"/>
      <c r="F27" s="735"/>
      <c r="G27" s="77">
        <v>70</v>
      </c>
      <c r="H27" s="77">
        <v>56</v>
      </c>
      <c r="I27" s="80">
        <v>-14</v>
      </c>
      <c r="J27" s="305">
        <v>1.02</v>
      </c>
      <c r="K27" s="296" t="s">
        <v>548</v>
      </c>
      <c r="L27" s="277">
        <v>63</v>
      </c>
      <c r="M27" s="139"/>
      <c r="N27" s="192">
        <v>11</v>
      </c>
      <c r="O27" s="192" t="s">
        <v>295</v>
      </c>
      <c r="P27" s="193">
        <v>12</v>
      </c>
      <c r="Q27" s="286">
        <v>291</v>
      </c>
      <c r="R27" s="286">
        <v>26</v>
      </c>
      <c r="S27" s="286">
        <v>13</v>
      </c>
      <c r="T27" s="286">
        <v>16</v>
      </c>
      <c r="U27" s="286">
        <v>3</v>
      </c>
      <c r="V27" s="286">
        <v>7</v>
      </c>
      <c r="W27" s="314" t="s">
        <v>548</v>
      </c>
      <c r="X27" s="286">
        <v>2</v>
      </c>
      <c r="Y27" s="314" t="s">
        <v>548</v>
      </c>
      <c r="Z27" s="314" t="s">
        <v>548</v>
      </c>
      <c r="AA27" s="314" t="s">
        <v>548</v>
      </c>
      <c r="AB27" s="314" t="s">
        <v>548</v>
      </c>
      <c r="AC27" s="286">
        <v>2</v>
      </c>
      <c r="AD27" s="286">
        <v>47</v>
      </c>
      <c r="AE27" s="286">
        <v>39</v>
      </c>
      <c r="AF27" s="286">
        <v>2</v>
      </c>
      <c r="AG27" s="286">
        <v>1</v>
      </c>
      <c r="AH27" s="286">
        <v>105</v>
      </c>
      <c r="AI27" s="283">
        <v>20</v>
      </c>
      <c r="AJ27" s="283">
        <v>8</v>
      </c>
    </row>
    <row r="28" spans="1:36" ht="18.75" customHeight="1">
      <c r="A28" s="756"/>
      <c r="B28" s="734" t="s">
        <v>15</v>
      </c>
      <c r="C28" s="734"/>
      <c r="D28" s="734"/>
      <c r="E28" s="734"/>
      <c r="F28" s="735"/>
      <c r="G28" s="77">
        <v>52</v>
      </c>
      <c r="H28" s="77">
        <v>58</v>
      </c>
      <c r="I28" s="80">
        <v>6</v>
      </c>
      <c r="J28" s="306">
        <v>1.1</v>
      </c>
      <c r="K28" s="296" t="s">
        <v>548</v>
      </c>
      <c r="L28" s="277">
        <v>58</v>
      </c>
      <c r="M28" s="139"/>
      <c r="N28" s="192"/>
      <c r="O28" s="192"/>
      <c r="P28" s="193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3"/>
      <c r="AJ28" s="283"/>
    </row>
    <row r="29" spans="1:36" ht="18.75" customHeight="1">
      <c r="A29" s="756"/>
      <c r="B29" s="734" t="s">
        <v>16</v>
      </c>
      <c r="C29" s="734"/>
      <c r="D29" s="734"/>
      <c r="E29" s="734"/>
      <c r="F29" s="735"/>
      <c r="G29" s="77">
        <v>180</v>
      </c>
      <c r="H29" s="77">
        <v>201</v>
      </c>
      <c r="I29" s="80">
        <v>21</v>
      </c>
      <c r="J29" s="306">
        <v>3.6</v>
      </c>
      <c r="K29" s="77">
        <v>2</v>
      </c>
      <c r="L29" s="277">
        <v>253</v>
      </c>
      <c r="M29" s="139"/>
      <c r="N29" s="192">
        <v>12</v>
      </c>
      <c r="O29" s="192" t="s">
        <v>295</v>
      </c>
      <c r="P29" s="193">
        <v>13</v>
      </c>
      <c r="Q29" s="286">
        <v>265</v>
      </c>
      <c r="R29" s="286">
        <v>17</v>
      </c>
      <c r="S29" s="286">
        <v>12</v>
      </c>
      <c r="T29" s="286">
        <v>8</v>
      </c>
      <c r="U29" s="286">
        <v>1</v>
      </c>
      <c r="V29" s="286">
        <v>12</v>
      </c>
      <c r="W29" s="286">
        <v>1</v>
      </c>
      <c r="X29" s="286">
        <v>1</v>
      </c>
      <c r="Y29" s="286">
        <v>1</v>
      </c>
      <c r="Z29" s="314" t="s">
        <v>548</v>
      </c>
      <c r="AA29" s="286">
        <v>1</v>
      </c>
      <c r="AB29" s="286">
        <v>2</v>
      </c>
      <c r="AC29" s="314" t="s">
        <v>548</v>
      </c>
      <c r="AD29" s="286">
        <v>33</v>
      </c>
      <c r="AE29" s="286">
        <v>45</v>
      </c>
      <c r="AF29" s="286">
        <v>3</v>
      </c>
      <c r="AG29" s="314" t="s">
        <v>548</v>
      </c>
      <c r="AH29" s="286">
        <v>108</v>
      </c>
      <c r="AI29" s="283">
        <v>16</v>
      </c>
      <c r="AJ29" s="283">
        <v>4</v>
      </c>
    </row>
    <row r="30" spans="1:36" ht="18.75" customHeight="1">
      <c r="A30" s="756"/>
      <c r="B30" s="733" t="s">
        <v>289</v>
      </c>
      <c r="C30" s="194"/>
      <c r="D30" s="685" t="s">
        <v>18</v>
      </c>
      <c r="E30" s="685"/>
      <c r="F30" s="732"/>
      <c r="G30" s="77">
        <v>192</v>
      </c>
      <c r="H30" s="77">
        <v>228</v>
      </c>
      <c r="I30" s="80">
        <v>36</v>
      </c>
      <c r="J30" s="306">
        <v>4.0918880114860015</v>
      </c>
      <c r="K30" s="296" t="s">
        <v>548</v>
      </c>
      <c r="L30" s="277">
        <v>256</v>
      </c>
      <c r="M30" s="139"/>
      <c r="N30" s="192">
        <v>13</v>
      </c>
      <c r="O30" s="192" t="s">
        <v>295</v>
      </c>
      <c r="P30" s="193">
        <v>14</v>
      </c>
      <c r="Q30" s="286">
        <v>273</v>
      </c>
      <c r="R30" s="286">
        <v>29</v>
      </c>
      <c r="S30" s="286">
        <v>9</v>
      </c>
      <c r="T30" s="286">
        <v>11</v>
      </c>
      <c r="U30" s="286">
        <v>1</v>
      </c>
      <c r="V30" s="286">
        <v>8</v>
      </c>
      <c r="W30" s="314" t="s">
        <v>548</v>
      </c>
      <c r="X30" s="286">
        <v>4</v>
      </c>
      <c r="Y30" s="314" t="s">
        <v>548</v>
      </c>
      <c r="Z30" s="314" t="s">
        <v>548</v>
      </c>
      <c r="AA30" s="314" t="s">
        <v>548</v>
      </c>
      <c r="AB30" s="314" t="s">
        <v>548</v>
      </c>
      <c r="AC30" s="286">
        <v>1</v>
      </c>
      <c r="AD30" s="286">
        <v>46</v>
      </c>
      <c r="AE30" s="286">
        <v>39</v>
      </c>
      <c r="AF30" s="286">
        <v>2</v>
      </c>
      <c r="AG30" s="314" t="s">
        <v>548</v>
      </c>
      <c r="AH30" s="286">
        <v>95</v>
      </c>
      <c r="AI30" s="283">
        <v>24</v>
      </c>
      <c r="AJ30" s="283">
        <v>4</v>
      </c>
    </row>
    <row r="31" spans="1:36" ht="18.75" customHeight="1">
      <c r="A31" s="756"/>
      <c r="B31" s="733"/>
      <c r="C31" s="194"/>
      <c r="D31" s="685" t="s">
        <v>19</v>
      </c>
      <c r="E31" s="685"/>
      <c r="F31" s="732"/>
      <c r="G31" s="77">
        <v>8</v>
      </c>
      <c r="H31" s="77">
        <v>9</v>
      </c>
      <c r="I31" s="80">
        <v>1</v>
      </c>
      <c r="J31" s="306">
        <v>0.1615218951902369</v>
      </c>
      <c r="K31" s="296" t="s">
        <v>548</v>
      </c>
      <c r="L31" s="277">
        <v>9</v>
      </c>
      <c r="M31" s="139"/>
      <c r="N31" s="192">
        <v>14</v>
      </c>
      <c r="O31" s="192" t="s">
        <v>295</v>
      </c>
      <c r="P31" s="193">
        <v>15</v>
      </c>
      <c r="Q31" s="286">
        <v>311</v>
      </c>
      <c r="R31" s="286">
        <v>36</v>
      </c>
      <c r="S31" s="286">
        <v>9</v>
      </c>
      <c r="T31" s="286">
        <v>16</v>
      </c>
      <c r="U31" s="314" t="s">
        <v>548</v>
      </c>
      <c r="V31" s="286">
        <v>17</v>
      </c>
      <c r="W31" s="314" t="s">
        <v>548</v>
      </c>
      <c r="X31" s="286">
        <v>4</v>
      </c>
      <c r="Y31" s="286">
        <v>1</v>
      </c>
      <c r="Z31" s="314" t="s">
        <v>548</v>
      </c>
      <c r="AA31" s="314" t="s">
        <v>548</v>
      </c>
      <c r="AB31" s="286">
        <v>1</v>
      </c>
      <c r="AC31" s="286">
        <v>2</v>
      </c>
      <c r="AD31" s="286">
        <v>41</v>
      </c>
      <c r="AE31" s="286">
        <v>50</v>
      </c>
      <c r="AF31" s="286">
        <v>2</v>
      </c>
      <c r="AG31" s="314" t="s">
        <v>548</v>
      </c>
      <c r="AH31" s="286">
        <v>99</v>
      </c>
      <c r="AI31" s="283">
        <v>28</v>
      </c>
      <c r="AJ31" s="283">
        <v>5</v>
      </c>
    </row>
    <row r="32" spans="1:36" ht="18.75" customHeight="1">
      <c r="A32" s="756"/>
      <c r="B32" s="733"/>
      <c r="C32" s="194"/>
      <c r="D32" s="685" t="s">
        <v>20</v>
      </c>
      <c r="E32" s="685"/>
      <c r="F32" s="732"/>
      <c r="G32" s="77">
        <v>25</v>
      </c>
      <c r="H32" s="77">
        <v>29</v>
      </c>
      <c r="I32" s="80">
        <v>4</v>
      </c>
      <c r="J32" s="306">
        <v>0.5204594400574301</v>
      </c>
      <c r="K32" s="296" t="s">
        <v>548</v>
      </c>
      <c r="L32" s="277">
        <v>30</v>
      </c>
      <c r="M32" s="139"/>
      <c r="N32" s="192">
        <v>15</v>
      </c>
      <c r="O32" s="192" t="s">
        <v>295</v>
      </c>
      <c r="P32" s="193">
        <v>16</v>
      </c>
      <c r="Q32" s="286">
        <v>364</v>
      </c>
      <c r="R32" s="286">
        <v>29</v>
      </c>
      <c r="S32" s="286">
        <v>11</v>
      </c>
      <c r="T32" s="286">
        <v>18</v>
      </c>
      <c r="U32" s="314" t="s">
        <v>548</v>
      </c>
      <c r="V32" s="286">
        <v>20</v>
      </c>
      <c r="W32" s="286">
        <v>1</v>
      </c>
      <c r="X32" s="286">
        <v>1</v>
      </c>
      <c r="Y32" s="314" t="s">
        <v>548</v>
      </c>
      <c r="Z32" s="286">
        <v>1</v>
      </c>
      <c r="AA32" s="286">
        <v>2</v>
      </c>
      <c r="AB32" s="314" t="s">
        <v>548</v>
      </c>
      <c r="AC32" s="286">
        <v>1</v>
      </c>
      <c r="AD32" s="286">
        <v>48</v>
      </c>
      <c r="AE32" s="286">
        <v>51</v>
      </c>
      <c r="AF32" s="286">
        <v>3</v>
      </c>
      <c r="AG32" s="314" t="s">
        <v>548</v>
      </c>
      <c r="AH32" s="286">
        <v>134</v>
      </c>
      <c r="AI32" s="283">
        <v>37</v>
      </c>
      <c r="AJ32" s="283">
        <v>7</v>
      </c>
    </row>
    <row r="33" spans="1:36" ht="18.75" customHeight="1">
      <c r="A33" s="756"/>
      <c r="B33" s="733"/>
      <c r="C33" s="194"/>
      <c r="D33" s="685" t="s">
        <v>166</v>
      </c>
      <c r="E33" s="685"/>
      <c r="F33" s="732"/>
      <c r="G33" s="77">
        <v>8</v>
      </c>
      <c r="H33" s="77">
        <v>18</v>
      </c>
      <c r="I33" s="80">
        <v>10</v>
      </c>
      <c r="J33" s="306">
        <v>0.3230437903804738</v>
      </c>
      <c r="K33" s="296" t="s">
        <v>548</v>
      </c>
      <c r="L33" s="277">
        <v>24</v>
      </c>
      <c r="M33" s="139"/>
      <c r="N33" s="192">
        <v>16</v>
      </c>
      <c r="O33" s="192" t="s">
        <v>295</v>
      </c>
      <c r="P33" s="193">
        <v>17</v>
      </c>
      <c r="Q33" s="286">
        <v>418</v>
      </c>
      <c r="R33" s="286">
        <v>27</v>
      </c>
      <c r="S33" s="286">
        <v>14</v>
      </c>
      <c r="T33" s="286">
        <v>20</v>
      </c>
      <c r="U33" s="314" t="s">
        <v>548</v>
      </c>
      <c r="V33" s="286">
        <v>13</v>
      </c>
      <c r="W33" s="314" t="s">
        <v>548</v>
      </c>
      <c r="X33" s="286">
        <v>5</v>
      </c>
      <c r="Y33" s="314" t="s">
        <v>548</v>
      </c>
      <c r="Z33" s="314" t="s">
        <v>548</v>
      </c>
      <c r="AA33" s="286">
        <v>2</v>
      </c>
      <c r="AB33" s="314" t="s">
        <v>548</v>
      </c>
      <c r="AC33" s="286">
        <v>3</v>
      </c>
      <c r="AD33" s="286">
        <v>55</v>
      </c>
      <c r="AE33" s="286">
        <v>60</v>
      </c>
      <c r="AF33" s="286">
        <v>5</v>
      </c>
      <c r="AG33" s="314" t="s">
        <v>548</v>
      </c>
      <c r="AH33" s="286">
        <v>168</v>
      </c>
      <c r="AI33" s="283">
        <v>40</v>
      </c>
      <c r="AJ33" s="283">
        <v>6</v>
      </c>
    </row>
    <row r="34" spans="1:36" ht="18.75" customHeight="1">
      <c r="A34" s="756"/>
      <c r="B34" s="733" t="s">
        <v>290</v>
      </c>
      <c r="C34" s="194"/>
      <c r="D34" s="685" t="s">
        <v>21</v>
      </c>
      <c r="E34" s="685"/>
      <c r="F34" s="732"/>
      <c r="G34" s="77">
        <v>110</v>
      </c>
      <c r="H34" s="77">
        <v>98</v>
      </c>
      <c r="I34" s="80">
        <v>-12</v>
      </c>
      <c r="J34" s="306">
        <v>1.7587939698492463</v>
      </c>
      <c r="K34" s="77">
        <v>2</v>
      </c>
      <c r="L34" s="277">
        <v>103</v>
      </c>
      <c r="M34" s="139"/>
      <c r="N34" s="192">
        <v>17</v>
      </c>
      <c r="O34" s="192" t="s">
        <v>295</v>
      </c>
      <c r="P34" s="193">
        <v>18</v>
      </c>
      <c r="Q34" s="286">
        <v>524</v>
      </c>
      <c r="R34" s="286">
        <v>42</v>
      </c>
      <c r="S34" s="286">
        <v>13</v>
      </c>
      <c r="T34" s="286">
        <v>27</v>
      </c>
      <c r="U34" s="314" t="s">
        <v>548</v>
      </c>
      <c r="V34" s="286">
        <v>28</v>
      </c>
      <c r="W34" s="314" t="s">
        <v>548</v>
      </c>
      <c r="X34" s="286">
        <v>7</v>
      </c>
      <c r="Y34" s="314" t="s">
        <v>548</v>
      </c>
      <c r="Z34" s="286">
        <v>1</v>
      </c>
      <c r="AA34" s="286">
        <v>1</v>
      </c>
      <c r="AB34" s="314" t="s">
        <v>548</v>
      </c>
      <c r="AC34" s="286">
        <v>2</v>
      </c>
      <c r="AD34" s="286">
        <v>76</v>
      </c>
      <c r="AE34" s="286">
        <v>83</v>
      </c>
      <c r="AF34" s="286">
        <v>2</v>
      </c>
      <c r="AG34" s="314" t="s">
        <v>548</v>
      </c>
      <c r="AH34" s="286">
        <v>187</v>
      </c>
      <c r="AI34" s="283">
        <v>48</v>
      </c>
      <c r="AJ34" s="283">
        <v>7</v>
      </c>
    </row>
    <row r="35" spans="1:36" ht="18.75" customHeight="1">
      <c r="A35" s="756"/>
      <c r="B35" s="733"/>
      <c r="C35" s="194"/>
      <c r="D35" s="685" t="s">
        <v>22</v>
      </c>
      <c r="E35" s="685"/>
      <c r="F35" s="732"/>
      <c r="G35" s="77">
        <v>34</v>
      </c>
      <c r="H35" s="77">
        <v>60</v>
      </c>
      <c r="I35" s="80">
        <v>26</v>
      </c>
      <c r="J35" s="306">
        <v>1.0768126346015794</v>
      </c>
      <c r="K35" s="296" t="s">
        <v>548</v>
      </c>
      <c r="L35" s="277">
        <v>65</v>
      </c>
      <c r="M35" s="139"/>
      <c r="N35" s="192">
        <v>18</v>
      </c>
      <c r="O35" s="192" t="s">
        <v>295</v>
      </c>
      <c r="P35" s="193">
        <v>19</v>
      </c>
      <c r="Q35" s="286">
        <v>451</v>
      </c>
      <c r="R35" s="286">
        <v>31</v>
      </c>
      <c r="S35" s="286">
        <v>13</v>
      </c>
      <c r="T35" s="286">
        <v>24</v>
      </c>
      <c r="U35" s="286">
        <v>2</v>
      </c>
      <c r="V35" s="286">
        <v>9</v>
      </c>
      <c r="W35" s="286">
        <v>3</v>
      </c>
      <c r="X35" s="286">
        <v>7</v>
      </c>
      <c r="Y35" s="314" t="s">
        <v>548</v>
      </c>
      <c r="Z35" s="286">
        <v>3</v>
      </c>
      <c r="AA35" s="286">
        <v>2</v>
      </c>
      <c r="AB35" s="314" t="s">
        <v>548</v>
      </c>
      <c r="AC35" s="286">
        <v>2</v>
      </c>
      <c r="AD35" s="286">
        <v>61</v>
      </c>
      <c r="AE35" s="286">
        <v>70</v>
      </c>
      <c r="AF35" s="286">
        <v>2</v>
      </c>
      <c r="AG35" s="286">
        <v>1</v>
      </c>
      <c r="AH35" s="286">
        <v>175</v>
      </c>
      <c r="AI35" s="283">
        <v>38</v>
      </c>
      <c r="AJ35" s="283">
        <v>8</v>
      </c>
    </row>
    <row r="36" spans="1:36" ht="18.75" customHeight="1">
      <c r="A36" s="756"/>
      <c r="B36" s="734" t="s">
        <v>23</v>
      </c>
      <c r="C36" s="734"/>
      <c r="D36" s="734"/>
      <c r="E36" s="734"/>
      <c r="F36" s="735"/>
      <c r="G36" s="77">
        <v>6</v>
      </c>
      <c r="H36" s="77">
        <v>18</v>
      </c>
      <c r="I36" s="80">
        <v>12</v>
      </c>
      <c r="J36" s="306">
        <v>0.3230437903804738</v>
      </c>
      <c r="K36" s="296" t="s">
        <v>548</v>
      </c>
      <c r="L36" s="277">
        <v>18</v>
      </c>
      <c r="M36" s="139"/>
      <c r="N36" s="192">
        <v>19</v>
      </c>
      <c r="O36" s="192" t="s">
        <v>295</v>
      </c>
      <c r="P36" s="193">
        <v>20</v>
      </c>
      <c r="Q36" s="286">
        <v>312</v>
      </c>
      <c r="R36" s="286">
        <v>39</v>
      </c>
      <c r="S36" s="286">
        <v>14</v>
      </c>
      <c r="T36" s="286">
        <v>18</v>
      </c>
      <c r="U36" s="286">
        <v>2</v>
      </c>
      <c r="V36" s="286">
        <v>5</v>
      </c>
      <c r="W36" s="314" t="s">
        <v>548</v>
      </c>
      <c r="X36" s="286">
        <v>3</v>
      </c>
      <c r="Y36" s="314" t="s">
        <v>548</v>
      </c>
      <c r="Z36" s="314" t="s">
        <v>548</v>
      </c>
      <c r="AA36" s="286">
        <v>2</v>
      </c>
      <c r="AB36" s="314" t="s">
        <v>548</v>
      </c>
      <c r="AC36" s="286">
        <v>1</v>
      </c>
      <c r="AD36" s="286">
        <v>59</v>
      </c>
      <c r="AE36" s="286">
        <v>41</v>
      </c>
      <c r="AF36" s="314" t="s">
        <v>548</v>
      </c>
      <c r="AG36" s="314" t="s">
        <v>548</v>
      </c>
      <c r="AH36" s="286">
        <v>105</v>
      </c>
      <c r="AI36" s="283">
        <v>16</v>
      </c>
      <c r="AJ36" s="283">
        <v>7</v>
      </c>
    </row>
    <row r="37" spans="1:36" ht="18.75" customHeight="1">
      <c r="A37" s="756"/>
      <c r="B37" s="733" t="s">
        <v>24</v>
      </c>
      <c r="C37" s="195"/>
      <c r="D37" s="685" t="s">
        <v>17</v>
      </c>
      <c r="E37" s="685"/>
      <c r="F37" s="732"/>
      <c r="G37" s="77">
        <v>341</v>
      </c>
      <c r="H37" s="77">
        <v>297</v>
      </c>
      <c r="I37" s="80">
        <v>-44</v>
      </c>
      <c r="J37" s="306">
        <v>5.4</v>
      </c>
      <c r="K37" s="296" t="s">
        <v>548</v>
      </c>
      <c r="L37" s="277">
        <v>340</v>
      </c>
      <c r="M37" s="139"/>
      <c r="N37" s="192">
        <v>20</v>
      </c>
      <c r="O37" s="192" t="s">
        <v>295</v>
      </c>
      <c r="P37" s="193">
        <v>21</v>
      </c>
      <c r="Q37" s="286">
        <v>193</v>
      </c>
      <c r="R37" s="286">
        <v>24</v>
      </c>
      <c r="S37" s="286">
        <v>8</v>
      </c>
      <c r="T37" s="286">
        <v>11</v>
      </c>
      <c r="U37" s="286">
        <v>2</v>
      </c>
      <c r="V37" s="286">
        <v>10</v>
      </c>
      <c r="W37" s="314" t="s">
        <v>548</v>
      </c>
      <c r="X37" s="286">
        <v>4</v>
      </c>
      <c r="Y37" s="314" t="s">
        <v>548</v>
      </c>
      <c r="Z37" s="314" t="s">
        <v>548</v>
      </c>
      <c r="AA37" s="314" t="s">
        <v>548</v>
      </c>
      <c r="AB37" s="314" t="s">
        <v>548</v>
      </c>
      <c r="AC37" s="286">
        <v>1</v>
      </c>
      <c r="AD37" s="286">
        <v>32</v>
      </c>
      <c r="AE37" s="286">
        <v>32</v>
      </c>
      <c r="AF37" s="286">
        <v>3</v>
      </c>
      <c r="AG37" s="314" t="s">
        <v>548</v>
      </c>
      <c r="AH37" s="286">
        <v>54</v>
      </c>
      <c r="AI37" s="283">
        <v>10</v>
      </c>
      <c r="AJ37" s="283">
        <v>2</v>
      </c>
    </row>
    <row r="38" spans="1:36" ht="18.75" customHeight="1">
      <c r="A38" s="756"/>
      <c r="B38" s="733"/>
      <c r="C38" s="195"/>
      <c r="D38" s="685" t="s">
        <v>25</v>
      </c>
      <c r="E38" s="685"/>
      <c r="F38" s="732"/>
      <c r="G38" s="77">
        <v>16</v>
      </c>
      <c r="H38" s="77">
        <v>21</v>
      </c>
      <c r="I38" s="80">
        <v>5</v>
      </c>
      <c r="J38" s="306">
        <v>0.37688442211055273</v>
      </c>
      <c r="K38" s="296" t="s">
        <v>548</v>
      </c>
      <c r="L38" s="277">
        <v>25</v>
      </c>
      <c r="M38" s="139"/>
      <c r="N38" s="192">
        <v>21</v>
      </c>
      <c r="O38" s="192" t="s">
        <v>295</v>
      </c>
      <c r="P38" s="193">
        <v>22</v>
      </c>
      <c r="Q38" s="286">
        <v>133</v>
      </c>
      <c r="R38" s="286">
        <v>14</v>
      </c>
      <c r="S38" s="286">
        <v>9</v>
      </c>
      <c r="T38" s="286">
        <v>13</v>
      </c>
      <c r="U38" s="314" t="s">
        <v>548</v>
      </c>
      <c r="V38" s="286">
        <v>5</v>
      </c>
      <c r="W38" s="314" t="s">
        <v>548</v>
      </c>
      <c r="X38" s="286">
        <v>2</v>
      </c>
      <c r="Y38" s="314" t="s">
        <v>548</v>
      </c>
      <c r="Z38" s="286">
        <v>1</v>
      </c>
      <c r="AA38" s="314" t="s">
        <v>548</v>
      </c>
      <c r="AB38" s="314" t="s">
        <v>548</v>
      </c>
      <c r="AC38" s="286">
        <v>1</v>
      </c>
      <c r="AD38" s="286">
        <v>17</v>
      </c>
      <c r="AE38" s="286">
        <v>26</v>
      </c>
      <c r="AF38" s="314" t="s">
        <v>548</v>
      </c>
      <c r="AG38" s="314" t="s">
        <v>548</v>
      </c>
      <c r="AH38" s="286">
        <v>38</v>
      </c>
      <c r="AI38" s="283">
        <v>7</v>
      </c>
      <c r="AJ38" s="314" t="s">
        <v>548</v>
      </c>
    </row>
    <row r="39" spans="1:36" ht="18.75" customHeight="1">
      <c r="A39" s="756"/>
      <c r="B39" s="734" t="s">
        <v>26</v>
      </c>
      <c r="C39" s="734"/>
      <c r="D39" s="734"/>
      <c r="E39" s="734"/>
      <c r="F39" s="735"/>
      <c r="G39" s="77">
        <v>263</v>
      </c>
      <c r="H39" s="77">
        <v>239</v>
      </c>
      <c r="I39" s="80">
        <v>-24</v>
      </c>
      <c r="J39" s="306">
        <v>4.289303661162958</v>
      </c>
      <c r="K39" s="77">
        <v>2</v>
      </c>
      <c r="L39" s="277">
        <v>345</v>
      </c>
      <c r="M39" s="139"/>
      <c r="N39" s="192">
        <v>22</v>
      </c>
      <c r="O39" s="192" t="s">
        <v>295</v>
      </c>
      <c r="P39" s="193">
        <v>23</v>
      </c>
      <c r="Q39" s="286">
        <v>121</v>
      </c>
      <c r="R39" s="286">
        <v>15</v>
      </c>
      <c r="S39" s="286">
        <v>8</v>
      </c>
      <c r="T39" s="286">
        <v>5</v>
      </c>
      <c r="U39" s="314" t="s">
        <v>548</v>
      </c>
      <c r="V39" s="286">
        <v>5</v>
      </c>
      <c r="W39" s="314" t="s">
        <v>548</v>
      </c>
      <c r="X39" s="286">
        <v>2</v>
      </c>
      <c r="Y39" s="314" t="s">
        <v>548</v>
      </c>
      <c r="Z39" s="314" t="s">
        <v>548</v>
      </c>
      <c r="AA39" s="314" t="s">
        <v>548</v>
      </c>
      <c r="AB39" s="314" t="s">
        <v>548</v>
      </c>
      <c r="AC39" s="314" t="s">
        <v>548</v>
      </c>
      <c r="AD39" s="286">
        <v>21</v>
      </c>
      <c r="AE39" s="286">
        <v>13</v>
      </c>
      <c r="AF39" s="314" t="s">
        <v>548</v>
      </c>
      <c r="AG39" s="314" t="s">
        <v>548</v>
      </c>
      <c r="AH39" s="286">
        <v>46</v>
      </c>
      <c r="AI39" s="283">
        <v>6</v>
      </c>
      <c r="AJ39" s="314" t="s">
        <v>548</v>
      </c>
    </row>
    <row r="40" spans="1:36" ht="18.75" customHeight="1">
      <c r="A40" s="756"/>
      <c r="B40" s="734" t="s">
        <v>27</v>
      </c>
      <c r="C40" s="734"/>
      <c r="D40" s="734"/>
      <c r="E40" s="734"/>
      <c r="F40" s="735"/>
      <c r="G40" s="303" t="s">
        <v>548</v>
      </c>
      <c r="H40" s="77">
        <v>1</v>
      </c>
      <c r="I40" s="80">
        <v>1</v>
      </c>
      <c r="J40" s="305">
        <v>0.02</v>
      </c>
      <c r="K40" s="296" t="s">
        <v>548</v>
      </c>
      <c r="L40" s="277">
        <v>1</v>
      </c>
      <c r="M40" s="139"/>
      <c r="N40" s="192">
        <v>23</v>
      </c>
      <c r="O40" s="192" t="s">
        <v>295</v>
      </c>
      <c r="P40" s="193">
        <v>24</v>
      </c>
      <c r="Q40" s="286">
        <v>115</v>
      </c>
      <c r="R40" s="286">
        <v>11</v>
      </c>
      <c r="S40" s="286">
        <v>8</v>
      </c>
      <c r="T40" s="286">
        <v>4</v>
      </c>
      <c r="U40" s="314" t="s">
        <v>548</v>
      </c>
      <c r="V40" s="286">
        <v>6</v>
      </c>
      <c r="W40" s="286">
        <v>1</v>
      </c>
      <c r="X40" s="286">
        <v>2</v>
      </c>
      <c r="Y40" s="314" t="s">
        <v>548</v>
      </c>
      <c r="Z40" s="286">
        <v>1</v>
      </c>
      <c r="AA40" s="314" t="s">
        <v>548</v>
      </c>
      <c r="AB40" s="286">
        <v>1</v>
      </c>
      <c r="AC40" s="286">
        <v>1</v>
      </c>
      <c r="AD40" s="286">
        <v>28</v>
      </c>
      <c r="AE40" s="286">
        <v>18</v>
      </c>
      <c r="AF40" s="314" t="s">
        <v>548</v>
      </c>
      <c r="AG40" s="314" t="s">
        <v>548</v>
      </c>
      <c r="AH40" s="286">
        <v>28</v>
      </c>
      <c r="AI40" s="283">
        <v>3</v>
      </c>
      <c r="AJ40" s="283">
        <v>3</v>
      </c>
    </row>
    <row r="41" spans="1:36" ht="18.75" customHeight="1">
      <c r="A41" s="756"/>
      <c r="B41" s="734" t="s">
        <v>28</v>
      </c>
      <c r="C41" s="734"/>
      <c r="D41" s="734"/>
      <c r="E41" s="734"/>
      <c r="F41" s="735"/>
      <c r="G41" s="303" t="s">
        <v>548</v>
      </c>
      <c r="H41" s="77">
        <v>2</v>
      </c>
      <c r="I41" s="80">
        <v>2</v>
      </c>
      <c r="J41" s="305">
        <v>0.04</v>
      </c>
      <c r="K41" s="296" t="s">
        <v>548</v>
      </c>
      <c r="L41" s="277">
        <v>2</v>
      </c>
      <c r="M41" s="139"/>
      <c r="N41" s="196"/>
      <c r="O41" s="196"/>
      <c r="P41" s="197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98"/>
      <c r="AJ41" s="98"/>
    </row>
    <row r="42" spans="1:34" ht="18.75" customHeight="1">
      <c r="A42" s="756"/>
      <c r="B42" s="734" t="s">
        <v>29</v>
      </c>
      <c r="C42" s="734"/>
      <c r="D42" s="734"/>
      <c r="E42" s="734"/>
      <c r="F42" s="735"/>
      <c r="G42" s="77">
        <v>1</v>
      </c>
      <c r="H42" s="77">
        <v>2</v>
      </c>
      <c r="I42" s="80">
        <v>1</v>
      </c>
      <c r="J42" s="305">
        <v>0.04</v>
      </c>
      <c r="K42" s="296" t="s">
        <v>548</v>
      </c>
      <c r="L42" s="277">
        <v>2</v>
      </c>
      <c r="M42" s="139"/>
      <c r="N42" s="178" t="s">
        <v>298</v>
      </c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39"/>
      <c r="AA42" s="139"/>
      <c r="AB42" s="139"/>
      <c r="AC42" s="139"/>
      <c r="AD42" s="139"/>
      <c r="AE42" s="139"/>
      <c r="AF42" s="139"/>
      <c r="AG42" s="139"/>
      <c r="AH42" s="139"/>
    </row>
    <row r="43" spans="1:34" ht="18.75" customHeight="1">
      <c r="A43" s="756"/>
      <c r="B43" s="742" t="s">
        <v>536</v>
      </c>
      <c r="C43" s="734"/>
      <c r="D43" s="734"/>
      <c r="E43" s="734"/>
      <c r="F43" s="735"/>
      <c r="G43" s="77">
        <v>2</v>
      </c>
      <c r="H43" s="77">
        <v>3</v>
      </c>
      <c r="I43" s="80">
        <v>1</v>
      </c>
      <c r="J43" s="306">
        <v>0.05384063173007896</v>
      </c>
      <c r="K43" s="296" t="s">
        <v>548</v>
      </c>
      <c r="L43" s="277">
        <v>3</v>
      </c>
      <c r="M43" s="139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39"/>
      <c r="AA43" s="139"/>
      <c r="AB43" s="139"/>
      <c r="AC43" s="139"/>
      <c r="AD43" s="139"/>
      <c r="AE43" s="139"/>
      <c r="AF43" s="139"/>
      <c r="AG43" s="139"/>
      <c r="AH43" s="139"/>
    </row>
    <row r="44" spans="1:34" ht="18.75" customHeight="1">
      <c r="A44" s="756"/>
      <c r="B44" s="734" t="s">
        <v>30</v>
      </c>
      <c r="C44" s="734"/>
      <c r="D44" s="734"/>
      <c r="E44" s="734"/>
      <c r="F44" s="735"/>
      <c r="G44" s="77">
        <v>4</v>
      </c>
      <c r="H44" s="77">
        <v>1</v>
      </c>
      <c r="I44" s="80">
        <v>-3</v>
      </c>
      <c r="J44" s="305">
        <v>0.02</v>
      </c>
      <c r="K44" s="296" t="s">
        <v>548</v>
      </c>
      <c r="L44" s="277">
        <v>2</v>
      </c>
      <c r="M44" s="139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39"/>
      <c r="AA44" s="139"/>
      <c r="AB44" s="139"/>
      <c r="AC44" s="139"/>
      <c r="AD44" s="139"/>
      <c r="AE44" s="139"/>
      <c r="AF44" s="139"/>
      <c r="AG44" s="139"/>
      <c r="AH44" s="139"/>
    </row>
    <row r="45" spans="1:13" ht="18.75" customHeight="1">
      <c r="A45" s="756"/>
      <c r="B45" s="734" t="s">
        <v>31</v>
      </c>
      <c r="C45" s="734"/>
      <c r="D45" s="734"/>
      <c r="E45" s="734"/>
      <c r="F45" s="735"/>
      <c r="G45" s="303" t="s">
        <v>548</v>
      </c>
      <c r="H45" s="296" t="s">
        <v>548</v>
      </c>
      <c r="I45" s="296" t="s">
        <v>548</v>
      </c>
      <c r="J45" s="296" t="s">
        <v>548</v>
      </c>
      <c r="K45" s="296" t="s">
        <v>548</v>
      </c>
      <c r="L45" s="296" t="s">
        <v>548</v>
      </c>
      <c r="M45" s="139"/>
    </row>
    <row r="46" spans="1:13" ht="18.75" customHeight="1">
      <c r="A46" s="756"/>
      <c r="B46" s="734" t="s">
        <v>32</v>
      </c>
      <c r="C46" s="734"/>
      <c r="D46" s="734"/>
      <c r="E46" s="734"/>
      <c r="F46" s="735"/>
      <c r="G46" s="77">
        <v>1</v>
      </c>
      <c r="H46" s="296" t="s">
        <v>548</v>
      </c>
      <c r="I46" s="80">
        <v>-1</v>
      </c>
      <c r="J46" s="296" t="s">
        <v>548</v>
      </c>
      <c r="K46" s="296" t="s">
        <v>548</v>
      </c>
      <c r="L46" s="296" t="s">
        <v>548</v>
      </c>
      <c r="M46" s="139"/>
    </row>
    <row r="47" spans="1:13" ht="18.75" customHeight="1">
      <c r="A47" s="756"/>
      <c r="B47" s="734" t="s">
        <v>378</v>
      </c>
      <c r="C47" s="734"/>
      <c r="D47" s="734"/>
      <c r="E47" s="734"/>
      <c r="F47" s="735"/>
      <c r="G47" s="303" t="s">
        <v>548</v>
      </c>
      <c r="H47" s="296" t="s">
        <v>548</v>
      </c>
      <c r="I47" s="296" t="s">
        <v>548</v>
      </c>
      <c r="J47" s="296" t="s">
        <v>548</v>
      </c>
      <c r="K47" s="296" t="s">
        <v>548</v>
      </c>
      <c r="L47" s="296" t="s">
        <v>548</v>
      </c>
      <c r="M47" s="139"/>
    </row>
    <row r="48" spans="1:13" ht="18.75" customHeight="1">
      <c r="A48" s="756"/>
      <c r="B48" s="739" t="s">
        <v>537</v>
      </c>
      <c r="C48" s="740"/>
      <c r="D48" s="740"/>
      <c r="E48" s="740"/>
      <c r="F48" s="741"/>
      <c r="G48" s="77">
        <v>2</v>
      </c>
      <c r="H48" s="77">
        <v>5</v>
      </c>
      <c r="I48" s="80">
        <v>3</v>
      </c>
      <c r="J48" s="306">
        <v>0.08973438621679827</v>
      </c>
      <c r="K48" s="296" t="s">
        <v>548</v>
      </c>
      <c r="L48" s="277">
        <v>8</v>
      </c>
      <c r="M48" s="139"/>
    </row>
    <row r="49" spans="1:36" ht="18.75" customHeight="1">
      <c r="A49" s="756"/>
      <c r="B49" s="734" t="s">
        <v>379</v>
      </c>
      <c r="C49" s="734"/>
      <c r="D49" s="734"/>
      <c r="E49" s="734"/>
      <c r="F49" s="735"/>
      <c r="G49" s="77">
        <v>1</v>
      </c>
      <c r="H49" s="296" t="s">
        <v>548</v>
      </c>
      <c r="I49" s="296" t="s">
        <v>548</v>
      </c>
      <c r="J49" s="296" t="s">
        <v>548</v>
      </c>
      <c r="K49" s="296" t="s">
        <v>548</v>
      </c>
      <c r="L49" s="296" t="s">
        <v>548</v>
      </c>
      <c r="M49" s="139"/>
      <c r="N49" s="767" t="s">
        <v>399</v>
      </c>
      <c r="O49" s="767"/>
      <c r="P49" s="767"/>
      <c r="Q49" s="767"/>
      <c r="R49" s="767"/>
      <c r="S49" s="767"/>
      <c r="T49" s="767"/>
      <c r="U49" s="767"/>
      <c r="V49" s="767"/>
      <c r="W49" s="767"/>
      <c r="X49" s="767"/>
      <c r="Y49" s="767"/>
      <c r="Z49" s="767"/>
      <c r="AA49" s="767"/>
      <c r="AB49" s="767"/>
      <c r="AC49" s="767"/>
      <c r="AD49" s="767"/>
      <c r="AE49" s="767"/>
      <c r="AF49" s="767"/>
      <c r="AG49" s="767"/>
      <c r="AH49" s="767"/>
      <c r="AI49" s="767"/>
      <c r="AJ49" s="767"/>
    </row>
    <row r="50" spans="1:36" ht="18.75" customHeight="1" thickBot="1">
      <c r="A50" s="756"/>
      <c r="B50" s="742" t="s">
        <v>538</v>
      </c>
      <c r="C50" s="734"/>
      <c r="D50" s="734"/>
      <c r="E50" s="734"/>
      <c r="F50" s="735"/>
      <c r="G50" s="77">
        <v>1</v>
      </c>
      <c r="H50" s="296" t="s">
        <v>548</v>
      </c>
      <c r="I50" s="296" t="s">
        <v>548</v>
      </c>
      <c r="J50" s="296" t="s">
        <v>548</v>
      </c>
      <c r="K50" s="296" t="s">
        <v>548</v>
      </c>
      <c r="L50" s="296" t="s">
        <v>548</v>
      </c>
      <c r="M50" s="139"/>
      <c r="N50" s="198"/>
      <c r="O50" s="198"/>
      <c r="P50" s="198"/>
      <c r="Q50" s="198"/>
      <c r="R50" s="198"/>
      <c r="S50" s="199"/>
      <c r="T50" s="198"/>
      <c r="U50" s="198"/>
      <c r="V50" s="199"/>
      <c r="W50" s="198"/>
      <c r="X50" s="198"/>
      <c r="Y50" s="199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</row>
    <row r="51" spans="1:36" ht="18.75" customHeight="1">
      <c r="A51" s="756"/>
      <c r="B51" s="734" t="s">
        <v>343</v>
      </c>
      <c r="C51" s="734"/>
      <c r="D51" s="734"/>
      <c r="E51" s="734"/>
      <c r="F51" s="735"/>
      <c r="G51" s="303" t="s">
        <v>548</v>
      </c>
      <c r="H51" s="296" t="s">
        <v>548</v>
      </c>
      <c r="I51" s="296" t="s">
        <v>548</v>
      </c>
      <c r="J51" s="296" t="s">
        <v>548</v>
      </c>
      <c r="K51" s="296" t="s">
        <v>548</v>
      </c>
      <c r="L51" s="296" t="s">
        <v>548</v>
      </c>
      <c r="M51" s="139"/>
      <c r="N51" s="793" t="s">
        <v>299</v>
      </c>
      <c r="O51" s="793"/>
      <c r="P51" s="794"/>
      <c r="Q51" s="799" t="s">
        <v>153</v>
      </c>
      <c r="R51" s="800" t="s">
        <v>566</v>
      </c>
      <c r="S51" s="769" t="s">
        <v>301</v>
      </c>
      <c r="T51" s="759" t="s">
        <v>302</v>
      </c>
      <c r="U51" s="760"/>
      <c r="V51" s="760"/>
      <c r="W51" s="761"/>
      <c r="X51" s="759" t="s">
        <v>303</v>
      </c>
      <c r="Y51" s="760"/>
      <c r="Z51" s="760"/>
      <c r="AA51" s="761"/>
      <c r="AB51" s="759" t="s">
        <v>304</v>
      </c>
      <c r="AC51" s="760"/>
      <c r="AD51" s="760"/>
      <c r="AE51" s="761"/>
      <c r="AF51" s="759" t="s">
        <v>305</v>
      </c>
      <c r="AG51" s="760"/>
      <c r="AH51" s="761"/>
      <c r="AI51" s="769" t="s">
        <v>567</v>
      </c>
      <c r="AJ51" s="772" t="s">
        <v>166</v>
      </c>
    </row>
    <row r="52" spans="1:36" ht="15" customHeight="1">
      <c r="A52" s="756"/>
      <c r="B52" s="734" t="s">
        <v>344</v>
      </c>
      <c r="C52" s="734"/>
      <c r="D52" s="734"/>
      <c r="E52" s="734"/>
      <c r="F52" s="735"/>
      <c r="G52" s="77">
        <v>1</v>
      </c>
      <c r="H52" s="296" t="s">
        <v>548</v>
      </c>
      <c r="I52" s="307">
        <v>1</v>
      </c>
      <c r="J52" s="296" t="s">
        <v>548</v>
      </c>
      <c r="K52" s="296" t="s">
        <v>548</v>
      </c>
      <c r="L52" s="296" t="s">
        <v>548</v>
      </c>
      <c r="M52" s="139"/>
      <c r="N52" s="795"/>
      <c r="O52" s="795"/>
      <c r="P52" s="796"/>
      <c r="Q52" s="770"/>
      <c r="R52" s="801"/>
      <c r="S52" s="770"/>
      <c r="T52" s="762"/>
      <c r="U52" s="763"/>
      <c r="V52" s="763"/>
      <c r="W52" s="764"/>
      <c r="X52" s="762"/>
      <c r="Y52" s="763"/>
      <c r="Z52" s="763"/>
      <c r="AA52" s="764"/>
      <c r="AB52" s="762"/>
      <c r="AC52" s="763"/>
      <c r="AD52" s="763"/>
      <c r="AE52" s="764"/>
      <c r="AF52" s="762"/>
      <c r="AG52" s="763"/>
      <c r="AH52" s="764"/>
      <c r="AI52" s="770"/>
      <c r="AJ52" s="772"/>
    </row>
    <row r="53" spans="1:36" ht="16.5" customHeight="1">
      <c r="A53" s="756"/>
      <c r="B53" s="734" t="s">
        <v>33</v>
      </c>
      <c r="C53" s="734"/>
      <c r="D53" s="734"/>
      <c r="E53" s="734"/>
      <c r="F53" s="735"/>
      <c r="G53" s="77">
        <v>15</v>
      </c>
      <c r="H53" s="77">
        <v>29</v>
      </c>
      <c r="I53" s="80">
        <v>14</v>
      </c>
      <c r="J53" s="306">
        <v>0.5204594400574301</v>
      </c>
      <c r="K53" s="77">
        <v>2</v>
      </c>
      <c r="L53" s="277">
        <v>42</v>
      </c>
      <c r="M53" s="139"/>
      <c r="N53" s="797"/>
      <c r="O53" s="797"/>
      <c r="P53" s="798"/>
      <c r="Q53" s="771"/>
      <c r="R53" s="802"/>
      <c r="S53" s="771"/>
      <c r="T53" s="768" t="s">
        <v>310</v>
      </c>
      <c r="U53" s="766"/>
      <c r="V53" s="765" t="s">
        <v>311</v>
      </c>
      <c r="W53" s="766"/>
      <c r="X53" s="765" t="s">
        <v>310</v>
      </c>
      <c r="Y53" s="766"/>
      <c r="Z53" s="765" t="s">
        <v>311</v>
      </c>
      <c r="AA53" s="766"/>
      <c r="AB53" s="200" t="s">
        <v>306</v>
      </c>
      <c r="AC53" s="200" t="s">
        <v>307</v>
      </c>
      <c r="AD53" s="317" t="s">
        <v>308</v>
      </c>
      <c r="AE53" s="200" t="s">
        <v>309</v>
      </c>
      <c r="AF53" s="200" t="s">
        <v>306</v>
      </c>
      <c r="AG53" s="200" t="s">
        <v>307</v>
      </c>
      <c r="AH53" s="317" t="s">
        <v>308</v>
      </c>
      <c r="AI53" s="771"/>
      <c r="AJ53" s="763"/>
    </row>
    <row r="54" spans="1:36" ht="16.5" customHeight="1">
      <c r="A54" s="756"/>
      <c r="B54" s="733" t="s">
        <v>34</v>
      </c>
      <c r="C54" s="113"/>
      <c r="D54" s="685" t="s">
        <v>35</v>
      </c>
      <c r="E54" s="685"/>
      <c r="F54" s="732"/>
      <c r="G54" s="303" t="s">
        <v>548</v>
      </c>
      <c r="H54" s="296" t="s">
        <v>548</v>
      </c>
      <c r="I54" s="296" t="s">
        <v>548</v>
      </c>
      <c r="J54" s="296" t="s">
        <v>548</v>
      </c>
      <c r="K54" s="296" t="s">
        <v>548</v>
      </c>
      <c r="L54" s="296" t="s">
        <v>548</v>
      </c>
      <c r="M54" s="139"/>
      <c r="P54" s="189"/>
      <c r="Q54" s="201"/>
      <c r="R54" s="202"/>
      <c r="S54" s="203"/>
      <c r="T54" s="87"/>
      <c r="U54" s="87"/>
      <c r="V54" s="203"/>
      <c r="W54" s="87"/>
      <c r="X54" s="87"/>
      <c r="Y54" s="203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36" ht="16.5" customHeight="1">
      <c r="A55" s="756"/>
      <c r="B55" s="733"/>
      <c r="C55" s="194"/>
      <c r="D55" s="685" t="s">
        <v>36</v>
      </c>
      <c r="E55" s="685"/>
      <c r="F55" s="732"/>
      <c r="G55" s="303" t="s">
        <v>548</v>
      </c>
      <c r="H55" s="77">
        <v>1</v>
      </c>
      <c r="I55" s="80">
        <v>1</v>
      </c>
      <c r="J55" s="305">
        <v>0.02</v>
      </c>
      <c r="K55" s="296" t="s">
        <v>548</v>
      </c>
      <c r="L55" s="277">
        <v>1</v>
      </c>
      <c r="M55" s="139"/>
      <c r="N55" s="791" t="s">
        <v>153</v>
      </c>
      <c r="O55" s="791"/>
      <c r="P55" s="792"/>
      <c r="Q55" s="345">
        <f>SUM(Q58:Q75)</f>
        <v>6929</v>
      </c>
      <c r="R55" s="346">
        <v>100</v>
      </c>
      <c r="S55" s="345">
        <f>SUM(S58:S75)</f>
        <v>940</v>
      </c>
      <c r="T55" s="347"/>
      <c r="U55" s="345">
        <f>SUM(U58:U75)</f>
        <v>2167</v>
      </c>
      <c r="V55" s="347"/>
      <c r="W55" s="345">
        <f>SUM(W58:W75)</f>
        <v>832</v>
      </c>
      <c r="X55" s="347"/>
      <c r="Y55" s="345">
        <f>SUM(Y58:Y75)</f>
        <v>888</v>
      </c>
      <c r="Z55" s="347"/>
      <c r="AA55" s="345">
        <f aca="true" t="shared" si="1" ref="AA55:AJ55">SUM(AA58:AA75)</f>
        <v>227</v>
      </c>
      <c r="AB55" s="345">
        <f t="shared" si="1"/>
        <v>147</v>
      </c>
      <c r="AC55" s="345">
        <f t="shared" si="1"/>
        <v>108</v>
      </c>
      <c r="AD55" s="345">
        <f t="shared" si="1"/>
        <v>41</v>
      </c>
      <c r="AE55" s="345">
        <f t="shared" si="1"/>
        <v>685</v>
      </c>
      <c r="AF55" s="345">
        <f t="shared" si="1"/>
        <v>15</v>
      </c>
      <c r="AG55" s="345">
        <f t="shared" si="1"/>
        <v>4</v>
      </c>
      <c r="AH55" s="345">
        <f t="shared" si="1"/>
        <v>2</v>
      </c>
      <c r="AI55" s="345">
        <f t="shared" si="1"/>
        <v>854</v>
      </c>
      <c r="AJ55" s="345">
        <f t="shared" si="1"/>
        <v>19</v>
      </c>
    </row>
    <row r="56" spans="1:45" ht="16.5" customHeight="1">
      <c r="A56" s="756"/>
      <c r="B56" s="733"/>
      <c r="C56" s="194"/>
      <c r="D56" s="685" t="s">
        <v>370</v>
      </c>
      <c r="E56" s="685"/>
      <c r="F56" s="732"/>
      <c r="G56" s="204">
        <v>30</v>
      </c>
      <c r="H56" s="204">
        <v>28</v>
      </c>
      <c r="I56" s="80">
        <v>-2</v>
      </c>
      <c r="J56" s="306">
        <v>0.5025125628140703</v>
      </c>
      <c r="K56" s="204">
        <v>4</v>
      </c>
      <c r="L56" s="278">
        <v>57</v>
      </c>
      <c r="M56" s="139"/>
      <c r="N56" s="192"/>
      <c r="O56" s="192"/>
      <c r="P56" s="193"/>
      <c r="Q56" s="82"/>
      <c r="R56" s="322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7"/>
      <c r="AJ56" s="87"/>
      <c r="AK56" s="139"/>
      <c r="AL56" s="139"/>
      <c r="AM56" s="139"/>
      <c r="AN56" s="139"/>
      <c r="AO56" s="139"/>
      <c r="AP56" s="139"/>
      <c r="AQ56" s="139"/>
      <c r="AR56" s="139"/>
      <c r="AS56" s="139"/>
    </row>
    <row r="57" spans="1:45" ht="16.5" customHeight="1">
      <c r="A57" s="756"/>
      <c r="B57" s="734" t="s">
        <v>37</v>
      </c>
      <c r="C57" s="734"/>
      <c r="D57" s="734"/>
      <c r="E57" s="734"/>
      <c r="F57" s="735"/>
      <c r="G57" s="303" t="s">
        <v>548</v>
      </c>
      <c r="H57" s="77">
        <v>1</v>
      </c>
      <c r="I57" s="80">
        <v>1</v>
      </c>
      <c r="J57" s="305">
        <v>0.02</v>
      </c>
      <c r="K57" s="296" t="s">
        <v>548</v>
      </c>
      <c r="L57" s="284">
        <v>1</v>
      </c>
      <c r="M57" s="139"/>
      <c r="N57" s="789" t="s">
        <v>300</v>
      </c>
      <c r="O57" s="789"/>
      <c r="P57" s="790"/>
      <c r="Q57" s="322">
        <v>100</v>
      </c>
      <c r="R57" s="322"/>
      <c r="S57" s="322">
        <v>13.566171164670227</v>
      </c>
      <c r="T57" s="81"/>
      <c r="U57" s="323">
        <v>31.2</v>
      </c>
      <c r="V57" s="83"/>
      <c r="W57" s="322">
        <v>12.007504690431519</v>
      </c>
      <c r="X57" s="81"/>
      <c r="Y57" s="322">
        <v>12.815702121518257</v>
      </c>
      <c r="Z57" s="81"/>
      <c r="AA57" s="322">
        <v>3.2760860152980227</v>
      </c>
      <c r="AB57" s="322">
        <v>2.1215182566026844</v>
      </c>
      <c r="AC57" s="322">
        <v>1.5586664742387069</v>
      </c>
      <c r="AD57" s="322">
        <v>0.591715976331361</v>
      </c>
      <c r="AE57" s="322">
        <v>9.885986433828835</v>
      </c>
      <c r="AF57" s="322">
        <v>0.21648145475537595</v>
      </c>
      <c r="AG57" s="324">
        <v>0.057728387934766916</v>
      </c>
      <c r="AH57" s="324">
        <v>0.028864193967383458</v>
      </c>
      <c r="AI57" s="322">
        <v>12.325010824072738</v>
      </c>
      <c r="AJ57" s="322">
        <v>0.27420984269014287</v>
      </c>
      <c r="AK57" s="139"/>
      <c r="AL57" s="139"/>
      <c r="AM57" s="139"/>
      <c r="AN57" s="139"/>
      <c r="AO57" s="139"/>
      <c r="AP57" s="139"/>
      <c r="AQ57" s="139"/>
      <c r="AR57" s="139"/>
      <c r="AS57" s="139"/>
    </row>
    <row r="58" spans="1:45" ht="16.5" customHeight="1">
      <c r="A58" s="756"/>
      <c r="B58" s="820" t="s">
        <v>38</v>
      </c>
      <c r="C58" s="207"/>
      <c r="D58" s="685" t="s">
        <v>39</v>
      </c>
      <c r="E58" s="685"/>
      <c r="F58" s="732"/>
      <c r="G58" s="77">
        <v>77</v>
      </c>
      <c r="H58" s="205">
        <v>70</v>
      </c>
      <c r="I58" s="80">
        <v>-7</v>
      </c>
      <c r="J58" s="306">
        <v>1.256281407035176</v>
      </c>
      <c r="K58" s="205">
        <v>1</v>
      </c>
      <c r="L58" s="284">
        <v>107</v>
      </c>
      <c r="M58" s="139"/>
      <c r="N58" s="788" t="s">
        <v>562</v>
      </c>
      <c r="O58" s="789"/>
      <c r="P58" s="790"/>
      <c r="Q58" s="286">
        <v>237</v>
      </c>
      <c r="R58" s="322">
        <v>3.4204069851349406</v>
      </c>
      <c r="S58" s="286">
        <v>175</v>
      </c>
      <c r="T58" s="49"/>
      <c r="U58" s="318" t="s">
        <v>568</v>
      </c>
      <c r="V58" s="83"/>
      <c r="W58" s="286">
        <v>28</v>
      </c>
      <c r="X58" s="82"/>
      <c r="Y58" s="319" t="s">
        <v>568</v>
      </c>
      <c r="Z58" s="82"/>
      <c r="AA58" s="286">
        <v>17</v>
      </c>
      <c r="AB58" s="318" t="s">
        <v>568</v>
      </c>
      <c r="AC58" s="318" t="s">
        <v>568</v>
      </c>
      <c r="AD58" s="318" t="s">
        <v>568</v>
      </c>
      <c r="AE58" s="321">
        <v>2</v>
      </c>
      <c r="AF58" s="318" t="s">
        <v>568</v>
      </c>
      <c r="AG58" s="318" t="s">
        <v>568</v>
      </c>
      <c r="AH58" s="318" t="s">
        <v>568</v>
      </c>
      <c r="AI58" s="283">
        <v>14</v>
      </c>
      <c r="AJ58" s="283">
        <v>1</v>
      </c>
      <c r="AK58" s="139"/>
      <c r="AL58" s="139"/>
      <c r="AM58" s="139"/>
      <c r="AN58" s="139"/>
      <c r="AO58" s="139"/>
      <c r="AP58" s="139"/>
      <c r="AQ58" s="139"/>
      <c r="AR58" s="139"/>
      <c r="AS58" s="139"/>
    </row>
    <row r="59" spans="1:45" ht="16.5" customHeight="1">
      <c r="A59" s="756"/>
      <c r="B59" s="820"/>
      <c r="C59" s="207"/>
      <c r="D59" s="736" t="s">
        <v>539</v>
      </c>
      <c r="E59" s="737"/>
      <c r="F59" s="738"/>
      <c r="G59" s="77">
        <v>176</v>
      </c>
      <c r="H59" s="205">
        <v>166</v>
      </c>
      <c r="I59" s="80">
        <v>-10</v>
      </c>
      <c r="J59" s="306">
        <v>2.979181622397703</v>
      </c>
      <c r="K59" s="296" t="s">
        <v>548</v>
      </c>
      <c r="L59" s="284">
        <v>222</v>
      </c>
      <c r="M59" s="139"/>
      <c r="N59" s="310" t="s">
        <v>563</v>
      </c>
      <c r="O59" s="192" t="s">
        <v>295</v>
      </c>
      <c r="P59" s="315" t="s">
        <v>550</v>
      </c>
      <c r="Q59" s="286">
        <v>275</v>
      </c>
      <c r="R59" s="322">
        <v>3.9688266705152255</v>
      </c>
      <c r="S59" s="286">
        <v>154</v>
      </c>
      <c r="T59" s="49"/>
      <c r="U59" s="318" t="s">
        <v>568</v>
      </c>
      <c r="V59" s="83"/>
      <c r="W59" s="286">
        <v>16</v>
      </c>
      <c r="X59" s="82"/>
      <c r="Y59" s="319" t="s">
        <v>568</v>
      </c>
      <c r="Z59" s="82"/>
      <c r="AA59" s="286">
        <v>8</v>
      </c>
      <c r="AB59" s="318" t="s">
        <v>568</v>
      </c>
      <c r="AC59" s="318" t="s">
        <v>568</v>
      </c>
      <c r="AD59" s="318" t="s">
        <v>568</v>
      </c>
      <c r="AE59" s="318" t="s">
        <v>568</v>
      </c>
      <c r="AF59" s="318" t="s">
        <v>568</v>
      </c>
      <c r="AG59" s="318" t="s">
        <v>568</v>
      </c>
      <c r="AH59" s="318" t="s">
        <v>568</v>
      </c>
      <c r="AI59" s="283">
        <v>95</v>
      </c>
      <c r="AJ59" s="283">
        <v>2</v>
      </c>
      <c r="AK59" s="139"/>
      <c r="AL59" s="139"/>
      <c r="AM59" s="139"/>
      <c r="AN59" s="139"/>
      <c r="AO59" s="139"/>
      <c r="AP59" s="139"/>
      <c r="AQ59" s="139"/>
      <c r="AR59" s="139"/>
      <c r="AS59" s="139"/>
    </row>
    <row r="60" spans="1:45" ht="16.5" customHeight="1">
      <c r="A60" s="756"/>
      <c r="B60" s="820"/>
      <c r="C60" s="207"/>
      <c r="D60" s="301" t="s">
        <v>540</v>
      </c>
      <c r="E60" s="208"/>
      <c r="F60" s="115" t="s">
        <v>40</v>
      </c>
      <c r="G60" s="77">
        <v>325</v>
      </c>
      <c r="H60" s="83">
        <v>308</v>
      </c>
      <c r="I60" s="80">
        <v>-17</v>
      </c>
      <c r="J60" s="306">
        <v>5.6</v>
      </c>
      <c r="K60" s="205">
        <v>14</v>
      </c>
      <c r="L60" s="286">
        <v>383</v>
      </c>
      <c r="M60" s="139"/>
      <c r="N60" s="310" t="s">
        <v>564</v>
      </c>
      <c r="O60" s="192" t="s">
        <v>295</v>
      </c>
      <c r="P60" s="193">
        <v>11</v>
      </c>
      <c r="Q60" s="286">
        <v>179</v>
      </c>
      <c r="R60" s="322">
        <v>2.58334536008082</v>
      </c>
      <c r="S60" s="286">
        <v>65</v>
      </c>
      <c r="T60" s="49"/>
      <c r="U60" s="318" t="s">
        <v>568</v>
      </c>
      <c r="V60" s="83"/>
      <c r="W60" s="286">
        <v>16</v>
      </c>
      <c r="X60" s="82"/>
      <c r="Y60" s="319" t="s">
        <v>568</v>
      </c>
      <c r="Z60" s="82"/>
      <c r="AA60" s="286">
        <v>8</v>
      </c>
      <c r="AB60" s="318" t="s">
        <v>568</v>
      </c>
      <c r="AC60" s="318" t="s">
        <v>568</v>
      </c>
      <c r="AD60" s="318" t="s">
        <v>568</v>
      </c>
      <c r="AE60" s="318" t="s">
        <v>568</v>
      </c>
      <c r="AF60" s="318" t="s">
        <v>568</v>
      </c>
      <c r="AG60" s="318" t="s">
        <v>568</v>
      </c>
      <c r="AH60" s="318" t="s">
        <v>568</v>
      </c>
      <c r="AI60" s="283">
        <v>85</v>
      </c>
      <c r="AJ60" s="283">
        <v>5</v>
      </c>
      <c r="AK60" s="139"/>
      <c r="AL60" s="139"/>
      <c r="AM60" s="139"/>
      <c r="AN60" s="139"/>
      <c r="AO60" s="139"/>
      <c r="AP60" s="139"/>
      <c r="AQ60" s="139"/>
      <c r="AR60" s="139"/>
      <c r="AS60" s="139"/>
    </row>
    <row r="61" spans="1:45" ht="16.5" customHeight="1">
      <c r="A61" s="756"/>
      <c r="B61" s="820"/>
      <c r="C61" s="207"/>
      <c r="D61" s="300" t="s">
        <v>541</v>
      </c>
      <c r="E61" s="209"/>
      <c r="F61" s="206" t="s">
        <v>41</v>
      </c>
      <c r="G61" s="77">
        <v>730</v>
      </c>
      <c r="H61" s="83">
        <v>662</v>
      </c>
      <c r="I61" s="80">
        <v>-68</v>
      </c>
      <c r="J61" s="306">
        <v>12</v>
      </c>
      <c r="K61" s="205">
        <v>18</v>
      </c>
      <c r="L61" s="286">
        <v>922</v>
      </c>
      <c r="M61" s="139"/>
      <c r="N61" s="192">
        <v>12</v>
      </c>
      <c r="O61" s="192" t="s">
        <v>295</v>
      </c>
      <c r="P61" s="193">
        <v>14</v>
      </c>
      <c r="Q61" s="286">
        <v>141</v>
      </c>
      <c r="R61" s="322">
        <v>2.034925674700534</v>
      </c>
      <c r="S61" s="286">
        <v>27</v>
      </c>
      <c r="T61" s="49"/>
      <c r="U61" s="318" t="s">
        <v>568</v>
      </c>
      <c r="V61" s="83"/>
      <c r="W61" s="286">
        <v>16</v>
      </c>
      <c r="X61" s="82"/>
      <c r="Y61" s="319" t="s">
        <v>568</v>
      </c>
      <c r="Z61" s="82"/>
      <c r="AA61" s="286">
        <v>11</v>
      </c>
      <c r="AB61" s="318" t="s">
        <v>568</v>
      </c>
      <c r="AC61" s="318" t="s">
        <v>568</v>
      </c>
      <c r="AD61" s="318" t="s">
        <v>568</v>
      </c>
      <c r="AE61" s="318" t="s">
        <v>568</v>
      </c>
      <c r="AF61" s="318" t="s">
        <v>568</v>
      </c>
      <c r="AG61" s="318" t="s">
        <v>568</v>
      </c>
      <c r="AH61" s="318" t="s">
        <v>568</v>
      </c>
      <c r="AI61" s="283">
        <v>87</v>
      </c>
      <c r="AJ61" s="318" t="s">
        <v>568</v>
      </c>
      <c r="AK61" s="139"/>
      <c r="AL61" s="139"/>
      <c r="AM61" s="139"/>
      <c r="AN61" s="139"/>
      <c r="AO61" s="139"/>
      <c r="AP61" s="139"/>
      <c r="AQ61" s="139"/>
      <c r="AR61" s="139"/>
      <c r="AS61" s="139"/>
    </row>
    <row r="62" spans="1:45" ht="16.5" customHeight="1">
      <c r="A62" s="756"/>
      <c r="B62" s="820"/>
      <c r="C62" s="207"/>
      <c r="D62" s="728" t="s">
        <v>377</v>
      </c>
      <c r="E62" s="728"/>
      <c r="F62" s="729"/>
      <c r="G62" s="77">
        <v>661</v>
      </c>
      <c r="H62" s="83">
        <v>728</v>
      </c>
      <c r="I62" s="80">
        <v>67</v>
      </c>
      <c r="J62" s="306">
        <v>13.2</v>
      </c>
      <c r="K62" s="205">
        <v>3</v>
      </c>
      <c r="L62" s="286">
        <v>964</v>
      </c>
      <c r="M62" s="139"/>
      <c r="N62" s="192">
        <v>15</v>
      </c>
      <c r="O62" s="192" t="s">
        <v>295</v>
      </c>
      <c r="P62" s="193">
        <v>17</v>
      </c>
      <c r="Q62" s="286">
        <v>374</v>
      </c>
      <c r="R62" s="322">
        <v>5.397604271900707</v>
      </c>
      <c r="S62" s="286">
        <v>15</v>
      </c>
      <c r="T62" s="49"/>
      <c r="U62" s="286">
        <v>2</v>
      </c>
      <c r="V62" s="82"/>
      <c r="W62" s="286">
        <v>41</v>
      </c>
      <c r="X62" s="82"/>
      <c r="Y62" s="319" t="s">
        <v>568</v>
      </c>
      <c r="Z62" s="82"/>
      <c r="AA62" s="286">
        <v>10</v>
      </c>
      <c r="AB62" s="286">
        <v>48</v>
      </c>
      <c r="AC62" s="286">
        <v>14</v>
      </c>
      <c r="AD62" s="286">
        <v>2</v>
      </c>
      <c r="AE62" s="286">
        <v>76</v>
      </c>
      <c r="AF62" s="286">
        <v>11</v>
      </c>
      <c r="AG62" s="286">
        <v>3</v>
      </c>
      <c r="AH62" s="319" t="s">
        <v>568</v>
      </c>
      <c r="AI62" s="283">
        <v>152</v>
      </c>
      <c r="AJ62" s="318" t="s">
        <v>568</v>
      </c>
      <c r="AK62" s="139"/>
      <c r="AL62" s="139"/>
      <c r="AM62" s="139"/>
      <c r="AN62" s="139"/>
      <c r="AO62" s="139"/>
      <c r="AP62" s="139"/>
      <c r="AQ62" s="139"/>
      <c r="AR62" s="139"/>
      <c r="AS62" s="139"/>
    </row>
    <row r="63" spans="1:45" ht="16.5" customHeight="1">
      <c r="A63" s="756"/>
      <c r="B63" s="820"/>
      <c r="C63" s="207"/>
      <c r="D63" s="301" t="s">
        <v>542</v>
      </c>
      <c r="E63" s="209"/>
      <c r="F63" s="206" t="s">
        <v>42</v>
      </c>
      <c r="G63" s="77">
        <v>796</v>
      </c>
      <c r="H63" s="83">
        <v>744</v>
      </c>
      <c r="I63" s="80">
        <v>-52</v>
      </c>
      <c r="J63" s="306">
        <v>13.5</v>
      </c>
      <c r="K63" s="205">
        <v>8</v>
      </c>
      <c r="L63" s="286">
        <v>835</v>
      </c>
      <c r="M63" s="139"/>
      <c r="N63" s="192">
        <v>18</v>
      </c>
      <c r="O63" s="192" t="s">
        <v>295</v>
      </c>
      <c r="P63" s="193">
        <v>19</v>
      </c>
      <c r="Q63" s="286">
        <v>525</v>
      </c>
      <c r="R63" s="322">
        <v>7.576850916438159</v>
      </c>
      <c r="S63" s="286">
        <v>14</v>
      </c>
      <c r="T63" s="49"/>
      <c r="U63" s="286">
        <v>182</v>
      </c>
      <c r="V63" s="82"/>
      <c r="W63" s="286">
        <v>80</v>
      </c>
      <c r="X63" s="82"/>
      <c r="Y63" s="286">
        <v>58</v>
      </c>
      <c r="Z63" s="82"/>
      <c r="AA63" s="286">
        <v>15</v>
      </c>
      <c r="AB63" s="286">
        <v>29</v>
      </c>
      <c r="AC63" s="286">
        <v>23</v>
      </c>
      <c r="AD63" s="286">
        <v>4</v>
      </c>
      <c r="AE63" s="286">
        <v>90</v>
      </c>
      <c r="AF63" s="286">
        <v>3</v>
      </c>
      <c r="AG63" s="319" t="s">
        <v>568</v>
      </c>
      <c r="AH63" s="319" t="s">
        <v>568</v>
      </c>
      <c r="AI63" s="283">
        <v>27</v>
      </c>
      <c r="AJ63" s="318" t="s">
        <v>568</v>
      </c>
      <c r="AK63" s="139"/>
      <c r="AL63" s="139"/>
      <c r="AM63" s="139"/>
      <c r="AN63" s="139"/>
      <c r="AO63" s="139"/>
      <c r="AP63" s="139"/>
      <c r="AQ63" s="139"/>
      <c r="AR63" s="139"/>
      <c r="AS63" s="139"/>
    </row>
    <row r="64" spans="1:45" ht="16.5" customHeight="1">
      <c r="A64" s="756"/>
      <c r="B64" s="820"/>
      <c r="C64" s="207"/>
      <c r="D64" s="300" t="s">
        <v>543</v>
      </c>
      <c r="E64" s="209"/>
      <c r="F64" s="206" t="s">
        <v>51</v>
      </c>
      <c r="G64" s="77">
        <v>248</v>
      </c>
      <c r="H64" s="83">
        <v>255</v>
      </c>
      <c r="I64" s="80">
        <v>7</v>
      </c>
      <c r="J64" s="306">
        <v>4.576453697056712</v>
      </c>
      <c r="K64" s="296" t="s">
        <v>548</v>
      </c>
      <c r="L64" s="286">
        <v>282</v>
      </c>
      <c r="M64" s="139"/>
      <c r="N64" s="192">
        <v>20</v>
      </c>
      <c r="O64" s="192" t="s">
        <v>295</v>
      </c>
      <c r="P64" s="193">
        <v>24</v>
      </c>
      <c r="Q64" s="286">
        <v>987</v>
      </c>
      <c r="R64" s="322">
        <v>14.244479722903739</v>
      </c>
      <c r="S64" s="286">
        <v>37</v>
      </c>
      <c r="T64" s="49"/>
      <c r="U64" s="286">
        <v>398</v>
      </c>
      <c r="V64" s="82"/>
      <c r="W64" s="286">
        <v>144</v>
      </c>
      <c r="X64" s="82"/>
      <c r="Y64" s="286">
        <v>144</v>
      </c>
      <c r="Z64" s="82"/>
      <c r="AA64" s="286">
        <v>18</v>
      </c>
      <c r="AB64" s="286">
        <v>45</v>
      </c>
      <c r="AC64" s="286">
        <v>52</v>
      </c>
      <c r="AD64" s="286">
        <v>6</v>
      </c>
      <c r="AE64" s="286">
        <v>121</v>
      </c>
      <c r="AF64" s="286">
        <v>1</v>
      </c>
      <c r="AG64" s="286">
        <v>1</v>
      </c>
      <c r="AH64" s="286">
        <v>1</v>
      </c>
      <c r="AI64" s="286">
        <v>18</v>
      </c>
      <c r="AJ64" s="286">
        <v>1</v>
      </c>
      <c r="AK64" s="139"/>
      <c r="AL64" s="139"/>
      <c r="AM64" s="139"/>
      <c r="AN64" s="139"/>
      <c r="AO64" s="139"/>
      <c r="AP64" s="139"/>
      <c r="AQ64" s="139"/>
      <c r="AR64" s="139"/>
      <c r="AS64" s="139"/>
    </row>
    <row r="65" spans="1:45" ht="16.5" customHeight="1">
      <c r="A65" s="756"/>
      <c r="B65" s="820"/>
      <c r="C65" s="207"/>
      <c r="D65" s="728" t="s">
        <v>43</v>
      </c>
      <c r="E65" s="728"/>
      <c r="F65" s="729"/>
      <c r="G65" s="77">
        <v>640</v>
      </c>
      <c r="H65" s="83">
        <v>631</v>
      </c>
      <c r="I65" s="80">
        <v>-9</v>
      </c>
      <c r="J65" s="306">
        <v>11.4</v>
      </c>
      <c r="K65" s="83">
        <v>6</v>
      </c>
      <c r="L65" s="286">
        <v>740</v>
      </c>
      <c r="M65" s="139"/>
      <c r="N65" s="192">
        <v>25</v>
      </c>
      <c r="O65" s="192" t="s">
        <v>295</v>
      </c>
      <c r="P65" s="193">
        <v>29</v>
      </c>
      <c r="Q65" s="286">
        <v>548</v>
      </c>
      <c r="R65" s="322">
        <v>7.908789147063068</v>
      </c>
      <c r="S65" s="286">
        <v>21</v>
      </c>
      <c r="T65" s="49"/>
      <c r="U65" s="286">
        <v>282</v>
      </c>
      <c r="V65" s="82"/>
      <c r="W65" s="286">
        <v>68</v>
      </c>
      <c r="X65" s="82"/>
      <c r="Y65" s="286">
        <v>100</v>
      </c>
      <c r="Z65" s="82"/>
      <c r="AA65" s="286">
        <v>11</v>
      </c>
      <c r="AB65" s="286">
        <v>16</v>
      </c>
      <c r="AC65" s="286">
        <v>10</v>
      </c>
      <c r="AD65" s="286">
        <v>5</v>
      </c>
      <c r="AE65" s="286">
        <v>25</v>
      </c>
      <c r="AF65" s="318" t="s">
        <v>568</v>
      </c>
      <c r="AG65" s="318" t="s">
        <v>568</v>
      </c>
      <c r="AH65" s="318" t="s">
        <v>568</v>
      </c>
      <c r="AI65" s="286">
        <v>10</v>
      </c>
      <c r="AJ65" s="318" t="s">
        <v>568</v>
      </c>
      <c r="AK65" s="139"/>
      <c r="AL65" s="139"/>
      <c r="AM65" s="139"/>
      <c r="AN65" s="139"/>
      <c r="AO65" s="139"/>
      <c r="AP65" s="139"/>
      <c r="AQ65" s="139"/>
      <c r="AR65" s="139"/>
      <c r="AS65" s="139"/>
    </row>
    <row r="66" spans="1:45" ht="16.5" customHeight="1">
      <c r="A66" s="756"/>
      <c r="B66" s="820"/>
      <c r="C66" s="207"/>
      <c r="D66" s="728" t="s">
        <v>44</v>
      </c>
      <c r="E66" s="728"/>
      <c r="F66" s="729"/>
      <c r="G66" s="77">
        <v>15</v>
      </c>
      <c r="H66" s="83">
        <v>20</v>
      </c>
      <c r="I66" s="80">
        <v>5</v>
      </c>
      <c r="J66" s="306">
        <v>0.3589375448671931</v>
      </c>
      <c r="K66" s="296" t="s">
        <v>548</v>
      </c>
      <c r="L66" s="286">
        <v>21</v>
      </c>
      <c r="M66" s="139"/>
      <c r="N66" s="192"/>
      <c r="O66" s="192"/>
      <c r="P66" s="193"/>
      <c r="Q66" s="286"/>
      <c r="R66" s="322"/>
      <c r="S66" s="286"/>
      <c r="T66" s="49"/>
      <c r="U66" s="286"/>
      <c r="V66" s="82"/>
      <c r="W66" s="286"/>
      <c r="X66" s="82"/>
      <c r="Y66" s="286"/>
      <c r="Z66" s="82"/>
      <c r="AA66" s="286"/>
      <c r="AB66" s="286"/>
      <c r="AC66" s="286"/>
      <c r="AD66" s="286"/>
      <c r="AE66" s="286"/>
      <c r="AF66" s="82"/>
      <c r="AG66" s="82"/>
      <c r="AH66" s="82"/>
      <c r="AI66" s="286"/>
      <c r="AJ66" s="82"/>
      <c r="AK66" s="139"/>
      <c r="AL66" s="139"/>
      <c r="AM66" s="139"/>
      <c r="AN66" s="139"/>
      <c r="AO66" s="139"/>
      <c r="AP66" s="139"/>
      <c r="AQ66" s="139"/>
      <c r="AR66" s="139"/>
      <c r="AS66" s="139"/>
    </row>
    <row r="67" spans="1:45" ht="16.5" customHeight="1">
      <c r="A67" s="756"/>
      <c r="B67" s="820"/>
      <c r="C67" s="207"/>
      <c r="D67" s="728" t="s">
        <v>166</v>
      </c>
      <c r="E67" s="728"/>
      <c r="F67" s="729"/>
      <c r="G67" s="77">
        <v>28</v>
      </c>
      <c r="H67" s="83">
        <v>15</v>
      </c>
      <c r="I67" s="80">
        <v>-13</v>
      </c>
      <c r="J67" s="306">
        <v>0.26920315865039485</v>
      </c>
      <c r="K67" s="296" t="s">
        <v>548</v>
      </c>
      <c r="L67" s="286">
        <v>17</v>
      </c>
      <c r="M67" s="139"/>
      <c r="N67" s="192">
        <v>30</v>
      </c>
      <c r="O67" s="192" t="s">
        <v>295</v>
      </c>
      <c r="P67" s="193">
        <v>34</v>
      </c>
      <c r="Q67" s="286">
        <v>498</v>
      </c>
      <c r="R67" s="322">
        <v>7.187184297878482</v>
      </c>
      <c r="S67" s="286">
        <v>21</v>
      </c>
      <c r="T67" s="49"/>
      <c r="U67" s="286">
        <v>234</v>
      </c>
      <c r="V67" s="82"/>
      <c r="W67" s="286">
        <v>60</v>
      </c>
      <c r="X67" s="82"/>
      <c r="Y67" s="286">
        <v>112</v>
      </c>
      <c r="Z67" s="82"/>
      <c r="AA67" s="286">
        <v>11</v>
      </c>
      <c r="AB67" s="286">
        <v>6</v>
      </c>
      <c r="AC67" s="286">
        <v>2</v>
      </c>
      <c r="AD67" s="286">
        <v>6</v>
      </c>
      <c r="AE67" s="286">
        <v>29</v>
      </c>
      <c r="AF67" s="318" t="s">
        <v>568</v>
      </c>
      <c r="AG67" s="318" t="s">
        <v>568</v>
      </c>
      <c r="AH67" s="318" t="s">
        <v>568</v>
      </c>
      <c r="AI67" s="286">
        <v>16</v>
      </c>
      <c r="AJ67" s="286">
        <v>1</v>
      </c>
      <c r="AK67" s="139"/>
      <c r="AL67" s="139"/>
      <c r="AM67" s="139"/>
      <c r="AN67" s="139"/>
      <c r="AO67" s="139"/>
      <c r="AP67" s="139"/>
      <c r="AQ67" s="139"/>
      <c r="AR67" s="139"/>
      <c r="AS67" s="139"/>
    </row>
    <row r="68" spans="1:45" ht="16.5" customHeight="1">
      <c r="A68" s="756"/>
      <c r="B68" s="819" t="s">
        <v>544</v>
      </c>
      <c r="C68" s="693"/>
      <c r="D68" s="693"/>
      <c r="E68" s="693"/>
      <c r="F68" s="694"/>
      <c r="G68" s="77">
        <v>1</v>
      </c>
      <c r="H68" s="83">
        <v>3</v>
      </c>
      <c r="I68" s="80">
        <v>2</v>
      </c>
      <c r="J68" s="306">
        <v>0.05384063173007896</v>
      </c>
      <c r="K68" s="296" t="s">
        <v>548</v>
      </c>
      <c r="L68" s="286">
        <v>3</v>
      </c>
      <c r="M68" s="139"/>
      <c r="N68" s="192">
        <v>35</v>
      </c>
      <c r="O68" s="192" t="s">
        <v>295</v>
      </c>
      <c r="P68" s="193">
        <v>39</v>
      </c>
      <c r="Q68" s="286">
        <v>749</v>
      </c>
      <c r="R68" s="322">
        <v>10.809640640785107</v>
      </c>
      <c r="S68" s="286">
        <v>40</v>
      </c>
      <c r="T68" s="49"/>
      <c r="U68" s="286">
        <v>360</v>
      </c>
      <c r="V68" s="82"/>
      <c r="W68" s="286">
        <v>75</v>
      </c>
      <c r="X68" s="82"/>
      <c r="Y68" s="286">
        <v>153</v>
      </c>
      <c r="Z68" s="82"/>
      <c r="AA68" s="286">
        <v>16</v>
      </c>
      <c r="AB68" s="286">
        <v>2</v>
      </c>
      <c r="AC68" s="286">
        <v>2</v>
      </c>
      <c r="AD68" s="286">
        <v>1</v>
      </c>
      <c r="AE68" s="286">
        <v>62</v>
      </c>
      <c r="AF68" s="318" t="s">
        <v>568</v>
      </c>
      <c r="AG68" s="318" t="s">
        <v>568</v>
      </c>
      <c r="AH68" s="318" t="s">
        <v>568</v>
      </c>
      <c r="AI68" s="286">
        <v>35</v>
      </c>
      <c r="AJ68" s="286">
        <v>3</v>
      </c>
      <c r="AK68" s="139"/>
      <c r="AL68" s="139"/>
      <c r="AM68" s="139"/>
      <c r="AN68" s="139"/>
      <c r="AO68" s="139"/>
      <c r="AP68" s="139"/>
      <c r="AQ68" s="139"/>
      <c r="AR68" s="139"/>
      <c r="AS68" s="139"/>
    </row>
    <row r="69" spans="1:45" ht="16.5" customHeight="1">
      <c r="A69" s="756"/>
      <c r="B69" s="693" t="s">
        <v>45</v>
      </c>
      <c r="C69" s="693"/>
      <c r="D69" s="693"/>
      <c r="E69" s="693"/>
      <c r="F69" s="694"/>
      <c r="G69" s="77">
        <v>19</v>
      </c>
      <c r="H69" s="83">
        <v>19</v>
      </c>
      <c r="I69" s="80">
        <v>0</v>
      </c>
      <c r="J69" s="306">
        <v>0.34099066762383345</v>
      </c>
      <c r="K69" s="296" t="s">
        <v>548</v>
      </c>
      <c r="L69" s="286">
        <v>20</v>
      </c>
      <c r="M69" s="139"/>
      <c r="N69" s="192">
        <v>40</v>
      </c>
      <c r="O69" s="192" t="s">
        <v>295</v>
      </c>
      <c r="P69" s="193">
        <v>44</v>
      </c>
      <c r="Q69" s="286">
        <v>510</v>
      </c>
      <c r="R69" s="322">
        <v>7.360369461682782</v>
      </c>
      <c r="S69" s="286">
        <v>28</v>
      </c>
      <c r="T69" s="49"/>
      <c r="U69" s="286">
        <v>228</v>
      </c>
      <c r="V69" s="82"/>
      <c r="W69" s="286">
        <v>53</v>
      </c>
      <c r="X69" s="82"/>
      <c r="Y69" s="286">
        <v>96</v>
      </c>
      <c r="Z69" s="82"/>
      <c r="AA69" s="286">
        <v>13</v>
      </c>
      <c r="AB69" s="319" t="s">
        <v>568</v>
      </c>
      <c r="AC69" s="286">
        <v>1</v>
      </c>
      <c r="AD69" s="286">
        <v>4</v>
      </c>
      <c r="AE69" s="286">
        <v>48</v>
      </c>
      <c r="AF69" s="318" t="s">
        <v>568</v>
      </c>
      <c r="AG69" s="318" t="s">
        <v>568</v>
      </c>
      <c r="AH69" s="318" t="s">
        <v>568</v>
      </c>
      <c r="AI69" s="286">
        <v>38</v>
      </c>
      <c r="AJ69" s="286">
        <v>1</v>
      </c>
      <c r="AK69" s="139"/>
      <c r="AL69" s="139"/>
      <c r="AM69" s="139"/>
      <c r="AN69" s="139"/>
      <c r="AO69" s="139"/>
      <c r="AP69" s="139"/>
      <c r="AQ69" s="139"/>
      <c r="AR69" s="139"/>
      <c r="AS69" s="139"/>
    </row>
    <row r="70" spans="1:45" ht="16.5" customHeight="1">
      <c r="A70" s="756"/>
      <c r="B70" s="693" t="s">
        <v>46</v>
      </c>
      <c r="C70" s="693"/>
      <c r="D70" s="693"/>
      <c r="E70" s="693"/>
      <c r="F70" s="694"/>
      <c r="G70" s="77">
        <v>5</v>
      </c>
      <c r="H70" s="83">
        <v>3</v>
      </c>
      <c r="I70" s="80">
        <v>-2</v>
      </c>
      <c r="J70" s="306">
        <v>0.05384063173007896</v>
      </c>
      <c r="K70" s="296" t="s">
        <v>548</v>
      </c>
      <c r="L70" s="286">
        <v>3</v>
      </c>
      <c r="M70" s="139"/>
      <c r="N70" s="192">
        <v>45</v>
      </c>
      <c r="O70" s="192" t="s">
        <v>295</v>
      </c>
      <c r="P70" s="193">
        <v>49</v>
      </c>
      <c r="Q70" s="286">
        <v>453</v>
      </c>
      <c r="R70" s="322">
        <v>6.537739933612354</v>
      </c>
      <c r="S70" s="286">
        <v>47</v>
      </c>
      <c r="T70" s="49"/>
      <c r="U70" s="286">
        <v>177</v>
      </c>
      <c r="V70" s="82"/>
      <c r="W70" s="286">
        <v>50</v>
      </c>
      <c r="X70" s="82"/>
      <c r="Y70" s="286">
        <v>76</v>
      </c>
      <c r="Z70" s="82"/>
      <c r="AA70" s="286">
        <v>23</v>
      </c>
      <c r="AB70" s="319" t="s">
        <v>568</v>
      </c>
      <c r="AC70" s="286">
        <v>1</v>
      </c>
      <c r="AD70" s="286">
        <v>2</v>
      </c>
      <c r="AE70" s="286">
        <v>38</v>
      </c>
      <c r="AF70" s="318" t="s">
        <v>568</v>
      </c>
      <c r="AG70" s="318" t="s">
        <v>568</v>
      </c>
      <c r="AH70" s="318" t="s">
        <v>568</v>
      </c>
      <c r="AI70" s="286">
        <v>39</v>
      </c>
      <c r="AJ70" s="318" t="s">
        <v>568</v>
      </c>
      <c r="AK70" s="139"/>
      <c r="AL70" s="139"/>
      <c r="AM70" s="139"/>
      <c r="AN70" s="139"/>
      <c r="AO70" s="139"/>
      <c r="AP70" s="139"/>
      <c r="AQ70" s="139"/>
      <c r="AR70" s="139"/>
      <c r="AS70" s="139"/>
    </row>
    <row r="71" spans="1:45" ht="16.5" customHeight="1">
      <c r="A71" s="756"/>
      <c r="B71" s="693" t="s">
        <v>47</v>
      </c>
      <c r="C71" s="693"/>
      <c r="D71" s="693"/>
      <c r="E71" s="693"/>
      <c r="F71" s="694"/>
      <c r="G71" s="303" t="s">
        <v>548</v>
      </c>
      <c r="H71" s="296" t="s">
        <v>548</v>
      </c>
      <c r="I71" s="296" t="s">
        <v>548</v>
      </c>
      <c r="J71" s="296" t="s">
        <v>548</v>
      </c>
      <c r="K71" s="296" t="s">
        <v>548</v>
      </c>
      <c r="L71" s="296" t="s">
        <v>548</v>
      </c>
      <c r="M71" s="139"/>
      <c r="N71" s="192">
        <v>50</v>
      </c>
      <c r="O71" s="192" t="s">
        <v>295</v>
      </c>
      <c r="P71" s="193">
        <v>54</v>
      </c>
      <c r="Q71" s="286">
        <v>396</v>
      </c>
      <c r="R71" s="322">
        <v>5.7151104055419255</v>
      </c>
      <c r="S71" s="286">
        <v>39</v>
      </c>
      <c r="T71" s="49"/>
      <c r="U71" s="286">
        <v>128</v>
      </c>
      <c r="V71" s="82"/>
      <c r="W71" s="286">
        <v>62</v>
      </c>
      <c r="X71" s="82"/>
      <c r="Y71" s="286">
        <v>59</v>
      </c>
      <c r="Z71" s="82"/>
      <c r="AA71" s="286">
        <v>19</v>
      </c>
      <c r="AB71" s="286">
        <v>1</v>
      </c>
      <c r="AC71" s="286">
        <v>1</v>
      </c>
      <c r="AD71" s="286">
        <v>3</v>
      </c>
      <c r="AE71" s="286">
        <v>44</v>
      </c>
      <c r="AF71" s="318" t="s">
        <v>568</v>
      </c>
      <c r="AG71" s="318" t="s">
        <v>568</v>
      </c>
      <c r="AH71" s="318" t="s">
        <v>568</v>
      </c>
      <c r="AI71" s="286">
        <v>40</v>
      </c>
      <c r="AJ71" s="318" t="s">
        <v>568</v>
      </c>
      <c r="AK71" s="139"/>
      <c r="AL71" s="139"/>
      <c r="AM71" s="139"/>
      <c r="AN71" s="139"/>
      <c r="AO71" s="139"/>
      <c r="AP71" s="139"/>
      <c r="AQ71" s="139"/>
      <c r="AR71" s="139"/>
      <c r="AS71" s="139"/>
    </row>
    <row r="72" spans="1:45" ht="16.5" customHeight="1">
      <c r="A72" s="756"/>
      <c r="B72" s="693" t="s">
        <v>48</v>
      </c>
      <c r="C72" s="693"/>
      <c r="D72" s="693"/>
      <c r="E72" s="693"/>
      <c r="F72" s="694"/>
      <c r="G72" s="303" t="s">
        <v>548</v>
      </c>
      <c r="H72" s="296" t="s">
        <v>548</v>
      </c>
      <c r="I72" s="296" t="s">
        <v>548</v>
      </c>
      <c r="J72" s="296" t="s">
        <v>548</v>
      </c>
      <c r="K72" s="296" t="s">
        <v>548</v>
      </c>
      <c r="L72" s="296" t="s">
        <v>548</v>
      </c>
      <c r="M72" s="139"/>
      <c r="N72" s="192">
        <v>55</v>
      </c>
      <c r="O72" s="192" t="s">
        <v>295</v>
      </c>
      <c r="P72" s="193">
        <v>59</v>
      </c>
      <c r="Q72" s="286">
        <v>343</v>
      </c>
      <c r="R72" s="322">
        <v>4.950209265406263</v>
      </c>
      <c r="S72" s="286">
        <v>51</v>
      </c>
      <c r="T72" s="49"/>
      <c r="U72" s="286">
        <v>94</v>
      </c>
      <c r="V72" s="82"/>
      <c r="W72" s="286">
        <v>48</v>
      </c>
      <c r="X72" s="82"/>
      <c r="Y72" s="286">
        <v>44</v>
      </c>
      <c r="Z72" s="82"/>
      <c r="AA72" s="286">
        <v>21</v>
      </c>
      <c r="AB72" s="319" t="s">
        <v>568</v>
      </c>
      <c r="AC72" s="286">
        <v>2</v>
      </c>
      <c r="AD72" s="286">
        <v>1</v>
      </c>
      <c r="AE72" s="286">
        <v>41</v>
      </c>
      <c r="AF72" s="318" t="s">
        <v>568</v>
      </c>
      <c r="AG72" s="318" t="s">
        <v>568</v>
      </c>
      <c r="AH72" s="286">
        <v>1</v>
      </c>
      <c r="AI72" s="286">
        <v>39</v>
      </c>
      <c r="AJ72" s="286">
        <v>1</v>
      </c>
      <c r="AK72" s="139"/>
      <c r="AL72" s="139"/>
      <c r="AM72" s="139"/>
      <c r="AN72" s="139"/>
      <c r="AO72" s="139"/>
      <c r="AP72" s="139"/>
      <c r="AQ72" s="139"/>
      <c r="AR72" s="139"/>
      <c r="AS72" s="139"/>
    </row>
    <row r="73" spans="1:45" ht="16.5" customHeight="1">
      <c r="A73" s="756"/>
      <c r="B73" s="693" t="s">
        <v>49</v>
      </c>
      <c r="C73" s="693"/>
      <c r="D73" s="693"/>
      <c r="E73" s="693"/>
      <c r="F73" s="694"/>
      <c r="G73" s="303" t="s">
        <v>548</v>
      </c>
      <c r="H73" s="296" t="s">
        <v>548</v>
      </c>
      <c r="I73" s="296" t="s">
        <v>548</v>
      </c>
      <c r="J73" s="296" t="s">
        <v>548</v>
      </c>
      <c r="K73" s="296" t="s">
        <v>548</v>
      </c>
      <c r="L73" s="296" t="s">
        <v>548</v>
      </c>
      <c r="M73" s="139"/>
      <c r="N73" s="192">
        <v>60</v>
      </c>
      <c r="O73" s="192" t="s">
        <v>295</v>
      </c>
      <c r="P73" s="193">
        <v>64</v>
      </c>
      <c r="Q73" s="286">
        <v>252</v>
      </c>
      <c r="R73" s="322">
        <v>3.6368884398903156</v>
      </c>
      <c r="S73" s="286">
        <v>45</v>
      </c>
      <c r="T73" s="49"/>
      <c r="U73" s="286">
        <v>46</v>
      </c>
      <c r="V73" s="82"/>
      <c r="W73" s="286">
        <v>34</v>
      </c>
      <c r="X73" s="82"/>
      <c r="Y73" s="286">
        <v>25</v>
      </c>
      <c r="Z73" s="82"/>
      <c r="AA73" s="286">
        <v>14</v>
      </c>
      <c r="AB73" s="319" t="s">
        <v>568</v>
      </c>
      <c r="AC73" s="318" t="s">
        <v>568</v>
      </c>
      <c r="AD73" s="286">
        <v>3</v>
      </c>
      <c r="AE73" s="286">
        <v>46</v>
      </c>
      <c r="AF73" s="318" t="s">
        <v>568</v>
      </c>
      <c r="AG73" s="318" t="s">
        <v>568</v>
      </c>
      <c r="AH73" s="318" t="s">
        <v>568</v>
      </c>
      <c r="AI73" s="286">
        <v>39</v>
      </c>
      <c r="AJ73" s="318" t="s">
        <v>568</v>
      </c>
      <c r="AK73" s="139"/>
      <c r="AL73" s="139"/>
      <c r="AM73" s="139"/>
      <c r="AN73" s="139"/>
      <c r="AO73" s="139"/>
      <c r="AP73" s="139"/>
      <c r="AQ73" s="139"/>
      <c r="AR73" s="139"/>
      <c r="AS73" s="139"/>
    </row>
    <row r="74" spans="1:45" ht="16.5" customHeight="1">
      <c r="A74" s="756"/>
      <c r="B74" s="693" t="s">
        <v>345</v>
      </c>
      <c r="C74" s="693"/>
      <c r="D74" s="693"/>
      <c r="E74" s="693"/>
      <c r="F74" s="694"/>
      <c r="G74" s="303" t="s">
        <v>548</v>
      </c>
      <c r="H74" s="296" t="s">
        <v>548</v>
      </c>
      <c r="I74" s="296" t="s">
        <v>548</v>
      </c>
      <c r="J74" s="296" t="s">
        <v>548</v>
      </c>
      <c r="K74" s="296" t="s">
        <v>548</v>
      </c>
      <c r="L74" s="296" t="s">
        <v>548</v>
      </c>
      <c r="M74" s="139"/>
      <c r="N74" s="192">
        <v>65</v>
      </c>
      <c r="O74" s="192" t="s">
        <v>295</v>
      </c>
      <c r="P74" s="193">
        <v>69</v>
      </c>
      <c r="Q74" s="286">
        <v>193</v>
      </c>
      <c r="R74" s="322">
        <v>2.785394717852504</v>
      </c>
      <c r="S74" s="287">
        <v>56</v>
      </c>
      <c r="T74" s="49"/>
      <c r="U74" s="287">
        <v>25</v>
      </c>
      <c r="V74" s="210"/>
      <c r="W74" s="287">
        <v>24</v>
      </c>
      <c r="X74" s="210"/>
      <c r="Y74" s="287">
        <v>13</v>
      </c>
      <c r="Z74" s="210"/>
      <c r="AA74" s="287">
        <v>7</v>
      </c>
      <c r="AB74" s="319" t="s">
        <v>568</v>
      </c>
      <c r="AC74" s="318" t="s">
        <v>568</v>
      </c>
      <c r="AD74" s="287">
        <v>3</v>
      </c>
      <c r="AE74" s="287">
        <v>26</v>
      </c>
      <c r="AF74" s="318" t="s">
        <v>568</v>
      </c>
      <c r="AG74" s="318" t="s">
        <v>568</v>
      </c>
      <c r="AH74" s="318" t="s">
        <v>568</v>
      </c>
      <c r="AI74" s="287">
        <v>38</v>
      </c>
      <c r="AJ74" s="287">
        <v>1</v>
      </c>
      <c r="AK74" s="139"/>
      <c r="AL74" s="139"/>
      <c r="AM74" s="139"/>
      <c r="AN74" s="139"/>
      <c r="AO74" s="139"/>
      <c r="AP74" s="139"/>
      <c r="AQ74" s="139"/>
      <c r="AR74" s="139"/>
      <c r="AS74" s="139"/>
    </row>
    <row r="75" spans="1:45" ht="16.5" customHeight="1">
      <c r="A75" s="756"/>
      <c r="B75" s="693" t="s">
        <v>50</v>
      </c>
      <c r="C75" s="693"/>
      <c r="D75" s="693"/>
      <c r="E75" s="693"/>
      <c r="F75" s="694"/>
      <c r="G75" s="303" t="s">
        <v>548</v>
      </c>
      <c r="H75" s="296" t="s">
        <v>548</v>
      </c>
      <c r="I75" s="296" t="s">
        <v>548</v>
      </c>
      <c r="J75" s="296" t="s">
        <v>548</v>
      </c>
      <c r="K75" s="296" t="s">
        <v>548</v>
      </c>
      <c r="L75" s="296" t="s">
        <v>548</v>
      </c>
      <c r="M75" s="139"/>
      <c r="N75" s="789" t="s">
        <v>312</v>
      </c>
      <c r="O75" s="789"/>
      <c r="P75" s="790"/>
      <c r="Q75" s="286">
        <v>269</v>
      </c>
      <c r="R75" s="322">
        <v>3.8822340886130755</v>
      </c>
      <c r="S75" s="287">
        <v>105</v>
      </c>
      <c r="T75" s="49"/>
      <c r="U75" s="285">
        <v>11</v>
      </c>
      <c r="V75" s="210"/>
      <c r="W75" s="287">
        <v>17</v>
      </c>
      <c r="X75" s="210"/>
      <c r="Y75" s="287">
        <v>8</v>
      </c>
      <c r="Z75" s="210"/>
      <c r="AA75" s="287">
        <v>5</v>
      </c>
      <c r="AB75" s="319" t="s">
        <v>568</v>
      </c>
      <c r="AC75" s="318" t="s">
        <v>568</v>
      </c>
      <c r="AD75" s="287">
        <v>1</v>
      </c>
      <c r="AE75" s="287">
        <v>37</v>
      </c>
      <c r="AF75" s="318" t="s">
        <v>568</v>
      </c>
      <c r="AG75" s="318" t="s">
        <v>568</v>
      </c>
      <c r="AH75" s="318" t="s">
        <v>568</v>
      </c>
      <c r="AI75" s="287">
        <v>82</v>
      </c>
      <c r="AJ75" s="287">
        <v>3</v>
      </c>
      <c r="AK75" s="139"/>
      <c r="AL75" s="139"/>
      <c r="AM75" s="139"/>
      <c r="AN75" s="139"/>
      <c r="AO75" s="139"/>
      <c r="AP75" s="139"/>
      <c r="AQ75" s="139"/>
      <c r="AR75" s="139"/>
      <c r="AS75" s="139"/>
    </row>
    <row r="76" spans="1:45" ht="16.5" customHeight="1">
      <c r="A76" s="756"/>
      <c r="B76" s="731" t="s">
        <v>346</v>
      </c>
      <c r="C76" s="114"/>
      <c r="D76" s="693" t="s">
        <v>347</v>
      </c>
      <c r="E76" s="693"/>
      <c r="F76" s="694"/>
      <c r="G76" s="303" t="s">
        <v>548</v>
      </c>
      <c r="H76" s="296" t="s">
        <v>548</v>
      </c>
      <c r="I76" s="296" t="s">
        <v>548</v>
      </c>
      <c r="J76" s="296" t="s">
        <v>548</v>
      </c>
      <c r="K76" s="296" t="s">
        <v>548</v>
      </c>
      <c r="L76" s="296" t="s">
        <v>548</v>
      </c>
      <c r="M76" s="139"/>
      <c r="N76" s="211"/>
      <c r="O76" s="211"/>
      <c r="P76" s="212"/>
      <c r="Q76" s="213"/>
      <c r="R76" s="214"/>
      <c r="S76" s="215"/>
      <c r="T76" s="213"/>
      <c r="U76" s="213"/>
      <c r="V76" s="215"/>
      <c r="W76" s="213"/>
      <c r="X76" s="213"/>
      <c r="Y76" s="215"/>
      <c r="Z76" s="213"/>
      <c r="AA76" s="320"/>
      <c r="AB76" s="213"/>
      <c r="AC76" s="213"/>
      <c r="AD76" s="213"/>
      <c r="AE76" s="213"/>
      <c r="AF76" s="213"/>
      <c r="AG76" s="213"/>
      <c r="AH76" s="213"/>
      <c r="AI76" s="213"/>
      <c r="AJ76" s="213"/>
      <c r="AK76" s="139"/>
      <c r="AL76" s="139"/>
      <c r="AM76" s="139"/>
      <c r="AN76" s="139"/>
      <c r="AO76" s="139"/>
      <c r="AP76" s="139"/>
      <c r="AQ76" s="139"/>
      <c r="AR76" s="139"/>
      <c r="AS76" s="139"/>
    </row>
    <row r="77" spans="1:45" ht="16.5" customHeight="1">
      <c r="A77" s="756"/>
      <c r="B77" s="731"/>
      <c r="C77" s="114"/>
      <c r="D77" s="693" t="s">
        <v>348</v>
      </c>
      <c r="E77" s="693"/>
      <c r="F77" s="694"/>
      <c r="G77" s="303" t="s">
        <v>548</v>
      </c>
      <c r="H77" s="296" t="s">
        <v>548</v>
      </c>
      <c r="I77" s="296" t="s">
        <v>548</v>
      </c>
      <c r="J77" s="296" t="s">
        <v>548</v>
      </c>
      <c r="K77" s="296" t="s">
        <v>548</v>
      </c>
      <c r="L77" s="296" t="s">
        <v>548</v>
      </c>
      <c r="M77" s="139"/>
      <c r="N77" s="316" t="s">
        <v>565</v>
      </c>
      <c r="O77" s="178"/>
      <c r="P77" s="178"/>
      <c r="Q77" s="178"/>
      <c r="R77" s="178"/>
      <c r="S77" s="216"/>
      <c r="T77" s="178"/>
      <c r="U77" s="178"/>
      <c r="V77" s="216"/>
      <c r="W77" s="178"/>
      <c r="X77" s="178"/>
      <c r="Y77" s="216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</row>
    <row r="78" spans="1:45" ht="16.5" customHeight="1">
      <c r="A78" s="756"/>
      <c r="B78" s="731"/>
      <c r="C78" s="113"/>
      <c r="D78" s="693" t="s">
        <v>349</v>
      </c>
      <c r="E78" s="693"/>
      <c r="F78" s="694"/>
      <c r="G78" s="303" t="s">
        <v>548</v>
      </c>
      <c r="H78" s="296" t="s">
        <v>548</v>
      </c>
      <c r="I78" s="296" t="s">
        <v>548</v>
      </c>
      <c r="J78" s="296" t="s">
        <v>548</v>
      </c>
      <c r="K78" s="296" t="s">
        <v>548</v>
      </c>
      <c r="L78" s="296" t="s">
        <v>548</v>
      </c>
      <c r="M78" s="139"/>
      <c r="N78" s="325" t="s">
        <v>569</v>
      </c>
      <c r="O78" s="178"/>
      <c r="P78" s="178"/>
      <c r="Q78" s="178"/>
      <c r="R78" s="178"/>
      <c r="S78" s="216"/>
      <c r="T78" s="178"/>
      <c r="U78" s="178"/>
      <c r="V78" s="216"/>
      <c r="W78" s="178"/>
      <c r="X78" s="178"/>
      <c r="Y78" s="216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</row>
    <row r="79" spans="1:45" ht="16.5" customHeight="1">
      <c r="A79" s="756"/>
      <c r="B79" s="731"/>
      <c r="C79" s="114"/>
      <c r="D79" s="693" t="s">
        <v>33</v>
      </c>
      <c r="E79" s="693"/>
      <c r="F79" s="694"/>
      <c r="G79" s="303" t="s">
        <v>548</v>
      </c>
      <c r="H79" s="296" t="s">
        <v>548</v>
      </c>
      <c r="I79" s="296" t="s">
        <v>548</v>
      </c>
      <c r="J79" s="296" t="s">
        <v>548</v>
      </c>
      <c r="K79" s="296" t="s">
        <v>548</v>
      </c>
      <c r="L79" s="296" t="s">
        <v>548</v>
      </c>
      <c r="M79" s="139"/>
      <c r="N79" s="178"/>
      <c r="O79" s="178"/>
      <c r="P79" s="178"/>
      <c r="Q79" s="178"/>
      <c r="R79" s="178"/>
      <c r="S79" s="216"/>
      <c r="T79" s="178"/>
      <c r="U79" s="178"/>
      <c r="V79" s="216"/>
      <c r="W79" s="178"/>
      <c r="X79" s="178"/>
      <c r="Y79" s="216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</row>
    <row r="80" spans="1:45" ht="16.5" customHeight="1">
      <c r="A80" s="756"/>
      <c r="B80" s="731"/>
      <c r="C80" s="726" t="s">
        <v>545</v>
      </c>
      <c r="D80" s="727" t="s">
        <v>376</v>
      </c>
      <c r="E80" s="727"/>
      <c r="F80" s="730"/>
      <c r="G80" s="303" t="s">
        <v>548</v>
      </c>
      <c r="H80" s="296" t="s">
        <v>548</v>
      </c>
      <c r="I80" s="296" t="s">
        <v>548</v>
      </c>
      <c r="J80" s="296" t="s">
        <v>548</v>
      </c>
      <c r="K80" s="296" t="s">
        <v>548</v>
      </c>
      <c r="L80" s="296" t="s">
        <v>548</v>
      </c>
      <c r="M80" s="139"/>
      <c r="N80" s="178"/>
      <c r="O80" s="178"/>
      <c r="P80" s="178"/>
      <c r="Q80" s="178"/>
      <c r="R80" s="178"/>
      <c r="S80" s="216"/>
      <c r="T80" s="178"/>
      <c r="U80" s="178"/>
      <c r="V80" s="216"/>
      <c r="W80" s="178"/>
      <c r="X80" s="178"/>
      <c r="Y80" s="216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</row>
    <row r="81" spans="1:45" ht="18" customHeight="1">
      <c r="A81" s="756"/>
      <c r="B81" s="731"/>
      <c r="C81" s="727"/>
      <c r="D81" s="693" t="s">
        <v>350</v>
      </c>
      <c r="E81" s="693"/>
      <c r="F81" s="694"/>
      <c r="G81" s="303" t="s">
        <v>548</v>
      </c>
      <c r="H81" s="296" t="s">
        <v>548</v>
      </c>
      <c r="I81" s="296" t="s">
        <v>548</v>
      </c>
      <c r="J81" s="296" t="s">
        <v>548</v>
      </c>
      <c r="K81" s="296" t="s">
        <v>548</v>
      </c>
      <c r="L81" s="296" t="s">
        <v>548</v>
      </c>
      <c r="M81" s="139"/>
      <c r="N81" s="178"/>
      <c r="O81" s="178"/>
      <c r="P81" s="178"/>
      <c r="Q81" s="178"/>
      <c r="R81" s="178"/>
      <c r="S81" s="216"/>
      <c r="T81" s="178"/>
      <c r="U81" s="178"/>
      <c r="V81" s="216"/>
      <c r="W81" s="178"/>
      <c r="X81" s="178"/>
      <c r="Y81" s="216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</row>
    <row r="82" spans="1:45" ht="16.5" customHeight="1">
      <c r="A82" s="756"/>
      <c r="B82" s="731"/>
      <c r="C82" s="113"/>
      <c r="D82" s="693" t="s">
        <v>351</v>
      </c>
      <c r="E82" s="693"/>
      <c r="F82" s="694"/>
      <c r="G82" s="303" t="s">
        <v>548</v>
      </c>
      <c r="H82" s="296" t="s">
        <v>548</v>
      </c>
      <c r="I82" s="296" t="s">
        <v>548</v>
      </c>
      <c r="J82" s="296" t="s">
        <v>548</v>
      </c>
      <c r="K82" s="296" t="s">
        <v>548</v>
      </c>
      <c r="L82" s="296" t="s">
        <v>548</v>
      </c>
      <c r="M82" s="139"/>
      <c r="N82" s="178"/>
      <c r="O82" s="178"/>
      <c r="P82" s="178"/>
      <c r="Q82" s="178"/>
      <c r="R82" s="178"/>
      <c r="S82" s="216"/>
      <c r="T82" s="178"/>
      <c r="U82" s="178"/>
      <c r="V82" s="216"/>
      <c r="W82" s="178"/>
      <c r="X82" s="178"/>
      <c r="Y82" s="216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</row>
    <row r="83" spans="1:45" ht="16.5" customHeight="1">
      <c r="A83" s="756"/>
      <c r="B83" s="693" t="s">
        <v>166</v>
      </c>
      <c r="C83" s="693"/>
      <c r="D83" s="693"/>
      <c r="E83" s="693"/>
      <c r="F83" s="694"/>
      <c r="G83" s="303" t="s">
        <v>548</v>
      </c>
      <c r="H83" s="296" t="s">
        <v>548</v>
      </c>
      <c r="I83" s="296" t="s">
        <v>548</v>
      </c>
      <c r="J83" s="296" t="s">
        <v>548</v>
      </c>
      <c r="K83" s="296" t="s">
        <v>548</v>
      </c>
      <c r="L83" s="296" t="s">
        <v>548</v>
      </c>
      <c r="M83" s="139"/>
      <c r="N83" s="178"/>
      <c r="O83" s="178"/>
      <c r="P83" s="178"/>
      <c r="Q83" s="178"/>
      <c r="R83" s="178"/>
      <c r="S83" s="216"/>
      <c r="T83" s="178"/>
      <c r="U83" s="178"/>
      <c r="V83" s="216"/>
      <c r="W83" s="178"/>
      <c r="X83" s="178"/>
      <c r="Y83" s="216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</row>
    <row r="84" spans="1:45" ht="16.5" customHeight="1">
      <c r="A84" s="756"/>
      <c r="B84" s="693" t="s">
        <v>352</v>
      </c>
      <c r="C84" s="693"/>
      <c r="D84" s="693"/>
      <c r="E84" s="693"/>
      <c r="F84" s="694"/>
      <c r="G84" s="303" t="s">
        <v>548</v>
      </c>
      <c r="H84" s="296" t="s">
        <v>548</v>
      </c>
      <c r="I84" s="296" t="s">
        <v>548</v>
      </c>
      <c r="J84" s="296" t="s">
        <v>548</v>
      </c>
      <c r="K84" s="296" t="s">
        <v>548</v>
      </c>
      <c r="L84" s="296" t="s">
        <v>548</v>
      </c>
      <c r="M84" s="139"/>
      <c r="N84" s="178"/>
      <c r="O84" s="178"/>
      <c r="P84" s="178"/>
      <c r="Q84" s="178"/>
      <c r="R84" s="178"/>
      <c r="S84" s="216"/>
      <c r="T84" s="178"/>
      <c r="U84" s="178"/>
      <c r="V84" s="216"/>
      <c r="W84" s="178"/>
      <c r="X84" s="178"/>
      <c r="Y84" s="216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</row>
    <row r="85" spans="1:45" ht="16.5" customHeight="1">
      <c r="A85" s="756" t="s">
        <v>20</v>
      </c>
      <c r="B85" s="366" t="s">
        <v>285</v>
      </c>
      <c r="C85" s="366"/>
      <c r="D85" s="366"/>
      <c r="E85" s="366"/>
      <c r="F85" s="367"/>
      <c r="G85" s="83">
        <v>19</v>
      </c>
      <c r="H85" s="83">
        <v>1</v>
      </c>
      <c r="I85" s="80">
        <v>-18</v>
      </c>
      <c r="J85" s="296" t="s">
        <v>548</v>
      </c>
      <c r="K85" s="83">
        <v>1</v>
      </c>
      <c r="L85" s="296" t="s">
        <v>548</v>
      </c>
      <c r="M85" s="139"/>
      <c r="AK85" s="139"/>
      <c r="AL85" s="139"/>
      <c r="AM85" s="139"/>
      <c r="AN85" s="139"/>
      <c r="AO85" s="139"/>
      <c r="AP85" s="139"/>
      <c r="AQ85" s="139"/>
      <c r="AR85" s="139"/>
      <c r="AS85" s="139"/>
    </row>
    <row r="86" spans="1:45" ht="16.5" customHeight="1">
      <c r="A86" s="756"/>
      <c r="B86" s="693" t="s">
        <v>286</v>
      </c>
      <c r="C86" s="693"/>
      <c r="D86" s="693"/>
      <c r="E86" s="693"/>
      <c r="F86" s="694"/>
      <c r="G86" s="83">
        <v>5</v>
      </c>
      <c r="H86" s="83">
        <v>1</v>
      </c>
      <c r="I86" s="80">
        <v>-4</v>
      </c>
      <c r="J86" s="305">
        <v>0.02</v>
      </c>
      <c r="K86" s="83">
        <v>1</v>
      </c>
      <c r="L86" s="296" t="s">
        <v>548</v>
      </c>
      <c r="M86" s="139"/>
      <c r="AK86" s="139"/>
      <c r="AL86" s="139"/>
      <c r="AM86" s="139"/>
      <c r="AN86" s="139"/>
      <c r="AO86" s="139"/>
      <c r="AP86" s="139"/>
      <c r="AQ86" s="139"/>
      <c r="AR86" s="139"/>
      <c r="AS86" s="139"/>
    </row>
    <row r="87" spans="1:45" ht="16.5" customHeight="1">
      <c r="A87" s="756"/>
      <c r="B87" s="727" t="s">
        <v>288</v>
      </c>
      <c r="C87" s="693" t="s">
        <v>353</v>
      </c>
      <c r="D87" s="693"/>
      <c r="E87" s="693"/>
      <c r="F87" s="694"/>
      <c r="G87" s="303" t="s">
        <v>548</v>
      </c>
      <c r="H87" s="296" t="s">
        <v>548</v>
      </c>
      <c r="I87" s="296" t="s">
        <v>548</v>
      </c>
      <c r="J87" s="296" t="s">
        <v>548</v>
      </c>
      <c r="K87" s="296" t="s">
        <v>548</v>
      </c>
      <c r="L87" s="296" t="s">
        <v>548</v>
      </c>
      <c r="M87" s="139"/>
      <c r="AK87" s="139"/>
      <c r="AL87" s="139"/>
      <c r="AM87" s="139"/>
      <c r="AN87" s="139"/>
      <c r="AO87" s="139"/>
      <c r="AP87" s="139"/>
      <c r="AQ87" s="139"/>
      <c r="AR87" s="139"/>
      <c r="AS87" s="139"/>
    </row>
    <row r="88" spans="1:45" ht="16.5" customHeight="1">
      <c r="A88" s="756"/>
      <c r="B88" s="727"/>
      <c r="C88" s="693" t="s">
        <v>354</v>
      </c>
      <c r="D88" s="693"/>
      <c r="E88" s="693"/>
      <c r="F88" s="694"/>
      <c r="G88" s="303" t="s">
        <v>548</v>
      </c>
      <c r="H88" s="296" t="s">
        <v>548</v>
      </c>
      <c r="I88" s="296" t="s">
        <v>548</v>
      </c>
      <c r="J88" s="296" t="s">
        <v>548</v>
      </c>
      <c r="K88" s="296" t="s">
        <v>548</v>
      </c>
      <c r="L88" s="296" t="s">
        <v>548</v>
      </c>
      <c r="M88" s="139"/>
      <c r="AK88" s="139"/>
      <c r="AL88" s="139"/>
      <c r="AM88" s="139"/>
      <c r="AN88" s="139"/>
      <c r="AO88" s="139"/>
      <c r="AP88" s="139"/>
      <c r="AQ88" s="139"/>
      <c r="AR88" s="139"/>
      <c r="AS88" s="139"/>
    </row>
    <row r="89" spans="1:45" ht="16.5" customHeight="1">
      <c r="A89" s="756"/>
      <c r="B89" s="727"/>
      <c r="C89" s="693" t="s">
        <v>355</v>
      </c>
      <c r="D89" s="693"/>
      <c r="E89" s="693"/>
      <c r="F89" s="694"/>
      <c r="G89" s="303" t="s">
        <v>548</v>
      </c>
      <c r="H89" s="296" t="s">
        <v>548</v>
      </c>
      <c r="I89" s="296" t="s">
        <v>548</v>
      </c>
      <c r="J89" s="296" t="s">
        <v>548</v>
      </c>
      <c r="K89" s="296" t="s">
        <v>548</v>
      </c>
      <c r="L89" s="296" t="s">
        <v>548</v>
      </c>
      <c r="M89" s="139"/>
      <c r="AK89" s="139"/>
      <c r="AL89" s="139"/>
      <c r="AM89" s="139"/>
      <c r="AN89" s="139"/>
      <c r="AO89" s="139"/>
      <c r="AP89" s="139"/>
      <c r="AQ89" s="139"/>
      <c r="AR89" s="139"/>
      <c r="AS89" s="139"/>
    </row>
    <row r="90" spans="1:45" ht="16.5" customHeight="1">
      <c r="A90" s="756"/>
      <c r="B90" s="727" t="s">
        <v>356</v>
      </c>
      <c r="C90" s="693" t="s">
        <v>357</v>
      </c>
      <c r="D90" s="693"/>
      <c r="E90" s="693"/>
      <c r="F90" s="694"/>
      <c r="G90" s="303" t="s">
        <v>548</v>
      </c>
      <c r="H90" s="296" t="s">
        <v>548</v>
      </c>
      <c r="I90" s="296" t="s">
        <v>548</v>
      </c>
      <c r="J90" s="296" t="s">
        <v>548</v>
      </c>
      <c r="K90" s="296" t="s">
        <v>548</v>
      </c>
      <c r="L90" s="296" t="s">
        <v>548</v>
      </c>
      <c r="M90" s="139"/>
      <c r="AK90" s="139"/>
      <c r="AL90" s="139"/>
      <c r="AM90" s="139"/>
      <c r="AN90" s="139"/>
      <c r="AO90" s="139"/>
      <c r="AP90" s="139"/>
      <c r="AQ90" s="139"/>
      <c r="AR90" s="139"/>
      <c r="AS90" s="139"/>
    </row>
    <row r="91" spans="1:45" ht="16.5" customHeight="1">
      <c r="A91" s="756"/>
      <c r="B91" s="727"/>
      <c r="C91" s="693" t="s">
        <v>358</v>
      </c>
      <c r="D91" s="693"/>
      <c r="E91" s="693"/>
      <c r="F91" s="694"/>
      <c r="G91" s="303" t="s">
        <v>548</v>
      </c>
      <c r="H91" s="296" t="s">
        <v>548</v>
      </c>
      <c r="I91" s="296" t="s">
        <v>548</v>
      </c>
      <c r="J91" s="296" t="s">
        <v>548</v>
      </c>
      <c r="K91" s="296" t="s">
        <v>548</v>
      </c>
      <c r="L91" s="296" t="s">
        <v>548</v>
      </c>
      <c r="M91" s="139"/>
      <c r="AK91" s="139"/>
      <c r="AL91" s="139"/>
      <c r="AM91" s="139"/>
      <c r="AN91" s="139"/>
      <c r="AO91" s="139"/>
      <c r="AP91" s="139"/>
      <c r="AQ91" s="139"/>
      <c r="AR91" s="139"/>
      <c r="AS91" s="139"/>
    </row>
    <row r="92" spans="1:45" ht="16.5" customHeight="1">
      <c r="A92" s="756"/>
      <c r="B92" s="727"/>
      <c r="C92" s="693" t="s">
        <v>359</v>
      </c>
      <c r="D92" s="693"/>
      <c r="E92" s="693"/>
      <c r="F92" s="694"/>
      <c r="G92" s="303" t="s">
        <v>548</v>
      </c>
      <c r="H92" s="296" t="s">
        <v>548</v>
      </c>
      <c r="I92" s="296" t="s">
        <v>548</v>
      </c>
      <c r="J92" s="296" t="s">
        <v>548</v>
      </c>
      <c r="K92" s="296" t="s">
        <v>548</v>
      </c>
      <c r="L92" s="296" t="s">
        <v>548</v>
      </c>
      <c r="M92" s="139"/>
      <c r="AK92" s="139"/>
      <c r="AL92" s="139"/>
      <c r="AM92" s="139"/>
      <c r="AN92" s="139"/>
      <c r="AO92" s="139"/>
      <c r="AP92" s="139"/>
      <c r="AQ92" s="139"/>
      <c r="AR92" s="139"/>
      <c r="AS92" s="139"/>
    </row>
    <row r="93" spans="1:45" ht="16.5" customHeight="1">
      <c r="A93" s="756"/>
      <c r="B93" s="727"/>
      <c r="C93" s="816" t="s">
        <v>546</v>
      </c>
      <c r="D93" s="817"/>
      <c r="E93" s="817"/>
      <c r="F93" s="818"/>
      <c r="G93" s="303" t="s">
        <v>548</v>
      </c>
      <c r="H93" s="296" t="s">
        <v>548</v>
      </c>
      <c r="I93" s="296" t="s">
        <v>548</v>
      </c>
      <c r="J93" s="296" t="s">
        <v>548</v>
      </c>
      <c r="K93" s="296" t="s">
        <v>548</v>
      </c>
      <c r="L93" s="296" t="s">
        <v>548</v>
      </c>
      <c r="M93" s="139"/>
      <c r="AK93" s="139"/>
      <c r="AL93" s="139"/>
      <c r="AM93" s="139"/>
      <c r="AN93" s="139"/>
      <c r="AO93" s="139"/>
      <c r="AP93" s="139"/>
      <c r="AQ93" s="139"/>
      <c r="AR93" s="139"/>
      <c r="AS93" s="139"/>
    </row>
    <row r="94" spans="1:45" ht="16.5" customHeight="1">
      <c r="A94" s="756"/>
      <c r="B94" s="727"/>
      <c r="C94" s="693" t="s">
        <v>360</v>
      </c>
      <c r="D94" s="693"/>
      <c r="E94" s="693"/>
      <c r="F94" s="694"/>
      <c r="G94" s="303" t="s">
        <v>548</v>
      </c>
      <c r="H94" s="296" t="s">
        <v>548</v>
      </c>
      <c r="I94" s="296" t="s">
        <v>548</v>
      </c>
      <c r="J94" s="296" t="s">
        <v>548</v>
      </c>
      <c r="K94" s="296" t="s">
        <v>548</v>
      </c>
      <c r="L94" s="296" t="s">
        <v>548</v>
      </c>
      <c r="M94" s="139"/>
      <c r="AK94" s="139"/>
      <c r="AL94" s="139"/>
      <c r="AM94" s="139"/>
      <c r="AN94" s="139"/>
      <c r="AO94" s="139"/>
      <c r="AP94" s="139"/>
      <c r="AQ94" s="139"/>
      <c r="AR94" s="139"/>
      <c r="AS94" s="139"/>
    </row>
    <row r="95" spans="1:45" ht="15" customHeight="1">
      <c r="A95" s="756"/>
      <c r="B95" s="693" t="s">
        <v>361</v>
      </c>
      <c r="C95" s="693"/>
      <c r="D95" s="693"/>
      <c r="E95" s="693"/>
      <c r="F95" s="694"/>
      <c r="G95" s="303" t="s">
        <v>548</v>
      </c>
      <c r="H95" s="296" t="s">
        <v>548</v>
      </c>
      <c r="I95" s="296" t="s">
        <v>548</v>
      </c>
      <c r="J95" s="296" t="s">
        <v>548</v>
      </c>
      <c r="K95" s="296" t="s">
        <v>548</v>
      </c>
      <c r="L95" s="296" t="s">
        <v>548</v>
      </c>
      <c r="M95" s="139"/>
      <c r="AK95" s="139"/>
      <c r="AL95" s="139"/>
      <c r="AM95" s="139"/>
      <c r="AN95" s="139"/>
      <c r="AO95" s="139"/>
      <c r="AP95" s="139"/>
      <c r="AQ95" s="139"/>
      <c r="AR95" s="139"/>
      <c r="AS95" s="139"/>
    </row>
    <row r="96" spans="1:45" ht="15" customHeight="1">
      <c r="A96" s="756"/>
      <c r="B96" s="693" t="s">
        <v>375</v>
      </c>
      <c r="C96" s="693"/>
      <c r="D96" s="693"/>
      <c r="E96" s="693"/>
      <c r="F96" s="694"/>
      <c r="G96" s="303" t="s">
        <v>548</v>
      </c>
      <c r="H96" s="296" t="s">
        <v>548</v>
      </c>
      <c r="I96" s="296" t="s">
        <v>548</v>
      </c>
      <c r="J96" s="296" t="s">
        <v>548</v>
      </c>
      <c r="K96" s="296" t="s">
        <v>548</v>
      </c>
      <c r="L96" s="296" t="s">
        <v>548</v>
      </c>
      <c r="M96" s="139"/>
      <c r="AK96" s="139"/>
      <c r="AL96" s="139"/>
      <c r="AM96" s="139"/>
      <c r="AN96" s="139"/>
      <c r="AO96" s="139"/>
      <c r="AP96" s="139"/>
      <c r="AQ96" s="139"/>
      <c r="AR96" s="139"/>
      <c r="AS96" s="139"/>
    </row>
    <row r="97" spans="1:45" ht="14.25">
      <c r="A97" s="756"/>
      <c r="B97" s="693" t="s">
        <v>362</v>
      </c>
      <c r="C97" s="693"/>
      <c r="D97" s="693"/>
      <c r="E97" s="693"/>
      <c r="F97" s="694"/>
      <c r="G97" s="303" t="s">
        <v>548</v>
      </c>
      <c r="H97" s="296" t="s">
        <v>548</v>
      </c>
      <c r="I97" s="296" t="s">
        <v>548</v>
      </c>
      <c r="J97" s="296" t="s">
        <v>548</v>
      </c>
      <c r="K97" s="296" t="s">
        <v>548</v>
      </c>
      <c r="L97" s="296" t="s">
        <v>548</v>
      </c>
      <c r="M97" s="139"/>
      <c r="AK97" s="139"/>
      <c r="AL97" s="139"/>
      <c r="AM97" s="139"/>
      <c r="AN97" s="139"/>
      <c r="AO97" s="139"/>
      <c r="AP97" s="139"/>
      <c r="AQ97" s="139"/>
      <c r="AR97" s="139"/>
      <c r="AS97" s="139"/>
    </row>
    <row r="98" spans="1:45" ht="14.25">
      <c r="A98" s="756"/>
      <c r="B98" s="693" t="s">
        <v>363</v>
      </c>
      <c r="C98" s="693"/>
      <c r="D98" s="693"/>
      <c r="E98" s="693"/>
      <c r="F98" s="694"/>
      <c r="G98" s="303" t="s">
        <v>548</v>
      </c>
      <c r="H98" s="296" t="s">
        <v>548</v>
      </c>
      <c r="I98" s="296" t="s">
        <v>548</v>
      </c>
      <c r="J98" s="296" t="s">
        <v>548</v>
      </c>
      <c r="K98" s="296" t="s">
        <v>548</v>
      </c>
      <c r="L98" s="296" t="s">
        <v>548</v>
      </c>
      <c r="M98" s="139"/>
      <c r="AK98" s="139"/>
      <c r="AL98" s="139"/>
      <c r="AM98" s="139"/>
      <c r="AN98" s="139"/>
      <c r="AO98" s="139"/>
      <c r="AP98" s="139"/>
      <c r="AQ98" s="139"/>
      <c r="AR98" s="139"/>
      <c r="AS98" s="139"/>
    </row>
    <row r="99" spans="1:45" ht="14.25">
      <c r="A99" s="756"/>
      <c r="B99" s="693" t="s">
        <v>364</v>
      </c>
      <c r="C99" s="693"/>
      <c r="D99" s="693"/>
      <c r="E99" s="693"/>
      <c r="F99" s="694"/>
      <c r="G99" s="303" t="s">
        <v>548</v>
      </c>
      <c r="H99" s="296" t="s">
        <v>548</v>
      </c>
      <c r="I99" s="296" t="s">
        <v>548</v>
      </c>
      <c r="J99" s="296" t="s">
        <v>548</v>
      </c>
      <c r="K99" s="296" t="s">
        <v>548</v>
      </c>
      <c r="L99" s="296" t="s">
        <v>548</v>
      </c>
      <c r="M99" s="139"/>
      <c r="AK99" s="139"/>
      <c r="AL99" s="139"/>
      <c r="AM99" s="139"/>
      <c r="AN99" s="139"/>
      <c r="AO99" s="139"/>
      <c r="AP99" s="139"/>
      <c r="AQ99" s="139"/>
      <c r="AR99" s="139"/>
      <c r="AS99" s="139"/>
    </row>
    <row r="100" spans="1:45" ht="14.25">
      <c r="A100" s="756"/>
      <c r="B100" s="693" t="s">
        <v>365</v>
      </c>
      <c r="C100" s="693"/>
      <c r="D100" s="693"/>
      <c r="E100" s="693"/>
      <c r="F100" s="694"/>
      <c r="G100" s="303" t="s">
        <v>548</v>
      </c>
      <c r="H100" s="296" t="s">
        <v>548</v>
      </c>
      <c r="I100" s="296" t="s">
        <v>548</v>
      </c>
      <c r="J100" s="296" t="s">
        <v>548</v>
      </c>
      <c r="K100" s="296" t="s">
        <v>548</v>
      </c>
      <c r="L100" s="296" t="s">
        <v>548</v>
      </c>
      <c r="M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</row>
    <row r="101" spans="1:45" ht="14.25">
      <c r="A101" s="756"/>
      <c r="B101" s="693" t="s">
        <v>166</v>
      </c>
      <c r="C101" s="693"/>
      <c r="D101" s="693"/>
      <c r="E101" s="693"/>
      <c r="F101" s="694"/>
      <c r="G101" s="303" t="s">
        <v>548</v>
      </c>
      <c r="H101" s="296" t="s">
        <v>548</v>
      </c>
      <c r="I101" s="296" t="s">
        <v>548</v>
      </c>
      <c r="J101" s="296" t="s">
        <v>548</v>
      </c>
      <c r="K101" s="296" t="s">
        <v>548</v>
      </c>
      <c r="L101" s="296" t="s">
        <v>548</v>
      </c>
      <c r="M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</row>
    <row r="102" spans="1:45" ht="14.25">
      <c r="A102" s="756"/>
      <c r="B102" s="691" t="s">
        <v>366</v>
      </c>
      <c r="C102" s="691"/>
      <c r="D102" s="691"/>
      <c r="E102" s="691"/>
      <c r="F102" s="692"/>
      <c r="G102" s="302" t="s">
        <v>548</v>
      </c>
      <c r="H102" s="304" t="s">
        <v>548</v>
      </c>
      <c r="I102" s="304" t="s">
        <v>548</v>
      </c>
      <c r="J102" s="304" t="s">
        <v>548</v>
      </c>
      <c r="K102" s="304" t="s">
        <v>548</v>
      </c>
      <c r="L102" s="304" t="s">
        <v>548</v>
      </c>
      <c r="M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</row>
    <row r="103" spans="1:45" ht="14.25">
      <c r="A103" s="112"/>
      <c r="B103" s="178" t="s">
        <v>298</v>
      </c>
      <c r="C103" s="113"/>
      <c r="D103" s="209"/>
      <c r="E103" s="209"/>
      <c r="F103" s="209"/>
      <c r="G103" s="139"/>
      <c r="H103" s="139"/>
      <c r="I103" s="217"/>
      <c r="J103" s="218"/>
      <c r="K103" s="139"/>
      <c r="L103" s="219"/>
      <c r="M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</row>
    <row r="104" spans="2:45" ht="14.25">
      <c r="B104" s="113"/>
      <c r="C104" s="113"/>
      <c r="D104" s="209"/>
      <c r="E104" s="209"/>
      <c r="F104" s="209"/>
      <c r="G104" s="139"/>
      <c r="H104" s="139"/>
      <c r="I104" s="217"/>
      <c r="J104" s="218"/>
      <c r="K104" s="139"/>
      <c r="L104" s="219"/>
      <c r="M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</row>
    <row r="105" spans="2:45" ht="14.25">
      <c r="B105" s="113"/>
      <c r="C105" s="113"/>
      <c r="D105" s="113"/>
      <c r="E105" s="113"/>
      <c r="F105" s="113"/>
      <c r="M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</row>
    <row r="106" spans="2:45" ht="14.25">
      <c r="B106" s="113"/>
      <c r="C106" s="113"/>
      <c r="D106" s="113"/>
      <c r="E106" s="113"/>
      <c r="F106" s="113"/>
      <c r="M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</row>
    <row r="107" spans="2:45" ht="14.25">
      <c r="B107" s="113"/>
      <c r="C107" s="113"/>
      <c r="D107" s="113"/>
      <c r="E107" s="113"/>
      <c r="F107" s="113"/>
      <c r="M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</row>
    <row r="108" spans="2:45" ht="14.25">
      <c r="B108" s="113"/>
      <c r="C108" s="113"/>
      <c r="D108" s="113"/>
      <c r="E108" s="113"/>
      <c r="F108" s="113"/>
      <c r="M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</row>
    <row r="109" spans="2:45" ht="14.25">
      <c r="B109" s="113"/>
      <c r="C109" s="113"/>
      <c r="D109" s="113"/>
      <c r="E109" s="113"/>
      <c r="F109" s="113"/>
      <c r="M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</row>
    <row r="110" spans="2:45" ht="14.25">
      <c r="B110" s="113"/>
      <c r="C110" s="113"/>
      <c r="D110" s="113"/>
      <c r="E110" s="113"/>
      <c r="F110" s="113"/>
      <c r="M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</row>
    <row r="111" spans="2:6" ht="14.25">
      <c r="B111" s="113"/>
      <c r="C111" s="113"/>
      <c r="D111" s="113"/>
      <c r="E111" s="113"/>
      <c r="F111" s="113"/>
    </row>
    <row r="112" spans="2:6" ht="14.25">
      <c r="B112" s="113"/>
      <c r="C112" s="113"/>
      <c r="D112" s="113"/>
      <c r="E112" s="113"/>
      <c r="F112" s="113"/>
    </row>
    <row r="113" spans="2:6" ht="14.25">
      <c r="B113" s="113"/>
      <c r="C113" s="113"/>
      <c r="D113" s="113"/>
      <c r="E113" s="113"/>
      <c r="F113" s="113"/>
    </row>
    <row r="114" spans="2:6" ht="14.25">
      <c r="B114" s="113"/>
      <c r="C114" s="113"/>
      <c r="D114" s="113"/>
      <c r="E114" s="113"/>
      <c r="F114" s="113"/>
    </row>
    <row r="115" spans="2:6" ht="14.25">
      <c r="B115" s="113"/>
      <c r="C115" s="113"/>
      <c r="D115" s="113"/>
      <c r="E115" s="113"/>
      <c r="F115" s="113"/>
    </row>
    <row r="116" spans="2:6" ht="14.25">
      <c r="B116" s="113"/>
      <c r="C116" s="113"/>
      <c r="D116" s="113"/>
      <c r="E116" s="113"/>
      <c r="F116" s="113"/>
    </row>
    <row r="117" spans="2:6" ht="14.25">
      <c r="B117" s="113"/>
      <c r="C117" s="113"/>
      <c r="D117" s="113"/>
      <c r="E117" s="113"/>
      <c r="F117" s="113"/>
    </row>
    <row r="118" spans="2:6" ht="14.25">
      <c r="B118" s="113"/>
      <c r="C118" s="113"/>
      <c r="D118" s="113"/>
      <c r="E118" s="113"/>
      <c r="F118" s="113"/>
    </row>
    <row r="119" spans="2:6" ht="14.25">
      <c r="B119" s="113"/>
      <c r="C119" s="113"/>
      <c r="D119" s="113"/>
      <c r="E119" s="113"/>
      <c r="F119" s="113"/>
    </row>
    <row r="120" spans="2:6" ht="14.25">
      <c r="B120" s="113"/>
      <c r="C120" s="113"/>
      <c r="D120" s="113"/>
      <c r="E120" s="113"/>
      <c r="F120" s="113"/>
    </row>
    <row r="121" spans="2:6" ht="14.25">
      <c r="B121" s="113"/>
      <c r="C121" s="113"/>
      <c r="D121" s="113"/>
      <c r="E121" s="113"/>
      <c r="F121" s="113"/>
    </row>
    <row r="122" spans="2:6" ht="14.25">
      <c r="B122" s="113"/>
      <c r="C122" s="113"/>
      <c r="D122" s="113"/>
      <c r="E122" s="113"/>
      <c r="F122" s="113"/>
    </row>
    <row r="123" spans="2:6" ht="14.25">
      <c r="B123" s="113"/>
      <c r="C123" s="113"/>
      <c r="D123" s="113"/>
      <c r="E123" s="113"/>
      <c r="F123" s="113"/>
    </row>
    <row r="124" spans="2:6" ht="14.25">
      <c r="B124" s="113"/>
      <c r="C124" s="113"/>
      <c r="D124" s="113"/>
      <c r="E124" s="113"/>
      <c r="F124" s="113"/>
    </row>
    <row r="125" spans="2:6" ht="14.25">
      <c r="B125" s="113"/>
      <c r="C125" s="113"/>
      <c r="D125" s="113"/>
      <c r="E125" s="113"/>
      <c r="F125" s="113"/>
    </row>
    <row r="126" spans="2:6" ht="14.25">
      <c r="B126" s="113"/>
      <c r="C126" s="113"/>
      <c r="D126" s="113"/>
      <c r="E126" s="113"/>
      <c r="F126" s="113"/>
    </row>
    <row r="127" spans="2:6" ht="14.25">
      <c r="B127" s="113"/>
      <c r="C127" s="113"/>
      <c r="D127" s="113"/>
      <c r="E127" s="113"/>
      <c r="F127" s="113"/>
    </row>
    <row r="128" spans="2:6" ht="14.25">
      <c r="B128" s="113"/>
      <c r="C128" s="113"/>
      <c r="D128" s="113"/>
      <c r="E128" s="113"/>
      <c r="F128" s="113"/>
    </row>
    <row r="129" spans="2:6" ht="14.25">
      <c r="B129" s="113"/>
      <c r="C129" s="113"/>
      <c r="D129" s="113"/>
      <c r="E129" s="113"/>
      <c r="F129" s="113"/>
    </row>
    <row r="130" spans="2:6" ht="14.25">
      <c r="B130" s="113"/>
      <c r="C130" s="113"/>
      <c r="D130" s="113"/>
      <c r="E130" s="113"/>
      <c r="F130" s="113"/>
    </row>
    <row r="131" spans="2:6" ht="14.25">
      <c r="B131" s="113"/>
      <c r="C131" s="113"/>
      <c r="D131" s="113"/>
      <c r="E131" s="113"/>
      <c r="F131" s="113"/>
    </row>
    <row r="132" spans="2:6" ht="14.25">
      <c r="B132" s="113"/>
      <c r="C132" s="113"/>
      <c r="D132" s="113"/>
      <c r="E132" s="113"/>
      <c r="F132" s="113"/>
    </row>
    <row r="133" spans="2:6" ht="14.25">
      <c r="B133" s="113"/>
      <c r="C133" s="113"/>
      <c r="D133" s="113"/>
      <c r="E133" s="113"/>
      <c r="F133" s="113"/>
    </row>
    <row r="134" spans="2:6" ht="14.25">
      <c r="B134" s="113"/>
      <c r="C134" s="113"/>
      <c r="D134" s="113"/>
      <c r="E134" s="113"/>
      <c r="F134" s="113"/>
    </row>
    <row r="135" spans="2:6" ht="14.25">
      <c r="B135" s="113"/>
      <c r="C135" s="113"/>
      <c r="D135" s="113"/>
      <c r="E135" s="113"/>
      <c r="F135" s="113"/>
    </row>
    <row r="136" spans="2:6" ht="14.25">
      <c r="B136" s="113"/>
      <c r="C136" s="113"/>
      <c r="D136" s="113"/>
      <c r="E136" s="113"/>
      <c r="F136" s="113"/>
    </row>
    <row r="137" spans="2:6" ht="14.25">
      <c r="B137" s="113"/>
      <c r="C137" s="113"/>
      <c r="D137" s="113"/>
      <c r="E137" s="113"/>
      <c r="F137" s="113"/>
    </row>
    <row r="138" spans="2:6" ht="14.25">
      <c r="B138" s="113"/>
      <c r="C138" s="113"/>
      <c r="D138" s="113"/>
      <c r="E138" s="113"/>
      <c r="F138" s="113"/>
    </row>
    <row r="139" spans="2:6" ht="14.25">
      <c r="B139" s="113"/>
      <c r="C139" s="113"/>
      <c r="D139" s="113"/>
      <c r="E139" s="113"/>
      <c r="F139" s="113"/>
    </row>
    <row r="140" spans="2:6" ht="14.25">
      <c r="B140" s="113"/>
      <c r="C140" s="113"/>
      <c r="D140" s="113"/>
      <c r="E140" s="113"/>
      <c r="F140" s="113"/>
    </row>
    <row r="141" spans="2:6" ht="14.25">
      <c r="B141" s="113"/>
      <c r="C141" s="113"/>
      <c r="D141" s="113"/>
      <c r="E141" s="113"/>
      <c r="F141" s="113"/>
    </row>
    <row r="142" spans="2:6" ht="14.25">
      <c r="B142" s="113"/>
      <c r="C142" s="113"/>
      <c r="D142" s="113"/>
      <c r="E142" s="113"/>
      <c r="F142" s="113"/>
    </row>
    <row r="143" spans="2:6" ht="14.25">
      <c r="B143" s="113"/>
      <c r="C143" s="113"/>
      <c r="D143" s="113"/>
      <c r="E143" s="113"/>
      <c r="F143" s="113"/>
    </row>
    <row r="144" spans="2:6" ht="14.25">
      <c r="B144" s="113"/>
      <c r="C144" s="113"/>
      <c r="D144" s="113"/>
      <c r="E144" s="113"/>
      <c r="F144" s="113"/>
    </row>
    <row r="145" spans="2:6" ht="14.25">
      <c r="B145" s="113"/>
      <c r="C145" s="113"/>
      <c r="D145" s="113"/>
      <c r="E145" s="113"/>
      <c r="F145" s="113"/>
    </row>
    <row r="146" spans="2:6" ht="14.25">
      <c r="B146" s="113"/>
      <c r="C146" s="113"/>
      <c r="D146" s="113"/>
      <c r="E146" s="113"/>
      <c r="F146" s="113"/>
    </row>
    <row r="147" spans="2:6" ht="14.25">
      <c r="B147" s="113"/>
      <c r="C147" s="113"/>
      <c r="D147" s="113"/>
      <c r="E147" s="113"/>
      <c r="F147" s="113"/>
    </row>
    <row r="148" spans="2:6" ht="14.25">
      <c r="B148" s="113"/>
      <c r="C148" s="113"/>
      <c r="D148" s="113"/>
      <c r="E148" s="113"/>
      <c r="F148" s="113"/>
    </row>
    <row r="149" spans="2:6" ht="14.25">
      <c r="B149" s="113"/>
      <c r="C149" s="113"/>
      <c r="D149" s="113"/>
      <c r="E149" s="113"/>
      <c r="F149" s="113"/>
    </row>
    <row r="150" spans="2:6" ht="14.25">
      <c r="B150" s="113"/>
      <c r="C150" s="113"/>
      <c r="D150" s="113"/>
      <c r="E150" s="113"/>
      <c r="F150" s="113"/>
    </row>
    <row r="151" spans="2:6" ht="14.25">
      <c r="B151" s="113"/>
      <c r="C151" s="113"/>
      <c r="D151" s="113"/>
      <c r="E151" s="113"/>
      <c r="F151" s="113"/>
    </row>
    <row r="152" spans="2:6" ht="14.25">
      <c r="B152" s="113"/>
      <c r="C152" s="113"/>
      <c r="D152" s="113"/>
      <c r="E152" s="113"/>
      <c r="F152" s="113"/>
    </row>
    <row r="153" spans="2:6" ht="14.25">
      <c r="B153" s="113"/>
      <c r="C153" s="113"/>
      <c r="D153" s="113"/>
      <c r="E153" s="113"/>
      <c r="F153" s="113"/>
    </row>
    <row r="154" spans="2:6" ht="14.25">
      <c r="B154" s="113"/>
      <c r="C154" s="113"/>
      <c r="D154" s="113"/>
      <c r="E154" s="113"/>
      <c r="F154" s="113"/>
    </row>
    <row r="155" spans="2:6" ht="14.25">
      <c r="B155" s="113"/>
      <c r="C155" s="113"/>
      <c r="D155" s="113"/>
      <c r="E155" s="113"/>
      <c r="F155" s="113"/>
    </row>
    <row r="156" spans="2:6" ht="14.25">
      <c r="B156" s="113"/>
      <c r="C156" s="113"/>
      <c r="D156" s="113"/>
      <c r="E156" s="113"/>
      <c r="F156" s="113"/>
    </row>
    <row r="157" spans="2:6" ht="14.25">
      <c r="B157" s="113"/>
      <c r="C157" s="113"/>
      <c r="D157" s="113"/>
      <c r="E157" s="113"/>
      <c r="F157" s="113"/>
    </row>
    <row r="158" spans="2:6" ht="14.25">
      <c r="B158" s="113"/>
      <c r="C158" s="113"/>
      <c r="D158" s="113"/>
      <c r="E158" s="113"/>
      <c r="F158" s="113"/>
    </row>
    <row r="159" spans="2:6" ht="14.25">
      <c r="B159" s="113"/>
      <c r="C159" s="113"/>
      <c r="D159" s="113"/>
      <c r="E159" s="113"/>
      <c r="F159" s="113"/>
    </row>
    <row r="160" spans="2:6" ht="14.25">
      <c r="B160" s="113"/>
      <c r="C160" s="113"/>
      <c r="D160" s="113"/>
      <c r="E160" s="113"/>
      <c r="F160" s="113"/>
    </row>
    <row r="161" spans="2:6" ht="14.25">
      <c r="B161" s="113"/>
      <c r="C161" s="113"/>
      <c r="D161" s="113"/>
      <c r="E161" s="113"/>
      <c r="F161" s="113"/>
    </row>
    <row r="162" spans="2:6" ht="14.25">
      <c r="B162" s="113"/>
      <c r="C162" s="113"/>
      <c r="D162" s="113"/>
      <c r="E162" s="113"/>
      <c r="F162" s="113"/>
    </row>
    <row r="163" spans="2:6" ht="14.25">
      <c r="B163" s="113"/>
      <c r="C163" s="113"/>
      <c r="D163" s="113"/>
      <c r="E163" s="113"/>
      <c r="F163" s="113"/>
    </row>
    <row r="164" spans="2:6" ht="14.25">
      <c r="B164" s="113"/>
      <c r="C164" s="113"/>
      <c r="D164" s="113"/>
      <c r="E164" s="113"/>
      <c r="F164" s="113"/>
    </row>
    <row r="165" spans="2:6" ht="14.25">
      <c r="B165" s="113"/>
      <c r="C165" s="113"/>
      <c r="D165" s="113"/>
      <c r="E165" s="113"/>
      <c r="F165" s="113"/>
    </row>
    <row r="166" spans="2:6" ht="14.25">
      <c r="B166" s="113"/>
      <c r="C166" s="113"/>
      <c r="D166" s="113"/>
      <c r="E166" s="113"/>
      <c r="F166" s="113"/>
    </row>
    <row r="167" spans="2:6" ht="14.25">
      <c r="B167" s="113"/>
      <c r="C167" s="113"/>
      <c r="D167" s="113"/>
      <c r="E167" s="113"/>
      <c r="F167" s="113"/>
    </row>
    <row r="168" spans="2:6" ht="14.25">
      <c r="B168" s="113"/>
      <c r="C168" s="113"/>
      <c r="D168" s="113"/>
      <c r="E168" s="113"/>
      <c r="F168" s="113"/>
    </row>
    <row r="169" spans="2:6" ht="14.25">
      <c r="B169" s="113"/>
      <c r="C169" s="113"/>
      <c r="D169" s="113"/>
      <c r="E169" s="113"/>
      <c r="F169" s="113"/>
    </row>
    <row r="170" spans="2:6" ht="14.25">
      <c r="B170" s="113"/>
      <c r="C170" s="113"/>
      <c r="D170" s="113"/>
      <c r="E170" s="113"/>
      <c r="F170" s="113"/>
    </row>
    <row r="171" spans="2:6" ht="14.25">
      <c r="B171" s="113"/>
      <c r="C171" s="113"/>
      <c r="D171" s="113"/>
      <c r="E171" s="113"/>
      <c r="F171" s="113"/>
    </row>
    <row r="172" spans="2:6" ht="14.25">
      <c r="B172" s="113"/>
      <c r="C172" s="113"/>
      <c r="D172" s="113"/>
      <c r="E172" s="113"/>
      <c r="F172" s="113"/>
    </row>
    <row r="173" spans="2:6" ht="14.25">
      <c r="B173" s="113"/>
      <c r="C173" s="113"/>
      <c r="D173" s="113"/>
      <c r="E173" s="113"/>
      <c r="F173" s="113"/>
    </row>
    <row r="174" spans="2:6" ht="14.25">
      <c r="B174" s="113"/>
      <c r="C174" s="113"/>
      <c r="D174" s="113"/>
      <c r="E174" s="113"/>
      <c r="F174" s="113"/>
    </row>
    <row r="175" spans="2:6" ht="14.25">
      <c r="B175" s="113"/>
      <c r="C175" s="113"/>
      <c r="D175" s="113"/>
      <c r="E175" s="113"/>
      <c r="F175" s="113"/>
    </row>
    <row r="176" spans="2:6" ht="14.25">
      <c r="B176" s="113"/>
      <c r="C176" s="113"/>
      <c r="D176" s="113"/>
      <c r="E176" s="113"/>
      <c r="F176" s="113"/>
    </row>
    <row r="177" spans="2:6" ht="14.25">
      <c r="B177" s="113"/>
      <c r="C177" s="113"/>
      <c r="D177" s="113"/>
      <c r="E177" s="113"/>
      <c r="F177" s="113"/>
    </row>
    <row r="178" spans="2:6" ht="14.25">
      <c r="B178" s="113"/>
      <c r="C178" s="113"/>
      <c r="D178" s="113"/>
      <c r="E178" s="113"/>
      <c r="F178" s="113"/>
    </row>
    <row r="179" spans="2:6" ht="14.25">
      <c r="B179" s="113"/>
      <c r="C179" s="113"/>
      <c r="D179" s="113"/>
      <c r="E179" s="113"/>
      <c r="F179" s="113"/>
    </row>
    <row r="180" spans="2:6" ht="14.25">
      <c r="B180" s="113"/>
      <c r="C180" s="113"/>
      <c r="D180" s="113"/>
      <c r="E180" s="113"/>
      <c r="F180" s="113"/>
    </row>
    <row r="181" spans="2:6" ht="14.25">
      <c r="B181" s="113"/>
      <c r="C181" s="113"/>
      <c r="D181" s="113"/>
      <c r="E181" s="113"/>
      <c r="F181" s="113"/>
    </row>
    <row r="182" spans="2:6" ht="14.25">
      <c r="B182" s="113"/>
      <c r="C182" s="113"/>
      <c r="D182" s="113"/>
      <c r="E182" s="113"/>
      <c r="F182" s="113"/>
    </row>
    <row r="183" spans="2:6" ht="14.25">
      <c r="B183" s="113"/>
      <c r="C183" s="113"/>
      <c r="D183" s="113"/>
      <c r="E183" s="113"/>
      <c r="F183" s="113"/>
    </row>
    <row r="184" spans="2:6" ht="14.25">
      <c r="B184" s="113"/>
      <c r="C184" s="113"/>
      <c r="D184" s="113"/>
      <c r="E184" s="113"/>
      <c r="F184" s="113"/>
    </row>
    <row r="185" spans="2:6" ht="14.25">
      <c r="B185" s="113"/>
      <c r="C185" s="113"/>
      <c r="D185" s="113"/>
      <c r="E185" s="113"/>
      <c r="F185" s="113"/>
    </row>
    <row r="186" spans="2:6" ht="14.25">
      <c r="B186" s="113"/>
      <c r="C186" s="113"/>
      <c r="D186" s="113"/>
      <c r="E186" s="113"/>
      <c r="F186" s="113"/>
    </row>
    <row r="187" spans="2:6" ht="14.25">
      <c r="B187" s="113"/>
      <c r="C187" s="113"/>
      <c r="D187" s="113"/>
      <c r="E187" s="113"/>
      <c r="F187" s="113"/>
    </row>
    <row r="188" spans="2:6" ht="14.25">
      <c r="B188" s="113"/>
      <c r="C188" s="113"/>
      <c r="D188" s="113"/>
      <c r="E188" s="113"/>
      <c r="F188" s="113"/>
    </row>
    <row r="189" spans="2:6" ht="14.25">
      <c r="B189" s="113"/>
      <c r="C189" s="113"/>
      <c r="D189" s="113"/>
      <c r="E189" s="113"/>
      <c r="F189" s="113"/>
    </row>
    <row r="190" spans="2:6" ht="14.25">
      <c r="B190" s="113"/>
      <c r="C190" s="113"/>
      <c r="D190" s="113"/>
      <c r="E190" s="113"/>
      <c r="F190" s="113"/>
    </row>
    <row r="191" spans="2:6" ht="14.25">
      <c r="B191" s="113"/>
      <c r="C191" s="113"/>
      <c r="D191" s="113"/>
      <c r="E191" s="113"/>
      <c r="F191" s="113"/>
    </row>
    <row r="192" spans="2:6" ht="14.25">
      <c r="B192" s="113"/>
      <c r="C192" s="113"/>
      <c r="D192" s="113"/>
      <c r="E192" s="113"/>
      <c r="F192" s="113"/>
    </row>
    <row r="193" spans="2:6" ht="14.25">
      <c r="B193" s="113"/>
      <c r="C193" s="113"/>
      <c r="D193" s="113"/>
      <c r="E193" s="113"/>
      <c r="F193" s="113"/>
    </row>
    <row r="194" spans="2:6" ht="14.25">
      <c r="B194" s="113"/>
      <c r="C194" s="113"/>
      <c r="D194" s="113"/>
      <c r="E194" s="113"/>
      <c r="F194" s="113"/>
    </row>
    <row r="195" spans="2:6" ht="14.25">
      <c r="B195" s="113"/>
      <c r="C195" s="113"/>
      <c r="D195" s="113"/>
      <c r="E195" s="113"/>
      <c r="F195" s="113"/>
    </row>
    <row r="196" spans="2:6" ht="14.25">
      <c r="B196" s="113"/>
      <c r="C196" s="113"/>
      <c r="D196" s="113"/>
      <c r="E196" s="113"/>
      <c r="F196" s="113"/>
    </row>
    <row r="197" spans="2:6" ht="14.25">
      <c r="B197" s="113"/>
      <c r="C197" s="113"/>
      <c r="D197" s="113"/>
      <c r="E197" s="113"/>
      <c r="F197" s="113"/>
    </row>
    <row r="198" spans="2:6" ht="14.25">
      <c r="B198" s="113"/>
      <c r="C198" s="113"/>
      <c r="D198" s="113"/>
      <c r="E198" s="113"/>
      <c r="F198" s="113"/>
    </row>
    <row r="199" spans="2:6" ht="14.25">
      <c r="B199" s="113"/>
      <c r="C199" s="113"/>
      <c r="D199" s="113"/>
      <c r="E199" s="113"/>
      <c r="F199" s="113"/>
    </row>
    <row r="200" spans="2:6" ht="14.25">
      <c r="B200" s="113"/>
      <c r="C200" s="113"/>
      <c r="D200" s="113"/>
      <c r="E200" s="113"/>
      <c r="F200" s="113"/>
    </row>
    <row r="201" spans="2:6" ht="14.25">
      <c r="B201" s="113"/>
      <c r="C201" s="113"/>
      <c r="D201" s="113"/>
      <c r="E201" s="113"/>
      <c r="F201" s="113"/>
    </row>
    <row r="202" spans="2:6" ht="14.25">
      <c r="B202" s="113"/>
      <c r="C202" s="113"/>
      <c r="D202" s="113"/>
      <c r="E202" s="113"/>
      <c r="F202" s="113"/>
    </row>
    <row r="203" spans="2:6" ht="14.25">
      <c r="B203" s="113"/>
      <c r="C203" s="113"/>
      <c r="D203" s="113"/>
      <c r="E203" s="113"/>
      <c r="F203" s="113"/>
    </row>
    <row r="204" spans="2:6" ht="14.25">
      <c r="B204" s="113"/>
      <c r="C204" s="113"/>
      <c r="D204" s="113"/>
      <c r="E204" s="113"/>
      <c r="F204" s="113"/>
    </row>
    <row r="205" spans="2:6" ht="14.25">
      <c r="B205" s="113"/>
      <c r="C205" s="113"/>
      <c r="D205" s="113"/>
      <c r="E205" s="113"/>
      <c r="F205" s="113"/>
    </row>
    <row r="206" spans="2:6" ht="14.25">
      <c r="B206" s="113"/>
      <c r="C206" s="113"/>
      <c r="D206" s="113"/>
      <c r="E206" s="113"/>
      <c r="F206" s="113"/>
    </row>
    <row r="207" spans="2:6" ht="14.25">
      <c r="B207" s="113"/>
      <c r="C207" s="113"/>
      <c r="D207" s="113"/>
      <c r="E207" s="113"/>
      <c r="F207" s="113"/>
    </row>
    <row r="208" spans="2:6" ht="14.25">
      <c r="B208" s="113"/>
      <c r="C208" s="113"/>
      <c r="D208" s="113"/>
      <c r="E208" s="113"/>
      <c r="F208" s="113"/>
    </row>
    <row r="209" spans="2:6" ht="14.25">
      <c r="B209" s="113"/>
      <c r="C209" s="113"/>
      <c r="D209" s="113"/>
      <c r="E209" s="113"/>
      <c r="F209" s="113"/>
    </row>
    <row r="210" spans="2:6" ht="14.25">
      <c r="B210" s="113"/>
      <c r="C210" s="113"/>
      <c r="D210" s="113"/>
      <c r="E210" s="113"/>
      <c r="F210" s="113"/>
    </row>
    <row r="211" spans="2:6" ht="14.25">
      <c r="B211" s="113"/>
      <c r="C211" s="113"/>
      <c r="D211" s="113"/>
      <c r="E211" s="113"/>
      <c r="F211" s="113"/>
    </row>
    <row r="212" spans="2:6" ht="14.25">
      <c r="B212" s="113"/>
      <c r="C212" s="113"/>
      <c r="D212" s="113"/>
      <c r="E212" s="113"/>
      <c r="F212" s="113"/>
    </row>
    <row r="213" spans="2:6" ht="14.25">
      <c r="B213" s="113"/>
      <c r="C213" s="113"/>
      <c r="D213" s="113"/>
      <c r="E213" s="113"/>
      <c r="F213" s="113"/>
    </row>
    <row r="214" spans="2:6" ht="14.25">
      <c r="B214" s="113"/>
      <c r="C214" s="113"/>
      <c r="D214" s="113"/>
      <c r="E214" s="113"/>
      <c r="F214" s="113"/>
    </row>
    <row r="215" spans="2:6" ht="14.25">
      <c r="B215" s="113"/>
      <c r="C215" s="113"/>
      <c r="D215" s="113"/>
      <c r="E215" s="113"/>
      <c r="F215" s="113"/>
    </row>
    <row r="216" spans="2:6" ht="14.25">
      <c r="B216" s="113"/>
      <c r="C216" s="113"/>
      <c r="D216" s="113"/>
      <c r="E216" s="113"/>
      <c r="F216" s="113"/>
    </row>
    <row r="217" spans="2:6" ht="14.25">
      <c r="B217" s="113"/>
      <c r="C217" s="113"/>
      <c r="D217" s="113"/>
      <c r="E217" s="113"/>
      <c r="F217" s="113"/>
    </row>
    <row r="218" spans="2:6" ht="14.25">
      <c r="B218" s="113"/>
      <c r="C218" s="113"/>
      <c r="D218" s="113"/>
      <c r="E218" s="113"/>
      <c r="F218" s="113"/>
    </row>
    <row r="219" spans="2:6" ht="14.25">
      <c r="B219" s="113"/>
      <c r="C219" s="113"/>
      <c r="D219" s="113"/>
      <c r="E219" s="113"/>
      <c r="F219" s="113"/>
    </row>
    <row r="220" spans="2:6" ht="14.25">
      <c r="B220" s="113"/>
      <c r="C220" s="113"/>
      <c r="D220" s="113"/>
      <c r="E220" s="113"/>
      <c r="F220" s="113"/>
    </row>
    <row r="221" spans="2:6" ht="14.25">
      <c r="B221" s="113"/>
      <c r="C221" s="113"/>
      <c r="D221" s="113"/>
      <c r="E221" s="113"/>
      <c r="F221" s="113"/>
    </row>
    <row r="222" spans="2:6" ht="14.25">
      <c r="B222" s="113"/>
      <c r="C222" s="113"/>
      <c r="D222" s="113"/>
      <c r="E222" s="113"/>
      <c r="F222" s="113"/>
    </row>
    <row r="223" spans="2:6" ht="14.25">
      <c r="B223" s="113"/>
      <c r="C223" s="113"/>
      <c r="D223" s="113"/>
      <c r="E223" s="113"/>
      <c r="F223" s="113"/>
    </row>
    <row r="224" spans="2:6" ht="14.25">
      <c r="B224" s="113"/>
      <c r="C224" s="113"/>
      <c r="D224" s="113"/>
      <c r="E224" s="113"/>
      <c r="F224" s="113"/>
    </row>
    <row r="225" spans="2:6" ht="14.25">
      <c r="B225" s="113"/>
      <c r="C225" s="113"/>
      <c r="D225" s="113"/>
      <c r="E225" s="113"/>
      <c r="F225" s="113"/>
    </row>
    <row r="226" spans="2:6" ht="14.25">
      <c r="B226" s="113"/>
      <c r="C226" s="113"/>
      <c r="D226" s="113"/>
      <c r="E226" s="113"/>
      <c r="F226" s="113"/>
    </row>
    <row r="227" spans="2:6" ht="14.25">
      <c r="B227" s="113"/>
      <c r="C227" s="113"/>
      <c r="D227" s="113"/>
      <c r="E227" s="113"/>
      <c r="F227" s="113"/>
    </row>
    <row r="228" spans="2:6" ht="14.25">
      <c r="B228" s="113"/>
      <c r="C228" s="113"/>
      <c r="D228" s="113"/>
      <c r="E228" s="113"/>
      <c r="F228" s="113"/>
    </row>
    <row r="229" spans="2:6" ht="14.25">
      <c r="B229" s="113"/>
      <c r="C229" s="113"/>
      <c r="D229" s="113"/>
      <c r="E229" s="113"/>
      <c r="F229" s="113"/>
    </row>
    <row r="230" spans="2:6" ht="14.25">
      <c r="B230" s="113"/>
      <c r="C230" s="113"/>
      <c r="D230" s="113"/>
      <c r="E230" s="113"/>
      <c r="F230" s="113"/>
    </row>
    <row r="231" spans="2:6" ht="14.25">
      <c r="B231" s="113"/>
      <c r="C231" s="113"/>
      <c r="D231" s="113"/>
      <c r="E231" s="113"/>
      <c r="F231" s="113"/>
    </row>
    <row r="232" spans="2:6" ht="14.25">
      <c r="B232" s="113"/>
      <c r="C232" s="113"/>
      <c r="D232" s="113"/>
      <c r="E232" s="113"/>
      <c r="F232" s="113"/>
    </row>
    <row r="233" spans="2:6" ht="14.25">
      <c r="B233" s="113"/>
      <c r="C233" s="113"/>
      <c r="D233" s="113"/>
      <c r="E233" s="113"/>
      <c r="F233" s="113"/>
    </row>
    <row r="234" spans="2:6" ht="14.25">
      <c r="B234" s="113"/>
      <c r="C234" s="113"/>
      <c r="D234" s="113"/>
      <c r="E234" s="113"/>
      <c r="F234" s="113"/>
    </row>
    <row r="235" spans="2:6" ht="14.25">
      <c r="B235" s="113"/>
      <c r="C235" s="113"/>
      <c r="D235" s="113"/>
      <c r="E235" s="113"/>
      <c r="F235" s="113"/>
    </row>
    <row r="236" spans="2:6" ht="14.25">
      <c r="B236" s="113"/>
      <c r="C236" s="113"/>
      <c r="D236" s="113"/>
      <c r="E236" s="113"/>
      <c r="F236" s="113"/>
    </row>
    <row r="237" spans="2:6" ht="14.25">
      <c r="B237" s="113"/>
      <c r="C237" s="113"/>
      <c r="D237" s="113"/>
      <c r="E237" s="113"/>
      <c r="F237" s="113"/>
    </row>
    <row r="238" spans="2:6" ht="14.25">
      <c r="B238" s="113"/>
      <c r="C238" s="113"/>
      <c r="D238" s="113"/>
      <c r="E238" s="113"/>
      <c r="F238" s="113"/>
    </row>
    <row r="239" spans="2:6" ht="14.25">
      <c r="B239" s="113"/>
      <c r="C239" s="113"/>
      <c r="D239" s="113"/>
      <c r="E239" s="113"/>
      <c r="F239" s="113"/>
    </row>
    <row r="240" spans="2:6" ht="14.25">
      <c r="B240" s="113"/>
      <c r="C240" s="113"/>
      <c r="D240" s="113"/>
      <c r="E240" s="113"/>
      <c r="F240" s="113"/>
    </row>
    <row r="241" spans="2:6" ht="14.25">
      <c r="B241" s="113"/>
      <c r="C241" s="113"/>
      <c r="D241" s="113"/>
      <c r="E241" s="113"/>
      <c r="F241" s="113"/>
    </row>
  </sheetData>
  <sheetProtection/>
  <mergeCells count="142">
    <mergeCell ref="A85:A102"/>
    <mergeCell ref="B97:F97"/>
    <mergeCell ref="B98:F98"/>
    <mergeCell ref="B99:F99"/>
    <mergeCell ref="B100:F100"/>
    <mergeCell ref="B90:B94"/>
    <mergeCell ref="C90:F90"/>
    <mergeCell ref="C89:F89"/>
    <mergeCell ref="C91:F91"/>
    <mergeCell ref="C92:F92"/>
    <mergeCell ref="N4:AJ4"/>
    <mergeCell ref="C94:F94"/>
    <mergeCell ref="B101:F101"/>
    <mergeCell ref="B102:F102"/>
    <mergeCell ref="C93:F93"/>
    <mergeCell ref="AB51:AE52"/>
    <mergeCell ref="D62:F62"/>
    <mergeCell ref="B68:F68"/>
    <mergeCell ref="B69:F69"/>
    <mergeCell ref="B58:B67"/>
    <mergeCell ref="N75:P75"/>
    <mergeCell ref="AD6:AD12"/>
    <mergeCell ref="R6:AB6"/>
    <mergeCell ref="N14:P14"/>
    <mergeCell ref="N6:P12"/>
    <mergeCell ref="Z53:AA53"/>
    <mergeCell ref="X51:AA52"/>
    <mergeCell ref="AF51:AH52"/>
    <mergeCell ref="N58:P58"/>
    <mergeCell ref="N57:P57"/>
    <mergeCell ref="N55:P55"/>
    <mergeCell ref="N51:P53"/>
    <mergeCell ref="Q51:Q53"/>
    <mergeCell ref="R51:R53"/>
    <mergeCell ref="S51:S53"/>
    <mergeCell ref="AJ6:AJ12"/>
    <mergeCell ref="AI6:AI12"/>
    <mergeCell ref="AH6:AH12"/>
    <mergeCell ref="Q6:Q12"/>
    <mergeCell ref="AF6:AF12"/>
    <mergeCell ref="AE6:AE12"/>
    <mergeCell ref="AC6:AC12"/>
    <mergeCell ref="AG6:AG12"/>
    <mergeCell ref="B29:F29"/>
    <mergeCell ref="D33:F33"/>
    <mergeCell ref="T51:W52"/>
    <mergeCell ref="X53:Y53"/>
    <mergeCell ref="N49:AJ49"/>
    <mergeCell ref="V53:W53"/>
    <mergeCell ref="T53:U53"/>
    <mergeCell ref="B51:F51"/>
    <mergeCell ref="AI51:AI53"/>
    <mergeCell ref="AJ51:AJ53"/>
    <mergeCell ref="D24:F24"/>
    <mergeCell ref="B23:B24"/>
    <mergeCell ref="B44:F44"/>
    <mergeCell ref="B45:F45"/>
    <mergeCell ref="B42:F42"/>
    <mergeCell ref="B43:F43"/>
    <mergeCell ref="B30:B33"/>
    <mergeCell ref="B26:F26"/>
    <mergeCell ref="B27:F27"/>
    <mergeCell ref="B28:F28"/>
    <mergeCell ref="D13:F13"/>
    <mergeCell ref="D14:F14"/>
    <mergeCell ref="D15:F15"/>
    <mergeCell ref="B16:F16"/>
    <mergeCell ref="B13:B15"/>
    <mergeCell ref="B9:F9"/>
    <mergeCell ref="B10:F10"/>
    <mergeCell ref="B11:F11"/>
    <mergeCell ref="B12:F12"/>
    <mergeCell ref="B20:F20"/>
    <mergeCell ref="B21:F21"/>
    <mergeCell ref="B22:F22"/>
    <mergeCell ref="B25:F25"/>
    <mergeCell ref="D30:F30"/>
    <mergeCell ref="A4:L4"/>
    <mergeCell ref="A6:F7"/>
    <mergeCell ref="A8:A84"/>
    <mergeCell ref="B18:B19"/>
    <mergeCell ref="D23:F23"/>
    <mergeCell ref="B37:B38"/>
    <mergeCell ref="K6:K7"/>
    <mergeCell ref="L6:L7"/>
    <mergeCell ref="B8:F8"/>
    <mergeCell ref="G6:I6"/>
    <mergeCell ref="D31:F31"/>
    <mergeCell ref="D32:F32"/>
    <mergeCell ref="B17:F17"/>
    <mergeCell ref="D18:F18"/>
    <mergeCell ref="D19:F19"/>
    <mergeCell ref="B47:F47"/>
    <mergeCell ref="B53:F53"/>
    <mergeCell ref="B49:F49"/>
    <mergeCell ref="B50:F50"/>
    <mergeCell ref="D34:F34"/>
    <mergeCell ref="D35:F35"/>
    <mergeCell ref="B34:B35"/>
    <mergeCell ref="B36:F36"/>
    <mergeCell ref="D37:F37"/>
    <mergeCell ref="D38:F38"/>
    <mergeCell ref="D55:F55"/>
    <mergeCell ref="D56:F56"/>
    <mergeCell ref="B57:F57"/>
    <mergeCell ref="D59:F59"/>
    <mergeCell ref="B39:F39"/>
    <mergeCell ref="B40:F40"/>
    <mergeCell ref="B48:F48"/>
    <mergeCell ref="B52:F52"/>
    <mergeCell ref="B46:F46"/>
    <mergeCell ref="B41:F41"/>
    <mergeCell ref="B74:F74"/>
    <mergeCell ref="D81:F81"/>
    <mergeCell ref="B84:F84"/>
    <mergeCell ref="B76:B82"/>
    <mergeCell ref="D54:F54"/>
    <mergeCell ref="B54:B56"/>
    <mergeCell ref="D76:F76"/>
    <mergeCell ref="D66:F66"/>
    <mergeCell ref="D67:F67"/>
    <mergeCell ref="D58:F58"/>
    <mergeCell ref="D80:F80"/>
    <mergeCell ref="B87:B89"/>
    <mergeCell ref="C87:F87"/>
    <mergeCell ref="C88:F88"/>
    <mergeCell ref="B96:F96"/>
    <mergeCell ref="B70:F70"/>
    <mergeCell ref="B71:F71"/>
    <mergeCell ref="B72:F72"/>
    <mergeCell ref="B85:F85"/>
    <mergeCell ref="B73:F73"/>
    <mergeCell ref="C80:C81"/>
    <mergeCell ref="B75:F75"/>
    <mergeCell ref="D65:F65"/>
    <mergeCell ref="B86:F86"/>
    <mergeCell ref="B95:F95"/>
    <mergeCell ref="D82:F82"/>
    <mergeCell ref="B83:F83"/>
    <mergeCell ref="D77:F77"/>
    <mergeCell ref="D78:F78"/>
    <mergeCell ref="D79:F7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2013-06-28T04:46:25Z</cp:lastPrinted>
  <dcterms:created xsi:type="dcterms:W3CDTF">1998-03-26T00:53:14Z</dcterms:created>
  <dcterms:modified xsi:type="dcterms:W3CDTF">2013-06-28T04:46:45Z</dcterms:modified>
  <cp:category/>
  <cp:version/>
  <cp:contentType/>
  <cp:contentStatus/>
</cp:coreProperties>
</file>