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342" sheetId="1" r:id="rId1"/>
    <sheet name="350" sheetId="2" r:id="rId2"/>
  </sheets>
  <definedNames>
    <definedName name="_xlnm.Print_Area" localSheetId="0">'342'!$A$1:$O$72</definedName>
    <definedName name="_xlnm.Print_Area" localSheetId="1">'350'!$B$1:$G$32</definedName>
  </definedNames>
  <calcPr calcMode="manual" fullCalcOnLoad="1"/>
</workbook>
</file>

<file path=xl/sharedStrings.xml><?xml version="1.0" encoding="utf-8"?>
<sst xmlns="http://schemas.openxmlformats.org/spreadsheetml/2006/main" count="217" uniqueCount="157">
  <si>
    <t>342　観光及び文化財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</si>
  <si>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</si>
  <si>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</si>
  <si>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</si>
  <si>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</si>
  <si>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</si>
  <si>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</si>
  <si>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</si>
  <si>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</si>
  <si>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</si>
  <si>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</si>
  <si>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</si>
  <si>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</si>
  <si>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宿泊者数</t>
  </si>
  <si>
    <t>宿泊料金</t>
  </si>
  <si>
    <t>総計</t>
  </si>
  <si>
    <t>山中</t>
  </si>
  <si>
    <t>山代</t>
  </si>
  <si>
    <t>片山津</t>
  </si>
  <si>
    <t>辰口</t>
  </si>
  <si>
    <t>湯涌</t>
  </si>
  <si>
    <t>深谷</t>
  </si>
  <si>
    <t>和倉</t>
  </si>
  <si>
    <t>総　計</t>
  </si>
  <si>
    <t>山　中</t>
  </si>
  <si>
    <t>山　代</t>
  </si>
  <si>
    <t>粟　津</t>
  </si>
  <si>
    <t>辰　口</t>
  </si>
  <si>
    <t>中　宮　　岩　間</t>
  </si>
  <si>
    <t>湯　涌</t>
  </si>
  <si>
    <t>深　谷</t>
  </si>
  <si>
    <t>和　倉</t>
  </si>
  <si>
    <t>中宮</t>
  </si>
  <si>
    <t>岩間</t>
  </si>
  <si>
    <t>所在地</t>
  </si>
  <si>
    <t>旅館数</t>
  </si>
  <si>
    <t>泉質</t>
  </si>
  <si>
    <t>地域</t>
  </si>
  <si>
    <t>60年</t>
  </si>
  <si>
    <t>61年</t>
  </si>
  <si>
    <t>対前年比（％）</t>
  </si>
  <si>
    <t>合計</t>
  </si>
  <si>
    <t>北米</t>
  </si>
  <si>
    <t>ソ連・東欧</t>
  </si>
  <si>
    <t>中東</t>
  </si>
  <si>
    <t>中南米</t>
  </si>
  <si>
    <t>人員</t>
  </si>
  <si>
    <t>県内</t>
  </si>
  <si>
    <t>県外</t>
  </si>
  <si>
    <t>日帰</t>
  </si>
  <si>
    <t>宿泊</t>
  </si>
  <si>
    <t>総数</t>
  </si>
  <si>
    <t>（単位　人）</t>
  </si>
  <si>
    <t>（単位　千人）</t>
  </si>
  <si>
    <t>ヨーロッパ</t>
  </si>
  <si>
    <t>オセアニア</t>
  </si>
  <si>
    <t>アフリカ</t>
  </si>
  <si>
    <t>アジア</t>
  </si>
  <si>
    <t>片山津</t>
  </si>
  <si>
    <t>350　観光及び文化財</t>
  </si>
  <si>
    <t>種別</t>
  </si>
  <si>
    <t>区分</t>
  </si>
  <si>
    <t>計</t>
  </si>
  <si>
    <t>国宝・特別</t>
  </si>
  <si>
    <t>国指定</t>
  </si>
  <si>
    <t>建造物</t>
  </si>
  <si>
    <t>絵画</t>
  </si>
  <si>
    <t>彫刻</t>
  </si>
  <si>
    <t>書跡・典籍</t>
  </si>
  <si>
    <t>工芸品</t>
  </si>
  <si>
    <t>考古資料</t>
  </si>
  <si>
    <t>歴史資料</t>
  </si>
  <si>
    <t>古文書</t>
  </si>
  <si>
    <t>工芸技術</t>
  </si>
  <si>
    <t>史跡</t>
  </si>
  <si>
    <t>名勝</t>
  </si>
  <si>
    <t>名勝及び天然記念物</t>
  </si>
  <si>
    <t>天然記念物</t>
  </si>
  <si>
    <t>天然記念物及び名勝</t>
  </si>
  <si>
    <t>有形民俗文化財</t>
  </si>
  <si>
    <t>無形民俗文化財</t>
  </si>
  <si>
    <t>有形文化財</t>
  </si>
  <si>
    <t>無形文化財</t>
  </si>
  <si>
    <t>記念物</t>
  </si>
  <si>
    <t>民俗文化財</t>
  </si>
  <si>
    <t>昭和57年</t>
  </si>
  <si>
    <t>188　地域別外国人観光客数（兼六園入園者数）（昭和59～61年）</t>
  </si>
  <si>
    <t>昭和59年</t>
  </si>
  <si>
    <t>粟津</t>
  </si>
  <si>
    <t>カルシウム・ナトリウム―硫酸塩泉</t>
  </si>
  <si>
    <t>ナトリウム―硫酸塩泉</t>
  </si>
  <si>
    <t>ナトリウム・カルシウム―塩化物泉</t>
  </si>
  <si>
    <t>ナトリウム―硫酸塩・塩化物泉</t>
  </si>
  <si>
    <t>ナトリウム―塩化物泉</t>
  </si>
  <si>
    <t>ナトリウム・カルシウム―塩化物・硫酸塩泉</t>
  </si>
  <si>
    <t>ナトリウム・カルシウム―塩化物泉</t>
  </si>
  <si>
    <t>動脈硬化症、きりきず、やけど、慢性皮膚病</t>
  </si>
  <si>
    <t>きりきず、高血圧、動脈硬化症、慢性皮膚病、慢性婦人病、糖尿病</t>
  </si>
  <si>
    <t>190　温泉旅館月別宿泊者数及び宿泊料金（昭和61年）</t>
  </si>
  <si>
    <t>187　観光者数及び観光売上高（昭和57～61年）</t>
  </si>
  <si>
    <t>重文・国指定</t>
  </si>
  <si>
    <t>46℃</t>
  </si>
  <si>
    <t>66℃</t>
  </si>
  <si>
    <t>73℃</t>
  </si>
  <si>
    <t>きりきず、やけど、慢性皮膚病、虚弱児童、慢性婦人病　</t>
  </si>
  <si>
    <t>55℃</t>
  </si>
  <si>
    <t>48℃</t>
  </si>
  <si>
    <t>ナトリウム―塩化物・炭酸水素塩泉</t>
  </si>
  <si>
    <t>59.2℃</t>
  </si>
  <si>
    <t>65.5℃</t>
  </si>
  <si>
    <t>39.5℃</t>
  </si>
  <si>
    <t>含硫黄―ナトリウム―炭酸水素塩泉</t>
  </si>
  <si>
    <t>14.2℃</t>
  </si>
  <si>
    <t>96℃</t>
  </si>
  <si>
    <t>江沼郡　</t>
  </si>
  <si>
    <t>山中町</t>
  </si>
  <si>
    <t>加賀市　</t>
  </si>
  <si>
    <t>山代温泉</t>
  </si>
  <si>
    <t>片山津温泉</t>
  </si>
  <si>
    <t>小松市　</t>
  </si>
  <si>
    <t>粟津町</t>
  </si>
  <si>
    <t>能美郡　</t>
  </si>
  <si>
    <t>辰口町</t>
  </si>
  <si>
    <t>石川郡　</t>
  </si>
  <si>
    <t>吉野谷村</t>
  </si>
  <si>
    <t>石川郡</t>
  </si>
  <si>
    <t>尾口村</t>
  </si>
  <si>
    <t>金沢市　</t>
  </si>
  <si>
    <t>湯涌町</t>
  </si>
  <si>
    <t>深谷町</t>
  </si>
  <si>
    <t>七尾市　</t>
  </si>
  <si>
    <t>和倉町</t>
  </si>
  <si>
    <t>温 泉 名</t>
  </si>
  <si>
    <r>
      <t>観光売上額</t>
    </r>
    <r>
      <rPr>
        <sz val="11"/>
        <rFont val="ＭＳ 明朝"/>
        <family val="1"/>
      </rPr>
      <t>（消費</t>
    </r>
  </si>
  <si>
    <t>金額、百万円）</t>
  </si>
  <si>
    <r>
      <t xml:space="preserve">効          能  </t>
    </r>
    <r>
      <rPr>
        <sz val="11"/>
        <rFont val="ＭＳ 明朝"/>
        <family val="1"/>
      </rPr>
      <t>（浴用の適応症）</t>
    </r>
  </si>
  <si>
    <t>泉温℃</t>
  </si>
  <si>
    <t>189　　温　　　　　　泉（泉質及び効能）（昭和61年）</t>
  </si>
  <si>
    <t>年次</t>
  </si>
  <si>
    <t>資料　石川県観光物産課調「観光客数調査」による。</t>
  </si>
  <si>
    <t>資料　石川県観光物産課調「観光統計調査」による。</t>
  </si>
  <si>
    <t>　資料　石川県環境衛生課調による。</t>
  </si>
  <si>
    <t>（単位　人　金額　千円）</t>
  </si>
  <si>
    <t>温泉地区別宿泊者
数及び料金</t>
  </si>
  <si>
    <t>注　宿泊料金は、総消費料金をあげた。中宮・岩間の１月～４月、12月は休業</t>
  </si>
  <si>
    <t>資料　石川県小松県税事務所、石川県金沢県税事務所、石川県七尾事務所調「料理飲食等消費税納入申告書」による。</t>
  </si>
  <si>
    <t>―</t>
  </si>
  <si>
    <t>―</t>
  </si>
  <si>
    <t>194　　　文　　　化　　　財</t>
  </si>
  <si>
    <t>（1）国及び県指定文化財一覧表（昭和62.３.31現在）</t>
  </si>
  <si>
    <t>県指定</t>
  </si>
  <si>
    <t>―</t>
  </si>
  <si>
    <r>
      <t>昭和</t>
    </r>
    <r>
      <rPr>
        <sz val="12"/>
        <rFont val="ＭＳ 明朝"/>
        <family val="1"/>
      </rPr>
      <t>58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</si>
  <si>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</t>
    </r>
  </si>
  <si>
    <r>
      <t>昭和</t>
    </r>
    <r>
      <rPr>
        <sz val="12"/>
        <rFont val="ＭＳ 明朝"/>
        <family val="1"/>
      </rPr>
      <t>60</t>
    </r>
    <r>
      <rPr>
        <sz val="12"/>
        <color indexed="9"/>
        <rFont val="ＭＳ 明朝"/>
        <family val="1"/>
      </rPr>
      <t>年</t>
    </r>
  </si>
  <si>
    <r>
      <t>昭和</t>
    </r>
    <r>
      <rPr>
        <b/>
        <sz val="12"/>
        <rFont val="ＭＳ ゴシック"/>
        <family val="3"/>
      </rPr>
      <t>61</t>
    </r>
    <r>
      <rPr>
        <b/>
        <sz val="12"/>
        <color indexed="9"/>
        <rFont val="ＭＳ ゴシック"/>
        <family val="3"/>
      </rPr>
      <t>年</t>
    </r>
  </si>
  <si>
    <t>25　　観　 光　 及　 び　 文　 化　 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</si>
</sst>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&quot;▲ &quot;#,##0"/>
    <numFmt numFmtId="178" formatCode="#,##0;&quot;△ &quot;#,##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b/>
      <sz val="16"/>
      <name val="ＭＳ 明朝"/>
      <family val="1"/>
    </font>
    <font>
      <b/>
      <sz val="14"/>
      <name val="ＭＳ 明朝"/>
      <family val="1"/>
    </font>
    <font>
      <sz val="12"/>
      <color indexed="9"/>
      <name val="ＭＳ 明朝"/>
      <family val="1"/>
    </font>
    <font>
      <b/>
      <sz val="12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0"/>
      <name val="ＭＳ 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horizontal="distributed" vertical="center" indent="3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1" xfId="0" applyFont="1" applyBorder="1" applyAlignment="1">
      <alignment horizontal="distributed" vertical="center" indent="1"/>
    </xf>
    <xf numFmtId="0" fontId="2" fillId="0" borderId="0" xfId="0" applyFont="1" applyAlignment="1">
      <alignment horizontal="left" vertical="top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top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78" fontId="2" fillId="0" borderId="14" xfId="0" applyNumberFormat="1" applyFont="1" applyFill="1" applyBorder="1" applyAlignment="1">
      <alignment horizontal="right" vertical="center"/>
    </xf>
    <xf numFmtId="178" fontId="2" fillId="0" borderId="15" xfId="0" applyNumberFormat="1" applyFont="1" applyFill="1" applyBorder="1" applyAlignment="1">
      <alignment horizontal="right" vertical="center" shrinkToFit="1"/>
    </xf>
    <xf numFmtId="0" fontId="2" fillId="0" borderId="16" xfId="0" applyFont="1" applyFill="1" applyBorder="1" applyAlignment="1">
      <alignment horizontal="center" vertical="center" shrinkToFit="1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 shrinkToFit="1"/>
    </xf>
    <xf numFmtId="0" fontId="2" fillId="0" borderId="17" xfId="0" applyFont="1" applyFill="1" applyBorder="1" applyAlignment="1">
      <alignment horizontal="center" vertical="center" shrinkToFit="1"/>
    </xf>
    <xf numFmtId="178" fontId="2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distributed" vertical="center" indent="2"/>
    </xf>
    <xf numFmtId="0" fontId="2" fillId="0" borderId="20" xfId="0" applyFont="1" applyFill="1" applyBorder="1" applyAlignment="1">
      <alignment horizontal="distributed" vertical="center" indent="2"/>
    </xf>
    <xf numFmtId="0" fontId="2" fillId="0" borderId="20" xfId="0" applyFont="1" applyFill="1" applyBorder="1" applyAlignment="1">
      <alignment horizontal="distributed" vertical="center" wrapText="1" indent="2"/>
    </xf>
    <xf numFmtId="0" fontId="3" fillId="0" borderId="0" xfId="0" applyFont="1" applyFill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distributed" vertical="center" indent="1"/>
    </xf>
    <xf numFmtId="0" fontId="3" fillId="0" borderId="15" xfId="0" applyFont="1" applyFill="1" applyBorder="1" applyAlignment="1">
      <alignment horizontal="left" vertical="center" indent="1"/>
    </xf>
    <xf numFmtId="0" fontId="3" fillId="0" borderId="16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distributed" vertical="center" indent="1"/>
    </xf>
    <xf numFmtId="0" fontId="3" fillId="0" borderId="21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distributed" vertical="center" indent="1"/>
    </xf>
    <xf numFmtId="0" fontId="3" fillId="0" borderId="23" xfId="0" applyFont="1" applyFill="1" applyBorder="1" applyAlignment="1">
      <alignment horizontal="left" vertical="center" indent="1"/>
    </xf>
    <xf numFmtId="0" fontId="3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 indent="2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 vertical="top"/>
    </xf>
    <xf numFmtId="0" fontId="3" fillId="0" borderId="23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distributed" vertical="center"/>
    </xf>
    <xf numFmtId="0" fontId="50" fillId="0" borderId="14" xfId="0" applyFont="1" applyFill="1" applyBorder="1" applyAlignment="1">
      <alignment horizontal="distributed" vertical="center" indent="2"/>
    </xf>
    <xf numFmtId="0" fontId="5" fillId="0" borderId="16" xfId="0" applyFont="1" applyFill="1" applyBorder="1" applyAlignment="1">
      <alignment horizontal="distributed" vertical="center" indent="2"/>
    </xf>
    <xf numFmtId="0" fontId="51" fillId="0" borderId="0" xfId="0" applyFont="1" applyFill="1" applyBorder="1" applyAlignment="1">
      <alignment horizontal="distributed" vertical="center" indent="2"/>
    </xf>
    <xf numFmtId="0" fontId="3" fillId="0" borderId="17" xfId="0" applyFont="1" applyFill="1" applyBorder="1" applyAlignment="1">
      <alignment horizontal="distributed" vertical="center" indent="2"/>
    </xf>
    <xf numFmtId="0" fontId="12" fillId="0" borderId="0" xfId="0" applyFont="1" applyFill="1" applyAlignment="1">
      <alignment horizontal="center" vertical="center"/>
    </xf>
    <xf numFmtId="0" fontId="3" fillId="0" borderId="27" xfId="0" applyFont="1" applyFill="1" applyBorder="1" applyAlignment="1">
      <alignment horizontal="distributed" vertical="center" wrapText="1" indent="3"/>
    </xf>
    <xf numFmtId="0" fontId="3" fillId="0" borderId="0" xfId="0" applyFont="1" applyFill="1" applyBorder="1" applyAlignment="1">
      <alignment horizontal="distributed" vertical="center" wrapText="1" indent="3"/>
    </xf>
    <xf numFmtId="0" fontId="3" fillId="0" borderId="28" xfId="0" applyFont="1" applyFill="1" applyBorder="1" applyAlignment="1">
      <alignment horizontal="distributed" vertical="center" wrapText="1" indent="4"/>
    </xf>
    <xf numFmtId="0" fontId="3" fillId="0" borderId="29" xfId="0" applyFont="1" applyFill="1" applyBorder="1" applyAlignment="1">
      <alignment horizontal="distributed" vertical="center" wrapText="1" indent="4"/>
    </xf>
    <xf numFmtId="0" fontId="3" fillId="0" borderId="15" xfId="0" applyFont="1" applyFill="1" applyBorder="1" applyAlignment="1">
      <alignment horizontal="distributed" vertical="center" wrapText="1" indent="4"/>
    </xf>
    <xf numFmtId="0" fontId="3" fillId="0" borderId="16" xfId="0" applyFont="1" applyFill="1" applyBorder="1" applyAlignment="1">
      <alignment horizontal="distributed" vertical="center" wrapText="1" indent="4"/>
    </xf>
    <xf numFmtId="0" fontId="3" fillId="0" borderId="28" xfId="0" applyFont="1" applyFill="1" applyBorder="1" applyAlignment="1">
      <alignment horizontal="left" vertical="center" wrapText="1" indent="4"/>
    </xf>
    <xf numFmtId="0" fontId="3" fillId="0" borderId="27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distributed" vertical="center" indent="2"/>
    </xf>
    <xf numFmtId="0" fontId="3" fillId="0" borderId="14" xfId="0" applyFont="1" applyFill="1" applyBorder="1" applyAlignment="1">
      <alignment horizontal="distributed" vertical="center" indent="2"/>
    </xf>
    <xf numFmtId="0" fontId="3" fillId="0" borderId="16" xfId="0" applyFont="1" applyFill="1" applyBorder="1" applyAlignment="1">
      <alignment horizontal="distributed" vertical="center" indent="2"/>
    </xf>
    <xf numFmtId="0" fontId="3" fillId="0" borderId="26" xfId="0" applyFont="1" applyFill="1" applyBorder="1" applyAlignment="1">
      <alignment horizontal="distributed" vertical="center" indent="4"/>
    </xf>
    <xf numFmtId="0" fontId="3" fillId="0" borderId="20" xfId="0" applyFont="1" applyFill="1" applyBorder="1" applyAlignment="1">
      <alignment horizontal="distributed" vertical="center" indent="4"/>
    </xf>
    <xf numFmtId="0" fontId="5" fillId="0" borderId="24" xfId="0" applyFont="1" applyFill="1" applyBorder="1" applyAlignment="1">
      <alignment horizontal="distributed" vertical="center" indent="2"/>
    </xf>
    <xf numFmtId="0" fontId="5" fillId="0" borderId="18" xfId="0" applyFont="1" applyFill="1" applyBorder="1" applyAlignment="1">
      <alignment horizontal="distributed" vertical="center" indent="2"/>
    </xf>
    <xf numFmtId="0" fontId="7" fillId="0" borderId="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 indent="1" shrinkToFit="1"/>
    </xf>
    <xf numFmtId="0" fontId="3" fillId="0" borderId="0" xfId="0" applyFont="1" applyFill="1" applyBorder="1" applyAlignment="1">
      <alignment horizontal="left" vertical="center" indent="1" shrinkToFit="1"/>
    </xf>
    <xf numFmtId="0" fontId="3" fillId="0" borderId="17" xfId="0" applyFont="1" applyFill="1" applyBorder="1" applyAlignment="1">
      <alignment horizontal="left" vertical="center" indent="1" shrinkToFit="1"/>
    </xf>
    <xf numFmtId="0" fontId="3" fillId="0" borderId="15" xfId="0" applyFont="1" applyFill="1" applyBorder="1" applyAlignment="1">
      <alignment horizontal="left" vertical="center" indent="1" shrinkToFit="1"/>
    </xf>
    <xf numFmtId="0" fontId="3" fillId="0" borderId="14" xfId="0" applyFont="1" applyFill="1" applyBorder="1" applyAlignment="1">
      <alignment horizontal="left" vertical="center" indent="1" shrinkToFit="1"/>
    </xf>
    <xf numFmtId="0" fontId="3" fillId="0" borderId="16" xfId="0" applyFont="1" applyFill="1" applyBorder="1" applyAlignment="1">
      <alignment horizontal="left" vertical="center" indent="1" shrinkToFit="1"/>
    </xf>
    <xf numFmtId="0" fontId="3" fillId="0" borderId="25" xfId="0" applyFont="1" applyFill="1" applyBorder="1" applyAlignment="1">
      <alignment horizontal="distributed" vertical="center" wrapText="1" indent="5"/>
    </xf>
    <xf numFmtId="0" fontId="3" fillId="0" borderId="30" xfId="0" applyFont="1" applyFill="1" applyBorder="1" applyAlignment="1">
      <alignment horizontal="distributed" vertical="center" wrapText="1" indent="5"/>
    </xf>
    <xf numFmtId="0" fontId="3" fillId="0" borderId="19" xfId="0" applyFont="1" applyFill="1" applyBorder="1" applyAlignment="1">
      <alignment horizontal="distributed" vertical="center" wrapText="1" indent="6"/>
    </xf>
    <xf numFmtId="0" fontId="3" fillId="0" borderId="31" xfId="0" applyFont="1" applyFill="1" applyBorder="1" applyAlignment="1">
      <alignment horizontal="distributed" vertical="center" wrapText="1" indent="6"/>
    </xf>
    <xf numFmtId="0" fontId="3" fillId="0" borderId="26" xfId="0" applyFont="1" applyFill="1" applyBorder="1" applyAlignment="1">
      <alignment horizontal="distributed" vertical="center" wrapText="1" indent="6"/>
    </xf>
    <xf numFmtId="0" fontId="3" fillId="0" borderId="24" xfId="0" applyFont="1" applyFill="1" applyBorder="1" applyAlignment="1">
      <alignment horizontal="distributed" vertical="center" indent="2"/>
    </xf>
    <xf numFmtId="0" fontId="3" fillId="0" borderId="18" xfId="0" applyFont="1" applyFill="1" applyBorder="1" applyAlignment="1">
      <alignment horizontal="distributed" vertical="center" indent="2"/>
    </xf>
    <xf numFmtId="0" fontId="2" fillId="0" borderId="15" xfId="0" applyFont="1" applyFill="1" applyBorder="1" applyAlignment="1">
      <alignment horizontal="left" vertical="center" wrapText="1" indent="4"/>
    </xf>
    <xf numFmtId="0" fontId="2" fillId="0" borderId="14" xfId="0" applyFont="1" applyFill="1" applyBorder="1" applyAlignment="1">
      <alignment horizontal="left" vertical="center" wrapText="1" indent="4"/>
    </xf>
    <xf numFmtId="0" fontId="2" fillId="0" borderId="0" xfId="0" applyFont="1" applyFill="1" applyBorder="1" applyAlignment="1">
      <alignment horizontal="left" vertical="center" indent="1"/>
    </xf>
    <xf numFmtId="0" fontId="2" fillId="0" borderId="14" xfId="0" applyFont="1" applyFill="1" applyBorder="1" applyAlignment="1">
      <alignment horizontal="left" vertical="center" indent="1"/>
    </xf>
    <xf numFmtId="0" fontId="3" fillId="0" borderId="19" xfId="0" applyFont="1" applyFill="1" applyBorder="1" applyAlignment="1">
      <alignment horizontal="distributed" vertical="center" indent="3"/>
    </xf>
    <xf numFmtId="0" fontId="3" fillId="0" borderId="26" xfId="0" applyFont="1" applyFill="1" applyBorder="1" applyAlignment="1">
      <alignment horizontal="distributed" vertical="center" indent="3"/>
    </xf>
    <xf numFmtId="0" fontId="2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left" vertical="center" wrapText="1" indent="1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 wrapText="1" indent="1" shrinkToFit="1"/>
    </xf>
    <xf numFmtId="0" fontId="2" fillId="0" borderId="26" xfId="0" applyFont="1" applyFill="1" applyBorder="1" applyAlignment="1">
      <alignment horizontal="distributed" vertical="center" indent="1" shrinkToFit="1"/>
    </xf>
    <xf numFmtId="0" fontId="3" fillId="0" borderId="27" xfId="0" applyFont="1" applyFill="1" applyBorder="1" applyAlignment="1">
      <alignment horizontal="left" vertical="center" indent="5"/>
    </xf>
    <xf numFmtId="0" fontId="3" fillId="0" borderId="29" xfId="0" applyFont="1" applyFill="1" applyBorder="1" applyAlignment="1">
      <alignment horizontal="left" vertical="center" indent="5"/>
    </xf>
    <xf numFmtId="0" fontId="3" fillId="0" borderId="19" xfId="0" applyFont="1" applyFill="1" applyBorder="1" applyAlignment="1">
      <alignment horizontal="distributed" vertical="center" indent="5"/>
    </xf>
    <xf numFmtId="0" fontId="3" fillId="0" borderId="31" xfId="0" applyFont="1" applyFill="1" applyBorder="1" applyAlignment="1">
      <alignment horizontal="distributed" vertical="center" indent="5"/>
    </xf>
    <xf numFmtId="0" fontId="3" fillId="0" borderId="26" xfId="0" applyFont="1" applyFill="1" applyBorder="1" applyAlignment="1">
      <alignment horizontal="distributed" vertical="center" indent="5"/>
    </xf>
    <xf numFmtId="0" fontId="3" fillId="0" borderId="24" xfId="0" applyFont="1" applyFill="1" applyBorder="1" applyAlignment="1">
      <alignment horizontal="left" vertical="center" indent="1" shrinkToFit="1"/>
    </xf>
    <xf numFmtId="0" fontId="8" fillId="0" borderId="0" xfId="0" applyFont="1" applyFill="1" applyAlignment="1">
      <alignment horizontal="left" vertical="center" indent="1"/>
    </xf>
    <xf numFmtId="0" fontId="3" fillId="0" borderId="20" xfId="0" applyFont="1" applyBorder="1" applyAlignment="1">
      <alignment horizontal="distributed" vertical="center" indent="2"/>
    </xf>
    <xf numFmtId="0" fontId="3" fillId="0" borderId="10" xfId="0" applyFont="1" applyBorder="1" applyAlignment="1">
      <alignment horizontal="distributed" vertical="center" indent="2"/>
    </xf>
    <xf numFmtId="0" fontId="3" fillId="0" borderId="16" xfId="0" applyFont="1" applyBorder="1" applyAlignment="1">
      <alignment horizontal="distributed" vertical="center" indent="1"/>
    </xf>
    <xf numFmtId="0" fontId="3" fillId="0" borderId="30" xfId="0" applyFont="1" applyBorder="1" applyAlignment="1">
      <alignment horizontal="distributed" vertical="center" indent="1"/>
    </xf>
    <xf numFmtId="0" fontId="3" fillId="0" borderId="16" xfId="0" applyFont="1" applyBorder="1" applyAlignment="1">
      <alignment horizontal="distributed" vertical="center" indent="2"/>
    </xf>
    <xf numFmtId="0" fontId="3" fillId="0" borderId="30" xfId="0" applyFont="1" applyBorder="1" applyAlignment="1">
      <alignment horizontal="distributed" vertical="center" indent="2"/>
    </xf>
    <xf numFmtId="0" fontId="3" fillId="0" borderId="18" xfId="0" applyFont="1" applyBorder="1" applyAlignment="1">
      <alignment horizontal="distributed" vertical="center" indent="1"/>
    </xf>
    <xf numFmtId="0" fontId="3" fillId="0" borderId="17" xfId="0" applyFont="1" applyBorder="1" applyAlignment="1">
      <alignment horizontal="distributed" vertical="center" inden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distributed" vertical="center" indent="3"/>
    </xf>
    <xf numFmtId="0" fontId="3" fillId="0" borderId="26" xfId="0" applyFont="1" applyBorder="1" applyAlignment="1">
      <alignment horizontal="distributed" vertical="center" indent="3"/>
    </xf>
    <xf numFmtId="0" fontId="3" fillId="0" borderId="28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177" fontId="5" fillId="0" borderId="14" xfId="0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50</xdr:row>
      <xdr:rowOff>57150</xdr:rowOff>
    </xdr:from>
    <xdr:to>
      <xdr:col>0</xdr:col>
      <xdr:colOff>885825</xdr:colOff>
      <xdr:row>51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790575" y="12096750"/>
          <a:ext cx="95250" cy="342900"/>
        </a:xfrm>
        <a:prstGeom prst="leftBrace">
          <a:avLst>
            <a:gd name="adj" fmla="val -41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800100</xdr:colOff>
      <xdr:row>52</xdr:row>
      <xdr:rowOff>47625</xdr:rowOff>
    </xdr:from>
    <xdr:to>
      <xdr:col>0</xdr:col>
      <xdr:colOff>885825</xdr:colOff>
      <xdr:row>53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800100" y="12563475"/>
          <a:ext cx="85725" cy="342900"/>
        </a:xfrm>
        <a:prstGeom prst="leftBrace">
          <a:avLst>
            <a:gd name="adj" fmla="val -41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800100</xdr:colOff>
      <xdr:row>54</xdr:row>
      <xdr:rowOff>47625</xdr:rowOff>
    </xdr:from>
    <xdr:to>
      <xdr:col>0</xdr:col>
      <xdr:colOff>885825</xdr:colOff>
      <xdr:row>55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800100" y="13039725"/>
          <a:ext cx="85725" cy="342900"/>
        </a:xfrm>
        <a:prstGeom prst="leftBrace">
          <a:avLst>
            <a:gd name="adj" fmla="val -41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809625</xdr:colOff>
      <xdr:row>56</xdr:row>
      <xdr:rowOff>38100</xdr:rowOff>
    </xdr:from>
    <xdr:to>
      <xdr:col>0</xdr:col>
      <xdr:colOff>904875</xdr:colOff>
      <xdr:row>57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809625" y="13506450"/>
          <a:ext cx="95250" cy="342900"/>
        </a:xfrm>
        <a:prstGeom prst="leftBrace">
          <a:avLst>
            <a:gd name="adj" fmla="val -41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809625</xdr:colOff>
      <xdr:row>58</xdr:row>
      <xdr:rowOff>57150</xdr:rowOff>
    </xdr:from>
    <xdr:to>
      <xdr:col>0</xdr:col>
      <xdr:colOff>904875</xdr:colOff>
      <xdr:row>59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809625" y="14001750"/>
          <a:ext cx="95250" cy="342900"/>
        </a:xfrm>
        <a:prstGeom prst="leftBrace">
          <a:avLst>
            <a:gd name="adj" fmla="val -41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809625</xdr:colOff>
      <xdr:row>60</xdr:row>
      <xdr:rowOff>47625</xdr:rowOff>
    </xdr:from>
    <xdr:to>
      <xdr:col>0</xdr:col>
      <xdr:colOff>904875</xdr:colOff>
      <xdr:row>61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809625" y="14468475"/>
          <a:ext cx="95250" cy="342900"/>
        </a:xfrm>
        <a:prstGeom prst="leftBrace">
          <a:avLst>
            <a:gd name="adj" fmla="val -41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800100</xdr:colOff>
      <xdr:row>62</xdr:row>
      <xdr:rowOff>47625</xdr:rowOff>
    </xdr:from>
    <xdr:to>
      <xdr:col>0</xdr:col>
      <xdr:colOff>885825</xdr:colOff>
      <xdr:row>63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800100" y="14944725"/>
          <a:ext cx="85725" cy="342900"/>
        </a:xfrm>
        <a:prstGeom prst="leftBrace">
          <a:avLst>
            <a:gd name="adj" fmla="val -41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790575</xdr:colOff>
      <xdr:row>64</xdr:row>
      <xdr:rowOff>47625</xdr:rowOff>
    </xdr:from>
    <xdr:to>
      <xdr:col>0</xdr:col>
      <xdr:colOff>885825</xdr:colOff>
      <xdr:row>65</xdr:row>
      <xdr:rowOff>152400</xdr:rowOff>
    </xdr:to>
    <xdr:sp>
      <xdr:nvSpPr>
        <xdr:cNvPr id="8" name="AutoShape 8"/>
        <xdr:cNvSpPr>
          <a:spLocks/>
        </xdr:cNvSpPr>
      </xdr:nvSpPr>
      <xdr:spPr>
        <a:xfrm>
          <a:off x="790575" y="15420975"/>
          <a:ext cx="95250" cy="342900"/>
        </a:xfrm>
        <a:prstGeom prst="leftBrace">
          <a:avLst>
            <a:gd name="adj" fmla="val -41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800100</xdr:colOff>
      <xdr:row>66</xdr:row>
      <xdr:rowOff>38100</xdr:rowOff>
    </xdr:from>
    <xdr:to>
      <xdr:col>0</xdr:col>
      <xdr:colOff>885825</xdr:colOff>
      <xdr:row>67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800100" y="15887700"/>
          <a:ext cx="85725" cy="342900"/>
        </a:xfrm>
        <a:prstGeom prst="leftBrace">
          <a:avLst>
            <a:gd name="adj" fmla="val -41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790575</xdr:colOff>
      <xdr:row>68</xdr:row>
      <xdr:rowOff>47625</xdr:rowOff>
    </xdr:from>
    <xdr:to>
      <xdr:col>0</xdr:col>
      <xdr:colOff>885825</xdr:colOff>
      <xdr:row>69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790575" y="16373475"/>
          <a:ext cx="95250" cy="342900"/>
        </a:xfrm>
        <a:prstGeom prst="leftBrace">
          <a:avLst>
            <a:gd name="adj" fmla="val -41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tabSelected="1" zoomScale="75" zoomScaleNormal="75" zoomScaleSheetLayoutView="100" zoomScalePageLayoutView="0" workbookViewId="0" topLeftCell="A1">
      <selection activeCell="C3" sqref="C3"/>
    </sheetView>
  </sheetViews>
  <sheetFormatPr defaultColWidth="9.00390625" defaultRowHeight="18.75" customHeight="1"/>
  <cols>
    <col min="1" max="1" width="12.125" style="2" customWidth="1"/>
    <col min="2" max="2" width="12.125" style="4" customWidth="1"/>
    <col min="3" max="3" width="18.875" style="4" bestFit="1" customWidth="1"/>
    <col min="4" max="4" width="16.125" style="4" bestFit="1" customWidth="1"/>
    <col min="5" max="5" width="18.00390625" style="4" bestFit="1" customWidth="1"/>
    <col min="6" max="6" width="16.50390625" style="4" bestFit="1" customWidth="1"/>
    <col min="7" max="7" width="16.25390625" style="4" bestFit="1" customWidth="1"/>
    <col min="8" max="8" width="17.125" style="4" bestFit="1" customWidth="1"/>
    <col min="9" max="9" width="19.125" style="4" bestFit="1" customWidth="1"/>
    <col min="10" max="12" width="16.25390625" style="4" bestFit="1" customWidth="1"/>
    <col min="13" max="14" width="17.625" style="4" bestFit="1" customWidth="1"/>
    <col min="15" max="15" width="18.125" style="4" bestFit="1" customWidth="1"/>
    <col min="16" max="16" width="9.125" style="4" customWidth="1"/>
    <col min="17" max="16384" width="9.00390625" style="4" customWidth="1"/>
  </cols>
  <sheetData>
    <row r="1" spans="1:23" ht="18.75" customHeight="1">
      <c r="A1" s="7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72"/>
    </row>
    <row r="2" spans="1:23" ht="18.75" customHeight="1">
      <c r="A2" s="7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ht="18.75" customHeight="1">
      <c r="A3" s="7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18.75" customHeight="1">
      <c r="A4" s="39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ht="18.75" customHeight="1">
      <c r="A5" s="145" t="s">
        <v>156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21"/>
      <c r="Q5" s="21"/>
      <c r="R5" s="21"/>
      <c r="S5" s="21"/>
      <c r="T5" s="21"/>
      <c r="U5" s="21"/>
      <c r="V5" s="21"/>
      <c r="W5" s="21"/>
    </row>
    <row r="6" spans="1:23" ht="18.75" customHeight="1">
      <c r="A6" s="39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ht="18.75" customHeight="1">
      <c r="A7" s="79" t="s">
        <v>99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21"/>
      <c r="Q7" s="21"/>
      <c r="R7" s="21"/>
      <c r="S7" s="21"/>
      <c r="T7" s="21"/>
      <c r="U7" s="21"/>
      <c r="V7" s="21"/>
      <c r="W7" s="21"/>
    </row>
    <row r="8" spans="1:23" ht="18.75" customHeight="1" thickBot="1">
      <c r="A8" s="39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17" t="s">
        <v>53</v>
      </c>
      <c r="P8" s="33"/>
      <c r="Q8" s="21"/>
      <c r="R8" s="21"/>
      <c r="S8" s="21"/>
      <c r="T8" s="21"/>
      <c r="U8" s="21"/>
      <c r="V8" s="21"/>
      <c r="W8" s="21"/>
    </row>
    <row r="9" spans="1:23" ht="18.75" customHeight="1">
      <c r="A9" s="80" t="s">
        <v>138</v>
      </c>
      <c r="B9" s="80"/>
      <c r="C9" s="104" t="s">
        <v>51</v>
      </c>
      <c r="D9" s="105"/>
      <c r="E9" s="106"/>
      <c r="F9" s="82" t="s">
        <v>47</v>
      </c>
      <c r="G9" s="83"/>
      <c r="H9" s="82" t="s">
        <v>48</v>
      </c>
      <c r="I9" s="83"/>
      <c r="J9" s="82" t="s">
        <v>49</v>
      </c>
      <c r="K9" s="83"/>
      <c r="L9" s="82" t="s">
        <v>50</v>
      </c>
      <c r="M9" s="83"/>
      <c r="N9" s="86" t="s">
        <v>133</v>
      </c>
      <c r="O9" s="87"/>
      <c r="P9" s="33"/>
      <c r="Q9" s="21"/>
      <c r="R9" s="21"/>
      <c r="S9" s="21"/>
      <c r="T9" s="21"/>
      <c r="U9" s="21"/>
      <c r="V9" s="21"/>
      <c r="W9" s="21"/>
    </row>
    <row r="10" spans="1:23" ht="18.75" customHeight="1">
      <c r="A10" s="81"/>
      <c r="B10" s="81"/>
      <c r="C10" s="102" t="s">
        <v>46</v>
      </c>
      <c r="D10" s="103"/>
      <c r="E10" s="70" t="s">
        <v>40</v>
      </c>
      <c r="F10" s="84"/>
      <c r="G10" s="85"/>
      <c r="H10" s="84"/>
      <c r="I10" s="85"/>
      <c r="J10" s="84"/>
      <c r="K10" s="85"/>
      <c r="L10" s="84"/>
      <c r="M10" s="85"/>
      <c r="N10" s="109" t="s">
        <v>134</v>
      </c>
      <c r="O10" s="110"/>
      <c r="P10" s="33"/>
      <c r="Q10" s="21"/>
      <c r="R10" s="21"/>
      <c r="S10" s="21"/>
      <c r="T10" s="21"/>
      <c r="U10" s="21"/>
      <c r="V10" s="21"/>
      <c r="W10" s="21"/>
    </row>
    <row r="11" spans="1:23" ht="18.75" customHeight="1">
      <c r="A11" s="107" t="s">
        <v>85</v>
      </c>
      <c r="B11" s="108"/>
      <c r="C11" s="33"/>
      <c r="D11" s="69">
        <v>17083</v>
      </c>
      <c r="E11" s="59">
        <v>103</v>
      </c>
      <c r="F11" s="21"/>
      <c r="G11" s="60">
        <v>5019</v>
      </c>
      <c r="H11" s="21"/>
      <c r="I11" s="60">
        <v>12064</v>
      </c>
      <c r="J11" s="21"/>
      <c r="K11" s="60">
        <v>9604</v>
      </c>
      <c r="L11" s="33"/>
      <c r="M11" s="60">
        <v>7479</v>
      </c>
      <c r="N11" s="33"/>
      <c r="O11" s="60">
        <v>186959</v>
      </c>
      <c r="P11" s="33"/>
      <c r="Q11" s="21"/>
      <c r="R11" s="21"/>
      <c r="S11" s="21"/>
      <c r="T11" s="21"/>
      <c r="U11" s="21"/>
      <c r="V11" s="21"/>
      <c r="W11" s="21"/>
    </row>
    <row r="12" spans="1:23" ht="18.75" customHeight="1">
      <c r="A12" s="77" t="s">
        <v>152</v>
      </c>
      <c r="B12" s="78"/>
      <c r="C12" s="33"/>
      <c r="D12" s="69">
        <v>16704</v>
      </c>
      <c r="E12" s="59">
        <v>97.8</v>
      </c>
      <c r="F12" s="21"/>
      <c r="G12" s="60">
        <v>4604</v>
      </c>
      <c r="H12" s="21"/>
      <c r="I12" s="60">
        <v>12100</v>
      </c>
      <c r="J12" s="21"/>
      <c r="K12" s="60">
        <v>9227</v>
      </c>
      <c r="L12" s="33"/>
      <c r="M12" s="60">
        <v>7477</v>
      </c>
      <c r="N12" s="33"/>
      <c r="O12" s="60">
        <v>200548</v>
      </c>
      <c r="P12" s="33"/>
      <c r="Q12" s="21"/>
      <c r="R12" s="21"/>
      <c r="S12" s="21"/>
      <c r="T12" s="21"/>
      <c r="U12" s="21"/>
      <c r="V12" s="21"/>
      <c r="W12" s="21"/>
    </row>
    <row r="13" spans="1:23" ht="18.75" customHeight="1">
      <c r="A13" s="77" t="s">
        <v>153</v>
      </c>
      <c r="B13" s="78"/>
      <c r="C13" s="33"/>
      <c r="D13" s="69">
        <v>17228</v>
      </c>
      <c r="E13" s="59">
        <v>103.1</v>
      </c>
      <c r="F13" s="21"/>
      <c r="G13" s="60">
        <v>4565</v>
      </c>
      <c r="H13" s="21"/>
      <c r="I13" s="60">
        <v>12663</v>
      </c>
      <c r="J13" s="21"/>
      <c r="K13" s="60">
        <v>9498</v>
      </c>
      <c r="L13" s="33"/>
      <c r="M13" s="60">
        <v>7730</v>
      </c>
      <c r="N13" s="33"/>
      <c r="O13" s="60">
        <v>208418</v>
      </c>
      <c r="P13" s="21"/>
      <c r="Q13" s="21"/>
      <c r="R13" s="21"/>
      <c r="S13" s="21"/>
      <c r="T13" s="21"/>
      <c r="U13" s="21"/>
      <c r="V13" s="21"/>
      <c r="W13" s="21"/>
    </row>
    <row r="14" spans="1:23" ht="18.75" customHeight="1">
      <c r="A14" s="77" t="s">
        <v>154</v>
      </c>
      <c r="B14" s="78"/>
      <c r="C14" s="33"/>
      <c r="D14" s="69">
        <v>17469</v>
      </c>
      <c r="E14" s="59">
        <v>101.4</v>
      </c>
      <c r="F14" s="21"/>
      <c r="G14" s="60">
        <v>4572</v>
      </c>
      <c r="H14" s="21"/>
      <c r="I14" s="60">
        <v>12897</v>
      </c>
      <c r="J14" s="21"/>
      <c r="K14" s="60">
        <v>9550</v>
      </c>
      <c r="L14" s="68"/>
      <c r="M14" s="60">
        <v>7919</v>
      </c>
      <c r="N14" s="33"/>
      <c r="O14" s="60">
        <v>216367</v>
      </c>
      <c r="P14" s="21"/>
      <c r="Q14" s="21"/>
      <c r="R14" s="21"/>
      <c r="S14" s="21"/>
      <c r="T14" s="21"/>
      <c r="U14" s="21"/>
      <c r="V14" s="21"/>
      <c r="W14" s="21"/>
    </row>
    <row r="15" spans="1:23" s="5" customFormat="1" ht="18.75" customHeight="1">
      <c r="A15" s="75" t="s">
        <v>155</v>
      </c>
      <c r="B15" s="76"/>
      <c r="C15" s="66"/>
      <c r="D15" s="146">
        <f>SUM(G15:I15)</f>
        <v>18528</v>
      </c>
      <c r="E15" s="67">
        <v>106.1</v>
      </c>
      <c r="F15" s="66"/>
      <c r="G15" s="65">
        <v>4727</v>
      </c>
      <c r="H15" s="66"/>
      <c r="I15" s="65">
        <v>13801</v>
      </c>
      <c r="J15" s="66"/>
      <c r="K15" s="65">
        <v>10487</v>
      </c>
      <c r="L15" s="40"/>
      <c r="M15" s="65">
        <v>8041</v>
      </c>
      <c r="N15" s="66"/>
      <c r="O15" s="65">
        <v>232903</v>
      </c>
      <c r="P15" s="62"/>
      <c r="Q15" s="62"/>
      <c r="R15" s="62"/>
      <c r="S15" s="62"/>
      <c r="T15" s="62"/>
      <c r="U15" s="62"/>
      <c r="V15" s="62"/>
      <c r="W15" s="62"/>
    </row>
    <row r="16" spans="1:23" ht="18.75" customHeight="1">
      <c r="A16" s="39" t="s">
        <v>139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3" ht="18.75" customHeight="1">
      <c r="A17" s="39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 ht="18.75" customHeight="1">
      <c r="A18" s="79" t="s">
        <v>86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33"/>
      <c r="Q18" s="21"/>
      <c r="R18" s="21"/>
      <c r="S18" s="21"/>
      <c r="T18" s="21"/>
      <c r="U18" s="21"/>
      <c r="V18" s="21"/>
      <c r="W18" s="21"/>
    </row>
    <row r="19" spans="1:23" ht="18.75" customHeight="1" thickBot="1">
      <c r="A19" s="39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17" t="s">
        <v>52</v>
      </c>
      <c r="P19" s="33"/>
      <c r="Q19" s="21"/>
      <c r="R19" s="21"/>
      <c r="S19" s="21"/>
      <c r="T19" s="21"/>
      <c r="U19" s="21"/>
      <c r="V19" s="21"/>
      <c r="W19" s="21"/>
    </row>
    <row r="20" spans="1:23" ht="18.75" customHeight="1">
      <c r="A20" s="91" t="s">
        <v>37</v>
      </c>
      <c r="B20" s="92"/>
      <c r="C20" s="92"/>
      <c r="D20" s="119" t="s">
        <v>87</v>
      </c>
      <c r="E20" s="119"/>
      <c r="F20" s="119"/>
      <c r="G20" s="119" t="s">
        <v>38</v>
      </c>
      <c r="H20" s="119"/>
      <c r="I20" s="119"/>
      <c r="J20" s="119" t="s">
        <v>39</v>
      </c>
      <c r="K20" s="119"/>
      <c r="L20" s="119"/>
      <c r="M20" s="117" t="s">
        <v>40</v>
      </c>
      <c r="N20" s="117"/>
      <c r="O20" s="118"/>
      <c r="P20" s="21"/>
      <c r="Q20" s="21"/>
      <c r="R20" s="21"/>
      <c r="S20" s="21"/>
      <c r="T20" s="21"/>
      <c r="U20" s="21"/>
      <c r="V20" s="21"/>
      <c r="W20" s="21"/>
    </row>
    <row r="21" spans="1:23" s="5" customFormat="1" ht="18.75" customHeight="1">
      <c r="A21" s="93" t="s">
        <v>41</v>
      </c>
      <c r="B21" s="93"/>
      <c r="C21" s="94"/>
      <c r="D21" s="64"/>
      <c r="E21" s="63"/>
      <c r="F21" s="147">
        <f>SUM(F23:F30)</f>
        <v>19764</v>
      </c>
      <c r="G21" s="15"/>
      <c r="H21" s="15"/>
      <c r="I21" s="148">
        <f>SUM(I23:I30)</f>
        <v>24878</v>
      </c>
      <c r="J21" s="15"/>
      <c r="K21" s="15"/>
      <c r="L21" s="148">
        <f>SUM(L23:L30)</f>
        <v>20401</v>
      </c>
      <c r="M21" s="15"/>
      <c r="N21" s="15"/>
      <c r="O21" s="16">
        <v>82</v>
      </c>
      <c r="P21" s="62"/>
      <c r="Q21" s="62"/>
      <c r="R21" s="62"/>
      <c r="S21" s="62"/>
      <c r="T21" s="62"/>
      <c r="U21" s="62"/>
      <c r="V21" s="62"/>
      <c r="W21" s="62"/>
    </row>
    <row r="22" spans="1:23" ht="18.75" customHeight="1">
      <c r="A22" s="88"/>
      <c r="B22" s="88"/>
      <c r="C22" s="78"/>
      <c r="D22" s="61"/>
      <c r="E22" s="33"/>
      <c r="F22" s="60"/>
      <c r="G22" s="21"/>
      <c r="H22" s="21"/>
      <c r="I22" s="60"/>
      <c r="J22" s="21"/>
      <c r="K22" s="21"/>
      <c r="L22" s="60"/>
      <c r="M22" s="21"/>
      <c r="N22" s="21"/>
      <c r="O22" s="59"/>
      <c r="P22" s="21"/>
      <c r="Q22" s="21"/>
      <c r="R22" s="21"/>
      <c r="S22" s="21"/>
      <c r="T22" s="21"/>
      <c r="U22" s="21"/>
      <c r="V22" s="21"/>
      <c r="W22" s="21"/>
    </row>
    <row r="23" spans="1:23" ht="18.75" customHeight="1">
      <c r="A23" s="88" t="s">
        <v>42</v>
      </c>
      <c r="B23" s="88"/>
      <c r="C23" s="78"/>
      <c r="D23" s="61"/>
      <c r="E23" s="33"/>
      <c r="F23" s="60">
        <v>7298</v>
      </c>
      <c r="G23" s="21"/>
      <c r="H23" s="21"/>
      <c r="I23" s="60">
        <v>8030</v>
      </c>
      <c r="J23" s="21"/>
      <c r="K23" s="21"/>
      <c r="L23" s="60">
        <v>7745</v>
      </c>
      <c r="M23" s="21"/>
      <c r="N23" s="21"/>
      <c r="O23" s="59">
        <v>96.5</v>
      </c>
      <c r="P23" s="21"/>
      <c r="Q23" s="21"/>
      <c r="R23" s="21"/>
      <c r="S23" s="21"/>
      <c r="T23" s="21"/>
      <c r="U23" s="21"/>
      <c r="V23" s="21"/>
      <c r="W23" s="21"/>
    </row>
    <row r="24" spans="1:23" ht="18.75" customHeight="1">
      <c r="A24" s="88" t="s">
        <v>54</v>
      </c>
      <c r="B24" s="88"/>
      <c r="C24" s="78"/>
      <c r="D24" s="61"/>
      <c r="E24" s="33"/>
      <c r="F24" s="60">
        <v>3353</v>
      </c>
      <c r="G24" s="21"/>
      <c r="H24" s="21"/>
      <c r="I24" s="60">
        <v>2507</v>
      </c>
      <c r="J24" s="21"/>
      <c r="K24" s="21"/>
      <c r="L24" s="60">
        <v>2708</v>
      </c>
      <c r="M24" s="21"/>
      <c r="N24" s="21"/>
      <c r="O24" s="59">
        <v>108</v>
      </c>
      <c r="P24" s="21"/>
      <c r="Q24" s="21"/>
      <c r="R24" s="21"/>
      <c r="S24" s="21"/>
      <c r="T24" s="21"/>
      <c r="U24" s="21"/>
      <c r="V24" s="21"/>
      <c r="W24" s="21"/>
    </row>
    <row r="25" spans="1:23" ht="18.75" customHeight="1">
      <c r="A25" s="88" t="s">
        <v>55</v>
      </c>
      <c r="B25" s="88"/>
      <c r="C25" s="78"/>
      <c r="D25" s="61"/>
      <c r="E25" s="33"/>
      <c r="F25" s="60">
        <v>1457</v>
      </c>
      <c r="G25" s="21"/>
      <c r="H25" s="21"/>
      <c r="I25" s="60">
        <v>1503</v>
      </c>
      <c r="J25" s="21"/>
      <c r="K25" s="21"/>
      <c r="L25" s="60">
        <v>926</v>
      </c>
      <c r="M25" s="21"/>
      <c r="N25" s="21"/>
      <c r="O25" s="59">
        <v>61.6</v>
      </c>
      <c r="P25" s="21"/>
      <c r="Q25" s="21"/>
      <c r="R25" s="21"/>
      <c r="S25" s="21"/>
      <c r="T25" s="21"/>
      <c r="U25" s="21"/>
      <c r="V25" s="21"/>
      <c r="W25" s="21"/>
    </row>
    <row r="26" spans="1:23" ht="18.75" customHeight="1">
      <c r="A26" s="88" t="s">
        <v>43</v>
      </c>
      <c r="B26" s="88"/>
      <c r="C26" s="78"/>
      <c r="D26" s="61"/>
      <c r="E26" s="33"/>
      <c r="F26" s="60">
        <v>956</v>
      </c>
      <c r="G26" s="21"/>
      <c r="H26" s="21"/>
      <c r="I26" s="60">
        <v>1908</v>
      </c>
      <c r="J26" s="21"/>
      <c r="K26" s="21"/>
      <c r="L26" s="60">
        <v>1452</v>
      </c>
      <c r="M26" s="21"/>
      <c r="N26" s="21"/>
      <c r="O26" s="59">
        <v>76.1</v>
      </c>
      <c r="P26" s="21"/>
      <c r="Q26" s="21"/>
      <c r="R26" s="21"/>
      <c r="S26" s="21"/>
      <c r="T26" s="21"/>
      <c r="U26" s="21"/>
      <c r="V26" s="21"/>
      <c r="W26" s="21"/>
    </row>
    <row r="27" spans="1:23" ht="18.75" customHeight="1">
      <c r="A27" s="88" t="s">
        <v>56</v>
      </c>
      <c r="B27" s="88"/>
      <c r="C27" s="78"/>
      <c r="D27" s="61"/>
      <c r="E27" s="33"/>
      <c r="F27" s="60">
        <v>50</v>
      </c>
      <c r="G27" s="33"/>
      <c r="H27" s="33"/>
      <c r="I27" s="60">
        <v>45</v>
      </c>
      <c r="J27" s="33"/>
      <c r="K27" s="33"/>
      <c r="L27" s="60">
        <v>43</v>
      </c>
      <c r="M27" s="33"/>
      <c r="N27" s="33"/>
      <c r="O27" s="59">
        <v>95.6</v>
      </c>
      <c r="P27" s="21"/>
      <c r="Q27" s="21"/>
      <c r="R27" s="21"/>
      <c r="S27" s="21"/>
      <c r="T27" s="21"/>
      <c r="U27" s="21"/>
      <c r="V27" s="21"/>
      <c r="W27" s="21"/>
    </row>
    <row r="28" spans="1:23" ht="18.75" customHeight="1">
      <c r="A28" s="88" t="s">
        <v>44</v>
      </c>
      <c r="B28" s="88"/>
      <c r="C28" s="78"/>
      <c r="D28" s="61"/>
      <c r="E28" s="33"/>
      <c r="F28" s="60">
        <v>737</v>
      </c>
      <c r="G28" s="33"/>
      <c r="H28" s="33"/>
      <c r="I28" s="60">
        <v>629</v>
      </c>
      <c r="J28" s="33"/>
      <c r="K28" s="33"/>
      <c r="L28" s="60">
        <v>429</v>
      </c>
      <c r="M28" s="33"/>
      <c r="N28" s="33"/>
      <c r="O28" s="59">
        <v>68.2</v>
      </c>
      <c r="P28" s="21"/>
      <c r="Q28" s="21"/>
      <c r="R28" s="21"/>
      <c r="S28" s="21"/>
      <c r="T28" s="21"/>
      <c r="U28" s="21"/>
      <c r="V28" s="21"/>
      <c r="W28" s="21"/>
    </row>
    <row r="29" spans="1:23" ht="18.75" customHeight="1">
      <c r="A29" s="88" t="s">
        <v>57</v>
      </c>
      <c r="B29" s="88"/>
      <c r="C29" s="78"/>
      <c r="D29" s="61"/>
      <c r="E29" s="33"/>
      <c r="F29" s="60">
        <v>5797</v>
      </c>
      <c r="G29" s="33"/>
      <c r="H29" s="33"/>
      <c r="I29" s="60">
        <v>10103</v>
      </c>
      <c r="J29" s="33"/>
      <c r="K29" s="33"/>
      <c r="L29" s="60">
        <v>6957</v>
      </c>
      <c r="M29" s="33"/>
      <c r="N29" s="33"/>
      <c r="O29" s="59">
        <v>68.9</v>
      </c>
      <c r="P29" s="21"/>
      <c r="Q29" s="21"/>
      <c r="R29" s="21"/>
      <c r="S29" s="21"/>
      <c r="T29" s="21"/>
      <c r="U29" s="21"/>
      <c r="V29" s="21"/>
      <c r="W29" s="21"/>
    </row>
    <row r="30" spans="1:23" ht="18.75" customHeight="1">
      <c r="A30" s="89" t="s">
        <v>45</v>
      </c>
      <c r="B30" s="89"/>
      <c r="C30" s="90"/>
      <c r="D30" s="58"/>
      <c r="E30" s="40"/>
      <c r="F30" s="57">
        <v>116</v>
      </c>
      <c r="G30" s="40"/>
      <c r="H30" s="40"/>
      <c r="I30" s="57">
        <v>153</v>
      </c>
      <c r="J30" s="40"/>
      <c r="K30" s="40"/>
      <c r="L30" s="57">
        <v>141</v>
      </c>
      <c r="M30" s="40"/>
      <c r="N30" s="40"/>
      <c r="O30" s="56">
        <v>92.2</v>
      </c>
      <c r="P30" s="21"/>
      <c r="Q30" s="21"/>
      <c r="R30" s="21"/>
      <c r="S30" s="21"/>
      <c r="T30" s="21"/>
      <c r="U30" s="21"/>
      <c r="V30" s="21"/>
      <c r="W30" s="21"/>
    </row>
    <row r="31" spans="1:23" ht="18.75" customHeight="1">
      <c r="A31" s="39" t="s">
        <v>140</v>
      </c>
      <c r="B31" s="21"/>
      <c r="C31" s="21"/>
      <c r="D31" s="21"/>
      <c r="E31" s="54"/>
      <c r="F31" s="54"/>
      <c r="G31" s="55"/>
      <c r="H31" s="54"/>
      <c r="I31" s="21"/>
      <c r="J31" s="21"/>
      <c r="K31" s="55"/>
      <c r="L31" s="55"/>
      <c r="M31" s="55"/>
      <c r="N31" s="55"/>
      <c r="O31" s="21"/>
      <c r="P31" s="21"/>
      <c r="Q31" s="21"/>
      <c r="R31" s="21"/>
      <c r="S31" s="21"/>
      <c r="T31" s="21"/>
      <c r="U31" s="21"/>
      <c r="V31" s="21"/>
      <c r="W31" s="21"/>
    </row>
    <row r="32" spans="1:23" ht="18.75" customHeight="1">
      <c r="A32" s="39"/>
      <c r="B32" s="21"/>
      <c r="C32" s="21"/>
      <c r="D32" s="21"/>
      <c r="E32" s="54"/>
      <c r="F32" s="54"/>
      <c r="G32" s="54"/>
      <c r="H32" s="54"/>
      <c r="I32" s="21"/>
      <c r="J32" s="55"/>
      <c r="K32" s="55"/>
      <c r="L32" s="55"/>
      <c r="M32" s="55"/>
      <c r="N32" s="55"/>
      <c r="O32" s="21"/>
      <c r="P32" s="21"/>
      <c r="Q32" s="21"/>
      <c r="R32" s="21"/>
      <c r="S32" s="21"/>
      <c r="T32" s="21"/>
      <c r="U32" s="21"/>
      <c r="V32" s="21"/>
      <c r="W32" s="21"/>
    </row>
    <row r="33" spans="1:23" ht="18.75" customHeight="1">
      <c r="A33" s="79" t="s">
        <v>137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33"/>
      <c r="Q33" s="21"/>
      <c r="R33" s="21"/>
      <c r="S33" s="21"/>
      <c r="T33" s="21"/>
      <c r="U33" s="21"/>
      <c r="V33" s="21"/>
      <c r="W33" s="21"/>
    </row>
    <row r="34" spans="1:23" ht="18.75" customHeight="1" thickBot="1">
      <c r="A34" s="39"/>
      <c r="B34" s="21"/>
      <c r="C34" s="21"/>
      <c r="D34" s="2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21"/>
      <c r="P34" s="33"/>
      <c r="Q34" s="21"/>
      <c r="R34" s="21"/>
      <c r="S34" s="21"/>
      <c r="T34" s="21"/>
      <c r="U34" s="21"/>
      <c r="V34" s="21"/>
      <c r="W34" s="21"/>
    </row>
    <row r="35" spans="1:23" ht="18.75" customHeight="1">
      <c r="A35" s="74" t="s">
        <v>132</v>
      </c>
      <c r="B35" s="113" t="s">
        <v>34</v>
      </c>
      <c r="C35" s="114"/>
      <c r="D35" s="124" t="s">
        <v>36</v>
      </c>
      <c r="E35" s="125"/>
      <c r="F35" s="125"/>
      <c r="G35" s="126"/>
      <c r="H35" s="53" t="s">
        <v>136</v>
      </c>
      <c r="I35" s="122" t="s">
        <v>135</v>
      </c>
      <c r="J35" s="122"/>
      <c r="K35" s="122"/>
      <c r="L35" s="122"/>
      <c r="M35" s="122"/>
      <c r="N35" s="123"/>
      <c r="O35" s="52" t="s">
        <v>35</v>
      </c>
      <c r="P35" s="21"/>
      <c r="Q35" s="21"/>
      <c r="R35" s="21"/>
      <c r="S35" s="21"/>
      <c r="T35" s="21"/>
      <c r="U35" s="21"/>
      <c r="V35" s="21"/>
      <c r="W35" s="21"/>
    </row>
    <row r="36" spans="1:23" ht="18.75" customHeight="1">
      <c r="A36" s="48" t="s">
        <v>16</v>
      </c>
      <c r="B36" s="51" t="s">
        <v>114</v>
      </c>
      <c r="C36" s="50" t="s">
        <v>115</v>
      </c>
      <c r="D36" s="96" t="s">
        <v>89</v>
      </c>
      <c r="E36" s="97"/>
      <c r="F36" s="97"/>
      <c r="G36" s="98"/>
      <c r="H36" s="49" t="s">
        <v>101</v>
      </c>
      <c r="I36" s="127" t="s">
        <v>96</v>
      </c>
      <c r="J36" s="127"/>
      <c r="K36" s="127"/>
      <c r="L36" s="127"/>
      <c r="M36" s="127"/>
      <c r="N36" s="127"/>
      <c r="O36" s="73">
        <v>23</v>
      </c>
      <c r="P36" s="21"/>
      <c r="Q36" s="21"/>
      <c r="R36" s="21"/>
      <c r="S36" s="21"/>
      <c r="T36" s="21"/>
      <c r="U36" s="21"/>
      <c r="V36" s="21"/>
      <c r="W36" s="21"/>
    </row>
    <row r="37" spans="1:23" ht="18.75" customHeight="1">
      <c r="A37" s="48" t="s">
        <v>17</v>
      </c>
      <c r="B37" s="47" t="s">
        <v>116</v>
      </c>
      <c r="C37" s="46" t="s">
        <v>117</v>
      </c>
      <c r="D37" s="96" t="s">
        <v>90</v>
      </c>
      <c r="E37" s="97"/>
      <c r="F37" s="97"/>
      <c r="G37" s="98"/>
      <c r="H37" s="45" t="s">
        <v>102</v>
      </c>
      <c r="I37" s="97" t="s">
        <v>96</v>
      </c>
      <c r="J37" s="97"/>
      <c r="K37" s="97"/>
      <c r="L37" s="97"/>
      <c r="M37" s="97"/>
      <c r="N37" s="97"/>
      <c r="O37" s="61">
        <v>41</v>
      </c>
      <c r="P37" s="21"/>
      <c r="Q37" s="21"/>
      <c r="R37" s="21"/>
      <c r="S37" s="21"/>
      <c r="T37" s="21"/>
      <c r="U37" s="21"/>
      <c r="V37" s="21"/>
      <c r="W37" s="21"/>
    </row>
    <row r="38" spans="1:23" ht="18.75" customHeight="1">
      <c r="A38" s="48" t="s">
        <v>58</v>
      </c>
      <c r="B38" s="47" t="s">
        <v>116</v>
      </c>
      <c r="C38" s="46" t="s">
        <v>118</v>
      </c>
      <c r="D38" s="96" t="s">
        <v>91</v>
      </c>
      <c r="E38" s="97"/>
      <c r="F38" s="97"/>
      <c r="G38" s="98"/>
      <c r="H38" s="45" t="s">
        <v>103</v>
      </c>
      <c r="I38" s="97" t="s">
        <v>104</v>
      </c>
      <c r="J38" s="97"/>
      <c r="K38" s="97"/>
      <c r="L38" s="97"/>
      <c r="M38" s="97"/>
      <c r="N38" s="97"/>
      <c r="O38" s="61">
        <v>18</v>
      </c>
      <c r="P38" s="21"/>
      <c r="Q38" s="21"/>
      <c r="R38" s="21"/>
      <c r="S38" s="21"/>
      <c r="T38" s="21"/>
      <c r="U38" s="21"/>
      <c r="V38" s="21"/>
      <c r="W38" s="21"/>
    </row>
    <row r="39" spans="1:23" ht="18.75" customHeight="1">
      <c r="A39" s="48" t="s">
        <v>88</v>
      </c>
      <c r="B39" s="47" t="s">
        <v>119</v>
      </c>
      <c r="C39" s="46" t="s">
        <v>120</v>
      </c>
      <c r="D39" s="96" t="s">
        <v>92</v>
      </c>
      <c r="E39" s="97"/>
      <c r="F39" s="97"/>
      <c r="G39" s="98"/>
      <c r="H39" s="45" t="s">
        <v>105</v>
      </c>
      <c r="I39" s="97" t="s">
        <v>96</v>
      </c>
      <c r="J39" s="97"/>
      <c r="K39" s="97"/>
      <c r="L39" s="97"/>
      <c r="M39" s="97"/>
      <c r="N39" s="97"/>
      <c r="O39" s="61">
        <v>13</v>
      </c>
      <c r="P39" s="21"/>
      <c r="Q39" s="21"/>
      <c r="R39" s="21"/>
      <c r="S39" s="21"/>
      <c r="T39" s="21"/>
      <c r="U39" s="21"/>
      <c r="V39" s="21"/>
      <c r="W39" s="21"/>
    </row>
    <row r="40" spans="1:23" ht="18.75" customHeight="1">
      <c r="A40" s="48" t="s">
        <v>19</v>
      </c>
      <c r="B40" s="47" t="s">
        <v>121</v>
      </c>
      <c r="C40" s="46" t="s">
        <v>122</v>
      </c>
      <c r="D40" s="96" t="s">
        <v>92</v>
      </c>
      <c r="E40" s="97"/>
      <c r="F40" s="97"/>
      <c r="G40" s="98"/>
      <c r="H40" s="45" t="s">
        <v>106</v>
      </c>
      <c r="I40" s="97" t="s">
        <v>96</v>
      </c>
      <c r="J40" s="97"/>
      <c r="K40" s="97"/>
      <c r="L40" s="97"/>
      <c r="M40" s="97"/>
      <c r="N40" s="97"/>
      <c r="O40" s="61">
        <v>4</v>
      </c>
      <c r="P40" s="21"/>
      <c r="Q40" s="21"/>
      <c r="R40" s="21"/>
      <c r="S40" s="21"/>
      <c r="T40" s="21"/>
      <c r="U40" s="21"/>
      <c r="V40" s="21"/>
      <c r="W40" s="21"/>
    </row>
    <row r="41" spans="1:23" ht="18.75" customHeight="1">
      <c r="A41" s="48" t="s">
        <v>32</v>
      </c>
      <c r="B41" s="47" t="s">
        <v>123</v>
      </c>
      <c r="C41" s="46" t="s">
        <v>124</v>
      </c>
      <c r="D41" s="96" t="s">
        <v>107</v>
      </c>
      <c r="E41" s="97"/>
      <c r="F41" s="97"/>
      <c r="G41" s="98"/>
      <c r="H41" s="45" t="s">
        <v>108</v>
      </c>
      <c r="I41" s="97" t="s">
        <v>104</v>
      </c>
      <c r="J41" s="97"/>
      <c r="K41" s="97"/>
      <c r="L41" s="97"/>
      <c r="M41" s="97"/>
      <c r="N41" s="97"/>
      <c r="O41" s="61">
        <v>5</v>
      </c>
      <c r="P41" s="21"/>
      <c r="Q41" s="21"/>
      <c r="R41" s="21"/>
      <c r="S41" s="21"/>
      <c r="T41" s="21"/>
      <c r="U41" s="21"/>
      <c r="V41" s="21"/>
      <c r="W41" s="21"/>
    </row>
    <row r="42" spans="1:23" ht="18.75" customHeight="1">
      <c r="A42" s="48" t="s">
        <v>33</v>
      </c>
      <c r="B42" s="47" t="s">
        <v>125</v>
      </c>
      <c r="C42" s="46" t="s">
        <v>126</v>
      </c>
      <c r="D42" s="96" t="s">
        <v>93</v>
      </c>
      <c r="E42" s="97"/>
      <c r="F42" s="97"/>
      <c r="G42" s="98"/>
      <c r="H42" s="45" t="s">
        <v>109</v>
      </c>
      <c r="I42" s="97" t="s">
        <v>104</v>
      </c>
      <c r="J42" s="97"/>
      <c r="K42" s="97"/>
      <c r="L42" s="97"/>
      <c r="M42" s="97"/>
      <c r="N42" s="97"/>
      <c r="O42" s="61">
        <v>11</v>
      </c>
      <c r="P42" s="21"/>
      <c r="Q42" s="21"/>
      <c r="R42" s="21"/>
      <c r="S42" s="21"/>
      <c r="T42" s="21"/>
      <c r="U42" s="21"/>
      <c r="V42" s="21"/>
      <c r="W42" s="21"/>
    </row>
    <row r="43" spans="1:23" ht="18.75" customHeight="1">
      <c r="A43" s="48" t="s">
        <v>20</v>
      </c>
      <c r="B43" s="47" t="s">
        <v>127</v>
      </c>
      <c r="C43" s="46" t="s">
        <v>128</v>
      </c>
      <c r="D43" s="96" t="s">
        <v>94</v>
      </c>
      <c r="E43" s="97"/>
      <c r="F43" s="97"/>
      <c r="G43" s="98"/>
      <c r="H43" s="45" t="s">
        <v>110</v>
      </c>
      <c r="I43" s="97" t="s">
        <v>104</v>
      </c>
      <c r="J43" s="97"/>
      <c r="K43" s="97"/>
      <c r="L43" s="97"/>
      <c r="M43" s="97"/>
      <c r="N43" s="97"/>
      <c r="O43" s="61">
        <v>9</v>
      </c>
      <c r="P43" s="21"/>
      <c r="Q43" s="21"/>
      <c r="R43" s="21"/>
      <c r="S43" s="21"/>
      <c r="T43" s="21"/>
      <c r="U43" s="21"/>
      <c r="V43" s="21"/>
      <c r="W43" s="21"/>
    </row>
    <row r="44" spans="1:23" ht="18.75" customHeight="1">
      <c r="A44" s="48" t="s">
        <v>21</v>
      </c>
      <c r="B44" s="47" t="s">
        <v>127</v>
      </c>
      <c r="C44" s="46" t="s">
        <v>129</v>
      </c>
      <c r="D44" s="96" t="s">
        <v>111</v>
      </c>
      <c r="E44" s="97"/>
      <c r="F44" s="97"/>
      <c r="G44" s="98"/>
      <c r="H44" s="45" t="s">
        <v>112</v>
      </c>
      <c r="I44" s="97" t="s">
        <v>97</v>
      </c>
      <c r="J44" s="97"/>
      <c r="K44" s="97"/>
      <c r="L44" s="97"/>
      <c r="M44" s="97"/>
      <c r="N44" s="97"/>
      <c r="O44" s="61">
        <v>3</v>
      </c>
      <c r="P44" s="21"/>
      <c r="Q44" s="21"/>
      <c r="R44" s="21"/>
      <c r="S44" s="21"/>
      <c r="T44" s="21"/>
      <c r="U44" s="21"/>
      <c r="V44" s="21"/>
      <c r="W44" s="21"/>
    </row>
    <row r="45" spans="1:23" ht="18.75" customHeight="1">
      <c r="A45" s="44" t="s">
        <v>22</v>
      </c>
      <c r="B45" s="43" t="s">
        <v>130</v>
      </c>
      <c r="C45" s="42" t="s">
        <v>131</v>
      </c>
      <c r="D45" s="99" t="s">
        <v>95</v>
      </c>
      <c r="E45" s="100"/>
      <c r="F45" s="100"/>
      <c r="G45" s="101"/>
      <c r="H45" s="41" t="s">
        <v>113</v>
      </c>
      <c r="I45" s="100" t="s">
        <v>104</v>
      </c>
      <c r="J45" s="100"/>
      <c r="K45" s="100"/>
      <c r="L45" s="100"/>
      <c r="M45" s="100"/>
      <c r="N45" s="100"/>
      <c r="O45" s="58">
        <v>37</v>
      </c>
      <c r="P45" s="21"/>
      <c r="Q45" s="21"/>
      <c r="R45" s="21"/>
      <c r="S45" s="21"/>
      <c r="T45" s="21"/>
      <c r="U45" s="21"/>
      <c r="V45" s="21"/>
      <c r="W45" s="21"/>
    </row>
    <row r="46" spans="1:23" ht="18.75" customHeight="1">
      <c r="A46" s="39" t="s">
        <v>141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pans="1:23" ht="18.75" customHeight="1">
      <c r="A47" s="39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33"/>
      <c r="Q47" s="21"/>
      <c r="R47" s="21"/>
      <c r="S47" s="21"/>
      <c r="T47" s="21"/>
      <c r="U47" s="21"/>
      <c r="V47" s="21"/>
      <c r="W47" s="21"/>
    </row>
    <row r="48" spans="1:23" ht="18.75" customHeight="1">
      <c r="A48" s="79" t="s">
        <v>98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33"/>
      <c r="Q48" s="21"/>
      <c r="R48" s="21"/>
      <c r="S48" s="21"/>
      <c r="T48" s="21"/>
      <c r="U48" s="21"/>
      <c r="V48" s="21"/>
      <c r="W48" s="21"/>
    </row>
    <row r="49" spans="1:23" ht="18.75" customHeight="1" thickBot="1">
      <c r="A49" s="39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95" t="s">
        <v>142</v>
      </c>
      <c r="O49" s="95"/>
      <c r="P49" s="33"/>
      <c r="Q49" s="21"/>
      <c r="R49" s="21"/>
      <c r="S49" s="21"/>
      <c r="T49" s="21"/>
      <c r="U49" s="21"/>
      <c r="V49" s="21"/>
      <c r="W49" s="21"/>
    </row>
    <row r="50" spans="1:23" ht="29.25" customHeight="1">
      <c r="A50" s="120" t="s">
        <v>143</v>
      </c>
      <c r="B50" s="121"/>
      <c r="C50" s="38" t="s">
        <v>15</v>
      </c>
      <c r="D50" s="37" t="s">
        <v>1</v>
      </c>
      <c r="E50" s="37" t="s">
        <v>2</v>
      </c>
      <c r="F50" s="37" t="s">
        <v>3</v>
      </c>
      <c r="G50" s="37" t="s">
        <v>4</v>
      </c>
      <c r="H50" s="37" t="s">
        <v>5</v>
      </c>
      <c r="I50" s="37" t="s">
        <v>6</v>
      </c>
      <c r="J50" s="37" t="s">
        <v>7</v>
      </c>
      <c r="K50" s="37" t="s">
        <v>8</v>
      </c>
      <c r="L50" s="37" t="s">
        <v>9</v>
      </c>
      <c r="M50" s="37" t="s">
        <v>10</v>
      </c>
      <c r="N50" s="37" t="s">
        <v>11</v>
      </c>
      <c r="O50" s="36" t="s">
        <v>12</v>
      </c>
      <c r="P50" s="33"/>
      <c r="Q50" s="21"/>
      <c r="R50" s="21"/>
      <c r="S50" s="21"/>
      <c r="T50" s="21"/>
      <c r="U50" s="21"/>
      <c r="V50" s="21"/>
      <c r="W50" s="21"/>
    </row>
    <row r="51" spans="1:23" ht="18.75" customHeight="1">
      <c r="A51" s="128" t="s">
        <v>23</v>
      </c>
      <c r="B51" s="35" t="s">
        <v>13</v>
      </c>
      <c r="C51" s="149">
        <f>SUM(C53,C55,C57,C59,C61,C63,C65,C67,C69)</f>
        <v>6075356</v>
      </c>
      <c r="D51" s="149">
        <f>SUM(D53,D55,D57,D59,D61,D63,D65,D67,D69)</f>
        <v>383482</v>
      </c>
      <c r="E51" s="149">
        <f aca="true" t="shared" si="0" ref="E51:O51">SUM(E53,E55,E57,E59,E61,E63,E65,E67,E69)</f>
        <v>446021</v>
      </c>
      <c r="F51" s="149">
        <f t="shared" si="0"/>
        <v>477058</v>
      </c>
      <c r="G51" s="149">
        <f t="shared" si="0"/>
        <v>389979</v>
      </c>
      <c r="H51" s="149">
        <f t="shared" si="0"/>
        <v>468395</v>
      </c>
      <c r="I51" s="149">
        <f t="shared" si="0"/>
        <v>526433</v>
      </c>
      <c r="J51" s="149">
        <f t="shared" si="0"/>
        <v>475024</v>
      </c>
      <c r="K51" s="149">
        <f t="shared" si="0"/>
        <v>644023</v>
      </c>
      <c r="L51" s="149">
        <f t="shared" si="0"/>
        <v>494050</v>
      </c>
      <c r="M51" s="149">
        <f t="shared" si="0"/>
        <v>613650</v>
      </c>
      <c r="N51" s="149">
        <f t="shared" si="0"/>
        <v>691146</v>
      </c>
      <c r="O51" s="149">
        <f t="shared" si="0"/>
        <v>466095</v>
      </c>
      <c r="P51" s="33"/>
      <c r="Q51" s="21"/>
      <c r="R51" s="21"/>
      <c r="S51" s="21"/>
      <c r="T51" s="21"/>
      <c r="U51" s="21"/>
      <c r="V51" s="21"/>
      <c r="W51" s="21"/>
    </row>
    <row r="52" spans="1:23" ht="18.75" customHeight="1">
      <c r="A52" s="128"/>
      <c r="B52" s="34" t="s">
        <v>14</v>
      </c>
      <c r="C52" s="149">
        <f>SUM(C54,C56,C58,C60,C62,C64,C66,C68,C70)</f>
        <v>106575845</v>
      </c>
      <c r="D52" s="149">
        <f>SUM(D54,D56,D58,D60,D62,D64,D66,D68,D70)</f>
        <v>7568291</v>
      </c>
      <c r="E52" s="149">
        <f aca="true" t="shared" si="1" ref="E52:O52">SUM(E54,E56,E58,E60,E62,E64,E66,E68,E70)</f>
        <v>8270029</v>
      </c>
      <c r="F52" s="149">
        <f t="shared" si="1"/>
        <v>8244860</v>
      </c>
      <c r="G52" s="149">
        <f t="shared" si="1"/>
        <v>6899467</v>
      </c>
      <c r="H52" s="149">
        <f t="shared" si="1"/>
        <v>8603832</v>
      </c>
      <c r="I52" s="149">
        <f t="shared" si="1"/>
        <v>9305452</v>
      </c>
      <c r="J52" s="149">
        <f t="shared" si="1"/>
        <v>7551552</v>
      </c>
      <c r="K52" s="149">
        <f t="shared" si="1"/>
        <v>9623904</v>
      </c>
      <c r="L52" s="149">
        <f t="shared" si="1"/>
        <v>8586871</v>
      </c>
      <c r="M52" s="149">
        <f t="shared" si="1"/>
        <v>11202800</v>
      </c>
      <c r="N52" s="149">
        <f t="shared" si="1"/>
        <v>12458655</v>
      </c>
      <c r="O52" s="149">
        <f t="shared" si="1"/>
        <v>8259772</v>
      </c>
      <c r="P52" s="33"/>
      <c r="Q52" s="21"/>
      <c r="R52" s="21"/>
      <c r="S52" s="21"/>
      <c r="T52" s="21"/>
      <c r="U52" s="21"/>
      <c r="V52" s="21"/>
      <c r="W52" s="21"/>
    </row>
    <row r="53" spans="1:23" ht="18.75" customHeight="1">
      <c r="A53" s="115" t="s">
        <v>24</v>
      </c>
      <c r="B53" s="31" t="s">
        <v>13</v>
      </c>
      <c r="C53" s="30">
        <v>874539</v>
      </c>
      <c r="D53" s="32">
        <v>51085</v>
      </c>
      <c r="E53" s="32">
        <v>62154</v>
      </c>
      <c r="F53" s="32">
        <v>69579</v>
      </c>
      <c r="G53" s="32">
        <v>61330</v>
      </c>
      <c r="H53" s="32">
        <v>66685</v>
      </c>
      <c r="I53" s="32">
        <v>78978</v>
      </c>
      <c r="J53" s="32">
        <v>71399</v>
      </c>
      <c r="K53" s="32">
        <v>86624</v>
      </c>
      <c r="L53" s="32">
        <v>71559</v>
      </c>
      <c r="M53" s="32">
        <v>85319</v>
      </c>
      <c r="N53" s="32">
        <v>109610</v>
      </c>
      <c r="O53" s="32">
        <v>60217</v>
      </c>
      <c r="P53" s="21"/>
      <c r="Q53" s="21"/>
      <c r="R53" s="21"/>
      <c r="S53" s="21"/>
      <c r="T53" s="21"/>
      <c r="U53" s="21"/>
      <c r="V53" s="21"/>
      <c r="W53" s="21"/>
    </row>
    <row r="54" spans="1:23" ht="18.75" customHeight="1">
      <c r="A54" s="115"/>
      <c r="B54" s="31" t="s">
        <v>14</v>
      </c>
      <c r="C54" s="30">
        <v>15953032</v>
      </c>
      <c r="D54" s="32">
        <v>1065367</v>
      </c>
      <c r="E54" s="32">
        <v>1247074</v>
      </c>
      <c r="F54" s="32">
        <v>1258202</v>
      </c>
      <c r="G54" s="32">
        <v>1076757</v>
      </c>
      <c r="H54" s="32">
        <v>1289540</v>
      </c>
      <c r="I54" s="32">
        <v>1469487</v>
      </c>
      <c r="J54" s="32">
        <v>1159228</v>
      </c>
      <c r="K54" s="32">
        <v>1274493</v>
      </c>
      <c r="L54" s="32">
        <v>1320005</v>
      </c>
      <c r="M54" s="32">
        <v>1666097</v>
      </c>
      <c r="N54" s="32">
        <v>2037432</v>
      </c>
      <c r="O54" s="32">
        <v>1089350</v>
      </c>
      <c r="P54" s="21"/>
      <c r="Q54" s="21"/>
      <c r="R54" s="21"/>
      <c r="S54" s="21"/>
      <c r="T54" s="21"/>
      <c r="U54" s="21"/>
      <c r="V54" s="21"/>
      <c r="W54" s="21"/>
    </row>
    <row r="55" spans="1:23" ht="18.75" customHeight="1">
      <c r="A55" s="115" t="s">
        <v>25</v>
      </c>
      <c r="B55" s="31" t="s">
        <v>13</v>
      </c>
      <c r="C55" s="30">
        <v>1847746</v>
      </c>
      <c r="D55" s="32">
        <v>133639</v>
      </c>
      <c r="E55" s="32">
        <v>151292</v>
      </c>
      <c r="F55" s="32">
        <v>146503</v>
      </c>
      <c r="G55" s="32">
        <v>125641</v>
      </c>
      <c r="H55" s="32">
        <v>143232</v>
      </c>
      <c r="I55" s="32">
        <v>166093</v>
      </c>
      <c r="J55" s="32">
        <v>136227</v>
      </c>
      <c r="K55" s="32">
        <v>169198</v>
      </c>
      <c r="L55" s="32">
        <v>148762</v>
      </c>
      <c r="M55" s="32">
        <v>183188</v>
      </c>
      <c r="N55" s="32">
        <v>200608</v>
      </c>
      <c r="O55" s="32">
        <v>143363</v>
      </c>
      <c r="P55" s="21"/>
      <c r="Q55" s="21"/>
      <c r="R55" s="21"/>
      <c r="S55" s="21"/>
      <c r="T55" s="21"/>
      <c r="U55" s="21"/>
      <c r="V55" s="21"/>
      <c r="W55" s="21"/>
    </row>
    <row r="56" spans="1:23" ht="18.75" customHeight="1">
      <c r="A56" s="115"/>
      <c r="B56" s="31" t="s">
        <v>14</v>
      </c>
      <c r="C56" s="30">
        <v>36825587</v>
      </c>
      <c r="D56" s="32">
        <v>2903815</v>
      </c>
      <c r="E56" s="32">
        <v>3147114</v>
      </c>
      <c r="F56" s="32">
        <v>2894494</v>
      </c>
      <c r="G56" s="32">
        <v>2502077</v>
      </c>
      <c r="H56" s="32">
        <v>2956249</v>
      </c>
      <c r="I56" s="32">
        <v>3288385</v>
      </c>
      <c r="J56" s="32">
        <v>2523654</v>
      </c>
      <c r="K56" s="32">
        <v>2935664</v>
      </c>
      <c r="L56" s="32">
        <v>2959833</v>
      </c>
      <c r="M56" s="32">
        <v>3775893</v>
      </c>
      <c r="N56" s="32">
        <v>4132466</v>
      </c>
      <c r="O56" s="32">
        <v>2805943</v>
      </c>
      <c r="P56" s="21"/>
      <c r="Q56" s="21"/>
      <c r="R56" s="21"/>
      <c r="S56" s="21"/>
      <c r="T56" s="21"/>
      <c r="U56" s="21"/>
      <c r="V56" s="21"/>
      <c r="W56" s="21"/>
    </row>
    <row r="57" spans="1:23" ht="18.75" customHeight="1">
      <c r="A57" s="115" t="s">
        <v>18</v>
      </c>
      <c r="B57" s="31" t="s">
        <v>13</v>
      </c>
      <c r="C57" s="30">
        <v>1291145</v>
      </c>
      <c r="D57" s="32">
        <v>78108</v>
      </c>
      <c r="E57" s="32">
        <v>92339</v>
      </c>
      <c r="F57" s="32">
        <v>93783</v>
      </c>
      <c r="G57" s="32">
        <v>74946</v>
      </c>
      <c r="H57" s="32">
        <v>93287</v>
      </c>
      <c r="I57" s="32">
        <v>105174</v>
      </c>
      <c r="J57" s="32">
        <v>104285</v>
      </c>
      <c r="K57" s="32">
        <v>161347</v>
      </c>
      <c r="L57" s="32">
        <v>104977</v>
      </c>
      <c r="M57" s="32">
        <v>125649</v>
      </c>
      <c r="N57" s="32">
        <v>152669</v>
      </c>
      <c r="O57" s="32">
        <v>104581</v>
      </c>
      <c r="P57" s="21"/>
      <c r="Q57" s="21"/>
      <c r="R57" s="21"/>
      <c r="S57" s="21"/>
      <c r="T57" s="21"/>
      <c r="U57" s="21"/>
      <c r="V57" s="21"/>
      <c r="W57" s="21"/>
    </row>
    <row r="58" spans="1:23" ht="18.75" customHeight="1">
      <c r="A58" s="115"/>
      <c r="B58" s="31" t="s">
        <v>14</v>
      </c>
      <c r="C58" s="30">
        <v>22094511</v>
      </c>
      <c r="D58" s="32">
        <v>1492095</v>
      </c>
      <c r="E58" s="32">
        <v>1696242</v>
      </c>
      <c r="F58" s="32">
        <v>1621615</v>
      </c>
      <c r="G58" s="32">
        <v>1359258</v>
      </c>
      <c r="H58" s="32">
        <v>1712787</v>
      </c>
      <c r="I58" s="32">
        <v>1862739</v>
      </c>
      <c r="J58" s="32">
        <v>1594293</v>
      </c>
      <c r="K58" s="32">
        <v>2238158</v>
      </c>
      <c r="L58" s="32">
        <v>1801374</v>
      </c>
      <c r="M58" s="32">
        <v>2289697</v>
      </c>
      <c r="N58" s="32">
        <v>2684991</v>
      </c>
      <c r="O58" s="32">
        <v>1741262</v>
      </c>
      <c r="P58" s="21"/>
      <c r="Q58" s="21"/>
      <c r="R58" s="21"/>
      <c r="S58" s="21"/>
      <c r="T58" s="21"/>
      <c r="U58" s="21"/>
      <c r="V58" s="21"/>
      <c r="W58" s="21"/>
    </row>
    <row r="59" spans="1:23" ht="18.75" customHeight="1">
      <c r="A59" s="115" t="s">
        <v>26</v>
      </c>
      <c r="B59" s="31" t="s">
        <v>13</v>
      </c>
      <c r="C59" s="30">
        <v>615300</v>
      </c>
      <c r="D59" s="32">
        <v>49487</v>
      </c>
      <c r="E59" s="32">
        <v>58501</v>
      </c>
      <c r="F59" s="32">
        <v>56319</v>
      </c>
      <c r="G59" s="32">
        <v>33532</v>
      </c>
      <c r="H59" s="32">
        <v>40034</v>
      </c>
      <c r="I59" s="32">
        <v>45683</v>
      </c>
      <c r="J59" s="32">
        <v>42860</v>
      </c>
      <c r="K59" s="32">
        <v>57600</v>
      </c>
      <c r="L59" s="32">
        <v>40224</v>
      </c>
      <c r="M59" s="32">
        <v>59746</v>
      </c>
      <c r="N59" s="32">
        <v>73935</v>
      </c>
      <c r="O59" s="32">
        <v>57379</v>
      </c>
      <c r="P59" s="21"/>
      <c r="Q59" s="21"/>
      <c r="R59" s="21"/>
      <c r="S59" s="21"/>
      <c r="T59" s="21"/>
      <c r="U59" s="21"/>
      <c r="V59" s="21"/>
      <c r="W59" s="21"/>
    </row>
    <row r="60" spans="1:23" ht="18.75" customHeight="1">
      <c r="A60" s="115"/>
      <c r="B60" s="31" t="s">
        <v>14</v>
      </c>
      <c r="C60" s="30">
        <v>8774004</v>
      </c>
      <c r="D60" s="32">
        <v>823749</v>
      </c>
      <c r="E60" s="32">
        <v>914052</v>
      </c>
      <c r="F60" s="32">
        <v>787946</v>
      </c>
      <c r="G60" s="32">
        <v>471648</v>
      </c>
      <c r="H60" s="32">
        <v>584236</v>
      </c>
      <c r="I60" s="32">
        <v>633698</v>
      </c>
      <c r="J60" s="32">
        <v>512842</v>
      </c>
      <c r="K60" s="32">
        <v>673664</v>
      </c>
      <c r="L60" s="32">
        <v>531111</v>
      </c>
      <c r="M60" s="32">
        <v>821229</v>
      </c>
      <c r="N60" s="32">
        <v>1116559</v>
      </c>
      <c r="O60" s="32">
        <v>903270</v>
      </c>
      <c r="P60" s="21"/>
      <c r="Q60" s="21"/>
      <c r="R60" s="21"/>
      <c r="S60" s="21"/>
      <c r="T60" s="21"/>
      <c r="U60" s="21"/>
      <c r="V60" s="21"/>
      <c r="W60" s="21"/>
    </row>
    <row r="61" spans="1:23" ht="18.75" customHeight="1">
      <c r="A61" s="115" t="s">
        <v>27</v>
      </c>
      <c r="B61" s="31" t="s">
        <v>13</v>
      </c>
      <c r="C61" s="30">
        <v>73361</v>
      </c>
      <c r="D61" s="32">
        <v>4376</v>
      </c>
      <c r="E61" s="32">
        <v>11965</v>
      </c>
      <c r="F61" s="32">
        <v>4916</v>
      </c>
      <c r="G61" s="32">
        <v>3644</v>
      </c>
      <c r="H61" s="32">
        <v>5060</v>
      </c>
      <c r="I61" s="32">
        <v>7661</v>
      </c>
      <c r="J61" s="32">
        <v>5820</v>
      </c>
      <c r="K61" s="32">
        <v>6032</v>
      </c>
      <c r="L61" s="32">
        <v>5124</v>
      </c>
      <c r="M61" s="32">
        <v>6427</v>
      </c>
      <c r="N61" s="32">
        <v>6243</v>
      </c>
      <c r="O61" s="32">
        <v>6093</v>
      </c>
      <c r="P61" s="21"/>
      <c r="Q61" s="21"/>
      <c r="R61" s="21"/>
      <c r="S61" s="21"/>
      <c r="T61" s="21"/>
      <c r="U61" s="21"/>
      <c r="V61" s="21"/>
      <c r="W61" s="21"/>
    </row>
    <row r="62" spans="1:23" ht="18.75" customHeight="1">
      <c r="A62" s="115"/>
      <c r="B62" s="31" t="s">
        <v>14</v>
      </c>
      <c r="C62" s="30">
        <v>886841</v>
      </c>
      <c r="D62" s="32">
        <v>66407</v>
      </c>
      <c r="E62" s="32">
        <v>107661</v>
      </c>
      <c r="F62" s="32">
        <v>67983</v>
      </c>
      <c r="G62" s="32">
        <v>48598</v>
      </c>
      <c r="H62" s="32">
        <v>69649</v>
      </c>
      <c r="I62" s="32">
        <v>75153</v>
      </c>
      <c r="J62" s="32">
        <v>57170</v>
      </c>
      <c r="K62" s="32">
        <v>61775</v>
      </c>
      <c r="L62" s="32">
        <v>61157</v>
      </c>
      <c r="M62" s="32">
        <v>83787</v>
      </c>
      <c r="N62" s="32">
        <v>99342</v>
      </c>
      <c r="O62" s="32">
        <v>88159</v>
      </c>
      <c r="P62" s="21"/>
      <c r="Q62" s="21"/>
      <c r="R62" s="21"/>
      <c r="S62" s="21"/>
      <c r="T62" s="21"/>
      <c r="U62" s="21"/>
      <c r="V62" s="21"/>
      <c r="W62" s="21"/>
    </row>
    <row r="63" spans="1:23" ht="18.75" customHeight="1">
      <c r="A63" s="116" t="s">
        <v>28</v>
      </c>
      <c r="B63" s="31" t="s">
        <v>13</v>
      </c>
      <c r="C63" s="30">
        <v>23181</v>
      </c>
      <c r="D63" s="32" t="s">
        <v>146</v>
      </c>
      <c r="E63" s="32" t="s">
        <v>146</v>
      </c>
      <c r="F63" s="32" t="s">
        <v>146</v>
      </c>
      <c r="G63" s="32" t="s">
        <v>146</v>
      </c>
      <c r="H63" s="32">
        <v>1883</v>
      </c>
      <c r="I63" s="32">
        <v>2387</v>
      </c>
      <c r="J63" s="32">
        <v>2835</v>
      </c>
      <c r="K63" s="32">
        <v>6209</v>
      </c>
      <c r="L63" s="32">
        <v>3010</v>
      </c>
      <c r="M63" s="32">
        <v>4871</v>
      </c>
      <c r="N63" s="32">
        <v>1986</v>
      </c>
      <c r="O63" s="32" t="s">
        <v>146</v>
      </c>
      <c r="P63" s="21"/>
      <c r="Q63" s="21"/>
      <c r="R63" s="21"/>
      <c r="S63" s="21"/>
      <c r="T63" s="21"/>
      <c r="U63" s="21"/>
      <c r="V63" s="21"/>
      <c r="W63" s="21"/>
    </row>
    <row r="64" spans="1:23" ht="18.75" customHeight="1">
      <c r="A64" s="116"/>
      <c r="B64" s="31" t="s">
        <v>14</v>
      </c>
      <c r="C64" s="30">
        <v>139301</v>
      </c>
      <c r="D64" s="32" t="s">
        <v>146</v>
      </c>
      <c r="E64" s="32" t="s">
        <v>146</v>
      </c>
      <c r="F64" s="32" t="s">
        <v>146</v>
      </c>
      <c r="G64" s="32" t="s">
        <v>146</v>
      </c>
      <c r="H64" s="32">
        <v>11345</v>
      </c>
      <c r="I64" s="32">
        <v>13926</v>
      </c>
      <c r="J64" s="32">
        <v>16843</v>
      </c>
      <c r="K64" s="32">
        <v>38812</v>
      </c>
      <c r="L64" s="32">
        <v>17120</v>
      </c>
      <c r="M64" s="32">
        <v>29497</v>
      </c>
      <c r="N64" s="32">
        <v>11758</v>
      </c>
      <c r="O64" s="32" t="s">
        <v>147</v>
      </c>
      <c r="P64" s="21"/>
      <c r="Q64" s="21"/>
      <c r="R64" s="21"/>
      <c r="S64" s="21"/>
      <c r="T64" s="21"/>
      <c r="U64" s="21"/>
      <c r="V64" s="21"/>
      <c r="W64" s="21"/>
    </row>
    <row r="65" spans="1:23" ht="18.75" customHeight="1">
      <c r="A65" s="111" t="s">
        <v>29</v>
      </c>
      <c r="B65" s="31" t="s">
        <v>13</v>
      </c>
      <c r="C65" s="30">
        <v>93705</v>
      </c>
      <c r="D65" s="29">
        <v>5306</v>
      </c>
      <c r="E65" s="29">
        <v>5830</v>
      </c>
      <c r="F65" s="29">
        <v>8023</v>
      </c>
      <c r="G65" s="29">
        <v>6481</v>
      </c>
      <c r="H65" s="29">
        <v>8064</v>
      </c>
      <c r="I65" s="29">
        <v>6624</v>
      </c>
      <c r="J65" s="29">
        <v>6247</v>
      </c>
      <c r="K65" s="29">
        <v>11138</v>
      </c>
      <c r="L65" s="29">
        <v>7773</v>
      </c>
      <c r="M65" s="29">
        <v>10138</v>
      </c>
      <c r="N65" s="29">
        <v>11169</v>
      </c>
      <c r="O65" s="29">
        <v>6912</v>
      </c>
      <c r="P65" s="21"/>
      <c r="Q65" s="21"/>
      <c r="R65" s="21"/>
      <c r="S65" s="21"/>
      <c r="T65" s="21"/>
      <c r="U65" s="21"/>
      <c r="V65" s="21"/>
      <c r="W65" s="21"/>
    </row>
    <row r="66" spans="1:23" ht="18.75" customHeight="1">
      <c r="A66" s="111"/>
      <c r="B66" s="31" t="s">
        <v>14</v>
      </c>
      <c r="C66" s="30">
        <v>1170867</v>
      </c>
      <c r="D66" s="29">
        <v>72427</v>
      </c>
      <c r="E66" s="29">
        <v>70715</v>
      </c>
      <c r="F66" s="29">
        <v>96892</v>
      </c>
      <c r="G66" s="29">
        <v>83014</v>
      </c>
      <c r="H66" s="29">
        <v>107508</v>
      </c>
      <c r="I66" s="29">
        <v>81516</v>
      </c>
      <c r="J66" s="29">
        <v>72959</v>
      </c>
      <c r="K66" s="29">
        <v>146449</v>
      </c>
      <c r="L66" s="29">
        <v>90887</v>
      </c>
      <c r="M66" s="29">
        <v>129949</v>
      </c>
      <c r="N66" s="29">
        <v>133125</v>
      </c>
      <c r="O66" s="29">
        <v>85426</v>
      </c>
      <c r="P66" s="21"/>
      <c r="Q66" s="21"/>
      <c r="R66" s="21"/>
      <c r="S66" s="21"/>
      <c r="T66" s="21"/>
      <c r="U66" s="21"/>
      <c r="V66" s="21"/>
      <c r="W66" s="21"/>
    </row>
    <row r="67" spans="1:23" ht="18.75" customHeight="1">
      <c r="A67" s="111" t="s">
        <v>30</v>
      </c>
      <c r="B67" s="31" t="s">
        <v>13</v>
      </c>
      <c r="C67" s="30">
        <v>16209</v>
      </c>
      <c r="D67" s="29">
        <v>843</v>
      </c>
      <c r="E67" s="29">
        <v>758</v>
      </c>
      <c r="F67" s="29">
        <v>1119</v>
      </c>
      <c r="G67" s="29">
        <v>1259</v>
      </c>
      <c r="H67" s="29">
        <v>1667</v>
      </c>
      <c r="I67" s="29">
        <v>1308</v>
      </c>
      <c r="J67" s="29">
        <v>1254</v>
      </c>
      <c r="K67" s="29">
        <v>1884</v>
      </c>
      <c r="L67" s="29">
        <v>1491</v>
      </c>
      <c r="M67" s="29">
        <v>1623</v>
      </c>
      <c r="N67" s="29">
        <v>1934</v>
      </c>
      <c r="O67" s="29">
        <v>1069</v>
      </c>
      <c r="P67" s="21"/>
      <c r="Q67" s="21"/>
      <c r="R67" s="21"/>
      <c r="S67" s="21"/>
      <c r="T67" s="21"/>
      <c r="U67" s="21"/>
      <c r="V67" s="21"/>
      <c r="W67" s="21"/>
    </row>
    <row r="68" spans="1:23" ht="18.75" customHeight="1">
      <c r="A68" s="111"/>
      <c r="B68" s="31" t="s">
        <v>14</v>
      </c>
      <c r="C68" s="30">
        <v>124454</v>
      </c>
      <c r="D68" s="29">
        <v>7943</v>
      </c>
      <c r="E68" s="29">
        <v>6047</v>
      </c>
      <c r="F68" s="29">
        <v>9093</v>
      </c>
      <c r="G68" s="29">
        <v>8213</v>
      </c>
      <c r="H68" s="29">
        <v>11976</v>
      </c>
      <c r="I68" s="29">
        <v>8570</v>
      </c>
      <c r="J68" s="29">
        <v>8763</v>
      </c>
      <c r="K68" s="29">
        <v>15048</v>
      </c>
      <c r="L68" s="29">
        <v>10502</v>
      </c>
      <c r="M68" s="29">
        <v>12315</v>
      </c>
      <c r="N68" s="29">
        <v>15970</v>
      </c>
      <c r="O68" s="29">
        <v>9654</v>
      </c>
      <c r="P68" s="21"/>
      <c r="Q68" s="21"/>
      <c r="R68" s="21"/>
      <c r="S68" s="21"/>
      <c r="T68" s="21"/>
      <c r="U68" s="21"/>
      <c r="V68" s="21"/>
      <c r="W68" s="21"/>
    </row>
    <row r="69" spans="1:23" ht="18.75" customHeight="1">
      <c r="A69" s="111" t="s">
        <v>31</v>
      </c>
      <c r="B69" s="31" t="s">
        <v>13</v>
      </c>
      <c r="C69" s="30">
        <v>1240170</v>
      </c>
      <c r="D69" s="29">
        <v>60638</v>
      </c>
      <c r="E69" s="29">
        <v>63182</v>
      </c>
      <c r="F69" s="29">
        <v>96816</v>
      </c>
      <c r="G69" s="29">
        <v>83146</v>
      </c>
      <c r="H69" s="29">
        <v>108483</v>
      </c>
      <c r="I69" s="29">
        <v>112525</v>
      </c>
      <c r="J69" s="29">
        <v>104097</v>
      </c>
      <c r="K69" s="29">
        <v>143991</v>
      </c>
      <c r="L69" s="29">
        <v>111130</v>
      </c>
      <c r="M69" s="29">
        <v>136689</v>
      </c>
      <c r="N69" s="29">
        <v>132992</v>
      </c>
      <c r="O69" s="29">
        <v>86481</v>
      </c>
      <c r="P69" s="21"/>
      <c r="Q69" s="21"/>
      <c r="R69" s="21"/>
      <c r="S69" s="21"/>
      <c r="T69" s="21"/>
      <c r="U69" s="21"/>
      <c r="V69" s="21"/>
      <c r="W69" s="21"/>
    </row>
    <row r="70" spans="1:23" ht="18.75" customHeight="1">
      <c r="A70" s="112"/>
      <c r="B70" s="28" t="s">
        <v>14</v>
      </c>
      <c r="C70" s="27">
        <v>20607248</v>
      </c>
      <c r="D70" s="26">
        <v>1136488</v>
      </c>
      <c r="E70" s="26">
        <v>1081124</v>
      </c>
      <c r="F70" s="26">
        <v>1508635</v>
      </c>
      <c r="G70" s="26">
        <v>1349902</v>
      </c>
      <c r="H70" s="26">
        <v>1860542</v>
      </c>
      <c r="I70" s="26">
        <v>1871978</v>
      </c>
      <c r="J70" s="26">
        <v>1605800</v>
      </c>
      <c r="K70" s="26">
        <v>2239841</v>
      </c>
      <c r="L70" s="26">
        <v>1794882</v>
      </c>
      <c r="M70" s="26">
        <v>2394336</v>
      </c>
      <c r="N70" s="26">
        <v>2227012</v>
      </c>
      <c r="O70" s="26">
        <v>1536708</v>
      </c>
      <c r="P70" s="21"/>
      <c r="Q70" s="21"/>
      <c r="R70" s="21"/>
      <c r="S70" s="21"/>
      <c r="T70" s="21"/>
      <c r="U70" s="21"/>
      <c r="V70" s="21"/>
      <c r="W70" s="21"/>
    </row>
    <row r="71" spans="1:23" ht="18.75" customHeight="1">
      <c r="A71" s="25" t="s">
        <v>144</v>
      </c>
      <c r="B71" s="24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1"/>
      <c r="Q71" s="21"/>
      <c r="R71" s="21"/>
      <c r="S71" s="21"/>
      <c r="T71" s="21"/>
      <c r="U71" s="21"/>
      <c r="V71" s="21"/>
      <c r="W71" s="21"/>
    </row>
    <row r="72" spans="1:23" ht="18.75" customHeight="1">
      <c r="A72" s="23" t="s">
        <v>145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1"/>
      <c r="Q72" s="21"/>
      <c r="R72" s="21"/>
      <c r="S72" s="21"/>
      <c r="T72" s="21"/>
      <c r="U72" s="21"/>
      <c r="V72" s="21"/>
      <c r="W72" s="21"/>
    </row>
  </sheetData>
  <sheetProtection/>
  <mergeCells count="69">
    <mergeCell ref="A51:A52"/>
    <mergeCell ref="A53:A54"/>
    <mergeCell ref="M20:O20"/>
    <mergeCell ref="J20:L20"/>
    <mergeCell ref="G20:I20"/>
    <mergeCell ref="D20:F20"/>
    <mergeCell ref="A50:B50"/>
    <mergeCell ref="I35:N35"/>
    <mergeCell ref="D42:G42"/>
    <mergeCell ref="D36:G36"/>
    <mergeCell ref="D35:G35"/>
    <mergeCell ref="I38:N38"/>
    <mergeCell ref="A28:C28"/>
    <mergeCell ref="A69:A70"/>
    <mergeCell ref="B35:C35"/>
    <mergeCell ref="A61:A62"/>
    <mergeCell ref="A63:A64"/>
    <mergeCell ref="A65:A66"/>
    <mergeCell ref="A67:A68"/>
    <mergeCell ref="A55:A56"/>
    <mergeCell ref="A57:A58"/>
    <mergeCell ref="A59:A60"/>
    <mergeCell ref="I43:N43"/>
    <mergeCell ref="I42:N42"/>
    <mergeCell ref="I41:N41"/>
    <mergeCell ref="I40:N40"/>
    <mergeCell ref="I39:N39"/>
    <mergeCell ref="A33:O33"/>
    <mergeCell ref="I37:N37"/>
    <mergeCell ref="I36:N36"/>
    <mergeCell ref="D38:G38"/>
    <mergeCell ref="D37:G37"/>
    <mergeCell ref="J9:K10"/>
    <mergeCell ref="H9:I10"/>
    <mergeCell ref="F9:G10"/>
    <mergeCell ref="C9:E9"/>
    <mergeCell ref="A18:O18"/>
    <mergeCell ref="A11:B11"/>
    <mergeCell ref="N10:O10"/>
    <mergeCell ref="A48:O48"/>
    <mergeCell ref="N49:O49"/>
    <mergeCell ref="D41:G41"/>
    <mergeCell ref="D40:G40"/>
    <mergeCell ref="D39:G39"/>
    <mergeCell ref="D45:G45"/>
    <mergeCell ref="D44:G44"/>
    <mergeCell ref="D43:G43"/>
    <mergeCell ref="I45:N45"/>
    <mergeCell ref="I44:N44"/>
    <mergeCell ref="A29:C29"/>
    <mergeCell ref="A30:C30"/>
    <mergeCell ref="A22:C22"/>
    <mergeCell ref="A23:C23"/>
    <mergeCell ref="A20:C20"/>
    <mergeCell ref="A21:C21"/>
    <mergeCell ref="A26:C26"/>
    <mergeCell ref="A27:C27"/>
    <mergeCell ref="A24:C24"/>
    <mergeCell ref="A25:C25"/>
    <mergeCell ref="A15:B15"/>
    <mergeCell ref="A14:B14"/>
    <mergeCell ref="A13:B13"/>
    <mergeCell ref="A12:B12"/>
    <mergeCell ref="A5:O5"/>
    <mergeCell ref="A7:O7"/>
    <mergeCell ref="A9:B10"/>
    <mergeCell ref="L9:M10"/>
    <mergeCell ref="N9:O9"/>
    <mergeCell ref="C10:D10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="75" zoomScaleNormal="75" zoomScaleSheetLayoutView="75" zoomScalePageLayoutView="0" workbookViewId="0" topLeftCell="A1">
      <selection activeCell="C3" sqref="C3"/>
    </sheetView>
  </sheetViews>
  <sheetFormatPr defaultColWidth="8.875" defaultRowHeight="15" customHeight="1"/>
  <cols>
    <col min="1" max="1" width="8.875" style="6" customWidth="1"/>
    <col min="2" max="2" width="21.375" style="6" customWidth="1"/>
    <col min="3" max="3" width="24.875" style="6" customWidth="1"/>
    <col min="4" max="4" width="11.00390625" style="6" customWidth="1"/>
    <col min="5" max="6" width="16.625" style="6" customWidth="1"/>
    <col min="7" max="7" width="13.00390625" style="6" customWidth="1"/>
    <col min="8" max="16384" width="8.875" style="6" customWidth="1"/>
  </cols>
  <sheetData>
    <row r="1" spans="2:7" ht="15" customHeight="1">
      <c r="B1" s="14" t="s">
        <v>59</v>
      </c>
      <c r="G1" s="20"/>
    </row>
    <row r="2" ht="15" customHeight="1">
      <c r="B2" s="14"/>
    </row>
    <row r="3" ht="15" customHeight="1">
      <c r="B3" s="14"/>
    </row>
    <row r="4" ht="15" customHeight="1">
      <c r="B4" s="3"/>
    </row>
    <row r="5" spans="2:7" ht="18.75">
      <c r="B5" s="137" t="s">
        <v>148</v>
      </c>
      <c r="C5" s="137"/>
      <c r="D5" s="137"/>
      <c r="E5" s="137"/>
      <c r="F5" s="137"/>
      <c r="G5" s="137"/>
    </row>
    <row r="6" spans="2:3" ht="15" customHeight="1">
      <c r="B6" s="3"/>
      <c r="C6" s="10"/>
    </row>
    <row r="7" spans="1:7" ht="15" customHeight="1">
      <c r="A7" s="12"/>
      <c r="B7" s="138" t="s">
        <v>149</v>
      </c>
      <c r="C7" s="138"/>
      <c r="D7" s="138"/>
      <c r="E7" s="138"/>
      <c r="F7" s="138"/>
      <c r="G7" s="138"/>
    </row>
    <row r="8" spans="1:7" ht="15" customHeight="1" thickBot="1">
      <c r="A8" s="12"/>
      <c r="B8" s="11"/>
      <c r="C8" s="11"/>
      <c r="D8" s="11"/>
      <c r="E8" s="11"/>
      <c r="F8" s="11"/>
      <c r="G8" s="11"/>
    </row>
    <row r="9" spans="1:8" ht="15" customHeight="1">
      <c r="A9" s="12"/>
      <c r="B9" s="133" t="s">
        <v>60</v>
      </c>
      <c r="C9" s="129" t="s">
        <v>61</v>
      </c>
      <c r="D9" s="143" t="s">
        <v>62</v>
      </c>
      <c r="E9" s="139" t="s">
        <v>64</v>
      </c>
      <c r="F9" s="140"/>
      <c r="G9" s="141" t="s">
        <v>150</v>
      </c>
      <c r="H9" s="12"/>
    </row>
    <row r="10" spans="1:8" ht="15" customHeight="1">
      <c r="A10" s="12"/>
      <c r="B10" s="134"/>
      <c r="C10" s="130"/>
      <c r="D10" s="144"/>
      <c r="E10" s="1" t="s">
        <v>63</v>
      </c>
      <c r="F10" s="1" t="s">
        <v>100</v>
      </c>
      <c r="G10" s="142"/>
      <c r="H10" s="12"/>
    </row>
    <row r="11" spans="1:8" ht="15" customHeight="1">
      <c r="A11" s="12"/>
      <c r="B11" s="132" t="s">
        <v>81</v>
      </c>
      <c r="C11" s="7" t="s">
        <v>15</v>
      </c>
      <c r="D11" s="18">
        <f>SUM(D20,D22,D28,D31)</f>
        <v>407</v>
      </c>
      <c r="E11" s="18">
        <f>SUM(E20,E22,E28,E31)</f>
        <v>6</v>
      </c>
      <c r="F11" s="18">
        <f>SUM(F20,F22,F28,F31)</f>
        <v>163</v>
      </c>
      <c r="G11" s="18">
        <f>SUM(G20,G22,G28,G31)</f>
        <v>238</v>
      </c>
      <c r="H11" s="12"/>
    </row>
    <row r="12" spans="1:7" ht="15" customHeight="1">
      <c r="A12" s="12"/>
      <c r="B12" s="132"/>
      <c r="C12" s="13" t="s">
        <v>65</v>
      </c>
      <c r="D12" s="17">
        <f>SUM(E12:G12)</f>
        <v>70</v>
      </c>
      <c r="E12" s="17" t="s">
        <v>151</v>
      </c>
      <c r="F12" s="17">
        <v>38</v>
      </c>
      <c r="G12" s="17">
        <v>32</v>
      </c>
    </row>
    <row r="13" spans="1:7" ht="15" customHeight="1">
      <c r="A13" s="12"/>
      <c r="B13" s="132"/>
      <c r="C13" s="13" t="s">
        <v>66</v>
      </c>
      <c r="D13" s="17">
        <f aca="true" t="shared" si="0" ref="D13:D30">SUM(E13:G13)</f>
        <v>57</v>
      </c>
      <c r="E13" s="17" t="s">
        <v>151</v>
      </c>
      <c r="F13" s="17">
        <v>9</v>
      </c>
      <c r="G13" s="17">
        <v>48</v>
      </c>
    </row>
    <row r="14" spans="1:7" ht="15" customHeight="1">
      <c r="A14" s="12"/>
      <c r="B14" s="132"/>
      <c r="C14" s="13" t="s">
        <v>67</v>
      </c>
      <c r="D14" s="17">
        <f t="shared" si="0"/>
        <v>19</v>
      </c>
      <c r="E14" s="17" t="s">
        <v>151</v>
      </c>
      <c r="F14" s="17">
        <v>12</v>
      </c>
      <c r="G14" s="17">
        <v>7</v>
      </c>
    </row>
    <row r="15" spans="1:7" ht="15" customHeight="1">
      <c r="A15" s="12"/>
      <c r="B15" s="132"/>
      <c r="C15" s="13" t="s">
        <v>68</v>
      </c>
      <c r="D15" s="17">
        <f t="shared" si="0"/>
        <v>48</v>
      </c>
      <c r="E15" s="17" t="s">
        <v>151</v>
      </c>
      <c r="F15" s="17">
        <v>28</v>
      </c>
      <c r="G15" s="17">
        <v>20</v>
      </c>
    </row>
    <row r="16" spans="1:7" ht="15" customHeight="1">
      <c r="A16" s="12"/>
      <c r="B16" s="132"/>
      <c r="C16" s="13" t="s">
        <v>69</v>
      </c>
      <c r="D16" s="17">
        <f t="shared" si="0"/>
        <v>54</v>
      </c>
      <c r="E16" s="17">
        <v>3</v>
      </c>
      <c r="F16" s="17">
        <v>19</v>
      </c>
      <c r="G16" s="17">
        <v>32</v>
      </c>
    </row>
    <row r="17" spans="1:7" ht="15" customHeight="1">
      <c r="A17" s="12"/>
      <c r="B17" s="132"/>
      <c r="C17" s="13" t="s">
        <v>70</v>
      </c>
      <c r="D17" s="17">
        <f t="shared" si="0"/>
        <v>11</v>
      </c>
      <c r="E17" s="17" t="s">
        <v>151</v>
      </c>
      <c r="F17" s="17">
        <v>2</v>
      </c>
      <c r="G17" s="17">
        <v>9</v>
      </c>
    </row>
    <row r="18" spans="1:7" ht="15" customHeight="1">
      <c r="A18" s="12"/>
      <c r="B18" s="132"/>
      <c r="C18" s="13" t="s">
        <v>71</v>
      </c>
      <c r="D18" s="17">
        <f t="shared" si="0"/>
        <v>9</v>
      </c>
      <c r="E18" s="17" t="s">
        <v>151</v>
      </c>
      <c r="F18" s="17" t="s">
        <v>151</v>
      </c>
      <c r="G18" s="17">
        <v>9</v>
      </c>
    </row>
    <row r="19" spans="1:7" ht="15" customHeight="1">
      <c r="A19" s="12"/>
      <c r="B19" s="132"/>
      <c r="C19" s="13" t="s">
        <v>72</v>
      </c>
      <c r="D19" s="17">
        <f t="shared" si="0"/>
        <v>15</v>
      </c>
      <c r="E19" s="17" t="s">
        <v>151</v>
      </c>
      <c r="F19" s="17" t="s">
        <v>151</v>
      </c>
      <c r="G19" s="17">
        <v>15</v>
      </c>
    </row>
    <row r="20" spans="2:7" ht="15" customHeight="1">
      <c r="B20" s="135"/>
      <c r="C20" s="8" t="s">
        <v>62</v>
      </c>
      <c r="D20" s="18">
        <f>SUM(D12:D19)</f>
        <v>283</v>
      </c>
      <c r="E20" s="18">
        <f>SUM(E12:E19)</f>
        <v>3</v>
      </c>
      <c r="F20" s="18">
        <f>SUM(F12:F19)</f>
        <v>108</v>
      </c>
      <c r="G20" s="18">
        <f>SUM(G12:G19)</f>
        <v>172</v>
      </c>
    </row>
    <row r="21" spans="2:7" ht="15" customHeight="1">
      <c r="B21" s="136" t="s">
        <v>82</v>
      </c>
      <c r="C21" s="13" t="s">
        <v>73</v>
      </c>
      <c r="D21" s="17">
        <f t="shared" si="0"/>
        <v>10</v>
      </c>
      <c r="E21" s="17" t="s">
        <v>151</v>
      </c>
      <c r="F21" s="17">
        <v>4</v>
      </c>
      <c r="G21" s="17">
        <v>6</v>
      </c>
    </row>
    <row r="22" spans="2:7" ht="15" customHeight="1">
      <c r="B22" s="136"/>
      <c r="C22" s="8" t="s">
        <v>62</v>
      </c>
      <c r="D22" s="18">
        <f>SUM(D21)</f>
        <v>10</v>
      </c>
      <c r="E22" s="18" t="s">
        <v>151</v>
      </c>
      <c r="F22" s="18">
        <f>SUM(F21)</f>
        <v>4</v>
      </c>
      <c r="G22" s="18">
        <f>SUM(G21)</f>
        <v>6</v>
      </c>
    </row>
    <row r="23" spans="2:7" ht="15" customHeight="1">
      <c r="B23" s="136" t="s">
        <v>83</v>
      </c>
      <c r="C23" s="13" t="s">
        <v>74</v>
      </c>
      <c r="D23" s="17">
        <f t="shared" si="0"/>
        <v>37</v>
      </c>
      <c r="E23" s="17" t="s">
        <v>151</v>
      </c>
      <c r="F23" s="17">
        <v>17</v>
      </c>
      <c r="G23" s="17">
        <v>20</v>
      </c>
    </row>
    <row r="24" spans="2:7" ht="15" customHeight="1">
      <c r="B24" s="136"/>
      <c r="C24" s="13" t="s">
        <v>75</v>
      </c>
      <c r="D24" s="17">
        <f t="shared" si="0"/>
        <v>13</v>
      </c>
      <c r="E24" s="17">
        <v>1</v>
      </c>
      <c r="F24" s="17">
        <v>2</v>
      </c>
      <c r="G24" s="17">
        <v>10</v>
      </c>
    </row>
    <row r="25" spans="2:7" ht="15" customHeight="1">
      <c r="B25" s="136"/>
      <c r="C25" s="13" t="s">
        <v>76</v>
      </c>
      <c r="D25" s="17">
        <f t="shared" si="0"/>
        <v>1</v>
      </c>
      <c r="E25" s="17" t="s">
        <v>151</v>
      </c>
      <c r="F25" s="17">
        <v>1</v>
      </c>
      <c r="G25" s="17" t="s">
        <v>151</v>
      </c>
    </row>
    <row r="26" spans="2:7" ht="15" customHeight="1">
      <c r="B26" s="136"/>
      <c r="C26" s="13" t="s">
        <v>77</v>
      </c>
      <c r="D26" s="17">
        <f t="shared" si="0"/>
        <v>34</v>
      </c>
      <c r="E26" s="17">
        <v>2</v>
      </c>
      <c r="F26" s="17">
        <v>14</v>
      </c>
      <c r="G26" s="17">
        <v>18</v>
      </c>
    </row>
    <row r="27" spans="2:7" ht="15" customHeight="1">
      <c r="B27" s="136"/>
      <c r="C27" s="13" t="s">
        <v>78</v>
      </c>
      <c r="D27" s="17">
        <f t="shared" si="0"/>
        <v>1</v>
      </c>
      <c r="E27" s="17" t="s">
        <v>151</v>
      </c>
      <c r="F27" s="17" t="s">
        <v>151</v>
      </c>
      <c r="G27" s="17">
        <v>1</v>
      </c>
    </row>
    <row r="28" spans="2:7" ht="15" customHeight="1">
      <c r="B28" s="136"/>
      <c r="C28" s="8" t="s">
        <v>62</v>
      </c>
      <c r="D28" s="18">
        <f>SUM(D23:D27)</f>
        <v>86</v>
      </c>
      <c r="E28" s="18">
        <f>SUM(E23:E27)</f>
        <v>3</v>
      </c>
      <c r="F28" s="18">
        <f>SUM(F23:F27)</f>
        <v>34</v>
      </c>
      <c r="G28" s="18">
        <f>SUM(G23:G27)</f>
        <v>49</v>
      </c>
    </row>
    <row r="29" spans="2:7" ht="15" customHeight="1">
      <c r="B29" s="131" t="s">
        <v>84</v>
      </c>
      <c r="C29" s="13" t="s">
        <v>79</v>
      </c>
      <c r="D29" s="17">
        <f t="shared" si="0"/>
        <v>15</v>
      </c>
      <c r="E29" s="17" t="s">
        <v>151</v>
      </c>
      <c r="F29" s="17">
        <v>12</v>
      </c>
      <c r="G29" s="17">
        <v>3</v>
      </c>
    </row>
    <row r="30" spans="2:7" ht="15" customHeight="1">
      <c r="B30" s="132"/>
      <c r="C30" s="13" t="s">
        <v>80</v>
      </c>
      <c r="D30" s="17">
        <f t="shared" si="0"/>
        <v>13</v>
      </c>
      <c r="E30" s="17" t="s">
        <v>151</v>
      </c>
      <c r="F30" s="17">
        <v>5</v>
      </c>
      <c r="G30" s="17">
        <v>8</v>
      </c>
    </row>
    <row r="31" spans="2:7" ht="15" customHeight="1">
      <c r="B31" s="132"/>
      <c r="C31" s="9" t="s">
        <v>62</v>
      </c>
      <c r="D31" s="19">
        <f>SUM(D29:D30)</f>
        <v>28</v>
      </c>
      <c r="E31" s="19" t="s">
        <v>151</v>
      </c>
      <c r="F31" s="19">
        <f>SUM(F29:F30)</f>
        <v>17</v>
      </c>
      <c r="G31" s="19">
        <f>SUM(G29:G30)</f>
        <v>11</v>
      </c>
    </row>
    <row r="32" spans="2:7" ht="15" customHeight="1">
      <c r="B32" s="4"/>
      <c r="C32" s="4"/>
      <c r="D32" s="4"/>
      <c r="E32" s="4"/>
      <c r="F32" s="4"/>
      <c r="G32" s="4"/>
    </row>
    <row r="33" spans="2:7" ht="15" customHeight="1">
      <c r="B33" s="4"/>
      <c r="C33" s="4"/>
      <c r="D33" s="4"/>
      <c r="E33" s="4"/>
      <c r="F33" s="4"/>
      <c r="G33" s="4"/>
    </row>
  </sheetData>
  <sheetProtection/>
  <mergeCells count="11">
    <mergeCell ref="B5:G5"/>
    <mergeCell ref="B7:G7"/>
    <mergeCell ref="E9:F9"/>
    <mergeCell ref="G9:G10"/>
    <mergeCell ref="D9:D10"/>
    <mergeCell ref="C9:C10"/>
    <mergeCell ref="B29:B31"/>
    <mergeCell ref="B9:B10"/>
    <mergeCell ref="B11:B20"/>
    <mergeCell ref="B21:B22"/>
    <mergeCell ref="B23:B28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</dc:creator>
  <cp:keywords/>
  <dc:description/>
  <cp:lastModifiedBy>yutaka-k</cp:lastModifiedBy>
  <cp:lastPrinted>2013-06-28T05:16:12Z</cp:lastPrinted>
  <dcterms:created xsi:type="dcterms:W3CDTF">2004-02-10T04:06:02Z</dcterms:created>
  <dcterms:modified xsi:type="dcterms:W3CDTF">2013-06-28T05:17:14Z</dcterms:modified>
  <cp:category/>
  <cp:version/>
  <cp:contentType/>
  <cp:contentStatus/>
</cp:coreProperties>
</file>