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750" activeTab="0"/>
  </bookViews>
  <sheets>
    <sheet name="244" sheetId="1" r:id="rId1"/>
  </sheets>
  <definedNames>
    <definedName name="_xlnm.Print_Area" localSheetId="0">'244'!$A$1:$AF$63</definedName>
  </definedNames>
  <calcPr fullCalcOnLoad="1"/>
</workbook>
</file>

<file path=xl/sharedStrings.xml><?xml version="1.0" encoding="utf-8"?>
<sst xmlns="http://schemas.openxmlformats.org/spreadsheetml/2006/main" count="154" uniqueCount="89">
  <si>
    <t>61年度</t>
  </si>
  <si>
    <t>61年度</t>
  </si>
  <si>
    <t>（単位　金額百万円）</t>
  </si>
  <si>
    <t>項　　　　　　目</t>
  </si>
  <si>
    <t>項　　　　　　目</t>
  </si>
  <si>
    <t>昭和59年度</t>
  </si>
  <si>
    <t>60年度</t>
  </si>
  <si>
    <t>対前年度増加率（％）</t>
  </si>
  <si>
    <t>59年度</t>
  </si>
  <si>
    <t>59年度</t>
  </si>
  <si>
    <r>
      <t>雇用者所得</t>
    </r>
    <r>
      <rPr>
        <sz val="11"/>
        <rFont val="ＭＳ 明朝"/>
        <family val="1"/>
      </rPr>
      <t>（県内活動による）</t>
    </r>
  </si>
  <si>
    <t>営業余剰</t>
  </si>
  <si>
    <t>固定資本減耗</t>
  </si>
  <si>
    <t>間接税</t>
  </si>
  <si>
    <t>県内総生産（市場価格表示）</t>
  </si>
  <si>
    <t>民間最終消費支出</t>
  </si>
  <si>
    <t>政府最終消費支出</t>
  </si>
  <si>
    <t>県内総固定資本形成</t>
  </si>
  <si>
    <t>在庫品増加</t>
  </si>
  <si>
    <t>財貨・サービスの移出</t>
  </si>
  <si>
    <t>（控除）財貨・サービスの移入</t>
  </si>
  <si>
    <t>統計上の不突合</t>
  </si>
  <si>
    <t>県内総支出（市場価格表示）</t>
  </si>
  <si>
    <t>実質県内総支出（昭和55暦年価格評価）</t>
  </si>
  <si>
    <t>資料　石川県統計情報課「石川県民所得」による。</t>
  </si>
  <si>
    <t>注　　雇用者所得（県内活動による）＋営業余剰＝県内純生産（要素要用表示）</t>
  </si>
  <si>
    <t>構　成　比（％）</t>
  </si>
  <si>
    <t>政府サービス生産者</t>
  </si>
  <si>
    <t>対家計民間非営利サービス生産者</t>
  </si>
  <si>
    <t>県内総生産（市場価格）</t>
  </si>
  <si>
    <t>雇用者所得</t>
  </si>
  <si>
    <t>社会保障雇主負担</t>
  </si>
  <si>
    <t>その他の雇主負担</t>
  </si>
  <si>
    <t>財産所得（非企業部門）</t>
  </si>
  <si>
    <t>受取</t>
  </si>
  <si>
    <t>支払</t>
  </si>
  <si>
    <t>一般政府</t>
  </si>
  <si>
    <t>対家計民間非営利団体</t>
  </si>
  <si>
    <t>家計</t>
  </si>
  <si>
    <t>利子</t>
  </si>
  <si>
    <t>賃貸料（受取）</t>
  </si>
  <si>
    <t>民間法人企業</t>
  </si>
  <si>
    <t>公的企業</t>
  </si>
  <si>
    <t>個人企業</t>
  </si>
  <si>
    <t>農林水産業</t>
  </si>
  <si>
    <t>その他の産業</t>
  </si>
  <si>
    <t>持家</t>
  </si>
  <si>
    <t>県民所得</t>
  </si>
  <si>
    <t>（参考）民間法人企業所得</t>
  </si>
  <si>
    <t>企業所得（配当受払後）</t>
  </si>
  <si>
    <t>賃金・俸給</t>
  </si>
  <si>
    <t>就業者1人当たり県内純生産</t>
  </si>
  <si>
    <t>1人当たり県民所得</t>
  </si>
  <si>
    <t>1人当たり家計最終消費支出</t>
  </si>
  <si>
    <t>雇用者1人当たり雇用者所得</t>
  </si>
  <si>
    <t>（農林水産業を除く）</t>
  </si>
  <si>
    <t>県民所得　245</t>
  </si>
  <si>
    <t>244　県民所得</t>
  </si>
  <si>
    <t>…</t>
  </si>
  <si>
    <t>…</t>
  </si>
  <si>
    <t>－</t>
  </si>
  <si>
    <t>農業</t>
  </si>
  <si>
    <t>林業</t>
  </si>
  <si>
    <t>水産業</t>
  </si>
  <si>
    <t>鉱業</t>
  </si>
  <si>
    <t>製造業</t>
  </si>
  <si>
    <t>建設業</t>
  </si>
  <si>
    <t>電気・ガス・水 道 業</t>
  </si>
  <si>
    <t>卸売・小売業</t>
  </si>
  <si>
    <t>金融 ・保険業</t>
  </si>
  <si>
    <t>不動産業</t>
  </si>
  <si>
    <t>運輸・通信業</t>
  </si>
  <si>
    <t>サービス業</t>
  </si>
  <si>
    <t>公務</t>
  </si>
  <si>
    <t>産業</t>
  </si>
  <si>
    <t>（控除）　　 　　　帰　　属　　利　　子</t>
  </si>
  <si>
    <t>項目</t>
  </si>
  <si>
    <t>(控除)　　　　補　　　　　助　　　　　金</t>
  </si>
  <si>
    <t>（配当受払前）</t>
  </si>
  <si>
    <t>（単位　金額百万円）</t>
  </si>
  <si>
    <t xml:space="preserve"> －</t>
  </si>
  <si>
    <t>（単位　金額円）</t>
  </si>
  <si>
    <t>配   当（受取）</t>
  </si>
  <si>
    <t>対前年度増加率（％）</t>
  </si>
  <si>
    <t>16　　　県　　　　民　　　　所　　　　得</t>
  </si>
  <si>
    <r>
      <t>104　　県内総生産と総支出　（</t>
    </r>
    <r>
      <rPr>
        <b/>
        <sz val="12"/>
        <rFont val="ＭＳ 明朝"/>
        <family val="1"/>
      </rPr>
      <t>昭和59年度～61年度</t>
    </r>
    <r>
      <rPr>
        <b/>
        <sz val="14"/>
        <rFont val="ＭＳ 明朝"/>
        <family val="1"/>
      </rPr>
      <t>）</t>
    </r>
  </si>
  <si>
    <r>
      <t>105　県　内　総　生　産　（</t>
    </r>
    <r>
      <rPr>
        <b/>
        <sz val="12"/>
        <rFont val="ＭＳ 明朝"/>
        <family val="1"/>
      </rPr>
      <t>昭和59年度～61年度</t>
    </r>
    <r>
      <rPr>
        <b/>
        <sz val="14"/>
        <rFont val="ＭＳ 明朝"/>
        <family val="1"/>
      </rPr>
      <t>）</t>
    </r>
  </si>
  <si>
    <r>
      <t>106　県民所得の分配　（</t>
    </r>
    <r>
      <rPr>
        <b/>
        <sz val="12"/>
        <rFont val="ＭＳ 明朝"/>
        <family val="1"/>
      </rPr>
      <t>昭和59年度～61年度</t>
    </r>
    <r>
      <rPr>
        <b/>
        <sz val="14"/>
        <rFont val="ＭＳ 明朝"/>
        <family val="1"/>
      </rPr>
      <t>）</t>
    </r>
  </si>
  <si>
    <r>
      <t>107　関　連　指　標　（</t>
    </r>
    <r>
      <rPr>
        <b/>
        <sz val="12"/>
        <rFont val="ＭＳ 明朝"/>
        <family val="1"/>
      </rPr>
      <t>昭和59年度～61年度</t>
    </r>
    <r>
      <rPr>
        <b/>
        <sz val="14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</si>
</sst>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;&quot;△ &quot;0.0"/>
    <numFmt numFmtId="179" formatCode="0.0"/>
    <numFmt numFmtId="180" formatCode="0.0000"/>
    <numFmt numFmtId="181" formatCode="0.000"/>
    <numFmt numFmtId="182" formatCode="#,##0.0;[Red]\-#,##0.0"/>
    <numFmt numFmtId="183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177" fontId="2" fillId="0" borderId="0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2" fillId="0" borderId="11" xfId="49" applyFont="1" applyBorder="1" applyAlignment="1">
      <alignment vertical="center"/>
    </xf>
    <xf numFmtId="38" fontId="2" fillId="0" borderId="0" xfId="49" applyFont="1" applyAlignment="1">
      <alignment vertical="center"/>
    </xf>
    <xf numFmtId="178" fontId="2" fillId="0" borderId="0" xfId="0" applyNumberFormat="1" applyFont="1" applyAlignment="1">
      <alignment vertical="center"/>
    </xf>
    <xf numFmtId="177" fontId="2" fillId="0" borderId="0" xfId="49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38" fontId="2" fillId="0" borderId="11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178" fontId="2" fillId="0" borderId="0" xfId="49" applyNumberFormat="1" applyFont="1" applyBorder="1" applyAlignment="1">
      <alignment horizontal="right" vertical="center"/>
    </xf>
    <xf numFmtId="177" fontId="2" fillId="0" borderId="0" xfId="49" applyNumberFormat="1" applyFont="1" applyAlignment="1">
      <alignment vertical="center"/>
    </xf>
    <xf numFmtId="178" fontId="2" fillId="0" borderId="17" xfId="0" applyNumberFormat="1" applyFont="1" applyBorder="1" applyAlignment="1">
      <alignment horizontal="right" vertical="center"/>
    </xf>
    <xf numFmtId="38" fontId="2" fillId="0" borderId="18" xfId="49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7" fontId="10" fillId="0" borderId="0" xfId="49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8" fontId="10" fillId="0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3" fontId="2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Alignment="1">
      <alignment horizontal="right" vertical="top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2" fillId="0" borderId="0" xfId="49" applyFont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82" fontId="2" fillId="0" borderId="15" xfId="49" applyNumberFormat="1" applyFont="1" applyBorder="1" applyAlignment="1">
      <alignment horizontal="right" vertical="center"/>
    </xf>
    <xf numFmtId="182" fontId="2" fillId="0" borderId="19" xfId="49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177" fontId="2" fillId="0" borderId="0" xfId="49" applyNumberFormat="1" applyFont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11" xfId="49" applyNumberFormat="1" applyFont="1" applyBorder="1" applyAlignment="1">
      <alignment horizontal="right" vertical="center"/>
    </xf>
    <xf numFmtId="177" fontId="2" fillId="0" borderId="0" xfId="49" applyNumberFormat="1" applyFont="1" applyBorder="1" applyAlignment="1">
      <alignment horizontal="right" vertical="center"/>
    </xf>
    <xf numFmtId="177" fontId="10" fillId="0" borderId="26" xfId="49" applyNumberFormat="1" applyFont="1" applyFill="1" applyBorder="1" applyAlignment="1">
      <alignment horizontal="right" vertical="center"/>
    </xf>
    <xf numFmtId="177" fontId="10" fillId="0" borderId="19" xfId="49" applyNumberFormat="1" applyFont="1" applyFill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177" fontId="2" fillId="0" borderId="18" xfId="49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10" fillId="0" borderId="19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3" fontId="2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3"/>
  <sheetViews>
    <sheetView tabSelected="1" zoomScale="75" zoomScaleNormal="75" zoomScalePageLayoutView="0" workbookViewId="0" topLeftCell="I32">
      <selection activeCell="AF48" sqref="AF48"/>
    </sheetView>
  </sheetViews>
  <sheetFormatPr defaultColWidth="9.00390625" defaultRowHeight="23.25" customHeight="1"/>
  <cols>
    <col min="1" max="1" width="4.00390625" style="16" customWidth="1"/>
    <col min="2" max="2" width="39.625" style="16" customWidth="1"/>
    <col min="3" max="5" width="13.625" style="16" customWidth="1"/>
    <col min="6" max="6" width="9.25390625" style="16" bestFit="1" customWidth="1"/>
    <col min="7" max="7" width="9.50390625" style="16" bestFit="1" customWidth="1"/>
    <col min="8" max="8" width="9.75390625" style="16" bestFit="1" customWidth="1"/>
    <col min="9" max="11" width="9.125" style="16" bestFit="1" customWidth="1"/>
    <col min="12" max="13" width="9.125" style="16" customWidth="1"/>
    <col min="14" max="14" width="5.25390625" style="16" customWidth="1"/>
    <col min="15" max="15" width="4.00390625" style="16" customWidth="1"/>
    <col min="16" max="17" width="3.625" style="16" customWidth="1"/>
    <col min="18" max="18" width="16.125" style="16" customWidth="1"/>
    <col min="19" max="20" width="7.50390625" style="16" customWidth="1"/>
    <col min="21" max="22" width="7.875" style="16" customWidth="1"/>
    <col min="23" max="23" width="13.375" style="16" customWidth="1"/>
    <col min="24" max="25" width="9.625" style="16" bestFit="1" customWidth="1"/>
    <col min="26" max="29" width="5.25390625" style="16" customWidth="1"/>
    <col min="30" max="30" width="8.625" style="16" customWidth="1"/>
    <col min="31" max="32" width="4.875" style="16" customWidth="1"/>
    <col min="33" max="16384" width="9.00390625" style="16" customWidth="1"/>
  </cols>
  <sheetData>
    <row r="1" spans="1:32" s="15" customFormat="1" ht="23.25" customHeight="1">
      <c r="A1" s="54" t="s">
        <v>57</v>
      </c>
      <c r="AD1" s="79" t="s">
        <v>56</v>
      </c>
      <c r="AE1" s="79"/>
      <c r="AF1" s="79"/>
    </row>
    <row r="2" spans="1:18" ht="23.25" customHeight="1">
      <c r="A2" s="137" t="s">
        <v>84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64"/>
      <c r="M2" s="64"/>
      <c r="N2" s="17"/>
      <c r="O2" s="17"/>
      <c r="P2" s="17"/>
      <c r="R2" s="18"/>
    </row>
    <row r="3" spans="1:32" ht="23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25" t="s">
        <v>87</v>
      </c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</row>
    <row r="4" spans="1:32" s="19" customFormat="1" ht="23.25" customHeight="1" thickBot="1">
      <c r="A4" s="125" t="s">
        <v>85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63"/>
      <c r="M4" s="63"/>
      <c r="N4" s="21"/>
      <c r="O4" s="21"/>
      <c r="P4" s="21"/>
      <c r="R4" s="20"/>
      <c r="S4" s="20"/>
      <c r="T4" s="20"/>
      <c r="U4" s="20"/>
      <c r="V4" s="20"/>
      <c r="W4" s="20"/>
      <c r="X4" s="20"/>
      <c r="Y4" s="20"/>
      <c r="Z4" s="20"/>
      <c r="AA4" s="20"/>
      <c r="AB4" s="128" t="s">
        <v>2</v>
      </c>
      <c r="AC4" s="128"/>
      <c r="AD4" s="128"/>
      <c r="AE4" s="128"/>
      <c r="AF4" s="128"/>
    </row>
    <row r="5" spans="2:32" s="19" customFormat="1" ht="23.25" customHeight="1" thickBot="1">
      <c r="B5" s="20"/>
      <c r="C5" s="20"/>
      <c r="D5" s="20"/>
      <c r="E5" s="20"/>
      <c r="F5" s="20"/>
      <c r="G5" s="20"/>
      <c r="H5" s="20"/>
      <c r="I5" s="51"/>
      <c r="J5" s="51"/>
      <c r="K5" s="50" t="s">
        <v>79</v>
      </c>
      <c r="L5" s="21"/>
      <c r="M5" s="21"/>
      <c r="N5" s="3"/>
      <c r="O5" s="80" t="s">
        <v>4</v>
      </c>
      <c r="P5" s="80"/>
      <c r="Q5" s="80"/>
      <c r="R5" s="81"/>
      <c r="S5" s="112" t="s">
        <v>5</v>
      </c>
      <c r="T5" s="81"/>
      <c r="U5" s="85" t="s">
        <v>6</v>
      </c>
      <c r="V5" s="74"/>
      <c r="W5" s="114" t="s">
        <v>1</v>
      </c>
      <c r="X5" s="88" t="s">
        <v>7</v>
      </c>
      <c r="Y5" s="110"/>
      <c r="Z5" s="110"/>
      <c r="AA5" s="111"/>
      <c r="AB5" s="88" t="s">
        <v>26</v>
      </c>
      <c r="AC5" s="110"/>
      <c r="AD5" s="110"/>
      <c r="AE5" s="110"/>
      <c r="AF5" s="110"/>
    </row>
    <row r="6" spans="1:32" s="19" customFormat="1" ht="23.25" customHeight="1">
      <c r="A6" s="73" t="s">
        <v>76</v>
      </c>
      <c r="B6" s="74"/>
      <c r="C6" s="93" t="s">
        <v>5</v>
      </c>
      <c r="D6" s="91" t="s">
        <v>6</v>
      </c>
      <c r="E6" s="91" t="s">
        <v>1</v>
      </c>
      <c r="F6" s="87" t="s">
        <v>7</v>
      </c>
      <c r="G6" s="87"/>
      <c r="H6" s="87"/>
      <c r="I6" s="87" t="s">
        <v>26</v>
      </c>
      <c r="J6" s="87"/>
      <c r="K6" s="88"/>
      <c r="L6" s="3"/>
      <c r="M6" s="3"/>
      <c r="N6" s="4"/>
      <c r="O6" s="82"/>
      <c r="P6" s="82"/>
      <c r="Q6" s="82"/>
      <c r="R6" s="83"/>
      <c r="S6" s="113"/>
      <c r="T6" s="83"/>
      <c r="U6" s="86"/>
      <c r="V6" s="76"/>
      <c r="W6" s="115"/>
      <c r="X6" s="8" t="s">
        <v>9</v>
      </c>
      <c r="Y6" s="8" t="s">
        <v>6</v>
      </c>
      <c r="Z6" s="116" t="s">
        <v>1</v>
      </c>
      <c r="AA6" s="117"/>
      <c r="AB6" s="113" t="s">
        <v>9</v>
      </c>
      <c r="AC6" s="83"/>
      <c r="AD6" s="9" t="s">
        <v>6</v>
      </c>
      <c r="AE6" s="116" t="s">
        <v>1</v>
      </c>
      <c r="AF6" s="118"/>
    </row>
    <row r="7" spans="1:32" s="19" customFormat="1" ht="23.25" customHeight="1">
      <c r="A7" s="75"/>
      <c r="B7" s="76"/>
      <c r="C7" s="94"/>
      <c r="D7" s="92"/>
      <c r="E7" s="92"/>
      <c r="F7" s="43" t="s">
        <v>9</v>
      </c>
      <c r="G7" s="43" t="s">
        <v>6</v>
      </c>
      <c r="H7" s="43" t="s">
        <v>1</v>
      </c>
      <c r="I7" s="43" t="s">
        <v>9</v>
      </c>
      <c r="J7" s="43" t="s">
        <v>6</v>
      </c>
      <c r="K7" s="44" t="s">
        <v>1</v>
      </c>
      <c r="L7" s="65"/>
      <c r="M7" s="65"/>
      <c r="O7" s="84" t="s">
        <v>30</v>
      </c>
      <c r="P7" s="84"/>
      <c r="Q7" s="84"/>
      <c r="R7" s="77"/>
      <c r="S7" s="127">
        <v>1569669</v>
      </c>
      <c r="T7" s="106"/>
      <c r="U7" s="106">
        <v>1637425</v>
      </c>
      <c r="V7" s="106"/>
      <c r="W7" s="25">
        <v>1693364</v>
      </c>
      <c r="X7" s="26">
        <v>4.6</v>
      </c>
      <c r="Y7" s="26">
        <v>4.3</v>
      </c>
      <c r="Z7" s="102">
        <v>3.4</v>
      </c>
      <c r="AA7" s="102"/>
      <c r="AB7" s="102">
        <v>71.36753574585254</v>
      </c>
      <c r="AC7" s="102"/>
      <c r="AD7" s="27">
        <v>71.45965039683198</v>
      </c>
      <c r="AE7" s="102">
        <v>70.96285915915563</v>
      </c>
      <c r="AF7" s="102"/>
    </row>
    <row r="8" spans="1:32" s="19" customFormat="1" ht="23.25" customHeight="1">
      <c r="A8" s="71" t="s">
        <v>10</v>
      </c>
      <c r="B8" s="72"/>
      <c r="C8" s="22">
        <v>1573853</v>
      </c>
      <c r="D8" s="23">
        <v>1640344</v>
      </c>
      <c r="E8" s="23">
        <v>1697029</v>
      </c>
      <c r="F8" s="24">
        <v>4.4</v>
      </c>
      <c r="G8" s="24">
        <v>4.2</v>
      </c>
      <c r="H8" s="24">
        <v>3.5</v>
      </c>
      <c r="I8" s="24">
        <v>60.259230784545856</v>
      </c>
      <c r="J8" s="24">
        <v>60.15992582809826</v>
      </c>
      <c r="K8" s="24">
        <v>60.04593417775982</v>
      </c>
      <c r="L8" s="24"/>
      <c r="M8" s="24"/>
      <c r="O8" s="1"/>
      <c r="P8" s="84" t="s">
        <v>50</v>
      </c>
      <c r="Q8" s="84"/>
      <c r="R8" s="77"/>
      <c r="S8" s="119">
        <v>1396608</v>
      </c>
      <c r="T8" s="120"/>
      <c r="U8" s="109">
        <v>1448840</v>
      </c>
      <c r="V8" s="109"/>
      <c r="W8" s="25">
        <v>1485010</v>
      </c>
      <c r="X8" s="26">
        <v>4</v>
      </c>
      <c r="Y8" s="26">
        <v>3.7</v>
      </c>
      <c r="Z8" s="103">
        <v>2.5</v>
      </c>
      <c r="AA8" s="103"/>
      <c r="AB8" s="103">
        <v>63.49903792643138</v>
      </c>
      <c r="AC8" s="103"/>
      <c r="AD8" s="28">
        <v>63.22952189012996</v>
      </c>
      <c r="AE8" s="126">
        <v>62.231484477016</v>
      </c>
      <c r="AF8" s="126"/>
    </row>
    <row r="9" spans="1:32" s="19" customFormat="1" ht="23.25" customHeight="1">
      <c r="A9" s="84" t="s">
        <v>11</v>
      </c>
      <c r="B9" s="78"/>
      <c r="C9" s="22">
        <v>587439</v>
      </c>
      <c r="D9" s="23">
        <v>610509</v>
      </c>
      <c r="E9" s="23">
        <v>629693</v>
      </c>
      <c r="F9" s="24">
        <v>4.4</v>
      </c>
      <c r="G9" s="24">
        <v>3.9</v>
      </c>
      <c r="H9" s="24">
        <v>3.1</v>
      </c>
      <c r="I9" s="24">
        <v>22.491695395213423</v>
      </c>
      <c r="J9" s="24">
        <v>22.39053281347476</v>
      </c>
      <c r="K9" s="24">
        <v>22.280411489842606</v>
      </c>
      <c r="L9" s="24"/>
      <c r="M9" s="24"/>
      <c r="O9" s="1"/>
      <c r="P9" s="84" t="s">
        <v>31</v>
      </c>
      <c r="Q9" s="84"/>
      <c r="R9" s="77"/>
      <c r="S9" s="119">
        <v>103129</v>
      </c>
      <c r="T9" s="120"/>
      <c r="U9" s="109">
        <v>111968</v>
      </c>
      <c r="V9" s="109"/>
      <c r="W9" s="25">
        <v>113452</v>
      </c>
      <c r="X9" s="26">
        <v>5.6</v>
      </c>
      <c r="Y9" s="26">
        <v>8.6</v>
      </c>
      <c r="Z9" s="103">
        <v>1.3</v>
      </c>
      <c r="AA9" s="103"/>
      <c r="AB9" s="103">
        <v>4.6889265150385375</v>
      </c>
      <c r="AC9" s="103"/>
      <c r="AD9" s="28">
        <v>4.886449233175555</v>
      </c>
      <c r="AE9" s="126">
        <v>4.754369584640116</v>
      </c>
      <c r="AF9" s="126"/>
    </row>
    <row r="10" spans="1:32" s="19" customFormat="1" ht="23.25" customHeight="1">
      <c r="A10" s="84" t="s">
        <v>12</v>
      </c>
      <c r="B10" s="78"/>
      <c r="C10" s="22">
        <v>334722</v>
      </c>
      <c r="D10" s="23">
        <v>352555</v>
      </c>
      <c r="E10" s="23">
        <v>373116</v>
      </c>
      <c r="F10" s="24">
        <v>6.3</v>
      </c>
      <c r="G10" s="24">
        <v>5.3</v>
      </c>
      <c r="H10" s="24">
        <v>5.8</v>
      </c>
      <c r="I10" s="24">
        <v>12.815739619052577</v>
      </c>
      <c r="J10" s="24">
        <v>12.93002117258647</v>
      </c>
      <c r="K10" s="24">
        <v>13.201953989395015</v>
      </c>
      <c r="L10" s="24"/>
      <c r="M10" s="24"/>
      <c r="O10" s="1"/>
      <c r="P10" s="84" t="s">
        <v>32</v>
      </c>
      <c r="Q10" s="84"/>
      <c r="R10" s="77"/>
      <c r="S10" s="119">
        <v>69931</v>
      </c>
      <c r="T10" s="120"/>
      <c r="U10" s="109">
        <v>76617</v>
      </c>
      <c r="V10" s="109"/>
      <c r="W10" s="25">
        <v>94903</v>
      </c>
      <c r="X10" s="26">
        <v>14.4</v>
      </c>
      <c r="Y10" s="26">
        <v>9.6</v>
      </c>
      <c r="Z10" s="103">
        <v>23.9</v>
      </c>
      <c r="AA10" s="103"/>
      <c r="AB10" s="103">
        <v>3.1795258377678435</v>
      </c>
      <c r="AC10" s="103"/>
      <c r="AD10" s="28">
        <v>3.3436792735264675</v>
      </c>
      <c r="AE10" s="126">
        <v>3.977047003940882</v>
      </c>
      <c r="AF10" s="126"/>
    </row>
    <row r="11" spans="1:32" s="19" customFormat="1" ht="23.25" customHeight="1">
      <c r="A11" s="84" t="s">
        <v>13</v>
      </c>
      <c r="B11" s="78"/>
      <c r="C11" s="22">
        <v>147416</v>
      </c>
      <c r="D11" s="23">
        <v>154424</v>
      </c>
      <c r="E11" s="23">
        <v>158040</v>
      </c>
      <c r="F11" s="24">
        <v>3.7</v>
      </c>
      <c r="G11" s="24">
        <v>4.8</v>
      </c>
      <c r="H11" s="24">
        <v>2.3</v>
      </c>
      <c r="I11" s="24">
        <v>5.644221388741268</v>
      </c>
      <c r="J11" s="26">
        <v>5.663529348769676</v>
      </c>
      <c r="K11" s="24">
        <v>5.59192532210891</v>
      </c>
      <c r="L11" s="24"/>
      <c r="M11" s="24"/>
      <c r="O11" s="1"/>
      <c r="P11" s="84"/>
      <c r="Q11" s="84"/>
      <c r="R11" s="84"/>
      <c r="S11" s="119"/>
      <c r="T11" s="120"/>
      <c r="U11" s="109"/>
      <c r="V11" s="109"/>
      <c r="W11" s="25"/>
      <c r="X11" s="26"/>
      <c r="Y11" s="26"/>
      <c r="Z11" s="103"/>
      <c r="AA11" s="103"/>
      <c r="AB11" s="103"/>
      <c r="AC11" s="103"/>
      <c r="AD11" s="28"/>
      <c r="AE11" s="126"/>
      <c r="AF11" s="126"/>
    </row>
    <row r="12" spans="1:32" s="19" customFormat="1" ht="23.25" customHeight="1">
      <c r="A12" s="89" t="s">
        <v>77</v>
      </c>
      <c r="B12" s="90"/>
      <c r="C12" s="22">
        <v>31627</v>
      </c>
      <c r="D12" s="23">
        <v>31193</v>
      </c>
      <c r="E12" s="23">
        <v>31659</v>
      </c>
      <c r="F12" s="24">
        <v>1.1</v>
      </c>
      <c r="G12" s="24">
        <v>-1.4</v>
      </c>
      <c r="H12" s="24">
        <v>1.5</v>
      </c>
      <c r="I12" s="24">
        <v>1.2109254752653722</v>
      </c>
      <c r="J12" s="24">
        <v>1.1440091629291593</v>
      </c>
      <c r="K12" s="24">
        <v>1.1201895961316501</v>
      </c>
      <c r="L12" s="24"/>
      <c r="M12" s="24"/>
      <c r="N12" s="12"/>
      <c r="O12" s="77" t="s">
        <v>33</v>
      </c>
      <c r="P12" s="77"/>
      <c r="Q12" s="77"/>
      <c r="R12" s="78"/>
      <c r="S12" s="119">
        <v>201004</v>
      </c>
      <c r="T12" s="120"/>
      <c r="U12" s="109">
        <v>192567</v>
      </c>
      <c r="V12" s="109"/>
      <c r="W12" s="11">
        <v>205732</v>
      </c>
      <c r="X12" s="28">
        <v>11</v>
      </c>
      <c r="Y12" s="28">
        <v>-4.2</v>
      </c>
      <c r="Z12" s="103">
        <v>6.8</v>
      </c>
      <c r="AA12" s="103"/>
      <c r="AB12" s="103">
        <v>9.138971436053934</v>
      </c>
      <c r="AC12" s="103"/>
      <c r="AD12" s="28">
        <v>8.403908880081069</v>
      </c>
      <c r="AE12" s="126">
        <v>8.621495992906079</v>
      </c>
      <c r="AF12" s="126"/>
    </row>
    <row r="13" spans="1:32" s="19" customFormat="1" ht="23.25" customHeight="1">
      <c r="A13" s="69" t="s">
        <v>14</v>
      </c>
      <c r="B13" s="70"/>
      <c r="C13" s="29">
        <v>2611804</v>
      </c>
      <c r="D13" s="30">
        <v>2726639</v>
      </c>
      <c r="E13" s="30">
        <v>2826218</v>
      </c>
      <c r="F13" s="31">
        <v>4.7</v>
      </c>
      <c r="G13" s="31">
        <v>4.4</v>
      </c>
      <c r="H13" s="31">
        <v>3.7</v>
      </c>
      <c r="I13" s="31">
        <v>100</v>
      </c>
      <c r="J13" s="31">
        <v>100</v>
      </c>
      <c r="K13" s="31">
        <v>100</v>
      </c>
      <c r="L13" s="66"/>
      <c r="M13" s="66"/>
      <c r="O13" s="1"/>
      <c r="P13" s="1"/>
      <c r="Q13" s="1"/>
      <c r="R13" s="1" t="s">
        <v>34</v>
      </c>
      <c r="S13" s="119">
        <v>348849</v>
      </c>
      <c r="T13" s="120"/>
      <c r="U13" s="109">
        <v>351778</v>
      </c>
      <c r="V13" s="109"/>
      <c r="W13" s="25">
        <v>367227</v>
      </c>
      <c r="X13" s="26">
        <v>10.5</v>
      </c>
      <c r="Y13" s="26">
        <v>0.8</v>
      </c>
      <c r="Z13" s="103">
        <v>4.4</v>
      </c>
      <c r="AA13" s="103"/>
      <c r="AB13" s="103">
        <v>15.86098309733129</v>
      </c>
      <c r="AC13" s="103"/>
      <c r="AD13" s="28">
        <v>15.352112553122591</v>
      </c>
      <c r="AE13" s="126">
        <v>15.391272061646053</v>
      </c>
      <c r="AF13" s="126"/>
    </row>
    <row r="14" spans="1:32" s="19" customFormat="1" ht="23.25" customHeight="1">
      <c r="A14" s="84" t="s">
        <v>15</v>
      </c>
      <c r="B14" s="78"/>
      <c r="C14" s="22">
        <v>1527509</v>
      </c>
      <c r="D14" s="23">
        <v>1611702</v>
      </c>
      <c r="E14" s="23">
        <v>1672389</v>
      </c>
      <c r="F14" s="24">
        <v>4.1</v>
      </c>
      <c r="G14" s="24">
        <v>5.5</v>
      </c>
      <c r="H14" s="24">
        <v>3.8</v>
      </c>
      <c r="I14" s="24">
        <v>58.484825048127654</v>
      </c>
      <c r="J14" s="24">
        <v>59.109475071690824</v>
      </c>
      <c r="K14" s="24">
        <v>59.174097681070606</v>
      </c>
      <c r="L14" s="24"/>
      <c r="M14" s="24"/>
      <c r="O14" s="1"/>
      <c r="P14" s="1"/>
      <c r="Q14" s="1"/>
      <c r="R14" s="1" t="s">
        <v>35</v>
      </c>
      <c r="S14" s="119">
        <v>147845</v>
      </c>
      <c r="T14" s="120"/>
      <c r="U14" s="109">
        <v>159211</v>
      </c>
      <c r="V14" s="109"/>
      <c r="W14" s="25">
        <v>161495</v>
      </c>
      <c r="X14" s="26">
        <v>9.9</v>
      </c>
      <c r="Y14" s="26">
        <v>7.7</v>
      </c>
      <c r="Z14" s="103">
        <v>1.4</v>
      </c>
      <c r="AA14" s="103"/>
      <c r="AB14" s="103">
        <v>6.7220116612773575</v>
      </c>
      <c r="AC14" s="103"/>
      <c r="AD14" s="28">
        <v>6.948203673041522</v>
      </c>
      <c r="AE14" s="126">
        <v>6.76768074667221</v>
      </c>
      <c r="AF14" s="126"/>
    </row>
    <row r="15" spans="1:32" s="19" customFormat="1" ht="23.25" customHeight="1">
      <c r="A15" s="84" t="s">
        <v>16</v>
      </c>
      <c r="B15" s="78"/>
      <c r="C15" s="22">
        <v>268959</v>
      </c>
      <c r="D15" s="23">
        <v>273028</v>
      </c>
      <c r="E15" s="23">
        <v>285174</v>
      </c>
      <c r="F15" s="24">
        <v>5.3</v>
      </c>
      <c r="G15" s="24">
        <v>1.5</v>
      </c>
      <c r="H15" s="24">
        <v>4.4</v>
      </c>
      <c r="I15" s="24">
        <v>10.297824798491769</v>
      </c>
      <c r="J15" s="24">
        <v>10.013353436226797</v>
      </c>
      <c r="K15" s="24">
        <v>10.090304428037753</v>
      </c>
      <c r="L15" s="24"/>
      <c r="M15" s="24"/>
      <c r="O15" s="1"/>
      <c r="P15" s="84" t="s">
        <v>36</v>
      </c>
      <c r="Q15" s="84"/>
      <c r="R15" s="84"/>
      <c r="S15" s="119">
        <v>-72064</v>
      </c>
      <c r="T15" s="120"/>
      <c r="U15" s="109">
        <v>-80641</v>
      </c>
      <c r="V15" s="109"/>
      <c r="W15" s="25">
        <v>-80296</v>
      </c>
      <c r="X15" s="26">
        <v>-6.1</v>
      </c>
      <c r="Y15" s="26">
        <v>-11.9</v>
      </c>
      <c r="Z15" s="103">
        <v>0.4</v>
      </c>
      <c r="AA15" s="103"/>
      <c r="AB15" s="103">
        <v>-3.2765061270810065</v>
      </c>
      <c r="AC15" s="103"/>
      <c r="AD15" s="28">
        <v>-3.5192925890657145</v>
      </c>
      <c r="AE15" s="126">
        <v>-3.364919615064192</v>
      </c>
      <c r="AF15" s="126"/>
    </row>
    <row r="16" spans="1:32" s="19" customFormat="1" ht="23.25" customHeight="1">
      <c r="A16" s="84" t="s">
        <v>17</v>
      </c>
      <c r="B16" s="78"/>
      <c r="C16" s="22">
        <v>736869</v>
      </c>
      <c r="D16" s="23">
        <v>802297</v>
      </c>
      <c r="E16" s="23">
        <v>793998</v>
      </c>
      <c r="F16" s="24">
        <v>1.4</v>
      </c>
      <c r="G16" s="24">
        <v>8.9</v>
      </c>
      <c r="H16" s="24">
        <v>-1</v>
      </c>
      <c r="I16" s="24">
        <v>28.213028236422026</v>
      </c>
      <c r="J16" s="24">
        <v>29.42439391499938</v>
      </c>
      <c r="K16" s="24">
        <v>28.09401114846767</v>
      </c>
      <c r="L16" s="24"/>
      <c r="M16" s="24"/>
      <c r="O16" s="1"/>
      <c r="P16" s="1"/>
      <c r="Q16" s="1"/>
      <c r="R16" s="1" t="s">
        <v>34</v>
      </c>
      <c r="S16" s="119">
        <v>54539</v>
      </c>
      <c r="T16" s="120"/>
      <c r="U16" s="109">
        <v>55971</v>
      </c>
      <c r="V16" s="109"/>
      <c r="W16" s="25">
        <v>57980</v>
      </c>
      <c r="X16" s="26">
        <v>14.4</v>
      </c>
      <c r="Y16" s="26">
        <v>2.6</v>
      </c>
      <c r="Z16" s="103">
        <v>3.6</v>
      </c>
      <c r="AA16" s="103"/>
      <c r="AB16" s="103">
        <v>2.47970370316484</v>
      </c>
      <c r="AC16" s="103"/>
      <c r="AD16" s="28">
        <v>2.442657277347715</v>
      </c>
      <c r="AE16" s="126">
        <v>2.4297354697795885</v>
      </c>
      <c r="AF16" s="126"/>
    </row>
    <row r="17" spans="1:32" s="19" customFormat="1" ht="23.25" customHeight="1">
      <c r="A17" s="84" t="s">
        <v>18</v>
      </c>
      <c r="B17" s="78"/>
      <c r="C17" s="22">
        <v>50113</v>
      </c>
      <c r="D17" s="23">
        <v>39795</v>
      </c>
      <c r="E17" s="23">
        <v>21982</v>
      </c>
      <c r="F17" s="24">
        <v>94.3</v>
      </c>
      <c r="G17" s="24">
        <v>-20.6</v>
      </c>
      <c r="H17" s="24">
        <v>-44.8</v>
      </c>
      <c r="I17" s="24">
        <v>1.9187121238806588</v>
      </c>
      <c r="J17" s="24">
        <v>1.459489136625714</v>
      </c>
      <c r="K17" s="24">
        <v>0.7777885499278542</v>
      </c>
      <c r="L17" s="24"/>
      <c r="M17" s="24"/>
      <c r="O17" s="1"/>
      <c r="P17" s="1"/>
      <c r="Q17" s="1"/>
      <c r="R17" s="1" t="s">
        <v>35</v>
      </c>
      <c r="S17" s="119">
        <v>126603</v>
      </c>
      <c r="T17" s="120"/>
      <c r="U17" s="109">
        <v>136612</v>
      </c>
      <c r="V17" s="109"/>
      <c r="W17" s="25">
        <v>138276</v>
      </c>
      <c r="X17" s="26">
        <v>9.5</v>
      </c>
      <c r="Y17" s="26">
        <v>7.9</v>
      </c>
      <c r="Z17" s="103">
        <v>1.2</v>
      </c>
      <c r="AA17" s="103"/>
      <c r="AB17" s="103">
        <v>5.756209830245847</v>
      </c>
      <c r="AC17" s="103"/>
      <c r="AD17" s="28">
        <v>5.96194986641343</v>
      </c>
      <c r="AE17" s="126">
        <v>5.7946550848437814</v>
      </c>
      <c r="AF17" s="126"/>
    </row>
    <row r="18" spans="1:32" s="19" customFormat="1" ht="23.25" customHeight="1">
      <c r="A18" s="84" t="s">
        <v>19</v>
      </c>
      <c r="B18" s="78"/>
      <c r="C18" s="32" t="s">
        <v>58</v>
      </c>
      <c r="D18" s="33" t="s">
        <v>58</v>
      </c>
      <c r="E18" s="33" t="s">
        <v>58</v>
      </c>
      <c r="F18" s="34" t="s">
        <v>58</v>
      </c>
      <c r="G18" s="34" t="s">
        <v>58</v>
      </c>
      <c r="H18" s="34" t="s">
        <v>58</v>
      </c>
      <c r="I18" s="34" t="s">
        <v>58</v>
      </c>
      <c r="J18" s="34" t="s">
        <v>58</v>
      </c>
      <c r="K18" s="34" t="s">
        <v>58</v>
      </c>
      <c r="L18" s="34"/>
      <c r="M18" s="34"/>
      <c r="O18" s="1"/>
      <c r="P18" s="84" t="s">
        <v>37</v>
      </c>
      <c r="Q18" s="84"/>
      <c r="R18" s="84"/>
      <c r="S18" s="119">
        <v>3748</v>
      </c>
      <c r="T18" s="120"/>
      <c r="U18" s="109">
        <v>3414</v>
      </c>
      <c r="V18" s="109"/>
      <c r="W18" s="25">
        <v>2927</v>
      </c>
      <c r="X18" s="26">
        <v>-9.3</v>
      </c>
      <c r="Y18" s="26">
        <v>-8.9</v>
      </c>
      <c r="Z18" s="103">
        <v>-14.3</v>
      </c>
      <c r="AA18" s="103"/>
      <c r="AB18" s="103">
        <v>0.17040887217334055</v>
      </c>
      <c r="AC18" s="103"/>
      <c r="AD18" s="28">
        <v>0.14899201273632953</v>
      </c>
      <c r="AE18" s="126">
        <v>0.1226601538469275</v>
      </c>
      <c r="AF18" s="126"/>
    </row>
    <row r="19" spans="1:32" s="19" customFormat="1" ht="23.25" customHeight="1">
      <c r="A19" s="84" t="s">
        <v>20</v>
      </c>
      <c r="B19" s="78"/>
      <c r="C19" s="32" t="s">
        <v>59</v>
      </c>
      <c r="D19" s="33" t="s">
        <v>59</v>
      </c>
      <c r="E19" s="33" t="s">
        <v>59</v>
      </c>
      <c r="F19" s="34" t="s">
        <v>59</v>
      </c>
      <c r="G19" s="34" t="s">
        <v>59</v>
      </c>
      <c r="H19" s="34" t="s">
        <v>59</v>
      </c>
      <c r="I19" s="34" t="s">
        <v>59</v>
      </c>
      <c r="J19" s="34" t="s">
        <v>59</v>
      </c>
      <c r="K19" s="34" t="s">
        <v>59</v>
      </c>
      <c r="L19" s="34"/>
      <c r="M19" s="34"/>
      <c r="O19" s="1"/>
      <c r="P19" s="1"/>
      <c r="Q19" s="1"/>
      <c r="R19" s="1" t="s">
        <v>34</v>
      </c>
      <c r="S19" s="119">
        <v>14105</v>
      </c>
      <c r="T19" s="120"/>
      <c r="U19" s="109">
        <v>14091</v>
      </c>
      <c r="V19" s="109"/>
      <c r="W19" s="25">
        <v>13786</v>
      </c>
      <c r="X19" s="26">
        <v>5.3</v>
      </c>
      <c r="Y19" s="26">
        <v>-0.1</v>
      </c>
      <c r="Z19" s="103">
        <v>-2.2</v>
      </c>
      <c r="AA19" s="103"/>
      <c r="AB19" s="103">
        <v>0.6413066013887323</v>
      </c>
      <c r="AC19" s="103"/>
      <c r="AD19" s="28">
        <v>0.6149520947473988</v>
      </c>
      <c r="AE19" s="126">
        <v>0.5777222005239981</v>
      </c>
      <c r="AF19" s="126"/>
    </row>
    <row r="20" spans="1:32" s="19" customFormat="1" ht="23.25" customHeight="1">
      <c r="A20" s="84" t="s">
        <v>21</v>
      </c>
      <c r="B20" s="78"/>
      <c r="C20" s="22">
        <v>28354</v>
      </c>
      <c r="D20" s="35">
        <v>-184</v>
      </c>
      <c r="E20" s="23">
        <v>52676</v>
      </c>
      <c r="F20" s="26" t="s">
        <v>80</v>
      </c>
      <c r="G20" s="26" t="s">
        <v>60</v>
      </c>
      <c r="H20" s="26" t="s">
        <v>60</v>
      </c>
      <c r="I20" s="24">
        <v>1.085609793077888</v>
      </c>
      <c r="J20" s="24">
        <v>-0.006748234731477105</v>
      </c>
      <c r="K20" s="24">
        <v>1.8638335754708235</v>
      </c>
      <c r="L20" s="24"/>
      <c r="M20" s="24"/>
      <c r="N20" s="12"/>
      <c r="O20" s="6"/>
      <c r="P20" s="6"/>
      <c r="Q20" s="1"/>
      <c r="R20" s="1" t="s">
        <v>35</v>
      </c>
      <c r="S20" s="119">
        <v>10357</v>
      </c>
      <c r="T20" s="120"/>
      <c r="U20" s="109">
        <v>10677</v>
      </c>
      <c r="V20" s="109"/>
      <c r="W20" s="11">
        <v>10858</v>
      </c>
      <c r="X20" s="28">
        <v>11.8</v>
      </c>
      <c r="Y20" s="28">
        <v>3.1</v>
      </c>
      <c r="Z20" s="103">
        <v>1.7</v>
      </c>
      <c r="AA20" s="103"/>
      <c r="AB20" s="103">
        <v>0.4708977292153917</v>
      </c>
      <c r="AC20" s="103"/>
      <c r="AD20" s="28">
        <v>0.4659600820110692</v>
      </c>
      <c r="AE20" s="126">
        <v>0.4550201402357154</v>
      </c>
      <c r="AF20" s="126"/>
    </row>
    <row r="21" spans="1:32" s="19" customFormat="1" ht="23.25" customHeight="1">
      <c r="A21" s="69" t="s">
        <v>22</v>
      </c>
      <c r="B21" s="70"/>
      <c r="C21" s="29">
        <v>2611804</v>
      </c>
      <c r="D21" s="30">
        <v>2726639</v>
      </c>
      <c r="E21" s="30">
        <v>2826218</v>
      </c>
      <c r="F21" s="31">
        <v>4.7</v>
      </c>
      <c r="G21" s="31">
        <v>4.4</v>
      </c>
      <c r="H21" s="31">
        <v>3.7</v>
      </c>
      <c r="I21" s="31">
        <v>100</v>
      </c>
      <c r="J21" s="31">
        <v>100</v>
      </c>
      <c r="K21" s="31">
        <v>100</v>
      </c>
      <c r="L21" s="66"/>
      <c r="M21" s="66"/>
      <c r="N21" s="12"/>
      <c r="O21" s="6"/>
      <c r="P21" s="77" t="s">
        <v>38</v>
      </c>
      <c r="Q21" s="77"/>
      <c r="R21" s="77"/>
      <c r="S21" s="119">
        <v>269320</v>
      </c>
      <c r="T21" s="120"/>
      <c r="U21" s="109">
        <v>269793</v>
      </c>
      <c r="V21" s="109"/>
      <c r="W21" s="11">
        <v>283101</v>
      </c>
      <c r="X21" s="28">
        <v>9.9</v>
      </c>
      <c r="Y21" s="28">
        <v>0.2</v>
      </c>
      <c r="Z21" s="103">
        <v>4.9</v>
      </c>
      <c r="AA21" s="103"/>
      <c r="AB21" s="103">
        <v>12.2450686909616</v>
      </c>
      <c r="AC21" s="103"/>
      <c r="AD21" s="28">
        <v>11.774165814930448</v>
      </c>
      <c r="AE21" s="126">
        <v>11.863755454123343</v>
      </c>
      <c r="AF21" s="126"/>
    </row>
    <row r="22" spans="1:32" s="19" customFormat="1" ht="23.25" customHeight="1">
      <c r="A22" s="69" t="s">
        <v>23</v>
      </c>
      <c r="B22" s="70"/>
      <c r="C22" s="29">
        <v>2412056</v>
      </c>
      <c r="D22" s="30">
        <v>2493175</v>
      </c>
      <c r="E22" s="30">
        <v>2583089</v>
      </c>
      <c r="F22" s="31">
        <v>3</v>
      </c>
      <c r="G22" s="31">
        <v>3.4</v>
      </c>
      <c r="H22" s="31">
        <v>3.6</v>
      </c>
      <c r="I22" s="36" t="s">
        <v>60</v>
      </c>
      <c r="J22" s="36" t="s">
        <v>60</v>
      </c>
      <c r="K22" s="36" t="s">
        <v>60</v>
      </c>
      <c r="L22" s="28"/>
      <c r="M22" s="28"/>
      <c r="O22" s="1"/>
      <c r="P22" s="1"/>
      <c r="Q22" s="84" t="s">
        <v>39</v>
      </c>
      <c r="R22" s="84"/>
      <c r="S22" s="119">
        <v>226541</v>
      </c>
      <c r="T22" s="120"/>
      <c r="U22" s="109">
        <v>225365</v>
      </c>
      <c r="V22" s="109"/>
      <c r="W22" s="25">
        <v>233343</v>
      </c>
      <c r="X22" s="26">
        <v>10.8</v>
      </c>
      <c r="Y22" s="26">
        <v>-0.5</v>
      </c>
      <c r="Z22" s="103">
        <v>3.5</v>
      </c>
      <c r="AA22" s="103"/>
      <c r="AB22" s="103">
        <v>10.30005237754022</v>
      </c>
      <c r="AC22" s="103"/>
      <c r="AD22" s="28">
        <v>9.835262141277944</v>
      </c>
      <c r="AE22" s="126">
        <v>9.77857474516693</v>
      </c>
      <c r="AF22" s="126"/>
    </row>
    <row r="23" spans="1:32" s="19" customFormat="1" ht="23.25" customHeight="1">
      <c r="A23" s="16" t="s">
        <v>25</v>
      </c>
      <c r="O23" s="1"/>
      <c r="P23" s="1"/>
      <c r="Q23" s="1"/>
      <c r="R23" s="1" t="s">
        <v>34</v>
      </c>
      <c r="S23" s="119">
        <v>237426</v>
      </c>
      <c r="T23" s="120"/>
      <c r="U23" s="109">
        <v>237288</v>
      </c>
      <c r="V23" s="109"/>
      <c r="W23" s="25">
        <v>245704</v>
      </c>
      <c r="X23" s="26">
        <v>10.8</v>
      </c>
      <c r="Y23" s="26">
        <v>-0.1</v>
      </c>
      <c r="Z23" s="103">
        <v>3.5</v>
      </c>
      <c r="AA23" s="103"/>
      <c r="AB23" s="103">
        <v>10.794956479356339</v>
      </c>
      <c r="AC23" s="103"/>
      <c r="AD23" s="28">
        <v>10.354159338534815</v>
      </c>
      <c r="AE23" s="126">
        <v>10.296580266759642</v>
      </c>
      <c r="AF23" s="126"/>
    </row>
    <row r="24" spans="1:32" s="19" customFormat="1" ht="23.25" customHeight="1">
      <c r="A24" s="19" t="s">
        <v>24</v>
      </c>
      <c r="O24" s="1"/>
      <c r="P24" s="1"/>
      <c r="Q24" s="1"/>
      <c r="R24" s="1" t="s">
        <v>35</v>
      </c>
      <c r="S24" s="119">
        <v>10885</v>
      </c>
      <c r="T24" s="120"/>
      <c r="U24" s="109">
        <v>11923</v>
      </c>
      <c r="V24" s="109"/>
      <c r="W24" s="25">
        <v>12361</v>
      </c>
      <c r="X24" s="26">
        <v>12</v>
      </c>
      <c r="Y24" s="26">
        <v>9.5</v>
      </c>
      <c r="Z24" s="103">
        <v>3.7</v>
      </c>
      <c r="AA24" s="103"/>
      <c r="AB24" s="103">
        <v>0.4949041018161185</v>
      </c>
      <c r="AC24" s="103"/>
      <c r="AD24" s="28">
        <v>0.520337366097029</v>
      </c>
      <c r="AE24" s="126">
        <v>0.518005521592713</v>
      </c>
      <c r="AF24" s="126"/>
    </row>
    <row r="25" spans="15:32" s="19" customFormat="1" ht="23.25" customHeight="1">
      <c r="O25" s="1"/>
      <c r="P25" s="1"/>
      <c r="Q25" s="84" t="s">
        <v>82</v>
      </c>
      <c r="R25" s="78"/>
      <c r="S25" s="119">
        <v>36117</v>
      </c>
      <c r="T25" s="120"/>
      <c r="U25" s="109">
        <v>37204</v>
      </c>
      <c r="V25" s="109"/>
      <c r="W25" s="25">
        <v>42059</v>
      </c>
      <c r="X25" s="26">
        <v>6</v>
      </c>
      <c r="Y25" s="26">
        <v>3</v>
      </c>
      <c r="Z25" s="103">
        <v>13.1</v>
      </c>
      <c r="AA25" s="103"/>
      <c r="AB25" s="103">
        <v>1.6421177257963024</v>
      </c>
      <c r="AC25" s="103"/>
      <c r="AD25" s="28">
        <v>1.6236376220979505</v>
      </c>
      <c r="AE25" s="126">
        <v>1.7625430169620513</v>
      </c>
      <c r="AF25" s="126"/>
    </row>
    <row r="26" spans="15:32" s="19" customFormat="1" ht="23.25" customHeight="1">
      <c r="O26" s="6"/>
      <c r="P26" s="6"/>
      <c r="Q26" s="84" t="s">
        <v>40</v>
      </c>
      <c r="R26" s="78"/>
      <c r="S26" s="119">
        <v>6662</v>
      </c>
      <c r="T26" s="120"/>
      <c r="U26" s="109">
        <v>7224</v>
      </c>
      <c r="V26" s="109"/>
      <c r="W26" s="25">
        <v>7699</v>
      </c>
      <c r="X26" s="26">
        <v>4.4</v>
      </c>
      <c r="Y26" s="26">
        <v>8.4</v>
      </c>
      <c r="Z26" s="103">
        <v>6.6</v>
      </c>
      <c r="AA26" s="103"/>
      <c r="AB26" s="103">
        <v>0.30289858762507865</v>
      </c>
      <c r="AC26" s="103"/>
      <c r="AD26" s="28">
        <v>0.3152660515545531</v>
      </c>
      <c r="AE26" s="126">
        <v>0.3226376919943611</v>
      </c>
      <c r="AF26" s="126"/>
    </row>
    <row r="27" spans="15:32" s="19" customFormat="1" ht="23.25" customHeight="1">
      <c r="O27" s="6"/>
      <c r="P27" s="6"/>
      <c r="Q27" s="6"/>
      <c r="R27" s="6"/>
      <c r="S27" s="119"/>
      <c r="T27" s="120"/>
      <c r="U27" s="109"/>
      <c r="V27" s="109"/>
      <c r="W27" s="25"/>
      <c r="X27" s="26"/>
      <c r="Y27" s="26"/>
      <c r="Z27" s="103"/>
      <c r="AA27" s="103"/>
      <c r="AB27" s="103"/>
      <c r="AC27" s="103"/>
      <c r="AD27" s="28"/>
      <c r="AE27" s="126"/>
      <c r="AF27" s="126"/>
    </row>
    <row r="28" spans="15:32" s="19" customFormat="1" ht="23.25" customHeight="1">
      <c r="O28" s="84" t="s">
        <v>49</v>
      </c>
      <c r="P28" s="84"/>
      <c r="Q28" s="84"/>
      <c r="R28" s="78"/>
      <c r="S28" s="119">
        <v>428743</v>
      </c>
      <c r="T28" s="120"/>
      <c r="U28" s="109">
        <v>461406</v>
      </c>
      <c r="V28" s="109"/>
      <c r="W28" s="25">
        <v>487172</v>
      </c>
      <c r="X28" s="26">
        <v>5.5</v>
      </c>
      <c r="Y28" s="26">
        <v>7.6</v>
      </c>
      <c r="Z28" s="103">
        <v>5.6</v>
      </c>
      <c r="AA28" s="103"/>
      <c r="AB28" s="103">
        <v>19.49349281809353</v>
      </c>
      <c r="AC28" s="103"/>
      <c r="AD28" s="28">
        <v>20.136440723086952</v>
      </c>
      <c r="AE28" s="126">
        <v>20.415644847938285</v>
      </c>
      <c r="AF28" s="126"/>
    </row>
    <row r="29" spans="15:32" s="19" customFormat="1" ht="23.25" customHeight="1">
      <c r="O29" s="1"/>
      <c r="P29" s="84" t="s">
        <v>41</v>
      </c>
      <c r="Q29" s="84"/>
      <c r="R29" s="78"/>
      <c r="S29" s="119">
        <v>181923</v>
      </c>
      <c r="T29" s="120"/>
      <c r="U29" s="109">
        <v>198324</v>
      </c>
      <c r="V29" s="109"/>
      <c r="W29" s="25">
        <v>209038</v>
      </c>
      <c r="X29" s="26">
        <v>10</v>
      </c>
      <c r="Y29" s="26">
        <v>9</v>
      </c>
      <c r="Z29" s="103">
        <v>5.4</v>
      </c>
      <c r="AA29" s="103"/>
      <c r="AB29" s="103">
        <v>8.271422959549263</v>
      </c>
      <c r="AC29" s="103"/>
      <c r="AD29" s="28">
        <v>8.655152880468604</v>
      </c>
      <c r="AE29" s="126">
        <v>8.76003868802666</v>
      </c>
      <c r="AF29" s="126"/>
    </row>
    <row r="30" spans="15:32" s="19" customFormat="1" ht="23.25" customHeight="1">
      <c r="O30" s="1"/>
      <c r="P30" s="84" t="s">
        <v>42</v>
      </c>
      <c r="Q30" s="84"/>
      <c r="R30" s="78"/>
      <c r="S30" s="119">
        <v>-10815</v>
      </c>
      <c r="T30" s="120"/>
      <c r="U30" s="109">
        <v>7736</v>
      </c>
      <c r="V30" s="109"/>
      <c r="W30" s="25">
        <v>10437</v>
      </c>
      <c r="X30" s="26">
        <v>-11.5</v>
      </c>
      <c r="Y30" s="26">
        <v>171.5</v>
      </c>
      <c r="Z30" s="103">
        <v>34.9</v>
      </c>
      <c r="AA30" s="103"/>
      <c r="AB30" s="103">
        <v>-0.4917214387819312</v>
      </c>
      <c r="AC30" s="103"/>
      <c r="AD30" s="28">
        <v>0.3376104893170021</v>
      </c>
      <c r="AE30" s="126">
        <v>0.43737752842513916</v>
      </c>
      <c r="AF30" s="126"/>
    </row>
    <row r="31" spans="15:32" s="19" customFormat="1" ht="23.25" customHeight="1">
      <c r="O31" s="1"/>
      <c r="P31" s="84" t="s">
        <v>43</v>
      </c>
      <c r="Q31" s="84"/>
      <c r="R31" s="78"/>
      <c r="S31" s="119">
        <v>257635</v>
      </c>
      <c r="T31" s="120"/>
      <c r="U31" s="109">
        <v>255345</v>
      </c>
      <c r="V31" s="109"/>
      <c r="W31" s="25">
        <v>267696</v>
      </c>
      <c r="X31" s="26">
        <v>2.7</v>
      </c>
      <c r="Y31" s="26">
        <v>-0.9</v>
      </c>
      <c r="Z31" s="103">
        <v>4.8</v>
      </c>
      <c r="AA31" s="103"/>
      <c r="AB31" s="103">
        <v>11.7137912973262</v>
      </c>
      <c r="AC31" s="103"/>
      <c r="AD31" s="28">
        <v>11.143633711821343</v>
      </c>
      <c r="AE31" s="126">
        <v>11.218186725045133</v>
      </c>
      <c r="AF31" s="126"/>
    </row>
    <row r="32" spans="15:32" s="19" customFormat="1" ht="23.25" customHeight="1">
      <c r="O32" s="1"/>
      <c r="P32" s="1"/>
      <c r="Q32" s="84" t="s">
        <v>44</v>
      </c>
      <c r="R32" s="78"/>
      <c r="S32" s="119">
        <v>46216</v>
      </c>
      <c r="T32" s="120"/>
      <c r="U32" s="109">
        <v>34488</v>
      </c>
      <c r="V32" s="109"/>
      <c r="W32" s="25">
        <v>41974</v>
      </c>
      <c r="X32" s="26">
        <v>-2.5</v>
      </c>
      <c r="Y32" s="26">
        <v>-25.4</v>
      </c>
      <c r="Z32" s="103">
        <v>21.7</v>
      </c>
      <c r="AA32" s="103"/>
      <c r="AB32" s="103">
        <v>2.1012850683999753</v>
      </c>
      <c r="AC32" s="103"/>
      <c r="AD32" s="28">
        <v>1.5051073624049598</v>
      </c>
      <c r="AE32" s="126">
        <v>1.758980969446852</v>
      </c>
      <c r="AF32" s="126"/>
    </row>
    <row r="33" spans="15:32" s="19" customFormat="1" ht="23.25" customHeight="1">
      <c r="O33" s="1"/>
      <c r="P33" s="1"/>
      <c r="Q33" s="84" t="s">
        <v>45</v>
      </c>
      <c r="R33" s="78"/>
      <c r="S33" s="119">
        <v>127029</v>
      </c>
      <c r="T33" s="120"/>
      <c r="U33" s="109">
        <v>129258</v>
      </c>
      <c r="V33" s="109"/>
      <c r="W33" s="25">
        <v>117498</v>
      </c>
      <c r="X33" s="26">
        <v>0.4</v>
      </c>
      <c r="Y33" s="26">
        <v>1.8</v>
      </c>
      <c r="Z33" s="103">
        <v>-9.1</v>
      </c>
      <c r="AA33" s="103"/>
      <c r="AB33" s="103">
        <v>5.775578608139615</v>
      </c>
      <c r="AC33" s="103"/>
      <c r="AD33" s="28">
        <v>5.641010422458255</v>
      </c>
      <c r="AE33" s="126">
        <v>4.92392304636361</v>
      </c>
      <c r="AF33" s="126"/>
    </row>
    <row r="34" spans="1:32" ht="23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O34" s="1"/>
      <c r="P34" s="1"/>
      <c r="Q34" s="84" t="s">
        <v>46</v>
      </c>
      <c r="R34" s="78"/>
      <c r="S34" s="119">
        <v>84391</v>
      </c>
      <c r="T34" s="120"/>
      <c r="U34" s="109">
        <v>91599</v>
      </c>
      <c r="V34" s="109"/>
      <c r="W34" s="25">
        <v>108224</v>
      </c>
      <c r="X34" s="26">
        <v>9.6</v>
      </c>
      <c r="Y34" s="26">
        <v>8.5</v>
      </c>
      <c r="Z34" s="103">
        <v>18.1</v>
      </c>
      <c r="AA34" s="103"/>
      <c r="AB34" s="103">
        <v>3.836973087401383</v>
      </c>
      <c r="AC34" s="103"/>
      <c r="AD34" s="28">
        <v>3.9975159269581275</v>
      </c>
      <c r="AE34" s="126">
        <v>4.5352827092346715</v>
      </c>
      <c r="AF34" s="126"/>
    </row>
    <row r="35" spans="14:32" ht="23.25" customHeight="1">
      <c r="N35" s="18"/>
      <c r="O35" s="1"/>
      <c r="P35" s="1"/>
      <c r="Q35" s="1"/>
      <c r="R35" s="6"/>
      <c r="S35" s="119"/>
      <c r="T35" s="120"/>
      <c r="U35" s="109"/>
      <c r="V35" s="109"/>
      <c r="W35" s="25"/>
      <c r="X35" s="26"/>
      <c r="Y35" s="26"/>
      <c r="Z35" s="103"/>
      <c r="AA35" s="103"/>
      <c r="AB35" s="103"/>
      <c r="AC35" s="103"/>
      <c r="AD35" s="28"/>
      <c r="AE35" s="126"/>
      <c r="AF35" s="126"/>
    </row>
    <row r="36" spans="1:32" ht="23.25" customHeight="1">
      <c r="A36" s="125" t="s">
        <v>86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63"/>
      <c r="M36" s="63"/>
      <c r="N36" s="21"/>
      <c r="O36" s="97" t="s">
        <v>47</v>
      </c>
      <c r="P36" s="97"/>
      <c r="Q36" s="97"/>
      <c r="R36" s="98"/>
      <c r="S36" s="121">
        <f>SUM(S7,S12,S28)</f>
        <v>2199416</v>
      </c>
      <c r="T36" s="122"/>
      <c r="U36" s="122">
        <f>SUM(U7,U12,U28)</f>
        <v>2291398</v>
      </c>
      <c r="V36" s="122"/>
      <c r="W36" s="58">
        <f>SUM(W7,W12,W28)</f>
        <v>2386268</v>
      </c>
      <c r="X36" s="59">
        <v>5.3</v>
      </c>
      <c r="Y36" s="59">
        <f>100*(U36-S36)/S36</f>
        <v>4.182110160151604</v>
      </c>
      <c r="Z36" s="134">
        <f>100*(W36-U36)/U36</f>
        <v>4.140267208053773</v>
      </c>
      <c r="AA36" s="134"/>
      <c r="AB36" s="134">
        <f>100*S36/S$36</f>
        <v>100</v>
      </c>
      <c r="AC36" s="134"/>
      <c r="AD36" s="60">
        <f>100*U36/U$36</f>
        <v>100</v>
      </c>
      <c r="AE36" s="129">
        <f>100*W36/W$36</f>
        <v>100</v>
      </c>
      <c r="AF36" s="129"/>
    </row>
    <row r="37" spans="9:32" ht="23.25" customHeight="1" thickBot="1">
      <c r="I37" s="51"/>
      <c r="J37" s="51"/>
      <c r="K37" s="50" t="s">
        <v>79</v>
      </c>
      <c r="L37" s="21"/>
      <c r="M37" s="21"/>
      <c r="N37" s="3"/>
      <c r="O37" s="71" t="s">
        <v>48</v>
      </c>
      <c r="P37" s="71"/>
      <c r="Q37" s="71"/>
      <c r="R37" s="71"/>
      <c r="S37" s="123">
        <v>215498</v>
      </c>
      <c r="T37" s="107"/>
      <c r="U37" s="107">
        <v>237008</v>
      </c>
      <c r="V37" s="107"/>
      <c r="W37" s="107">
        <v>264221</v>
      </c>
      <c r="X37" s="104">
        <v>7.8</v>
      </c>
      <c r="Y37" s="104">
        <v>10</v>
      </c>
      <c r="Z37" s="104">
        <v>7.3</v>
      </c>
      <c r="AA37" s="104"/>
      <c r="AB37" s="104">
        <v>9.8</v>
      </c>
      <c r="AC37" s="104"/>
      <c r="AD37" s="104">
        <v>10.3</v>
      </c>
      <c r="AE37" s="104">
        <v>10.7</v>
      </c>
      <c r="AF37" s="104"/>
    </row>
    <row r="38" spans="1:32" ht="23.25" customHeight="1">
      <c r="A38" s="73" t="s">
        <v>4</v>
      </c>
      <c r="B38" s="74"/>
      <c r="C38" s="93" t="s">
        <v>5</v>
      </c>
      <c r="D38" s="91" t="s">
        <v>6</v>
      </c>
      <c r="E38" s="91" t="s">
        <v>1</v>
      </c>
      <c r="F38" s="87" t="s">
        <v>7</v>
      </c>
      <c r="G38" s="87"/>
      <c r="H38" s="87"/>
      <c r="I38" s="87" t="s">
        <v>26</v>
      </c>
      <c r="J38" s="87"/>
      <c r="K38" s="88"/>
      <c r="L38" s="3"/>
      <c r="M38" s="3"/>
      <c r="N38" s="4"/>
      <c r="O38" s="45"/>
      <c r="P38" s="45"/>
      <c r="Q38" s="82" t="s">
        <v>78</v>
      </c>
      <c r="R38" s="83"/>
      <c r="S38" s="124"/>
      <c r="T38" s="108"/>
      <c r="U38" s="108"/>
      <c r="V38" s="108"/>
      <c r="W38" s="108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1:31" ht="23.25" customHeight="1">
      <c r="A39" s="75"/>
      <c r="B39" s="76"/>
      <c r="C39" s="94"/>
      <c r="D39" s="92"/>
      <c r="E39" s="92"/>
      <c r="F39" s="43" t="s">
        <v>9</v>
      </c>
      <c r="G39" s="43" t="s">
        <v>6</v>
      </c>
      <c r="H39" s="43" t="s">
        <v>1</v>
      </c>
      <c r="I39" s="43" t="s">
        <v>9</v>
      </c>
      <c r="J39" s="43" t="s">
        <v>6</v>
      </c>
      <c r="K39" s="44" t="s">
        <v>1</v>
      </c>
      <c r="L39" s="65"/>
      <c r="M39" s="65"/>
      <c r="O39" s="19" t="s">
        <v>24</v>
      </c>
      <c r="P39" s="19"/>
      <c r="Q39" s="19"/>
      <c r="R39" s="4"/>
      <c r="S39" s="7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23.25" customHeight="1">
      <c r="A40" s="71" t="s">
        <v>74</v>
      </c>
      <c r="B40" s="72"/>
      <c r="C40" s="37">
        <v>2400565</v>
      </c>
      <c r="D40" s="23">
        <v>2503811</v>
      </c>
      <c r="E40" s="23">
        <v>2587538</v>
      </c>
      <c r="F40" s="24">
        <v>4.4</v>
      </c>
      <c r="G40" s="24">
        <v>4.3</v>
      </c>
      <c r="H40" s="24">
        <v>3.3</v>
      </c>
      <c r="I40" s="38">
        <v>91.91214195245891</v>
      </c>
      <c r="J40" s="38">
        <v>91.82774103942619</v>
      </c>
      <c r="K40" s="38">
        <v>91.5547915978173</v>
      </c>
      <c r="L40" s="38"/>
      <c r="M40" s="38"/>
      <c r="O40" s="12"/>
      <c r="P40" s="12"/>
      <c r="Q40" s="3"/>
      <c r="R40" s="3"/>
      <c r="S40" s="3"/>
      <c r="T40" s="12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ht="23.25" customHeight="1">
      <c r="A41" s="19"/>
      <c r="B41" s="10" t="s">
        <v>61</v>
      </c>
      <c r="C41" s="22">
        <v>49684</v>
      </c>
      <c r="D41" s="23">
        <v>49406</v>
      </c>
      <c r="E41" s="23">
        <v>49611</v>
      </c>
      <c r="F41" s="24">
        <v>4.5</v>
      </c>
      <c r="G41" s="24">
        <v>-0.6</v>
      </c>
      <c r="H41" s="24">
        <v>0.4</v>
      </c>
      <c r="I41" s="38">
        <v>1.9022866953262954</v>
      </c>
      <c r="J41" s="38">
        <v>1.8119743757791185</v>
      </c>
      <c r="K41" s="38">
        <v>1.755384758005221</v>
      </c>
      <c r="L41" s="38"/>
      <c r="M41" s="38"/>
      <c r="O41" s="12"/>
      <c r="P41" s="12"/>
      <c r="Q41" s="3"/>
      <c r="R41" s="3"/>
      <c r="S41" s="3"/>
      <c r="T41" s="12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ht="23.25" customHeight="1">
      <c r="A42" s="19"/>
      <c r="B42" s="10" t="s">
        <v>62</v>
      </c>
      <c r="C42" s="22">
        <v>4777</v>
      </c>
      <c r="D42" s="23">
        <v>4541</v>
      </c>
      <c r="E42" s="23">
        <v>4526</v>
      </c>
      <c r="F42" s="24">
        <v>-3.9</v>
      </c>
      <c r="G42" s="24">
        <v>-5</v>
      </c>
      <c r="H42" s="24">
        <v>-0.3</v>
      </c>
      <c r="I42" s="38">
        <v>0.1829004014083752</v>
      </c>
      <c r="J42" s="38">
        <v>0.16654203215020397</v>
      </c>
      <c r="K42" s="38">
        <v>0.160143343507118</v>
      </c>
      <c r="L42" s="38"/>
      <c r="M42" s="38"/>
      <c r="O42" s="12"/>
      <c r="P42" s="12"/>
      <c r="Q42" s="12"/>
      <c r="R42" s="3"/>
      <c r="S42" s="3"/>
      <c r="T42" s="12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ht="23.25" customHeight="1">
      <c r="A43" s="19"/>
      <c r="B43" s="10" t="s">
        <v>63</v>
      </c>
      <c r="C43" s="22">
        <v>21054</v>
      </c>
      <c r="D43" s="23">
        <v>21481</v>
      </c>
      <c r="E43" s="23">
        <v>18452</v>
      </c>
      <c r="F43" s="24">
        <v>0.4</v>
      </c>
      <c r="G43" s="24">
        <v>2</v>
      </c>
      <c r="H43" s="24">
        <v>-14.1</v>
      </c>
      <c r="I43" s="38">
        <v>0.8061094936679782</v>
      </c>
      <c r="J43" s="38">
        <v>0.787819729711194</v>
      </c>
      <c r="K43" s="38">
        <v>0.6882696239285151</v>
      </c>
      <c r="L43" s="38"/>
      <c r="M43" s="38"/>
      <c r="O43" s="96"/>
      <c r="P43" s="96"/>
      <c r="Q43" s="96"/>
      <c r="R43" s="96"/>
      <c r="S43" s="3"/>
      <c r="T43" s="12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23.25" customHeight="1">
      <c r="A44" s="19"/>
      <c r="B44" s="10" t="s">
        <v>64</v>
      </c>
      <c r="C44" s="22">
        <v>6594</v>
      </c>
      <c r="D44" s="23">
        <v>6626</v>
      </c>
      <c r="E44" s="23">
        <v>5377</v>
      </c>
      <c r="F44" s="24">
        <v>12.8</v>
      </c>
      <c r="G44" s="24">
        <v>0.5</v>
      </c>
      <c r="H44" s="24">
        <v>-18.8</v>
      </c>
      <c r="I44" s="38">
        <v>0.2524691745628692</v>
      </c>
      <c r="J44" s="38">
        <v>0.24300980071069184</v>
      </c>
      <c r="K44" s="38">
        <v>0.19025425497962295</v>
      </c>
      <c r="L44" s="38"/>
      <c r="M44" s="38"/>
      <c r="O44" s="99"/>
      <c r="P44" s="99"/>
      <c r="Q44" s="99"/>
      <c r="R44" s="99"/>
      <c r="S44" s="3"/>
      <c r="T44" s="12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ht="23.25" customHeight="1">
      <c r="A45" s="19"/>
      <c r="B45" s="10" t="s">
        <v>65</v>
      </c>
      <c r="C45" s="22">
        <v>595800</v>
      </c>
      <c r="D45" s="23">
        <v>609876</v>
      </c>
      <c r="E45" s="23">
        <v>621886</v>
      </c>
      <c r="F45" s="24">
        <v>4.9</v>
      </c>
      <c r="G45" s="24">
        <v>2.4</v>
      </c>
      <c r="H45" s="24">
        <v>2</v>
      </c>
      <c r="I45" s="38">
        <v>22.81181895731839</v>
      </c>
      <c r="J45" s="38">
        <v>22.367317418990925</v>
      </c>
      <c r="K45" s="38">
        <v>22.004176606333978</v>
      </c>
      <c r="L45" s="38"/>
      <c r="M45" s="38"/>
      <c r="O45" s="99"/>
      <c r="P45" s="99"/>
      <c r="Q45" s="99"/>
      <c r="R45" s="99"/>
      <c r="S45" s="3"/>
      <c r="T45" s="12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ht="23.25" customHeight="1">
      <c r="A46" s="19"/>
      <c r="B46" s="10" t="s">
        <v>66</v>
      </c>
      <c r="C46" s="22">
        <v>222730</v>
      </c>
      <c r="D46" s="23">
        <v>221588</v>
      </c>
      <c r="E46" s="23">
        <v>225122</v>
      </c>
      <c r="F46" s="24">
        <v>5.2</v>
      </c>
      <c r="G46" s="24">
        <v>-0.5</v>
      </c>
      <c r="H46" s="24">
        <v>1.6</v>
      </c>
      <c r="I46" s="38">
        <v>8.527822148982082</v>
      </c>
      <c r="J46" s="38">
        <v>8.126781726513851</v>
      </c>
      <c r="K46" s="38">
        <v>7.965486031155416</v>
      </c>
      <c r="L46" s="38"/>
      <c r="M46" s="38"/>
      <c r="O46" s="12"/>
      <c r="P46" s="12"/>
      <c r="Q46" s="12"/>
      <c r="R46" s="4"/>
      <c r="S46" s="4"/>
      <c r="T46" s="12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2" ht="23.25" customHeight="1">
      <c r="A47" s="19"/>
      <c r="B47" s="10" t="s">
        <v>67</v>
      </c>
      <c r="C47" s="22">
        <v>68342</v>
      </c>
      <c r="D47" s="23">
        <v>70482</v>
      </c>
      <c r="E47" s="23">
        <v>68850</v>
      </c>
      <c r="F47" s="24">
        <v>5.6</v>
      </c>
      <c r="G47" s="24">
        <v>3.1</v>
      </c>
      <c r="H47" s="24">
        <v>-2.3</v>
      </c>
      <c r="I47" s="38">
        <v>2.616658830448227</v>
      </c>
      <c r="J47" s="38">
        <v>2.5849406540433115</v>
      </c>
      <c r="K47" s="38">
        <v>2.436117808321934</v>
      </c>
      <c r="L47" s="38"/>
      <c r="M47" s="38"/>
      <c r="O47" s="100" t="s">
        <v>88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</row>
    <row r="48" spans="1:20" ht="23.25" customHeight="1">
      <c r="A48" s="19"/>
      <c r="B48" s="10" t="s">
        <v>68</v>
      </c>
      <c r="C48" s="22">
        <v>413325</v>
      </c>
      <c r="D48" s="23">
        <v>423397</v>
      </c>
      <c r="E48" s="23">
        <v>421647</v>
      </c>
      <c r="F48" s="24">
        <v>1.5</v>
      </c>
      <c r="G48" s="24">
        <v>2.4</v>
      </c>
      <c r="H48" s="24">
        <v>-0.4</v>
      </c>
      <c r="I48" s="38">
        <v>15.825268664876843</v>
      </c>
      <c r="J48" s="38">
        <v>15.528164894582671</v>
      </c>
      <c r="K48" s="38">
        <v>14.919125134720677</v>
      </c>
      <c r="L48" s="38"/>
      <c r="M48" s="38"/>
      <c r="O48" s="95"/>
      <c r="P48" s="95"/>
      <c r="Q48" s="95"/>
      <c r="R48" s="95"/>
      <c r="S48" s="5"/>
      <c r="T48" s="39"/>
    </row>
    <row r="49" spans="1:32" ht="23.25" customHeight="1" thickBot="1">
      <c r="A49" s="19"/>
      <c r="B49" s="10" t="s">
        <v>69</v>
      </c>
      <c r="C49" s="22">
        <v>133330</v>
      </c>
      <c r="D49" s="23">
        <v>144766</v>
      </c>
      <c r="E49" s="23">
        <v>146456</v>
      </c>
      <c r="F49" s="24">
        <v>-1</v>
      </c>
      <c r="G49" s="24">
        <v>8.6</v>
      </c>
      <c r="H49" s="24">
        <v>1.2</v>
      </c>
      <c r="I49" s="38">
        <v>5.1049006740168865</v>
      </c>
      <c r="J49" s="38">
        <v>5.309320375744644</v>
      </c>
      <c r="K49" s="38">
        <v>5.182048943145929</v>
      </c>
      <c r="L49" s="38"/>
      <c r="M49" s="38"/>
      <c r="O49" s="19"/>
      <c r="R49" s="5"/>
      <c r="S49" s="5"/>
      <c r="T49" s="39"/>
      <c r="AD49" s="53"/>
      <c r="AE49" s="53"/>
      <c r="AF49" s="61" t="s">
        <v>81</v>
      </c>
    </row>
    <row r="50" spans="1:32" ht="23.25" customHeight="1">
      <c r="A50" s="19"/>
      <c r="B50" s="10" t="s">
        <v>70</v>
      </c>
      <c r="C50" s="22">
        <v>289240</v>
      </c>
      <c r="D50" s="23">
        <v>314672</v>
      </c>
      <c r="E50" s="23">
        <v>338646</v>
      </c>
      <c r="F50" s="24">
        <v>5.1</v>
      </c>
      <c r="G50" s="24">
        <v>8.8</v>
      </c>
      <c r="H50" s="24">
        <v>7.6</v>
      </c>
      <c r="I50" s="38">
        <v>11.074337890592096</v>
      </c>
      <c r="J50" s="38">
        <v>11.540654996866104</v>
      </c>
      <c r="K50" s="38">
        <v>11.982302851372399</v>
      </c>
      <c r="L50" s="38"/>
      <c r="M50" s="38"/>
      <c r="O50" s="80" t="s">
        <v>3</v>
      </c>
      <c r="P50" s="80"/>
      <c r="Q50" s="80"/>
      <c r="R50" s="80"/>
      <c r="S50" s="81"/>
      <c r="T50" s="138" t="s">
        <v>5</v>
      </c>
      <c r="U50" s="139"/>
      <c r="V50" s="140"/>
      <c r="W50" s="85" t="s">
        <v>6</v>
      </c>
      <c r="X50" s="74"/>
      <c r="Y50" s="85" t="s">
        <v>0</v>
      </c>
      <c r="Z50" s="74"/>
      <c r="AA50" s="88" t="s">
        <v>83</v>
      </c>
      <c r="AB50" s="110"/>
      <c r="AC50" s="110"/>
      <c r="AD50" s="110"/>
      <c r="AE50" s="110"/>
      <c r="AF50" s="110"/>
    </row>
    <row r="51" spans="1:32" ht="23.25" customHeight="1">
      <c r="A51" s="19"/>
      <c r="B51" s="10" t="s">
        <v>71</v>
      </c>
      <c r="C51" s="22">
        <v>163395</v>
      </c>
      <c r="D51" s="23">
        <v>167244</v>
      </c>
      <c r="E51" s="23">
        <v>175743</v>
      </c>
      <c r="F51" s="24">
        <v>6.8</v>
      </c>
      <c r="G51" s="24">
        <v>2.4</v>
      </c>
      <c r="H51" s="24">
        <v>5.1</v>
      </c>
      <c r="I51" s="38">
        <v>6.256020742750988</v>
      </c>
      <c r="J51" s="38">
        <v>6.133705268647591</v>
      </c>
      <c r="K51" s="38">
        <v>6.218310123281361</v>
      </c>
      <c r="L51" s="38"/>
      <c r="M51" s="38"/>
      <c r="O51" s="82"/>
      <c r="P51" s="82"/>
      <c r="Q51" s="82"/>
      <c r="R51" s="82"/>
      <c r="S51" s="83"/>
      <c r="T51" s="141"/>
      <c r="U51" s="142"/>
      <c r="V51" s="143"/>
      <c r="W51" s="86"/>
      <c r="X51" s="76"/>
      <c r="Y51" s="86"/>
      <c r="Z51" s="76"/>
      <c r="AA51" s="116" t="s">
        <v>8</v>
      </c>
      <c r="AB51" s="117"/>
      <c r="AC51" s="116" t="s">
        <v>6</v>
      </c>
      <c r="AD51" s="117"/>
      <c r="AE51" s="116" t="s">
        <v>0</v>
      </c>
      <c r="AF51" s="118"/>
    </row>
    <row r="52" spans="1:32" ht="23.25" customHeight="1">
      <c r="A52" s="19"/>
      <c r="B52" s="10" t="s">
        <v>72</v>
      </c>
      <c r="C52" s="22">
        <v>432295</v>
      </c>
      <c r="D52" s="23">
        <v>469732</v>
      </c>
      <c r="E52" s="23">
        <v>511224</v>
      </c>
      <c r="F52" s="24">
        <v>6.7</v>
      </c>
      <c r="G52" s="24">
        <v>8.7</v>
      </c>
      <c r="H52" s="24">
        <v>8.8</v>
      </c>
      <c r="I52" s="38">
        <v>16.55158656622013</v>
      </c>
      <c r="J52" s="38">
        <v>17.227509765685888</v>
      </c>
      <c r="K52" s="38">
        <v>18.088625859717826</v>
      </c>
      <c r="L52" s="38"/>
      <c r="M52" s="38"/>
      <c r="O52" s="130"/>
      <c r="P52" s="130"/>
      <c r="Q52" s="130"/>
      <c r="R52" s="130"/>
      <c r="S52" s="131"/>
      <c r="T52" s="46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32" ht="23.25" customHeight="1">
      <c r="A53" s="77" t="s">
        <v>27</v>
      </c>
      <c r="B53" s="78"/>
      <c r="C53" s="22">
        <v>263130</v>
      </c>
      <c r="D53" s="23">
        <v>274578</v>
      </c>
      <c r="E53" s="23">
        <v>288006</v>
      </c>
      <c r="F53" s="24">
        <v>5.3</v>
      </c>
      <c r="G53" s="24">
        <v>4.4</v>
      </c>
      <c r="H53" s="24">
        <v>4.9</v>
      </c>
      <c r="I53" s="38">
        <v>10.07464572379857</v>
      </c>
      <c r="J53" s="38">
        <v>10.070199978801742</v>
      </c>
      <c r="K53" s="38">
        <v>10.190509012397486</v>
      </c>
      <c r="L53" s="38"/>
      <c r="M53" s="38"/>
      <c r="O53" s="77" t="s">
        <v>51</v>
      </c>
      <c r="P53" s="77"/>
      <c r="Q53" s="77"/>
      <c r="R53" s="77"/>
      <c r="S53" s="78"/>
      <c r="T53" s="136">
        <v>3586095</v>
      </c>
      <c r="U53" s="136"/>
      <c r="V53" s="136"/>
      <c r="W53" s="101">
        <v>3753455</v>
      </c>
      <c r="X53" s="101"/>
      <c r="Y53" s="101">
        <v>3895633</v>
      </c>
      <c r="Z53" s="101"/>
      <c r="AA53" s="144">
        <v>5.3</v>
      </c>
      <c r="AB53" s="144"/>
      <c r="AC53" s="144">
        <v>4.7</v>
      </c>
      <c r="AD53" s="144"/>
      <c r="AE53" s="144">
        <v>3.8</v>
      </c>
      <c r="AF53" s="144"/>
    </row>
    <row r="54" spans="1:32" ht="23.25" customHeight="1">
      <c r="A54" s="19"/>
      <c r="B54" s="10" t="s">
        <v>67</v>
      </c>
      <c r="C54" s="22">
        <v>5336</v>
      </c>
      <c r="D54" s="23">
        <v>5512</v>
      </c>
      <c r="E54" s="23">
        <v>5712</v>
      </c>
      <c r="F54" s="24">
        <v>5</v>
      </c>
      <c r="G54" s="24">
        <v>3.3</v>
      </c>
      <c r="H54" s="24">
        <v>3.6</v>
      </c>
      <c r="I54" s="38">
        <v>0.20430323255496968</v>
      </c>
      <c r="J54" s="38">
        <v>0.2021536404342489</v>
      </c>
      <c r="K54" s="38">
        <v>0.20210755150522713</v>
      </c>
      <c r="L54" s="38"/>
      <c r="M54" s="38"/>
      <c r="O54" s="77"/>
      <c r="P54" s="77"/>
      <c r="Q54" s="77"/>
      <c r="R54" s="77"/>
      <c r="S54" s="78"/>
      <c r="T54" s="47"/>
      <c r="U54" s="52"/>
      <c r="V54" s="52"/>
      <c r="W54" s="23"/>
      <c r="X54" s="23"/>
      <c r="Y54" s="23"/>
      <c r="Z54" s="23"/>
      <c r="AA54" s="62"/>
      <c r="AB54" s="62"/>
      <c r="AC54" s="62"/>
      <c r="AD54" s="62"/>
      <c r="AE54" s="62"/>
      <c r="AF54" s="62"/>
    </row>
    <row r="55" spans="1:32" ht="23.25" customHeight="1">
      <c r="A55" s="19"/>
      <c r="B55" s="10" t="s">
        <v>72</v>
      </c>
      <c r="C55" s="22">
        <v>118698</v>
      </c>
      <c r="D55" s="23">
        <v>122620</v>
      </c>
      <c r="E55" s="23">
        <v>129085</v>
      </c>
      <c r="F55" s="24">
        <v>6</v>
      </c>
      <c r="G55" s="24">
        <v>3.3</v>
      </c>
      <c r="H55" s="24">
        <v>5.3</v>
      </c>
      <c r="I55" s="38">
        <v>4.544674868405133</v>
      </c>
      <c r="J55" s="38">
        <v>4.497111645509362</v>
      </c>
      <c r="K55" s="38">
        <v>4.567411289574973</v>
      </c>
      <c r="L55" s="38"/>
      <c r="M55" s="38"/>
      <c r="O55" s="77" t="s">
        <v>52</v>
      </c>
      <c r="P55" s="77"/>
      <c r="Q55" s="77"/>
      <c r="R55" s="77"/>
      <c r="S55" s="78"/>
      <c r="T55" s="136">
        <v>1917513</v>
      </c>
      <c r="U55" s="136"/>
      <c r="V55" s="136"/>
      <c r="W55" s="101">
        <v>1988500</v>
      </c>
      <c r="X55" s="101"/>
      <c r="Y55" s="101">
        <v>2066172</v>
      </c>
      <c r="Z55" s="101"/>
      <c r="AA55" s="144">
        <v>4.8</v>
      </c>
      <c r="AB55" s="144"/>
      <c r="AC55" s="144">
        <v>3.7</v>
      </c>
      <c r="AD55" s="144"/>
      <c r="AE55" s="144">
        <v>3.9</v>
      </c>
      <c r="AF55" s="144"/>
    </row>
    <row r="56" spans="1:32" ht="23.25" customHeight="1">
      <c r="A56" s="19"/>
      <c r="B56" s="10" t="s">
        <v>73</v>
      </c>
      <c r="C56" s="22">
        <v>139096</v>
      </c>
      <c r="D56" s="23">
        <v>146446</v>
      </c>
      <c r="E56" s="23">
        <v>153209</v>
      </c>
      <c r="F56" s="24">
        <v>4.8</v>
      </c>
      <c r="G56" s="24">
        <v>5.3</v>
      </c>
      <c r="H56" s="24">
        <v>4.6</v>
      </c>
      <c r="I56" s="38">
        <v>5.325667622838467</v>
      </c>
      <c r="J56" s="38">
        <v>5.370934692858131</v>
      </c>
      <c r="K56" s="38">
        <v>5.420990171317286</v>
      </c>
      <c r="L56" s="38"/>
      <c r="M56" s="38"/>
      <c r="O56" s="77"/>
      <c r="P56" s="77"/>
      <c r="Q56" s="77"/>
      <c r="R56" s="77"/>
      <c r="S56" s="78"/>
      <c r="T56" s="47"/>
      <c r="U56" s="52"/>
      <c r="V56" s="52"/>
      <c r="W56" s="23"/>
      <c r="X56" s="23"/>
      <c r="Y56" s="23"/>
      <c r="Z56" s="23"/>
      <c r="AA56" s="62"/>
      <c r="AB56" s="62"/>
      <c r="AC56" s="62"/>
      <c r="AD56" s="62"/>
      <c r="AE56" s="62"/>
      <c r="AF56" s="62"/>
    </row>
    <row r="57" spans="1:32" ht="23.25" customHeight="1">
      <c r="A57" s="77" t="s">
        <v>28</v>
      </c>
      <c r="B57" s="78"/>
      <c r="C57" s="22">
        <v>54103</v>
      </c>
      <c r="D57" s="23">
        <v>57784</v>
      </c>
      <c r="E57" s="23">
        <v>62613</v>
      </c>
      <c r="F57" s="24">
        <v>9.2</v>
      </c>
      <c r="G57" s="24">
        <v>6.8</v>
      </c>
      <c r="H57" s="24">
        <v>8.4</v>
      </c>
      <c r="I57" s="38">
        <v>2.0714800957499104</v>
      </c>
      <c r="J57" s="38">
        <v>2.119239107193875</v>
      </c>
      <c r="K57" s="38">
        <v>2.2154341950974765</v>
      </c>
      <c r="L57" s="38"/>
      <c r="M57" s="38"/>
      <c r="O57" s="77" t="s">
        <v>53</v>
      </c>
      <c r="P57" s="77"/>
      <c r="Q57" s="77"/>
      <c r="R57" s="77"/>
      <c r="S57" s="78"/>
      <c r="T57" s="136">
        <v>1331725</v>
      </c>
      <c r="U57" s="136"/>
      <c r="V57" s="136"/>
      <c r="W57" s="101">
        <v>1398653</v>
      </c>
      <c r="X57" s="101"/>
      <c r="Y57" s="101">
        <v>1448053</v>
      </c>
      <c r="Z57" s="101"/>
      <c r="AA57" s="144">
        <v>3.6</v>
      </c>
      <c r="AB57" s="144"/>
      <c r="AC57" s="144">
        <v>5</v>
      </c>
      <c r="AD57" s="144"/>
      <c r="AE57" s="144">
        <v>3.5</v>
      </c>
      <c r="AF57" s="144"/>
    </row>
    <row r="58" spans="1:32" ht="23.25" customHeight="1">
      <c r="A58" s="19"/>
      <c r="B58" s="10" t="s">
        <v>72</v>
      </c>
      <c r="C58" s="22">
        <v>54103</v>
      </c>
      <c r="D58" s="23">
        <v>57784</v>
      </c>
      <c r="E58" s="23">
        <v>62613</v>
      </c>
      <c r="F58" s="24">
        <v>9.2</v>
      </c>
      <c r="G58" s="24">
        <v>6.8</v>
      </c>
      <c r="H58" s="24">
        <v>8.4</v>
      </c>
      <c r="I58" s="38">
        <v>2.0714800957499104</v>
      </c>
      <c r="J58" s="38">
        <v>2.119239107193875</v>
      </c>
      <c r="K58" s="38">
        <v>2.2154341950974765</v>
      </c>
      <c r="L58" s="38"/>
      <c r="M58" s="38"/>
      <c r="O58" s="77"/>
      <c r="P58" s="77"/>
      <c r="Q58" s="77"/>
      <c r="R58" s="77"/>
      <c r="S58" s="78"/>
      <c r="T58" s="47"/>
      <c r="U58" s="52"/>
      <c r="V58" s="52"/>
      <c r="W58" s="23"/>
      <c r="X58" s="23"/>
      <c r="Y58" s="23"/>
      <c r="Z58" s="23"/>
      <c r="AA58" s="62"/>
      <c r="AB58" s="62"/>
      <c r="AC58" s="62"/>
      <c r="AD58" s="62"/>
      <c r="AE58" s="62"/>
      <c r="AF58" s="62"/>
    </row>
    <row r="59" spans="1:32" ht="23.25" customHeight="1">
      <c r="A59" s="12" t="s">
        <v>75</v>
      </c>
      <c r="B59" s="13"/>
      <c r="C59" s="22">
        <v>105995</v>
      </c>
      <c r="D59" s="23">
        <v>109534</v>
      </c>
      <c r="E59" s="23">
        <v>111939</v>
      </c>
      <c r="F59" s="24">
        <v>3.1</v>
      </c>
      <c r="G59" s="24">
        <v>3.3</v>
      </c>
      <c r="H59" s="24">
        <v>2.2</v>
      </c>
      <c r="I59" s="38">
        <v>4.0583060597196425</v>
      </c>
      <c r="J59" s="38">
        <v>4.0171801254218105</v>
      </c>
      <c r="K59" s="38">
        <v>3.960734805312258</v>
      </c>
      <c r="L59" s="38"/>
      <c r="M59" s="38"/>
      <c r="O59" s="77" t="s">
        <v>54</v>
      </c>
      <c r="P59" s="77"/>
      <c r="Q59" s="77"/>
      <c r="R59" s="77"/>
      <c r="S59" s="78"/>
      <c r="T59" s="136">
        <v>3602973</v>
      </c>
      <c r="U59" s="136"/>
      <c r="V59" s="136"/>
      <c r="W59" s="101">
        <v>3733608</v>
      </c>
      <c r="X59" s="101"/>
      <c r="Y59" s="101">
        <v>3870074</v>
      </c>
      <c r="Z59" s="101"/>
      <c r="AA59" s="144">
        <v>4.4</v>
      </c>
      <c r="AB59" s="144"/>
      <c r="AC59" s="144">
        <v>3.6</v>
      </c>
      <c r="AD59" s="144"/>
      <c r="AE59" s="144">
        <v>3.7</v>
      </c>
      <c r="AF59" s="144"/>
    </row>
    <row r="60" spans="1:32" ht="23.25" customHeight="1">
      <c r="A60" s="19"/>
      <c r="B60" s="14"/>
      <c r="C60" s="22"/>
      <c r="D60" s="23"/>
      <c r="E60" s="23"/>
      <c r="F60" s="38"/>
      <c r="G60" s="38"/>
      <c r="H60" s="38"/>
      <c r="I60" s="38"/>
      <c r="J60" s="38"/>
      <c r="K60" s="38"/>
      <c r="L60" s="38"/>
      <c r="M60" s="38"/>
      <c r="N60" s="40"/>
      <c r="O60" s="99" t="s">
        <v>55</v>
      </c>
      <c r="P60" s="99"/>
      <c r="Q60" s="99"/>
      <c r="R60" s="99"/>
      <c r="S60" s="135"/>
      <c r="T60" s="49"/>
      <c r="U60" s="52"/>
      <c r="V60" s="52"/>
      <c r="W60" s="23"/>
      <c r="X60" s="23"/>
      <c r="Y60" s="23"/>
      <c r="Z60" s="23"/>
      <c r="AA60" s="62"/>
      <c r="AB60" s="62"/>
      <c r="AC60" s="62"/>
      <c r="AD60" s="62"/>
      <c r="AE60" s="62"/>
      <c r="AF60" s="62"/>
    </row>
    <row r="61" spans="1:32" ht="23.25" customHeight="1">
      <c r="A61" s="67" t="s">
        <v>29</v>
      </c>
      <c r="B61" s="68"/>
      <c r="C61" s="55">
        <v>2611804</v>
      </c>
      <c r="D61" s="56">
        <f>SUM(D40,D53,D57-D59)</f>
        <v>2726639</v>
      </c>
      <c r="E61" s="56">
        <f>SUM(E40,E53,E57-E59)</f>
        <v>2826218</v>
      </c>
      <c r="F61" s="57">
        <v>4.7</v>
      </c>
      <c r="G61" s="57">
        <f>100*(D61-C61)/C61</f>
        <v>4.396769435991368</v>
      </c>
      <c r="H61" s="57">
        <f>100*(E61-D61)/D61</f>
        <v>3.652078621335644</v>
      </c>
      <c r="I61" s="57">
        <f>100*C61/C$61</f>
        <v>100</v>
      </c>
      <c r="J61" s="57">
        <f>100*D61/D$61</f>
        <v>100</v>
      </c>
      <c r="K61" s="57">
        <f>100*E61/E$61</f>
        <v>100</v>
      </c>
      <c r="L61" s="57"/>
      <c r="M61" s="57"/>
      <c r="O61" s="132"/>
      <c r="P61" s="132"/>
      <c r="Q61" s="132"/>
      <c r="R61" s="132"/>
      <c r="S61" s="133"/>
      <c r="T61" s="48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56" ht="23.25" customHeight="1">
      <c r="A62" s="41"/>
      <c r="B62" s="2"/>
      <c r="C62" s="22"/>
      <c r="D62" s="23"/>
      <c r="E62" s="23"/>
      <c r="F62" s="38"/>
      <c r="G62" s="38"/>
      <c r="H62" s="38"/>
      <c r="I62" s="38"/>
      <c r="J62" s="38"/>
      <c r="K62" s="38"/>
      <c r="L62" s="38"/>
      <c r="M62" s="38"/>
      <c r="N62" s="39"/>
      <c r="O62" s="19" t="s">
        <v>24</v>
      </c>
      <c r="P62" s="39"/>
      <c r="R62" s="12"/>
      <c r="S62" s="12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1:13" ht="23.25" customHeight="1">
      <c r="A63" s="19" t="s">
        <v>24</v>
      </c>
      <c r="C63" s="42"/>
      <c r="D63" s="42"/>
      <c r="E63" s="42"/>
      <c r="F63" s="42"/>
      <c r="G63" s="42"/>
      <c r="H63" s="42"/>
      <c r="I63" s="42"/>
      <c r="J63" s="42"/>
      <c r="K63" s="42"/>
      <c r="L63" s="39"/>
      <c r="M63" s="39"/>
    </row>
  </sheetData>
  <sheetProtection/>
  <mergeCells count="274">
    <mergeCell ref="AC51:AD51"/>
    <mergeCell ref="AE51:AF51"/>
    <mergeCell ref="AC57:AD57"/>
    <mergeCell ref="AC59:AD59"/>
    <mergeCell ref="AE53:AF53"/>
    <mergeCell ref="AE55:AF55"/>
    <mergeCell ref="AE57:AF57"/>
    <mergeCell ref="AE59:AF59"/>
    <mergeCell ref="AC53:AD53"/>
    <mergeCell ref="AC55:AD55"/>
    <mergeCell ref="Y57:Z57"/>
    <mergeCell ref="Y59:Z59"/>
    <mergeCell ref="AA53:AB53"/>
    <mergeCell ref="AA55:AB55"/>
    <mergeCell ref="AA57:AB57"/>
    <mergeCell ref="AA59:AB59"/>
    <mergeCell ref="A2:K2"/>
    <mergeCell ref="A4:K4"/>
    <mergeCell ref="A36:K36"/>
    <mergeCell ref="T50:V51"/>
    <mergeCell ref="S32:T32"/>
    <mergeCell ref="U32:V32"/>
    <mergeCell ref="U33:V33"/>
    <mergeCell ref="S26:T26"/>
    <mergeCell ref="U26:V26"/>
    <mergeCell ref="S27:T27"/>
    <mergeCell ref="O60:S60"/>
    <mergeCell ref="T57:V57"/>
    <mergeCell ref="T59:V59"/>
    <mergeCell ref="W55:X55"/>
    <mergeCell ref="W57:X57"/>
    <mergeCell ref="T53:V53"/>
    <mergeCell ref="T55:V55"/>
    <mergeCell ref="O53:S53"/>
    <mergeCell ref="O57:S57"/>
    <mergeCell ref="O55:S55"/>
    <mergeCell ref="U36:V36"/>
    <mergeCell ref="AD37:AD38"/>
    <mergeCell ref="AE37:AF38"/>
    <mergeCell ref="O50:S51"/>
    <mergeCell ref="O61:S61"/>
    <mergeCell ref="O58:S58"/>
    <mergeCell ref="Z36:AA36"/>
    <mergeCell ref="AB36:AC36"/>
    <mergeCell ref="W59:X59"/>
    <mergeCell ref="O59:S59"/>
    <mergeCell ref="Z30:AA30"/>
    <mergeCell ref="Z31:AA31"/>
    <mergeCell ref="Z32:AA32"/>
    <mergeCell ref="Z33:AA33"/>
    <mergeCell ref="AE36:AF36"/>
    <mergeCell ref="O52:S52"/>
    <mergeCell ref="Q38:R38"/>
    <mergeCell ref="S34:T34"/>
    <mergeCell ref="U34:V34"/>
    <mergeCell ref="S35:T35"/>
    <mergeCell ref="Z20:AA20"/>
    <mergeCell ref="Z21:AA21"/>
    <mergeCell ref="Z34:AA34"/>
    <mergeCell ref="Z35:AA35"/>
    <mergeCell ref="Z24:AA24"/>
    <mergeCell ref="Z25:AA25"/>
    <mergeCell ref="Z26:AA26"/>
    <mergeCell ref="Z27:AA27"/>
    <mergeCell ref="Z28:AA28"/>
    <mergeCell ref="Z29:AA29"/>
    <mergeCell ref="Z22:AA22"/>
    <mergeCell ref="Z23:AA23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AB32:AC32"/>
    <mergeCell ref="AE32:AF32"/>
    <mergeCell ref="AB33:AC33"/>
    <mergeCell ref="AE33:AF33"/>
    <mergeCell ref="AB34:AC34"/>
    <mergeCell ref="AE34:AF34"/>
    <mergeCell ref="AB27:AC27"/>
    <mergeCell ref="AE27:AF27"/>
    <mergeCell ref="AB28:AC28"/>
    <mergeCell ref="AE28:AF28"/>
    <mergeCell ref="AB35:AC35"/>
    <mergeCell ref="AE35:AF35"/>
    <mergeCell ref="AB30:AC30"/>
    <mergeCell ref="AE30:AF30"/>
    <mergeCell ref="AB31:AC31"/>
    <mergeCell ref="AE31:AF31"/>
    <mergeCell ref="AB22:AC22"/>
    <mergeCell ref="AE22:AF22"/>
    <mergeCell ref="AB29:AC29"/>
    <mergeCell ref="AE29:AF29"/>
    <mergeCell ref="AB24:AC24"/>
    <mergeCell ref="AE24:AF24"/>
    <mergeCell ref="AB25:AC25"/>
    <mergeCell ref="AE25:AF25"/>
    <mergeCell ref="AB26:AC26"/>
    <mergeCell ref="AE26:AF26"/>
    <mergeCell ref="AB23:AC23"/>
    <mergeCell ref="AE23:AF23"/>
    <mergeCell ref="AB18:AC18"/>
    <mergeCell ref="AE18:AF18"/>
    <mergeCell ref="AB19:AC19"/>
    <mergeCell ref="AE19:AF19"/>
    <mergeCell ref="AB20:AC20"/>
    <mergeCell ref="AE20:AF20"/>
    <mergeCell ref="AB21:AC21"/>
    <mergeCell ref="AE21:AF21"/>
    <mergeCell ref="AE14:AF14"/>
    <mergeCell ref="AB15:AC15"/>
    <mergeCell ref="AE15:AF15"/>
    <mergeCell ref="AB16:AC16"/>
    <mergeCell ref="AE16:AF16"/>
    <mergeCell ref="AB14:AC14"/>
    <mergeCell ref="AB17:AC17"/>
    <mergeCell ref="AE17:AF17"/>
    <mergeCell ref="AB10:AC10"/>
    <mergeCell ref="AE10:AF10"/>
    <mergeCell ref="AB11:AC11"/>
    <mergeCell ref="AE11:AF11"/>
    <mergeCell ref="AB12:AC12"/>
    <mergeCell ref="AE12:AF12"/>
    <mergeCell ref="AB13:AC13"/>
    <mergeCell ref="AE13:AF13"/>
    <mergeCell ref="U27:V27"/>
    <mergeCell ref="U35:V35"/>
    <mergeCell ref="S29:T29"/>
    <mergeCell ref="U29:V29"/>
    <mergeCell ref="S30:T30"/>
    <mergeCell ref="U30:V30"/>
    <mergeCell ref="S31:T31"/>
    <mergeCell ref="U31:V31"/>
    <mergeCell ref="S28:T28"/>
    <mergeCell ref="U28:V28"/>
    <mergeCell ref="S22:T22"/>
    <mergeCell ref="U22:V22"/>
    <mergeCell ref="S23:T23"/>
    <mergeCell ref="U23:V23"/>
    <mergeCell ref="S24:T24"/>
    <mergeCell ref="U24:V24"/>
    <mergeCell ref="U17:V17"/>
    <mergeCell ref="S18:T18"/>
    <mergeCell ref="U18:V18"/>
    <mergeCell ref="S17:T17"/>
    <mergeCell ref="S25:T25"/>
    <mergeCell ref="U25:V25"/>
    <mergeCell ref="S20:T20"/>
    <mergeCell ref="U20:V20"/>
    <mergeCell ref="S21:T21"/>
    <mergeCell ref="U21:V21"/>
    <mergeCell ref="S14:T14"/>
    <mergeCell ref="U14:V14"/>
    <mergeCell ref="S15:T15"/>
    <mergeCell ref="U15:V15"/>
    <mergeCell ref="S13:T13"/>
    <mergeCell ref="S16:T16"/>
    <mergeCell ref="U16:V16"/>
    <mergeCell ref="O3:AF3"/>
    <mergeCell ref="Z7:AA7"/>
    <mergeCell ref="AE9:AF9"/>
    <mergeCell ref="S7:T7"/>
    <mergeCell ref="AB4:AF4"/>
    <mergeCell ref="S8:T8"/>
    <mergeCell ref="U8:V8"/>
    <mergeCell ref="Z8:AA8"/>
    <mergeCell ref="AB9:AC9"/>
    <mergeCell ref="AE8:AF8"/>
    <mergeCell ref="P30:R30"/>
    <mergeCell ref="Q25:R25"/>
    <mergeCell ref="Q26:R26"/>
    <mergeCell ref="U10:V10"/>
    <mergeCell ref="Z9:AA9"/>
    <mergeCell ref="Z10:AA10"/>
    <mergeCell ref="S9:T9"/>
    <mergeCell ref="U9:V9"/>
    <mergeCell ref="S10:T10"/>
    <mergeCell ref="S19:T19"/>
    <mergeCell ref="S11:T11"/>
    <mergeCell ref="U11:V11"/>
    <mergeCell ref="Z11:AA11"/>
    <mergeCell ref="AB37:AC38"/>
    <mergeCell ref="S33:T33"/>
    <mergeCell ref="S36:T36"/>
    <mergeCell ref="S37:T38"/>
    <mergeCell ref="U19:V19"/>
    <mergeCell ref="S12:T12"/>
    <mergeCell ref="U12:V12"/>
    <mergeCell ref="X5:AA5"/>
    <mergeCell ref="AB5:AF5"/>
    <mergeCell ref="S5:T6"/>
    <mergeCell ref="W5:W6"/>
    <mergeCell ref="Z6:AA6"/>
    <mergeCell ref="AB6:AC6"/>
    <mergeCell ref="AE6:AF6"/>
    <mergeCell ref="U5:V6"/>
    <mergeCell ref="AE7:AF7"/>
    <mergeCell ref="AB8:AC8"/>
    <mergeCell ref="X37:X38"/>
    <mergeCell ref="Y37:Y38"/>
    <mergeCell ref="Z37:AA38"/>
    <mergeCell ref="U7:V7"/>
    <mergeCell ref="AB7:AC7"/>
    <mergeCell ref="U37:V38"/>
    <mergeCell ref="W37:W38"/>
    <mergeCell ref="U13:V13"/>
    <mergeCell ref="O44:R44"/>
    <mergeCell ref="O45:R45"/>
    <mergeCell ref="O56:S56"/>
    <mergeCell ref="O47:AF47"/>
    <mergeCell ref="Y53:Z53"/>
    <mergeCell ref="Y55:Z55"/>
    <mergeCell ref="O54:S54"/>
    <mergeCell ref="W53:X53"/>
    <mergeCell ref="AA51:AB51"/>
    <mergeCell ref="AA50:AF50"/>
    <mergeCell ref="Q32:R32"/>
    <mergeCell ref="P15:R15"/>
    <mergeCell ref="O48:R48"/>
    <mergeCell ref="Q33:R33"/>
    <mergeCell ref="Q34:R34"/>
    <mergeCell ref="O43:R43"/>
    <mergeCell ref="O36:R36"/>
    <mergeCell ref="O37:R37"/>
    <mergeCell ref="O28:R28"/>
    <mergeCell ref="P29:R29"/>
    <mergeCell ref="P8:R8"/>
    <mergeCell ref="C38:C39"/>
    <mergeCell ref="D38:D39"/>
    <mergeCell ref="E38:E39"/>
    <mergeCell ref="P9:R9"/>
    <mergeCell ref="P10:R10"/>
    <mergeCell ref="P11:R11"/>
    <mergeCell ref="O12:R12"/>
    <mergeCell ref="P31:R31"/>
    <mergeCell ref="F38:H38"/>
    <mergeCell ref="A10:B10"/>
    <mergeCell ref="F6:H6"/>
    <mergeCell ref="I6:K6"/>
    <mergeCell ref="A15:B15"/>
    <mergeCell ref="A16:B16"/>
    <mergeCell ref="D6:D7"/>
    <mergeCell ref="C6:C7"/>
    <mergeCell ref="E6:E7"/>
    <mergeCell ref="A6:B7"/>
    <mergeCell ref="A20:B20"/>
    <mergeCell ref="A21:B21"/>
    <mergeCell ref="A8:B8"/>
    <mergeCell ref="A9:B9"/>
    <mergeCell ref="A18:B18"/>
    <mergeCell ref="A19:B19"/>
    <mergeCell ref="A11:B11"/>
    <mergeCell ref="A12:B12"/>
    <mergeCell ref="A13:B13"/>
    <mergeCell ref="A17:B17"/>
    <mergeCell ref="AD1:AF1"/>
    <mergeCell ref="O5:R6"/>
    <mergeCell ref="O7:R7"/>
    <mergeCell ref="A14:B14"/>
    <mergeCell ref="W50:X51"/>
    <mergeCell ref="Y50:Z51"/>
    <mergeCell ref="I38:K38"/>
    <mergeCell ref="P18:R18"/>
    <mergeCell ref="P21:R21"/>
    <mergeCell ref="Q22:R22"/>
    <mergeCell ref="A61:B61"/>
    <mergeCell ref="A22:B22"/>
    <mergeCell ref="A40:B40"/>
    <mergeCell ref="A38:B39"/>
    <mergeCell ref="A53:B53"/>
    <mergeCell ref="A57:B5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2013-06-25T05:41:15Z</cp:lastPrinted>
  <dcterms:created xsi:type="dcterms:W3CDTF">2004-02-06T00:07:47Z</dcterms:created>
  <dcterms:modified xsi:type="dcterms:W3CDTF">2013-06-25T05:49:01Z</dcterms:modified>
  <cp:category/>
  <cp:version/>
  <cp:contentType/>
  <cp:contentStatus/>
</cp:coreProperties>
</file>