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9690" windowHeight="6270" activeTab="0"/>
  </bookViews>
  <sheets>
    <sheet name="210" sheetId="1" r:id="rId1"/>
  </sheets>
  <definedNames>
    <definedName name="_xlnm.Print_Area" localSheetId="0">'210'!$A$1:$BI$68</definedName>
  </definedNames>
  <calcPr fullCalcOnLoad="1"/>
</workbook>
</file>

<file path=xl/sharedStrings.xml><?xml version="1.0" encoding="utf-8"?>
<sst xmlns="http://schemas.openxmlformats.org/spreadsheetml/2006/main" count="327" uniqueCount="154">
  <si>
    <t>総 　務　 部</t>
  </si>
  <si>
    <t>志雄町</t>
  </si>
  <si>
    <t>金沢市</t>
  </si>
  <si>
    <t>押水町</t>
  </si>
  <si>
    <t>志賀町</t>
  </si>
  <si>
    <t>鹿島郡</t>
  </si>
  <si>
    <t>鶴来町</t>
  </si>
  <si>
    <t>七尾市</t>
  </si>
  <si>
    <t>野々市町</t>
  </si>
  <si>
    <t>小松市</t>
  </si>
  <si>
    <t>河内村</t>
  </si>
  <si>
    <t>田鶴浜町</t>
  </si>
  <si>
    <t>加賀市</t>
  </si>
  <si>
    <t>輪島市</t>
  </si>
  <si>
    <t>吉野谷村</t>
  </si>
  <si>
    <t>鳥屋町</t>
  </si>
  <si>
    <t>松任市</t>
  </si>
  <si>
    <t>珠洲市</t>
  </si>
  <si>
    <t>鳥越村</t>
  </si>
  <si>
    <t>中島町</t>
  </si>
  <si>
    <t>江沼郡</t>
  </si>
  <si>
    <t>尾口村</t>
  </si>
  <si>
    <t>鹿島町</t>
  </si>
  <si>
    <t>山中町</t>
  </si>
  <si>
    <t>羽咋市</t>
  </si>
  <si>
    <t>白峰村</t>
  </si>
  <si>
    <t>能登島町</t>
  </si>
  <si>
    <t>能美郡</t>
  </si>
  <si>
    <t>鳳至郡</t>
  </si>
  <si>
    <t>河北郡</t>
  </si>
  <si>
    <t>鹿西町</t>
  </si>
  <si>
    <t>根上町</t>
  </si>
  <si>
    <t>津幡町</t>
  </si>
  <si>
    <t>寺井町</t>
  </si>
  <si>
    <t>高松町</t>
  </si>
  <si>
    <t>穴水町</t>
  </si>
  <si>
    <t>辰口町</t>
  </si>
  <si>
    <t>七塚町</t>
  </si>
  <si>
    <t>門前町</t>
  </si>
  <si>
    <t>川北町</t>
  </si>
  <si>
    <t>宇ノ気町</t>
  </si>
  <si>
    <t>能都町</t>
  </si>
  <si>
    <t>珠洲郡</t>
  </si>
  <si>
    <t>内灘町</t>
  </si>
  <si>
    <t>柳田村</t>
  </si>
  <si>
    <t>羽咋郡</t>
  </si>
  <si>
    <t>富来町</t>
  </si>
  <si>
    <t>内浦町</t>
  </si>
  <si>
    <t>注　警察、自衛隊、公安調査関係不明。</t>
  </si>
  <si>
    <t>厚生部</t>
  </si>
  <si>
    <t>-</t>
  </si>
  <si>
    <t>資料　石川県地方課調</t>
  </si>
  <si>
    <t>省庁名</t>
  </si>
  <si>
    <t>職員数</t>
  </si>
  <si>
    <t>総理府</t>
  </si>
  <si>
    <t>厚生省</t>
  </si>
  <si>
    <t>運輸省</t>
  </si>
  <si>
    <t>労働省</t>
  </si>
  <si>
    <t>法務省</t>
  </si>
  <si>
    <t>農林水産省</t>
  </si>
  <si>
    <t>通商産業省</t>
  </si>
  <si>
    <t>建設省</t>
  </si>
  <si>
    <t>大蔵省</t>
  </si>
  <si>
    <t>文部省</t>
  </si>
  <si>
    <t>郵政省</t>
  </si>
  <si>
    <t>区分</t>
  </si>
  <si>
    <t>課所数</t>
  </si>
  <si>
    <t>職員総数</t>
  </si>
  <si>
    <t>一　 般　 職　 員</t>
  </si>
  <si>
    <t>教  員</t>
  </si>
  <si>
    <t>警察官</t>
  </si>
  <si>
    <t>事  務</t>
  </si>
  <si>
    <t>その他</t>
  </si>
  <si>
    <t>市町村別</t>
  </si>
  <si>
    <t>総数</t>
  </si>
  <si>
    <t>一般行政職員</t>
  </si>
  <si>
    <t>その他の職員</t>
  </si>
  <si>
    <t>石川郡</t>
  </si>
  <si>
    <t>選 挙 名</t>
  </si>
  <si>
    <t>選挙当日の有権者数（人）</t>
  </si>
  <si>
    <t>投 票 者 数（人）</t>
  </si>
  <si>
    <t>投  票  率（％）</t>
  </si>
  <si>
    <t>男</t>
  </si>
  <si>
    <t>女</t>
  </si>
  <si>
    <t>総  数</t>
  </si>
  <si>
    <t>自  民</t>
  </si>
  <si>
    <t>社　会</t>
  </si>
  <si>
    <t>公　明</t>
  </si>
  <si>
    <t>民社</t>
  </si>
  <si>
    <t>共　産</t>
  </si>
  <si>
    <t>スポーツ</t>
  </si>
  <si>
    <t>二院</t>
  </si>
  <si>
    <t>諸派</t>
  </si>
  <si>
    <t>無所属</t>
  </si>
  <si>
    <t>注　小数点以下は同姓名の得票数を按分した結果である。</t>
  </si>
  <si>
    <t>公務員及び選挙 211</t>
  </si>
  <si>
    <t>210 公務員及び選挙</t>
  </si>
  <si>
    <t>国体局</t>
  </si>
  <si>
    <t>企画開発部</t>
  </si>
  <si>
    <t>県民生活局</t>
  </si>
  <si>
    <t>環境部</t>
  </si>
  <si>
    <t>商工労働部</t>
  </si>
  <si>
    <t>農林水産部</t>
  </si>
  <si>
    <t>競馬事業局</t>
  </si>
  <si>
    <t>土木部</t>
  </si>
  <si>
    <t>出納課</t>
  </si>
  <si>
    <t>地方労働委員会事務局</t>
  </si>
  <si>
    <t>企業局</t>
  </si>
  <si>
    <t>県立病院</t>
  </si>
  <si>
    <t>議会事務局</t>
  </si>
  <si>
    <t>選挙管理委員会事務局</t>
  </si>
  <si>
    <t>監査委員事務局</t>
  </si>
  <si>
    <t>人事委員会事務局</t>
  </si>
  <si>
    <t>海区漁業調整委員会</t>
  </si>
  <si>
    <t>農業短期大学</t>
  </si>
  <si>
    <t>教育委員会事務局</t>
  </si>
  <si>
    <t>教育委員会の所管する学校</t>
  </si>
  <si>
    <t>教育委員会の所管する学校以外の教育機関等</t>
  </si>
  <si>
    <t>警察職員</t>
  </si>
  <si>
    <t>（1）　当日有権者、投票者数及び投票率</t>
  </si>
  <si>
    <t>平成元7.23</t>
  </si>
  <si>
    <t>注　県議会議員選挙における「選挙当日の有権者数」には、無投票の選挙区に係るものを（　）外書とし、投票率の計算から除いた。</t>
  </si>
  <si>
    <t>資料　石川県選挙管理委員会調</t>
  </si>
  <si>
    <t>知事</t>
  </si>
  <si>
    <t>県議会議員</t>
  </si>
  <si>
    <t>（比例代表区）</t>
  </si>
  <si>
    <t>参議院議員</t>
  </si>
  <si>
    <t>（選挙区）</t>
  </si>
  <si>
    <t>資料　石川県選挙管理委員会調</t>
  </si>
  <si>
    <t>年金</t>
  </si>
  <si>
    <t>62.4.12</t>
  </si>
  <si>
    <t>　　　元　7.23</t>
  </si>
  <si>
    <t>資料　石川行政監察事務所調　</t>
  </si>
  <si>
    <t>（1）　国　の　職　員</t>
  </si>
  <si>
    <t>18　　　公　　務　　員　　及　　び　　選　　挙</t>
  </si>
  <si>
    <t>（2）　県　の　職　員（平成元年4.1現在）</t>
  </si>
  <si>
    <t>110　　主 要 選 挙 投 票 状 況（最近の5回）</t>
  </si>
  <si>
    <t>年月日</t>
  </si>
  <si>
    <t>111　市 町 村 別 選 挙 人 名 簿 登 録 者 数（昭和63年9.2現在）</t>
  </si>
  <si>
    <t xml:space="preserve">  選挙執行　    </t>
  </si>
  <si>
    <t>昭和61.7. 6</t>
  </si>
  <si>
    <t>62.2. 8</t>
  </si>
  <si>
    <t>（2）　党 派 別 得 票 数</t>
  </si>
  <si>
    <t>（3）　市 町 村 の 職 員（平成元年4.1現在）</t>
  </si>
  <si>
    <t>美川町</t>
  </si>
  <si>
    <t>石川郡</t>
  </si>
  <si>
    <t>総　　　　　　　　　数</t>
  </si>
  <si>
    <t>合　　計</t>
  </si>
  <si>
    <r>
      <t xml:space="preserve">知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事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部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局（出先を含む）</t>
    </r>
  </si>
  <si>
    <t>選挙執行　　年月日</t>
  </si>
  <si>
    <t>109　　公　　務　　員　（昭和62年10.1現在）</t>
  </si>
  <si>
    <t>資料　石川県人事課、石川県教育委員会庶務課、石川県警察本部警務課調</t>
  </si>
  <si>
    <t>衆議院議員</t>
  </si>
  <si>
    <t>総 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</si>
</sst>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"/>
    <numFmt numFmtId="178" formatCode="\(#,##0\);[Red]\-#,##0"/>
    <numFmt numFmtId="179" formatCode="#,##0;&quot;△ &quot;#,##0"/>
    <numFmt numFmtId="180" formatCode="#,##0_);\(#,##0\)"/>
  </numFmts>
  <fonts count="50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2"/>
      <color indexed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b/>
      <sz val="12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7" fillId="0" borderId="0" xfId="61" applyFont="1" applyFill="1" applyAlignment="1">
      <alignment vertical="top"/>
      <protection/>
    </xf>
    <xf numFmtId="0" fontId="7" fillId="0" borderId="0" xfId="61" applyFont="1" applyFill="1" applyAlignment="1">
      <alignment horizontal="right" vertical="top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Alignment="1" applyProtection="1">
      <alignment vertical="center"/>
      <protection/>
    </xf>
    <xf numFmtId="0" fontId="0" fillId="0" borderId="0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0" fontId="0" fillId="0" borderId="10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10" xfId="61" applyFont="1" applyFill="1" applyBorder="1" applyAlignment="1">
      <alignment horizontal="distributed" vertical="center"/>
      <protection/>
    </xf>
    <xf numFmtId="0" fontId="0" fillId="0" borderId="0" xfId="60" applyFont="1">
      <alignment/>
      <protection/>
    </xf>
    <xf numFmtId="0" fontId="0" fillId="0" borderId="11" xfId="60" applyFont="1" applyBorder="1">
      <alignment/>
      <protection/>
    </xf>
    <xf numFmtId="0" fontId="0" fillId="0" borderId="11" xfId="61" applyFont="1" applyFill="1" applyBorder="1" applyAlignment="1" applyProtection="1">
      <alignment horizontal="right" vertical="center"/>
      <protection/>
    </xf>
    <xf numFmtId="0" fontId="0" fillId="0" borderId="0" xfId="60" applyFont="1" applyBorder="1" applyAlignment="1">
      <alignment horizontal="distributed" vertical="center"/>
      <protection/>
    </xf>
    <xf numFmtId="0" fontId="0" fillId="0" borderId="11" xfId="60" applyFont="1" applyBorder="1" applyAlignment="1">
      <alignment horizontal="right"/>
      <protection/>
    </xf>
    <xf numFmtId="0" fontId="0" fillId="0" borderId="0" xfId="60" applyFont="1" applyBorder="1">
      <alignment/>
      <protection/>
    </xf>
    <xf numFmtId="0" fontId="0" fillId="0" borderId="0" xfId="60" applyFont="1" applyBorder="1" applyAlignment="1">
      <alignment horizontal="center"/>
      <protection/>
    </xf>
    <xf numFmtId="0" fontId="0" fillId="0" borderId="0" xfId="60" applyFont="1" applyBorder="1" applyAlignment="1">
      <alignment horizontal="distributed"/>
      <protection/>
    </xf>
    <xf numFmtId="0" fontId="8" fillId="0" borderId="0" xfId="61" applyFont="1" applyFill="1" applyBorder="1" applyAlignment="1" applyProtection="1">
      <alignment horizontal="distributed" vertical="center"/>
      <protection/>
    </xf>
    <xf numFmtId="0" fontId="8" fillId="0" borderId="12" xfId="61" applyFont="1" applyFill="1" applyBorder="1" applyAlignment="1" applyProtection="1">
      <alignment horizontal="distributed" vertical="center"/>
      <protection/>
    </xf>
    <xf numFmtId="0" fontId="0" fillId="0" borderId="0" xfId="60" applyFont="1" applyAlignment="1">
      <alignment horizontal="distributed"/>
      <protection/>
    </xf>
    <xf numFmtId="0" fontId="0" fillId="0" borderId="0" xfId="60" applyFont="1" applyBorder="1" applyAlignment="1">
      <alignment horizontal="left"/>
      <protection/>
    </xf>
    <xf numFmtId="0" fontId="0" fillId="0" borderId="0" xfId="60" applyFont="1" applyAlignment="1">
      <alignment vertical="center"/>
      <protection/>
    </xf>
    <xf numFmtId="0" fontId="0" fillId="0" borderId="11" xfId="60" applyFont="1" applyBorder="1" applyAlignment="1">
      <alignment vertical="center"/>
      <protection/>
    </xf>
    <xf numFmtId="0" fontId="0" fillId="0" borderId="0" xfId="60" applyFont="1" applyAlignment="1">
      <alignment horizontal="distributed" vertical="center"/>
      <protection/>
    </xf>
    <xf numFmtId="0" fontId="0" fillId="0" borderId="0" xfId="60" applyFont="1" applyBorder="1" applyAlignment="1">
      <alignment horizontal="center" vertical="center"/>
      <protection/>
    </xf>
    <xf numFmtId="38" fontId="11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0" fontId="0" fillId="0" borderId="13" xfId="60" applyFont="1" applyBorder="1" applyAlignment="1">
      <alignment horizontal="distributed" vertical="center"/>
      <protection/>
    </xf>
    <xf numFmtId="0" fontId="0" fillId="0" borderId="14" xfId="60" applyFont="1" applyBorder="1" applyAlignment="1">
      <alignment horizontal="distributed" vertical="center"/>
      <protection/>
    </xf>
    <xf numFmtId="0" fontId="13" fillId="0" borderId="0" xfId="61" applyFont="1" applyFill="1" applyAlignment="1">
      <alignment horizontal="center" vertical="center"/>
      <protection/>
    </xf>
    <xf numFmtId="0" fontId="0" fillId="0" borderId="13" xfId="60" applyFont="1" applyBorder="1" applyAlignment="1">
      <alignment horizontal="distributed"/>
      <protection/>
    </xf>
    <xf numFmtId="0" fontId="0" fillId="0" borderId="14" xfId="60" applyFont="1" applyBorder="1" applyAlignment="1">
      <alignment horizontal="distributed"/>
      <protection/>
    </xf>
    <xf numFmtId="0" fontId="0" fillId="0" borderId="0" xfId="60" applyFont="1" applyFill="1">
      <alignment/>
      <protection/>
    </xf>
    <xf numFmtId="179" fontId="0" fillId="0" borderId="0" xfId="60" applyNumberFormat="1" applyFont="1" applyFill="1" applyBorder="1" applyAlignment="1">
      <alignment horizontal="right" vertical="center"/>
      <protection/>
    </xf>
    <xf numFmtId="0" fontId="0" fillId="0" borderId="0" xfId="61" applyFont="1" applyFill="1" applyAlignment="1" applyProtection="1">
      <alignment vertical="center"/>
      <protection/>
    </xf>
    <xf numFmtId="38" fontId="0" fillId="0" borderId="0" xfId="48" applyFont="1" applyBorder="1" applyAlignment="1">
      <alignment horizontal="right" vertical="center" shrinkToFit="1"/>
    </xf>
    <xf numFmtId="0" fontId="0" fillId="0" borderId="15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38" fontId="11" fillId="0" borderId="20" xfId="48" applyFont="1" applyBorder="1" applyAlignment="1">
      <alignment horizontal="right" vertical="center" shrinkToFit="1"/>
    </xf>
    <xf numFmtId="0" fontId="0" fillId="0" borderId="16" xfId="60" applyFont="1" applyBorder="1" applyAlignment="1">
      <alignment horizontal="distributed" vertical="center"/>
      <protection/>
    </xf>
    <xf numFmtId="0" fontId="0" fillId="0" borderId="17" xfId="60" applyFont="1" applyBorder="1" applyAlignment="1">
      <alignment horizontal="distributed" vertical="center"/>
      <protection/>
    </xf>
    <xf numFmtId="0" fontId="0" fillId="0" borderId="18" xfId="60" applyFont="1" applyBorder="1" applyAlignment="1">
      <alignment horizontal="distributed" vertical="center"/>
      <protection/>
    </xf>
    <xf numFmtId="0" fontId="0" fillId="0" borderId="10" xfId="60" applyFont="1" applyBorder="1" applyAlignment="1">
      <alignment horizontal="distributed" vertical="center"/>
      <protection/>
    </xf>
    <xf numFmtId="0" fontId="0" fillId="0" borderId="19" xfId="60" applyFont="1" applyBorder="1" applyAlignment="1">
      <alignment horizontal="distributed" vertical="center"/>
      <protection/>
    </xf>
    <xf numFmtId="38" fontId="0" fillId="0" borderId="21" xfId="48" applyFont="1" applyFill="1" applyBorder="1" applyAlignment="1">
      <alignment horizontal="right" vertical="center" shrinkToFit="1"/>
    </xf>
    <xf numFmtId="38" fontId="0" fillId="0" borderId="0" xfId="48" applyFont="1" applyFill="1" applyBorder="1" applyAlignment="1">
      <alignment horizontal="right" vertical="center" shrinkToFit="1"/>
    </xf>
    <xf numFmtId="38" fontId="12" fillId="0" borderId="21" xfId="48" applyFont="1" applyBorder="1" applyAlignment="1">
      <alignment horizontal="right" vertical="center" shrinkToFit="1"/>
    </xf>
    <xf numFmtId="38" fontId="12" fillId="0" borderId="0" xfId="48" applyFont="1" applyBorder="1" applyAlignment="1">
      <alignment horizontal="right" vertical="center" shrinkToFit="1"/>
    </xf>
    <xf numFmtId="38" fontId="0" fillId="0" borderId="18" xfId="48" applyFont="1" applyBorder="1" applyAlignment="1">
      <alignment horizontal="right" vertical="center" shrinkToFit="1"/>
    </xf>
    <xf numFmtId="38" fontId="0" fillId="0" borderId="10" xfId="48" applyFont="1" applyBorder="1" applyAlignment="1">
      <alignment horizontal="right" vertical="center" shrinkToFit="1"/>
    </xf>
    <xf numFmtId="37" fontId="0" fillId="0" borderId="0" xfId="61" applyNumberFormat="1" applyFont="1" applyFill="1" applyBorder="1" applyAlignment="1" applyProtection="1">
      <alignment horizontal="distributed" vertical="center"/>
      <protection/>
    </xf>
    <xf numFmtId="0" fontId="0" fillId="0" borderId="22" xfId="60" applyFont="1" applyBorder="1" applyAlignment="1">
      <alignment horizontal="center" vertical="center" wrapText="1"/>
      <protection/>
    </xf>
    <xf numFmtId="0" fontId="0" fillId="0" borderId="23" xfId="60" applyFont="1" applyBorder="1" applyAlignment="1">
      <alignment horizontal="center" vertical="center" wrapText="1"/>
      <protection/>
    </xf>
    <xf numFmtId="0" fontId="0" fillId="0" borderId="24" xfId="60" applyFont="1" applyBorder="1" applyAlignment="1">
      <alignment horizontal="center" vertical="center" wrapText="1"/>
      <protection/>
    </xf>
    <xf numFmtId="0" fontId="0" fillId="0" borderId="25" xfId="60" applyFont="1" applyBorder="1" applyAlignment="1">
      <alignment horizontal="center" vertical="center" wrapText="1"/>
      <protection/>
    </xf>
    <xf numFmtId="0" fontId="0" fillId="0" borderId="26" xfId="60" applyFont="1" applyBorder="1" applyAlignment="1">
      <alignment horizontal="center" vertical="center" wrapText="1"/>
      <protection/>
    </xf>
    <xf numFmtId="179" fontId="0" fillId="0" borderId="21" xfId="48" applyNumberFormat="1" applyFont="1" applyFill="1" applyBorder="1" applyAlignment="1">
      <alignment horizontal="right" vertical="center"/>
    </xf>
    <xf numFmtId="179" fontId="0" fillId="0" borderId="0" xfId="48" applyNumberFormat="1" applyFont="1" applyFill="1" applyBorder="1" applyAlignment="1">
      <alignment horizontal="right" vertical="center"/>
    </xf>
    <xf numFmtId="179" fontId="14" fillId="0" borderId="20" xfId="48" applyNumberFormat="1" applyFont="1" applyFill="1" applyBorder="1" applyAlignment="1">
      <alignment horizontal="right" vertical="center"/>
    </xf>
    <xf numFmtId="0" fontId="0" fillId="0" borderId="18" xfId="60" applyFont="1" applyBorder="1" applyAlignment="1">
      <alignment horizontal="center" vertical="center" wrapText="1"/>
      <protection/>
    </xf>
    <xf numFmtId="0" fontId="0" fillId="0" borderId="27" xfId="60" applyFont="1" applyBorder="1" applyAlignment="1">
      <alignment horizontal="center" vertical="center" wrapText="1"/>
      <protection/>
    </xf>
    <xf numFmtId="0" fontId="0" fillId="0" borderId="28" xfId="60" applyFont="1" applyBorder="1" applyAlignment="1">
      <alignment horizontal="center" vertical="center" wrapText="1"/>
      <protection/>
    </xf>
    <xf numFmtId="0" fontId="0" fillId="0" borderId="29" xfId="60" applyFont="1" applyBorder="1" applyAlignment="1">
      <alignment horizontal="center" vertical="center" wrapText="1"/>
      <protection/>
    </xf>
    <xf numFmtId="0" fontId="0" fillId="0" borderId="30" xfId="60" applyFont="1" applyBorder="1" applyAlignment="1">
      <alignment horizontal="center" vertical="center" wrapText="1"/>
      <protection/>
    </xf>
    <xf numFmtId="0" fontId="0" fillId="0" borderId="19" xfId="60" applyFont="1" applyBorder="1" applyAlignment="1">
      <alignment horizontal="center" vertical="center" wrapText="1"/>
      <protection/>
    </xf>
    <xf numFmtId="0" fontId="0" fillId="0" borderId="31" xfId="60" applyFont="1" applyBorder="1" applyAlignment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distributed" vertical="center"/>
      <protection/>
    </xf>
    <xf numFmtId="0" fontId="0" fillId="0" borderId="12" xfId="61" applyFont="1" applyFill="1" applyBorder="1" applyAlignment="1" applyProtection="1">
      <alignment horizontal="distributed" vertical="center"/>
      <protection/>
    </xf>
    <xf numFmtId="0" fontId="14" fillId="0" borderId="20" xfId="61" applyFont="1" applyFill="1" applyBorder="1" applyAlignment="1" applyProtection="1">
      <alignment horizontal="distributed" vertical="center"/>
      <protection/>
    </xf>
    <xf numFmtId="0" fontId="14" fillId="0" borderId="32" xfId="61" applyFont="1" applyFill="1" applyBorder="1" applyAlignment="1" applyProtection="1">
      <alignment horizontal="distributed" vertical="center"/>
      <protection/>
    </xf>
    <xf numFmtId="0" fontId="0" fillId="0" borderId="10" xfId="61" applyFont="1" applyFill="1" applyBorder="1" applyAlignment="1" applyProtection="1">
      <alignment horizontal="distributed" vertical="center"/>
      <protection/>
    </xf>
    <xf numFmtId="0" fontId="0" fillId="0" borderId="19" xfId="61" applyFont="1" applyFill="1" applyBorder="1" applyAlignment="1" applyProtection="1">
      <alignment horizontal="distributed" vertical="center"/>
      <protection/>
    </xf>
    <xf numFmtId="179" fontId="14" fillId="0" borderId="33" xfId="48" applyNumberFormat="1" applyFont="1" applyFill="1" applyBorder="1" applyAlignment="1">
      <alignment horizontal="right" vertical="center"/>
    </xf>
    <xf numFmtId="179" fontId="0" fillId="0" borderId="18" xfId="48" applyNumberFormat="1" applyFont="1" applyFill="1" applyBorder="1" applyAlignment="1">
      <alignment horizontal="right" vertical="center"/>
    </xf>
    <xf numFmtId="179" fontId="0" fillId="0" borderId="10" xfId="48" applyNumberFormat="1" applyFont="1" applyFill="1" applyBorder="1" applyAlignment="1">
      <alignment horizontal="right" vertical="center"/>
    </xf>
    <xf numFmtId="179" fontId="0" fillId="0" borderId="34" xfId="48" applyNumberFormat="1" applyFont="1" applyFill="1" applyBorder="1" applyAlignment="1">
      <alignment horizontal="right" vertical="center"/>
    </xf>
    <xf numFmtId="179" fontId="0" fillId="0" borderId="0" xfId="48" applyNumberFormat="1" applyFont="1" applyFill="1" applyAlignment="1">
      <alignment horizontal="right" vertical="center"/>
    </xf>
    <xf numFmtId="0" fontId="0" fillId="0" borderId="0" xfId="61" applyFont="1" applyFill="1" applyBorder="1" applyAlignment="1" applyProtection="1">
      <alignment horizontal="distributed" vertical="center" indent="1"/>
      <protection/>
    </xf>
    <xf numFmtId="0" fontId="0" fillId="0" borderId="12" xfId="61" applyFont="1" applyFill="1" applyBorder="1" applyAlignment="1" applyProtection="1">
      <alignment horizontal="distributed" vertical="center" indent="1"/>
      <protection/>
    </xf>
    <xf numFmtId="0" fontId="0" fillId="0" borderId="13" xfId="60" applyFont="1" applyBorder="1" applyAlignment="1">
      <alignment horizontal="distributed"/>
      <protection/>
    </xf>
    <xf numFmtId="0" fontId="0" fillId="0" borderId="0" xfId="60" applyFont="1" applyBorder="1" applyAlignment="1">
      <alignment horizontal="distributed"/>
      <protection/>
    </xf>
    <xf numFmtId="0" fontId="0" fillId="0" borderId="22" xfId="60" applyFont="1" applyBorder="1" applyAlignment="1">
      <alignment horizontal="distributed" vertical="center"/>
      <protection/>
    </xf>
    <xf numFmtId="0" fontId="0" fillId="0" borderId="23" xfId="60" applyFont="1" applyBorder="1" applyAlignment="1">
      <alignment horizontal="distributed" vertical="center"/>
      <protection/>
    </xf>
    <xf numFmtId="0" fontId="0" fillId="0" borderId="26" xfId="60" applyFont="1" applyBorder="1" applyAlignment="1">
      <alignment horizontal="distributed" vertical="center"/>
      <protection/>
    </xf>
    <xf numFmtId="0" fontId="14" fillId="0" borderId="20" xfId="61" applyFont="1" applyFill="1" applyBorder="1" applyAlignment="1" applyProtection="1">
      <alignment horizontal="distributed" vertical="center" indent="1"/>
      <protection/>
    </xf>
    <xf numFmtId="0" fontId="14" fillId="0" borderId="32" xfId="61" applyFont="1" applyFill="1" applyBorder="1" applyAlignment="1" applyProtection="1">
      <alignment horizontal="distributed" vertical="center" indent="1"/>
      <protection/>
    </xf>
    <xf numFmtId="0" fontId="0" fillId="0" borderId="0" xfId="61" applyFont="1" applyFill="1" applyBorder="1" applyAlignment="1" applyProtection="1">
      <alignment horizontal="distributed" vertical="center" indent="1"/>
      <protection/>
    </xf>
    <xf numFmtId="37" fontId="0" fillId="0" borderId="10" xfId="61" applyNumberFormat="1" applyFont="1" applyFill="1" applyBorder="1" applyAlignment="1" applyProtection="1">
      <alignment horizontal="distributed" vertical="center"/>
      <protection/>
    </xf>
    <xf numFmtId="37" fontId="0" fillId="0" borderId="13" xfId="61" applyNumberFormat="1" applyFont="1" applyFill="1" applyBorder="1" applyAlignment="1" applyProtection="1">
      <alignment horizontal="distributed" vertical="center"/>
      <protection/>
    </xf>
    <xf numFmtId="2" fontId="0" fillId="0" borderId="0" xfId="60" applyNumberFormat="1" applyFont="1" applyAlignment="1">
      <alignment horizontal="right" vertical="center"/>
      <protection/>
    </xf>
    <xf numFmtId="38" fontId="0" fillId="0" borderId="0" xfId="48" applyFont="1" applyAlignment="1">
      <alignment horizontal="right" vertical="center"/>
    </xf>
    <xf numFmtId="0" fontId="0" fillId="0" borderId="0" xfId="60" applyFont="1" applyBorder="1" applyAlignment="1">
      <alignment horizontal="center" vertical="center"/>
      <protection/>
    </xf>
    <xf numFmtId="0" fontId="0" fillId="0" borderId="21" xfId="60" applyFont="1" applyBorder="1" applyAlignment="1">
      <alignment horizontal="distributed" vertical="center"/>
      <protection/>
    </xf>
    <xf numFmtId="0" fontId="0" fillId="0" borderId="0" xfId="60" applyFont="1" applyBorder="1" applyAlignment="1">
      <alignment horizontal="distributed" vertical="center"/>
      <protection/>
    </xf>
    <xf numFmtId="0" fontId="0" fillId="0" borderId="12" xfId="60" applyFont="1" applyBorder="1" applyAlignment="1">
      <alignment horizontal="distributed" vertical="center"/>
      <protection/>
    </xf>
    <xf numFmtId="178" fontId="0" fillId="0" borderId="0" xfId="48" applyNumberFormat="1" applyFont="1" applyFill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0" fontId="0" fillId="0" borderId="0" xfId="60" applyFont="1" applyAlignment="1">
      <alignment horizontal="center"/>
      <protection/>
    </xf>
    <xf numFmtId="0" fontId="0" fillId="0" borderId="0" xfId="60" applyFont="1" applyBorder="1" applyAlignment="1">
      <alignment horizontal="right" vertical="center"/>
      <protection/>
    </xf>
    <xf numFmtId="0" fontId="0" fillId="0" borderId="24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center" vertical="center"/>
      <protection/>
    </xf>
    <xf numFmtId="0" fontId="0" fillId="0" borderId="35" xfId="60" applyFont="1" applyBorder="1" applyAlignment="1">
      <alignment horizontal="distributed" vertical="center"/>
      <protection/>
    </xf>
    <xf numFmtId="0" fontId="0" fillId="0" borderId="36" xfId="60" applyFont="1" applyBorder="1" applyAlignment="1">
      <alignment horizontal="distributed" vertical="center"/>
      <protection/>
    </xf>
    <xf numFmtId="0" fontId="0" fillId="0" borderId="37" xfId="60" applyFont="1" applyBorder="1" applyAlignment="1">
      <alignment horizontal="distributed" vertical="center"/>
      <protection/>
    </xf>
    <xf numFmtId="0" fontId="0" fillId="0" borderId="14" xfId="60" applyFont="1" applyBorder="1" applyAlignment="1">
      <alignment horizontal="distributed" vertical="center"/>
      <protection/>
    </xf>
    <xf numFmtId="0" fontId="0" fillId="0" borderId="10" xfId="60" applyFont="1" applyBorder="1" applyAlignment="1">
      <alignment horizontal="distributed" vertical="center"/>
      <protection/>
    </xf>
    <xf numFmtId="0" fontId="0" fillId="0" borderId="19" xfId="60" applyFont="1" applyBorder="1" applyAlignment="1">
      <alignment horizontal="distributed" vertical="center"/>
      <protection/>
    </xf>
    <xf numFmtId="179" fontId="0" fillId="0" borderId="36" xfId="48" applyNumberFormat="1" applyFont="1" applyFill="1" applyBorder="1" applyAlignment="1">
      <alignment horizontal="right" vertical="center"/>
    </xf>
    <xf numFmtId="0" fontId="8" fillId="0" borderId="0" xfId="61" applyFont="1" applyFill="1" applyBorder="1" applyAlignment="1" applyProtection="1">
      <alignment horizontal="center" vertical="center"/>
      <protection/>
    </xf>
    <xf numFmtId="0" fontId="8" fillId="0" borderId="12" xfId="61" applyFont="1" applyFill="1" applyBorder="1" applyAlignment="1" applyProtection="1">
      <alignment horizontal="center" vertical="center"/>
      <protection/>
    </xf>
    <xf numFmtId="38" fontId="0" fillId="0" borderId="0" xfId="48" applyFont="1" applyBorder="1" applyAlignment="1">
      <alignment horizontal="right" vertical="center"/>
    </xf>
    <xf numFmtId="38" fontId="0" fillId="0" borderId="34" xfId="48" applyFont="1" applyBorder="1" applyAlignment="1">
      <alignment horizontal="right" vertical="center"/>
    </xf>
    <xf numFmtId="38" fontId="0" fillId="0" borderId="36" xfId="48" applyFont="1" applyBorder="1" applyAlignment="1">
      <alignment horizontal="right" vertical="center"/>
    </xf>
    <xf numFmtId="0" fontId="15" fillId="0" borderId="0" xfId="60" applyFont="1" applyAlignment="1">
      <alignment horizontal="center"/>
      <protection/>
    </xf>
    <xf numFmtId="0" fontId="0" fillId="0" borderId="13" xfId="60" applyFont="1" applyBorder="1" applyAlignment="1">
      <alignment horizontal="distributed" vertical="center"/>
      <protection/>
    </xf>
    <xf numFmtId="0" fontId="0" fillId="0" borderId="14" xfId="60" applyFont="1" applyBorder="1" applyAlignment="1">
      <alignment horizontal="distributed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21" xfId="60" applyFont="1" applyBorder="1" applyAlignment="1">
      <alignment horizontal="distributed" vertical="center"/>
      <protection/>
    </xf>
    <xf numFmtId="0" fontId="0" fillId="0" borderId="16" xfId="60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5" fillId="0" borderId="0" xfId="60" applyFont="1" applyAlignment="1">
      <alignment horizontal="center"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22" xfId="60" applyFont="1" applyBorder="1" applyAlignment="1">
      <alignment horizontal="center" vertical="center"/>
      <protection/>
    </xf>
    <xf numFmtId="0" fontId="0" fillId="0" borderId="20" xfId="60" applyFont="1" applyBorder="1" applyAlignment="1">
      <alignment horizontal="right" vertical="center"/>
      <protection/>
    </xf>
    <xf numFmtId="0" fontId="0" fillId="0" borderId="32" xfId="60" applyFont="1" applyBorder="1" applyAlignment="1">
      <alignment horizontal="right" vertical="center"/>
      <protection/>
    </xf>
    <xf numFmtId="38" fontId="0" fillId="0" borderId="0" xfId="48" applyFont="1" applyFill="1" applyAlignment="1">
      <alignment horizontal="right" vertical="center"/>
    </xf>
    <xf numFmtId="0" fontId="0" fillId="0" borderId="12" xfId="60" applyFont="1" applyBorder="1" applyAlignment="1">
      <alignment horizontal="right" vertical="center"/>
      <protection/>
    </xf>
    <xf numFmtId="0" fontId="0" fillId="0" borderId="10" xfId="60" applyFont="1" applyBorder="1" applyAlignment="1">
      <alignment horizontal="right" vertical="center"/>
      <protection/>
    </xf>
    <xf numFmtId="0" fontId="0" fillId="0" borderId="18" xfId="60" applyFont="1" applyBorder="1" applyAlignment="1">
      <alignment horizontal="distributed" vertical="center"/>
      <protection/>
    </xf>
    <xf numFmtId="0" fontId="0" fillId="0" borderId="26" xfId="60" applyFont="1" applyBorder="1" applyAlignment="1">
      <alignment horizontal="center" vertical="center"/>
      <protection/>
    </xf>
    <xf numFmtId="38" fontId="11" fillId="0" borderId="0" xfId="48" applyFont="1" applyAlignment="1">
      <alignment horizontal="right" vertical="center" shrinkToFit="1"/>
    </xf>
    <xf numFmtId="0" fontId="0" fillId="0" borderId="33" xfId="60" applyFont="1" applyBorder="1" applyAlignment="1">
      <alignment horizontal="center"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32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distributed" vertical="center" wrapText="1" shrinkToFi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38" fontId="11" fillId="0" borderId="33" xfId="48" applyFont="1" applyBorder="1" applyAlignment="1">
      <alignment horizontal="right" vertical="center" shrinkToFit="1"/>
    </xf>
    <xf numFmtId="38" fontId="0" fillId="0" borderId="0" xfId="48" applyFont="1" applyAlignment="1">
      <alignment horizontal="right" vertical="center" shrinkToFit="1"/>
    </xf>
    <xf numFmtId="38" fontId="0" fillId="0" borderId="21" xfId="48" applyFont="1" applyBorder="1" applyAlignment="1">
      <alignment horizontal="right" vertical="center" shrinkToFit="1"/>
    </xf>
    <xf numFmtId="38" fontId="10" fillId="0" borderId="10" xfId="48" applyFont="1" applyBorder="1" applyAlignment="1">
      <alignment horizontal="right" vertical="center" shrinkToFit="1"/>
    </xf>
    <xf numFmtId="0" fontId="0" fillId="0" borderId="24" xfId="60" applyFont="1" applyBorder="1" applyAlignment="1">
      <alignment horizontal="distributed" vertical="center" wrapText="1"/>
      <protection/>
    </xf>
    <xf numFmtId="0" fontId="0" fillId="0" borderId="23" xfId="60" applyFont="1" applyBorder="1" applyAlignment="1">
      <alignment horizontal="distributed" vertical="center" wrapText="1"/>
      <protection/>
    </xf>
    <xf numFmtId="0" fontId="0" fillId="0" borderId="29" xfId="60" applyFont="1" applyBorder="1" applyAlignment="1">
      <alignment horizontal="distributed" vertical="center" wrapText="1"/>
      <protection/>
    </xf>
    <xf numFmtId="0" fontId="0" fillId="0" borderId="30" xfId="60" applyFont="1" applyBorder="1" applyAlignment="1">
      <alignment horizontal="distributed" vertical="center" wrapText="1"/>
      <protection/>
    </xf>
    <xf numFmtId="0" fontId="0" fillId="0" borderId="19" xfId="60" applyFont="1" applyBorder="1" applyAlignment="1">
      <alignment horizontal="distributed" vertical="center" wrapText="1"/>
      <protection/>
    </xf>
    <xf numFmtId="0" fontId="0" fillId="0" borderId="22" xfId="60" applyFont="1" applyBorder="1" applyAlignment="1">
      <alignment horizontal="distributed" vertical="center" wrapText="1"/>
      <protection/>
    </xf>
    <xf numFmtId="0" fontId="0" fillId="0" borderId="31" xfId="60" applyFont="1" applyBorder="1" applyAlignment="1">
      <alignment horizontal="distributed" vertical="center" wrapText="1"/>
      <protection/>
    </xf>
    <xf numFmtId="179" fontId="0" fillId="0" borderId="0" xfId="48" applyNumberFormat="1" applyFont="1" applyFill="1" applyBorder="1" applyAlignment="1">
      <alignment horizontal="right" vertical="center" shrinkToFit="1"/>
    </xf>
    <xf numFmtId="0" fontId="0" fillId="0" borderId="25" xfId="60" applyFont="1" applyBorder="1" applyAlignment="1">
      <alignment horizontal="distributed" vertical="center" wrapText="1"/>
      <protection/>
    </xf>
    <xf numFmtId="0" fontId="0" fillId="0" borderId="26" xfId="60" applyFont="1" applyBorder="1" applyAlignment="1">
      <alignment horizontal="distributed" vertical="center" wrapText="1"/>
      <protection/>
    </xf>
    <xf numFmtId="0" fontId="0" fillId="0" borderId="27" xfId="60" applyFont="1" applyBorder="1" applyAlignment="1">
      <alignment horizontal="distributed" vertical="center" wrapText="1"/>
      <protection/>
    </xf>
    <xf numFmtId="0" fontId="0" fillId="0" borderId="28" xfId="60" applyFont="1" applyBorder="1" applyAlignment="1">
      <alignment horizontal="distributed" vertical="center" wrapText="1"/>
      <protection/>
    </xf>
    <xf numFmtId="179" fontId="14" fillId="0" borderId="33" xfId="60" applyNumberFormat="1" applyFont="1" applyFill="1" applyBorder="1" applyAlignment="1">
      <alignment horizontal="right" vertical="center" shrinkToFit="1"/>
      <protection/>
    </xf>
    <xf numFmtId="179" fontId="14" fillId="0" borderId="20" xfId="60" applyNumberFormat="1" applyFont="1" applyFill="1" applyBorder="1" applyAlignment="1">
      <alignment horizontal="right" vertical="center" shrinkToFit="1"/>
      <protection/>
    </xf>
    <xf numFmtId="0" fontId="0" fillId="0" borderId="38" xfId="60" applyFont="1" applyBorder="1" applyAlignment="1">
      <alignment horizontal="distributed" vertical="center"/>
      <protection/>
    </xf>
    <xf numFmtId="0" fontId="0" fillId="0" borderId="20" xfId="60" applyFont="1" applyBorder="1" applyAlignment="1">
      <alignment horizontal="distributed" vertical="center"/>
      <protection/>
    </xf>
    <xf numFmtId="0" fontId="0" fillId="0" borderId="32" xfId="60" applyFont="1" applyBorder="1" applyAlignment="1">
      <alignment horizontal="distributed" vertical="center"/>
      <protection/>
    </xf>
    <xf numFmtId="37" fontId="0" fillId="0" borderId="12" xfId="61" applyNumberFormat="1" applyFont="1" applyFill="1" applyBorder="1" applyAlignment="1" applyProtection="1">
      <alignment horizontal="distributed" vertical="center"/>
      <protection/>
    </xf>
    <xf numFmtId="179" fontId="0" fillId="0" borderId="21" xfId="48" applyNumberFormat="1" applyFont="1" applyFill="1" applyBorder="1" applyAlignment="1">
      <alignment horizontal="right" vertical="center" shrinkToFit="1"/>
    </xf>
    <xf numFmtId="37" fontId="0" fillId="0" borderId="19" xfId="61" applyNumberFormat="1" applyFont="1" applyFill="1" applyBorder="1" applyAlignment="1" applyProtection="1">
      <alignment horizontal="distributed" vertical="center"/>
      <protection/>
    </xf>
    <xf numFmtId="179" fontId="0" fillId="0" borderId="10" xfId="48" applyNumberFormat="1" applyFont="1" applyFill="1" applyBorder="1" applyAlignment="1">
      <alignment horizontal="right" vertical="center" shrinkToFit="1"/>
    </xf>
    <xf numFmtId="0" fontId="0" fillId="0" borderId="0" xfId="61" applyFont="1" applyFill="1" applyBorder="1" applyAlignment="1" applyProtection="1">
      <alignment horizontal="distributed" vertical="center" indent="1" shrinkToFit="1"/>
      <protection/>
    </xf>
    <xf numFmtId="0" fontId="0" fillId="0" borderId="12" xfId="61" applyFont="1" applyFill="1" applyBorder="1" applyAlignment="1" applyProtection="1">
      <alignment horizontal="distributed" vertical="center" indent="1" shrinkToFit="1"/>
      <protection/>
    </xf>
    <xf numFmtId="0" fontId="0" fillId="0" borderId="10" xfId="61" applyFont="1" applyFill="1" applyBorder="1" applyAlignment="1" applyProtection="1">
      <alignment horizontal="distributed" vertical="center" indent="1"/>
      <protection/>
    </xf>
    <xf numFmtId="0" fontId="0" fillId="0" borderId="19" xfId="61" applyFont="1" applyFill="1" applyBorder="1" applyAlignment="1" applyProtection="1">
      <alignment horizontal="distributed" vertical="center" indent="1"/>
      <protection/>
    </xf>
    <xf numFmtId="0" fontId="0" fillId="0" borderId="1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179" fontId="0" fillId="0" borderId="18" xfId="48" applyNumberFormat="1" applyFont="1" applyFill="1" applyBorder="1" applyAlignment="1">
      <alignment horizontal="right" vertical="center" shrinkToFit="1"/>
    </xf>
    <xf numFmtId="0" fontId="32" fillId="0" borderId="0" xfId="61" applyFont="1" applyFill="1" applyAlignment="1">
      <alignment horizontal="center" vertical="center"/>
      <protection/>
    </xf>
    <xf numFmtId="0" fontId="0" fillId="0" borderId="39" xfId="60" applyFont="1" applyBorder="1" applyAlignment="1">
      <alignment horizontal="distributed" vertical="center"/>
      <protection/>
    </xf>
    <xf numFmtId="0" fontId="0" fillId="0" borderId="24" xfId="60" applyFont="1" applyBorder="1" applyAlignment="1">
      <alignment horizontal="distributed" vertical="center"/>
      <protection/>
    </xf>
    <xf numFmtId="0" fontId="0" fillId="0" borderId="31" xfId="60" applyFont="1" applyBorder="1" applyAlignment="1">
      <alignment horizontal="distributed" vertical="center"/>
      <protection/>
    </xf>
    <xf numFmtId="0" fontId="0" fillId="0" borderId="22" xfId="60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" xfId="60"/>
    <cellStyle name="標準_Book2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4"/>
  <sheetViews>
    <sheetView tabSelected="1" zoomScale="80" zoomScaleNormal="80" zoomScalePageLayoutView="0" workbookViewId="0" topLeftCell="A38">
      <selection activeCell="A71" sqref="A71"/>
    </sheetView>
  </sheetViews>
  <sheetFormatPr defaultColWidth="8.796875" defaultRowHeight="15" customHeight="1"/>
  <cols>
    <col min="1" max="5" width="3.69921875" style="10" customWidth="1"/>
    <col min="6" max="6" width="6.69921875" style="10" customWidth="1"/>
    <col min="7" max="9" width="3.69921875" style="10" customWidth="1"/>
    <col min="10" max="10" width="4.3984375" style="10" customWidth="1"/>
    <col min="11" max="30" width="3.69921875" style="10" customWidth="1"/>
    <col min="31" max="31" width="9" style="10" customWidth="1"/>
    <col min="32" max="32" width="5.8984375" style="10" customWidth="1"/>
    <col min="33" max="33" width="5.3984375" style="10" customWidth="1"/>
    <col min="34" max="34" width="1.4921875" style="10" customWidth="1"/>
    <col min="35" max="36" width="5" style="10" customWidth="1"/>
    <col min="37" max="37" width="5.8984375" style="10" customWidth="1"/>
    <col min="38" max="61" width="4.5" style="10" customWidth="1"/>
    <col min="62" max="16384" width="9" style="10" customWidth="1"/>
  </cols>
  <sheetData>
    <row r="1" spans="1:61" ht="15" customHeight="1">
      <c r="A1" s="1" t="s">
        <v>96</v>
      </c>
      <c r="BI1" s="2" t="s">
        <v>95</v>
      </c>
    </row>
    <row r="2" spans="1:61" ht="15" customHeight="1">
      <c r="A2" s="177" t="s">
        <v>134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</row>
    <row r="3" spans="1:61" ht="1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</row>
    <row r="4" spans="1:61" ht="15" customHeight="1">
      <c r="A4" s="118" t="s">
        <v>150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F4" s="126" t="s">
        <v>136</v>
      </c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</row>
    <row r="5" spans="1:61" ht="15" customHeight="1">
      <c r="A5" s="102" t="s">
        <v>133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F5" s="127" t="s">
        <v>119</v>
      </c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</row>
    <row r="6" spans="1:61" ht="1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2"/>
      <c r="AE6" s="15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</row>
    <row r="7" spans="1:61" ht="15" customHeight="1">
      <c r="A7" s="44" t="s">
        <v>52</v>
      </c>
      <c r="B7" s="44"/>
      <c r="C7" s="44"/>
      <c r="D7" s="45"/>
      <c r="E7" s="44" t="s">
        <v>53</v>
      </c>
      <c r="F7" s="44"/>
      <c r="G7" s="44"/>
      <c r="H7" s="106"/>
      <c r="I7" s="108" t="s">
        <v>52</v>
      </c>
      <c r="J7" s="44"/>
      <c r="K7" s="44"/>
      <c r="L7" s="45"/>
      <c r="M7" s="44" t="s">
        <v>53</v>
      </c>
      <c r="N7" s="44"/>
      <c r="O7" s="44"/>
      <c r="P7" s="106"/>
      <c r="Q7" s="108" t="s">
        <v>52</v>
      </c>
      <c r="R7" s="44"/>
      <c r="S7" s="44"/>
      <c r="T7" s="45"/>
      <c r="U7" s="44" t="s">
        <v>53</v>
      </c>
      <c r="V7" s="44"/>
      <c r="W7" s="106"/>
      <c r="X7" s="108" t="s">
        <v>52</v>
      </c>
      <c r="Y7" s="44"/>
      <c r="Z7" s="44"/>
      <c r="AA7" s="45"/>
      <c r="AB7" s="44" t="s">
        <v>53</v>
      </c>
      <c r="AC7" s="44"/>
      <c r="AD7" s="44"/>
      <c r="AE7" s="15"/>
      <c r="AF7" s="123" t="s">
        <v>139</v>
      </c>
      <c r="AG7" s="124"/>
      <c r="AH7" s="125"/>
      <c r="AI7" s="128" t="s">
        <v>78</v>
      </c>
      <c r="AJ7" s="128"/>
      <c r="AK7" s="128"/>
      <c r="AL7" s="86" t="s">
        <v>79</v>
      </c>
      <c r="AM7" s="86"/>
      <c r="AN7" s="86"/>
      <c r="AO7" s="86"/>
      <c r="AP7" s="86"/>
      <c r="AQ7" s="86"/>
      <c r="AR7" s="86"/>
      <c r="AS7" s="86"/>
      <c r="AT7" s="86"/>
      <c r="AU7" s="86" t="s">
        <v>80</v>
      </c>
      <c r="AV7" s="86"/>
      <c r="AW7" s="86"/>
      <c r="AX7" s="86"/>
      <c r="AY7" s="86"/>
      <c r="AZ7" s="86"/>
      <c r="BA7" s="86"/>
      <c r="BB7" s="86"/>
      <c r="BC7" s="86"/>
      <c r="BD7" s="86" t="s">
        <v>81</v>
      </c>
      <c r="BE7" s="86"/>
      <c r="BF7" s="86"/>
      <c r="BG7" s="86"/>
      <c r="BH7" s="86"/>
      <c r="BI7" s="46"/>
    </row>
    <row r="8" spans="1:61" ht="15" customHeight="1">
      <c r="A8" s="47"/>
      <c r="B8" s="47"/>
      <c r="C8" s="47"/>
      <c r="D8" s="48"/>
      <c r="E8" s="47"/>
      <c r="F8" s="47"/>
      <c r="G8" s="47"/>
      <c r="H8" s="107"/>
      <c r="I8" s="109"/>
      <c r="J8" s="47"/>
      <c r="K8" s="47"/>
      <c r="L8" s="48"/>
      <c r="M8" s="47"/>
      <c r="N8" s="47"/>
      <c r="O8" s="47"/>
      <c r="P8" s="107"/>
      <c r="Q8" s="109"/>
      <c r="R8" s="47"/>
      <c r="S8" s="47"/>
      <c r="T8" s="48"/>
      <c r="U8" s="47"/>
      <c r="V8" s="47"/>
      <c r="W8" s="107"/>
      <c r="X8" s="109"/>
      <c r="Y8" s="47"/>
      <c r="Z8" s="47"/>
      <c r="AA8" s="48"/>
      <c r="AB8" s="47"/>
      <c r="AC8" s="47"/>
      <c r="AD8" s="47"/>
      <c r="AE8" s="15"/>
      <c r="AF8" s="47" t="s">
        <v>137</v>
      </c>
      <c r="AG8" s="174"/>
      <c r="AH8" s="175"/>
      <c r="AI8" s="105"/>
      <c r="AJ8" s="105"/>
      <c r="AK8" s="105"/>
      <c r="AL8" s="87" t="s">
        <v>74</v>
      </c>
      <c r="AM8" s="87"/>
      <c r="AN8" s="87"/>
      <c r="AO8" s="87" t="s">
        <v>82</v>
      </c>
      <c r="AP8" s="87"/>
      <c r="AQ8" s="87"/>
      <c r="AR8" s="87" t="s">
        <v>83</v>
      </c>
      <c r="AS8" s="87"/>
      <c r="AT8" s="87"/>
      <c r="AU8" s="87" t="s">
        <v>74</v>
      </c>
      <c r="AV8" s="87"/>
      <c r="AW8" s="87"/>
      <c r="AX8" s="87" t="s">
        <v>82</v>
      </c>
      <c r="AY8" s="87"/>
      <c r="AZ8" s="87"/>
      <c r="BA8" s="87" t="s">
        <v>83</v>
      </c>
      <c r="BB8" s="87"/>
      <c r="BC8" s="87"/>
      <c r="BD8" s="87" t="s">
        <v>74</v>
      </c>
      <c r="BE8" s="87"/>
      <c r="BF8" s="87" t="s">
        <v>82</v>
      </c>
      <c r="BG8" s="87"/>
      <c r="BH8" s="87" t="s">
        <v>83</v>
      </c>
      <c r="BI8" s="88"/>
    </row>
    <row r="9" spans="1:61" ht="15" customHeight="1">
      <c r="A9" s="98" t="s">
        <v>54</v>
      </c>
      <c r="B9" s="98"/>
      <c r="C9" s="98"/>
      <c r="D9" s="99"/>
      <c r="E9" s="115">
        <v>24</v>
      </c>
      <c r="F9" s="115"/>
      <c r="G9" s="115"/>
      <c r="H9" s="116"/>
      <c r="I9" s="119" t="s">
        <v>55</v>
      </c>
      <c r="J9" s="98"/>
      <c r="K9" s="98"/>
      <c r="L9" s="99"/>
      <c r="M9" s="115">
        <v>1109</v>
      </c>
      <c r="N9" s="115"/>
      <c r="O9" s="115"/>
      <c r="P9" s="116"/>
      <c r="Q9" s="119" t="s">
        <v>56</v>
      </c>
      <c r="R9" s="98"/>
      <c r="S9" s="98"/>
      <c r="T9" s="99"/>
      <c r="U9" s="115">
        <v>240</v>
      </c>
      <c r="V9" s="115"/>
      <c r="W9" s="116"/>
      <c r="X9" s="119" t="s">
        <v>57</v>
      </c>
      <c r="Y9" s="98"/>
      <c r="Z9" s="98"/>
      <c r="AA9" s="99"/>
      <c r="AB9" s="95">
        <v>279</v>
      </c>
      <c r="AC9" s="95"/>
      <c r="AD9" s="95"/>
      <c r="AE9" s="15"/>
      <c r="AF9" s="129" t="s">
        <v>140</v>
      </c>
      <c r="AG9" s="129"/>
      <c r="AH9" s="130"/>
      <c r="AI9" s="122" t="s">
        <v>152</v>
      </c>
      <c r="AJ9" s="98"/>
      <c r="AK9" s="99"/>
      <c r="AL9" s="131">
        <f>SUM(AO9:AT9)</f>
        <v>817965</v>
      </c>
      <c r="AM9" s="131"/>
      <c r="AN9" s="131"/>
      <c r="AO9" s="131">
        <v>387777</v>
      </c>
      <c r="AP9" s="131"/>
      <c r="AQ9" s="131"/>
      <c r="AR9" s="131">
        <v>430188</v>
      </c>
      <c r="AS9" s="131"/>
      <c r="AT9" s="131"/>
      <c r="AU9" s="131">
        <f>SUM(AX9:BC9)</f>
        <v>598787</v>
      </c>
      <c r="AV9" s="131"/>
      <c r="AW9" s="131"/>
      <c r="AX9" s="95">
        <v>281425</v>
      </c>
      <c r="AY9" s="95"/>
      <c r="AZ9" s="95"/>
      <c r="BA9" s="95">
        <v>317362</v>
      </c>
      <c r="BB9" s="95"/>
      <c r="BC9" s="95"/>
      <c r="BD9" s="94">
        <v>73.2</v>
      </c>
      <c r="BE9" s="94"/>
      <c r="BF9" s="94">
        <v>72.57</v>
      </c>
      <c r="BG9" s="94"/>
      <c r="BH9" s="94">
        <v>73.77</v>
      </c>
      <c r="BI9" s="94"/>
    </row>
    <row r="10" spans="1:61" ht="15" customHeight="1">
      <c r="A10" s="98" t="s">
        <v>58</v>
      </c>
      <c r="B10" s="98"/>
      <c r="C10" s="98"/>
      <c r="D10" s="99"/>
      <c r="E10" s="115">
        <v>510</v>
      </c>
      <c r="F10" s="115"/>
      <c r="G10" s="115"/>
      <c r="H10" s="116"/>
      <c r="I10" s="119" t="s">
        <v>59</v>
      </c>
      <c r="J10" s="98"/>
      <c r="K10" s="98"/>
      <c r="L10" s="99"/>
      <c r="M10" s="115">
        <v>851</v>
      </c>
      <c r="N10" s="115"/>
      <c r="O10" s="115"/>
      <c r="P10" s="116"/>
      <c r="Q10" s="119" t="s">
        <v>60</v>
      </c>
      <c r="R10" s="98"/>
      <c r="S10" s="98"/>
      <c r="T10" s="99"/>
      <c r="U10" s="115">
        <v>21</v>
      </c>
      <c r="V10" s="115"/>
      <c r="W10" s="116"/>
      <c r="X10" s="119" t="s">
        <v>61</v>
      </c>
      <c r="Y10" s="98"/>
      <c r="Z10" s="98"/>
      <c r="AA10" s="99"/>
      <c r="AB10" s="95">
        <v>189</v>
      </c>
      <c r="AC10" s="95"/>
      <c r="AD10" s="95"/>
      <c r="AE10" s="15"/>
      <c r="AF10" s="96"/>
      <c r="AG10" s="96"/>
      <c r="AH10" s="96"/>
      <c r="AI10" s="97"/>
      <c r="AJ10" s="98"/>
      <c r="AK10" s="99"/>
      <c r="AL10" s="100"/>
      <c r="AM10" s="100"/>
      <c r="AN10" s="100"/>
      <c r="AO10" s="100"/>
      <c r="AP10" s="100"/>
      <c r="AQ10" s="100"/>
      <c r="AR10" s="100"/>
      <c r="AS10" s="100"/>
      <c r="AT10" s="100"/>
      <c r="AU10" s="131"/>
      <c r="AV10" s="131"/>
      <c r="AW10" s="131"/>
      <c r="AX10" s="95"/>
      <c r="AY10" s="95"/>
      <c r="AZ10" s="95"/>
      <c r="BA10" s="95"/>
      <c r="BB10" s="95"/>
      <c r="BC10" s="95"/>
      <c r="BD10" s="94"/>
      <c r="BE10" s="94"/>
      <c r="BF10" s="94"/>
      <c r="BG10" s="94"/>
      <c r="BH10" s="94"/>
      <c r="BI10" s="94"/>
    </row>
    <row r="11" spans="1:61" ht="15" customHeight="1">
      <c r="A11" s="110" t="s">
        <v>62</v>
      </c>
      <c r="B11" s="110"/>
      <c r="C11" s="110"/>
      <c r="D11" s="111"/>
      <c r="E11" s="101">
        <v>799</v>
      </c>
      <c r="F11" s="101"/>
      <c r="G11" s="101"/>
      <c r="H11" s="117"/>
      <c r="I11" s="120" t="s">
        <v>63</v>
      </c>
      <c r="J11" s="110"/>
      <c r="K11" s="110"/>
      <c r="L11" s="111"/>
      <c r="M11" s="101">
        <v>2416</v>
      </c>
      <c r="N11" s="101"/>
      <c r="O11" s="101"/>
      <c r="P11" s="117"/>
      <c r="Q11" s="120" t="s">
        <v>64</v>
      </c>
      <c r="R11" s="110"/>
      <c r="S11" s="110"/>
      <c r="T11" s="111"/>
      <c r="U11" s="101">
        <v>3618</v>
      </c>
      <c r="V11" s="101"/>
      <c r="W11" s="117"/>
      <c r="X11" s="121"/>
      <c r="Y11" s="41"/>
      <c r="Z11" s="41"/>
      <c r="AA11" s="42"/>
      <c r="AB11" s="101"/>
      <c r="AC11" s="101"/>
      <c r="AD11" s="101"/>
      <c r="AE11" s="15"/>
      <c r="AF11" s="103" t="s">
        <v>141</v>
      </c>
      <c r="AG11" s="103"/>
      <c r="AH11" s="132"/>
      <c r="AI11" s="97" t="s">
        <v>123</v>
      </c>
      <c r="AJ11" s="98"/>
      <c r="AK11" s="99"/>
      <c r="AL11" s="131">
        <f>SUM(AO11:AT11)</f>
        <v>813890</v>
      </c>
      <c r="AM11" s="131"/>
      <c r="AN11" s="131"/>
      <c r="AO11" s="131">
        <v>385480</v>
      </c>
      <c r="AP11" s="131"/>
      <c r="AQ11" s="131"/>
      <c r="AR11" s="131">
        <v>428410</v>
      </c>
      <c r="AS11" s="131"/>
      <c r="AT11" s="131"/>
      <c r="AU11" s="131">
        <f>SUM(AX11:BC11)</f>
        <v>408779</v>
      </c>
      <c r="AV11" s="131"/>
      <c r="AW11" s="131"/>
      <c r="AX11" s="95">
        <v>190996</v>
      </c>
      <c r="AY11" s="95"/>
      <c r="AZ11" s="95"/>
      <c r="BA11" s="95">
        <v>217783</v>
      </c>
      <c r="BB11" s="95"/>
      <c r="BC11" s="95"/>
      <c r="BD11" s="94">
        <v>50.23</v>
      </c>
      <c r="BE11" s="94"/>
      <c r="BF11" s="94">
        <v>49.55</v>
      </c>
      <c r="BG11" s="94"/>
      <c r="BH11" s="94">
        <v>50.84</v>
      </c>
      <c r="BI11" s="94"/>
    </row>
    <row r="12" spans="1:61" ht="15" customHeight="1">
      <c r="A12" s="3" t="s">
        <v>48</v>
      </c>
      <c r="AE12" s="15"/>
      <c r="AF12" s="103"/>
      <c r="AG12" s="103"/>
      <c r="AH12" s="103"/>
      <c r="AI12" s="97"/>
      <c r="AJ12" s="98"/>
      <c r="AK12" s="99"/>
      <c r="AL12" s="33"/>
      <c r="AM12" s="33"/>
      <c r="AN12" s="33"/>
      <c r="AO12" s="100"/>
      <c r="AP12" s="100"/>
      <c r="AQ12" s="100"/>
      <c r="AR12" s="100"/>
      <c r="AS12" s="100"/>
      <c r="AT12" s="100"/>
      <c r="AU12" s="131"/>
      <c r="AV12" s="131"/>
      <c r="AW12" s="131"/>
      <c r="AX12" s="95"/>
      <c r="AY12" s="95"/>
      <c r="AZ12" s="95"/>
      <c r="BA12" s="95"/>
      <c r="BB12" s="95"/>
      <c r="BC12" s="95"/>
      <c r="BD12" s="94"/>
      <c r="BE12" s="94"/>
      <c r="BF12" s="94"/>
      <c r="BG12" s="94"/>
      <c r="BH12" s="94"/>
      <c r="BI12" s="94"/>
    </row>
    <row r="13" spans="1:61" ht="15" customHeight="1">
      <c r="A13" s="3" t="s">
        <v>132</v>
      </c>
      <c r="AE13" s="15"/>
      <c r="AF13" s="103" t="s">
        <v>130</v>
      </c>
      <c r="AG13" s="103"/>
      <c r="AH13" s="103"/>
      <c r="AI13" s="97" t="s">
        <v>124</v>
      </c>
      <c r="AJ13" s="98"/>
      <c r="AK13" s="99"/>
      <c r="AL13" s="131">
        <f>SUM(AO13:AT13)</f>
        <v>722046</v>
      </c>
      <c r="AM13" s="131"/>
      <c r="AN13" s="131"/>
      <c r="AO13" s="131">
        <v>341745</v>
      </c>
      <c r="AP13" s="131"/>
      <c r="AQ13" s="131"/>
      <c r="AR13" s="131">
        <v>380301</v>
      </c>
      <c r="AS13" s="131"/>
      <c r="AT13" s="131"/>
      <c r="AU13" s="131">
        <f>SUM(AX13:BC13)</f>
        <v>556036</v>
      </c>
      <c r="AV13" s="131"/>
      <c r="AW13" s="131"/>
      <c r="AX13" s="95">
        <v>257474</v>
      </c>
      <c r="AY13" s="95"/>
      <c r="AZ13" s="95"/>
      <c r="BA13" s="95">
        <v>298562</v>
      </c>
      <c r="BB13" s="95"/>
      <c r="BC13" s="95"/>
      <c r="BD13" s="94">
        <v>77.01</v>
      </c>
      <c r="BE13" s="94"/>
      <c r="BF13" s="94">
        <v>75.34</v>
      </c>
      <c r="BG13" s="94"/>
      <c r="BH13" s="94">
        <v>78.51</v>
      </c>
      <c r="BI13" s="94"/>
    </row>
    <row r="14" spans="31:61" ht="15" customHeight="1">
      <c r="AE14" s="15"/>
      <c r="AF14" s="96"/>
      <c r="AG14" s="96"/>
      <c r="AH14" s="96"/>
      <c r="AI14" s="97"/>
      <c r="AJ14" s="98"/>
      <c r="AK14" s="99"/>
      <c r="AL14" s="100">
        <v>90353</v>
      </c>
      <c r="AM14" s="100"/>
      <c r="AN14" s="100"/>
      <c r="AO14" s="100">
        <v>42417</v>
      </c>
      <c r="AP14" s="100"/>
      <c r="AQ14" s="100"/>
      <c r="AR14" s="100">
        <v>47936</v>
      </c>
      <c r="AS14" s="100"/>
      <c r="AT14" s="100"/>
      <c r="AU14" s="131"/>
      <c r="AV14" s="131"/>
      <c r="AW14" s="131"/>
      <c r="AX14" s="95"/>
      <c r="AY14" s="95"/>
      <c r="AZ14" s="95"/>
      <c r="BA14" s="95"/>
      <c r="BB14" s="95"/>
      <c r="BC14" s="95"/>
      <c r="BD14" s="94"/>
      <c r="BE14" s="94"/>
      <c r="BF14" s="94"/>
      <c r="BG14" s="94"/>
      <c r="BH14" s="94"/>
      <c r="BI14" s="94"/>
    </row>
    <row r="15" spans="1:61" ht="15" customHeight="1">
      <c r="A15" s="102" t="s">
        <v>135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5"/>
      <c r="AF15" s="103" t="s">
        <v>120</v>
      </c>
      <c r="AG15" s="103"/>
      <c r="AH15" s="132"/>
      <c r="AI15" s="97" t="s">
        <v>126</v>
      </c>
      <c r="AJ15" s="98"/>
      <c r="AK15" s="99"/>
      <c r="AL15" s="131">
        <f>SUM(AO15:AT15)</f>
        <v>841380</v>
      </c>
      <c r="AM15" s="131"/>
      <c r="AN15" s="131"/>
      <c r="AO15" s="131">
        <v>398969</v>
      </c>
      <c r="AP15" s="131"/>
      <c r="AQ15" s="131"/>
      <c r="AR15" s="131">
        <v>442411</v>
      </c>
      <c r="AS15" s="131"/>
      <c r="AT15" s="131"/>
      <c r="AU15" s="131">
        <f>SUM(AX15:BC15)</f>
        <v>608979</v>
      </c>
      <c r="AV15" s="131"/>
      <c r="AW15" s="131"/>
      <c r="AX15" s="95">
        <v>288142</v>
      </c>
      <c r="AY15" s="95"/>
      <c r="AZ15" s="95"/>
      <c r="BA15" s="95">
        <v>320837</v>
      </c>
      <c r="BB15" s="95"/>
      <c r="BC15" s="95"/>
      <c r="BD15" s="94">
        <v>72.38</v>
      </c>
      <c r="BE15" s="94"/>
      <c r="BF15" s="94">
        <v>72.22</v>
      </c>
      <c r="BG15" s="94"/>
      <c r="BH15" s="94">
        <v>72.52</v>
      </c>
      <c r="BI15" s="94"/>
    </row>
    <row r="16" spans="1:61" ht="15" customHeight="1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4"/>
      <c r="AE16" s="15"/>
      <c r="AF16" s="96"/>
      <c r="AG16" s="96"/>
      <c r="AH16" s="96"/>
      <c r="AI16" s="97" t="s">
        <v>125</v>
      </c>
      <c r="AJ16" s="98"/>
      <c r="AK16" s="99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95"/>
      <c r="AY16" s="95"/>
      <c r="AZ16" s="95"/>
      <c r="BA16" s="95"/>
      <c r="BB16" s="95"/>
      <c r="BC16" s="95"/>
      <c r="BD16" s="94"/>
      <c r="BE16" s="94"/>
      <c r="BF16" s="94"/>
      <c r="BG16" s="94"/>
      <c r="BH16" s="94"/>
      <c r="BI16" s="94"/>
    </row>
    <row r="17" spans="1:61" ht="15" customHeight="1">
      <c r="A17" s="178" t="s">
        <v>65</v>
      </c>
      <c r="B17" s="179"/>
      <c r="C17" s="179"/>
      <c r="D17" s="179"/>
      <c r="E17" s="179"/>
      <c r="F17" s="179"/>
      <c r="G17" s="179"/>
      <c r="H17" s="179"/>
      <c r="I17" s="179"/>
      <c r="J17" s="179"/>
      <c r="K17" s="86" t="s">
        <v>66</v>
      </c>
      <c r="L17" s="86"/>
      <c r="M17" s="86"/>
      <c r="N17" s="86" t="s">
        <v>67</v>
      </c>
      <c r="O17" s="86"/>
      <c r="P17" s="86"/>
      <c r="Q17" s="86" t="s">
        <v>68</v>
      </c>
      <c r="R17" s="86"/>
      <c r="S17" s="86"/>
      <c r="T17" s="86"/>
      <c r="U17" s="86"/>
      <c r="V17" s="86"/>
      <c r="W17" s="86"/>
      <c r="X17" s="86"/>
      <c r="Y17" s="86" t="s">
        <v>69</v>
      </c>
      <c r="Z17" s="86"/>
      <c r="AA17" s="86"/>
      <c r="AB17" s="86" t="s">
        <v>70</v>
      </c>
      <c r="AC17" s="86"/>
      <c r="AD17" s="46"/>
      <c r="AE17" s="15"/>
      <c r="AF17" s="103" t="s">
        <v>131</v>
      </c>
      <c r="AG17" s="103"/>
      <c r="AH17" s="132"/>
      <c r="AI17" s="97" t="s">
        <v>126</v>
      </c>
      <c r="AJ17" s="98"/>
      <c r="AK17" s="99"/>
      <c r="AL17" s="131">
        <f>SUM(AO17:AT17)</f>
        <v>841380</v>
      </c>
      <c r="AM17" s="131"/>
      <c r="AN17" s="131"/>
      <c r="AO17" s="131">
        <v>398969</v>
      </c>
      <c r="AP17" s="131"/>
      <c r="AQ17" s="131"/>
      <c r="AR17" s="131">
        <v>442411</v>
      </c>
      <c r="AS17" s="131"/>
      <c r="AT17" s="131"/>
      <c r="AU17" s="131">
        <f>SUM(AX17:BC17)</f>
        <v>609058</v>
      </c>
      <c r="AV17" s="131"/>
      <c r="AW17" s="131"/>
      <c r="AX17" s="95">
        <v>288195</v>
      </c>
      <c r="AY17" s="95"/>
      <c r="AZ17" s="95"/>
      <c r="BA17" s="95">
        <v>320863</v>
      </c>
      <c r="BB17" s="95"/>
      <c r="BC17" s="95"/>
      <c r="BD17" s="94">
        <v>72.39</v>
      </c>
      <c r="BE17" s="94"/>
      <c r="BF17" s="94">
        <v>72.39</v>
      </c>
      <c r="BG17" s="94"/>
      <c r="BH17" s="94">
        <v>72.53</v>
      </c>
      <c r="BI17" s="94"/>
    </row>
    <row r="18" spans="1:61" ht="15" customHeight="1">
      <c r="A18" s="180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 t="s">
        <v>71</v>
      </c>
      <c r="R18" s="87"/>
      <c r="S18" s="87"/>
      <c r="T18" s="87"/>
      <c r="U18" s="87" t="s">
        <v>72</v>
      </c>
      <c r="V18" s="87"/>
      <c r="W18" s="87"/>
      <c r="X18" s="87"/>
      <c r="Y18" s="87"/>
      <c r="Z18" s="87"/>
      <c r="AA18" s="87"/>
      <c r="AB18" s="87"/>
      <c r="AC18" s="87"/>
      <c r="AD18" s="88"/>
      <c r="AE18" s="15"/>
      <c r="AF18" s="41"/>
      <c r="AG18" s="41"/>
      <c r="AH18" s="41"/>
      <c r="AI18" s="134" t="s">
        <v>127</v>
      </c>
      <c r="AJ18" s="110"/>
      <c r="AK18" s="111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</row>
    <row r="19" spans="1:61" ht="15" customHeight="1">
      <c r="A19" s="89" t="s">
        <v>146</v>
      </c>
      <c r="B19" s="89"/>
      <c r="C19" s="89"/>
      <c r="D19" s="89"/>
      <c r="E19" s="89"/>
      <c r="F19" s="89"/>
      <c r="G19" s="89"/>
      <c r="H19" s="89"/>
      <c r="I19" s="89"/>
      <c r="J19" s="90"/>
      <c r="K19" s="63">
        <f>SUM(K20,K33:M44)</f>
        <v>332</v>
      </c>
      <c r="L19" s="63"/>
      <c r="M19" s="63"/>
      <c r="N19" s="63">
        <f>SUM(N20,N33:P44)</f>
        <v>11494</v>
      </c>
      <c r="O19" s="63"/>
      <c r="P19" s="63"/>
      <c r="Q19" s="63">
        <v>2534</v>
      </c>
      <c r="R19" s="63"/>
      <c r="S19" s="63"/>
      <c r="T19" s="63"/>
      <c r="U19" s="63">
        <v>3831</v>
      </c>
      <c r="V19" s="63"/>
      <c r="W19" s="63"/>
      <c r="X19" s="63"/>
      <c r="Y19" s="63">
        <v>3344</v>
      </c>
      <c r="Z19" s="63"/>
      <c r="AA19" s="63"/>
      <c r="AB19" s="63">
        <v>1785</v>
      </c>
      <c r="AC19" s="63"/>
      <c r="AD19" s="63"/>
      <c r="AE19" s="15"/>
      <c r="AF19" s="4" t="s">
        <v>121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</row>
    <row r="20" spans="1:61" ht="15" customHeight="1">
      <c r="A20" s="91" t="s">
        <v>148</v>
      </c>
      <c r="B20" s="82"/>
      <c r="C20" s="82"/>
      <c r="D20" s="82"/>
      <c r="E20" s="82"/>
      <c r="F20" s="82"/>
      <c r="G20" s="82"/>
      <c r="H20" s="82"/>
      <c r="I20" s="82"/>
      <c r="J20" s="83"/>
      <c r="K20" s="62">
        <f>SUM(K21:M32)</f>
        <v>185</v>
      </c>
      <c r="L20" s="62"/>
      <c r="M20" s="62"/>
      <c r="N20" s="62">
        <f>SUM(N21:P32)</f>
        <v>4210</v>
      </c>
      <c r="O20" s="62"/>
      <c r="P20" s="62"/>
      <c r="Q20" s="62">
        <f>SUM(Q21:T32)</f>
        <v>1687</v>
      </c>
      <c r="R20" s="62"/>
      <c r="S20" s="62"/>
      <c r="T20" s="62"/>
      <c r="U20" s="62">
        <f>SUM(U21:X32)</f>
        <v>2506</v>
      </c>
      <c r="V20" s="62"/>
      <c r="W20" s="62"/>
      <c r="X20" s="62"/>
      <c r="Y20" s="62">
        <f>SUM(Y21:AA32)</f>
        <v>17</v>
      </c>
      <c r="Z20" s="62"/>
      <c r="AA20" s="62"/>
      <c r="AB20" s="62" t="s">
        <v>50</v>
      </c>
      <c r="AC20" s="62"/>
      <c r="AD20" s="62"/>
      <c r="AE20" s="15"/>
      <c r="AF20" s="22" t="s">
        <v>122</v>
      </c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</row>
    <row r="21" spans="1:61" ht="15" customHeight="1">
      <c r="A21" s="17"/>
      <c r="B21" s="82" t="s">
        <v>0</v>
      </c>
      <c r="C21" s="82"/>
      <c r="D21" s="82"/>
      <c r="E21" s="82"/>
      <c r="F21" s="82"/>
      <c r="G21" s="82"/>
      <c r="H21" s="82"/>
      <c r="I21" s="82"/>
      <c r="J21" s="83"/>
      <c r="K21" s="62">
        <v>15</v>
      </c>
      <c r="L21" s="62"/>
      <c r="M21" s="62"/>
      <c r="N21" s="62">
        <f aca="true" t="shared" si="0" ref="N21:N44">SUM(Q21:AD21)</f>
        <v>442</v>
      </c>
      <c r="O21" s="62"/>
      <c r="P21" s="62"/>
      <c r="Q21" s="62">
        <v>370</v>
      </c>
      <c r="R21" s="62"/>
      <c r="S21" s="62"/>
      <c r="T21" s="62"/>
      <c r="U21" s="62">
        <v>72</v>
      </c>
      <c r="V21" s="62"/>
      <c r="W21" s="62"/>
      <c r="X21" s="62"/>
      <c r="Y21" s="62" t="s">
        <v>50</v>
      </c>
      <c r="Z21" s="62"/>
      <c r="AA21" s="62"/>
      <c r="AB21" s="62" t="s">
        <v>50</v>
      </c>
      <c r="AC21" s="62"/>
      <c r="AD21" s="62"/>
      <c r="AE21" s="15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</row>
    <row r="22" spans="2:63" ht="15" customHeight="1">
      <c r="B22" s="82" t="s">
        <v>97</v>
      </c>
      <c r="C22" s="82"/>
      <c r="D22" s="82"/>
      <c r="E22" s="82"/>
      <c r="F22" s="82"/>
      <c r="G22" s="82"/>
      <c r="H22" s="82"/>
      <c r="I22" s="82"/>
      <c r="J22" s="83"/>
      <c r="K22" s="62">
        <v>3</v>
      </c>
      <c r="L22" s="62"/>
      <c r="M22" s="62"/>
      <c r="N22" s="62">
        <f t="shared" si="0"/>
        <v>48</v>
      </c>
      <c r="O22" s="62"/>
      <c r="P22" s="62"/>
      <c r="Q22" s="62">
        <v>28</v>
      </c>
      <c r="R22" s="62"/>
      <c r="S22" s="62"/>
      <c r="T22" s="62"/>
      <c r="U22" s="62">
        <v>3</v>
      </c>
      <c r="V22" s="62"/>
      <c r="W22" s="62"/>
      <c r="X22" s="62"/>
      <c r="Y22" s="62">
        <v>17</v>
      </c>
      <c r="Z22" s="62"/>
      <c r="AA22" s="62"/>
      <c r="AB22" s="62" t="s">
        <v>50</v>
      </c>
      <c r="AC22" s="62"/>
      <c r="AD22" s="62"/>
      <c r="AE22" s="15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5"/>
      <c r="BK22" s="25"/>
    </row>
    <row r="23" spans="1:63" ht="15" customHeight="1">
      <c r="A23" s="17"/>
      <c r="B23" s="82" t="s">
        <v>98</v>
      </c>
      <c r="C23" s="82"/>
      <c r="D23" s="82"/>
      <c r="E23" s="82"/>
      <c r="F23" s="82"/>
      <c r="G23" s="82"/>
      <c r="H23" s="82"/>
      <c r="I23" s="82"/>
      <c r="J23" s="83"/>
      <c r="K23" s="62">
        <v>3</v>
      </c>
      <c r="L23" s="62"/>
      <c r="M23" s="62"/>
      <c r="N23" s="62">
        <f t="shared" si="0"/>
        <v>140</v>
      </c>
      <c r="O23" s="62"/>
      <c r="P23" s="62"/>
      <c r="Q23" s="62">
        <v>125</v>
      </c>
      <c r="R23" s="62"/>
      <c r="S23" s="62"/>
      <c r="T23" s="62"/>
      <c r="U23" s="62">
        <v>15</v>
      </c>
      <c r="V23" s="62"/>
      <c r="W23" s="62"/>
      <c r="X23" s="62"/>
      <c r="Y23" s="62" t="s">
        <v>50</v>
      </c>
      <c r="Z23" s="62"/>
      <c r="AA23" s="62"/>
      <c r="AB23" s="62" t="s">
        <v>50</v>
      </c>
      <c r="AC23" s="62"/>
      <c r="AD23" s="62"/>
      <c r="AE23" s="15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5"/>
      <c r="BK23" s="25"/>
    </row>
    <row r="24" spans="1:63" ht="15" customHeight="1">
      <c r="A24" s="17"/>
      <c r="B24" s="82" t="s">
        <v>99</v>
      </c>
      <c r="C24" s="82"/>
      <c r="D24" s="82"/>
      <c r="E24" s="82"/>
      <c r="F24" s="82"/>
      <c r="G24" s="82"/>
      <c r="H24" s="82"/>
      <c r="I24" s="82"/>
      <c r="J24" s="83"/>
      <c r="K24" s="62">
        <v>6</v>
      </c>
      <c r="L24" s="62"/>
      <c r="M24" s="62"/>
      <c r="N24" s="62">
        <f t="shared" si="0"/>
        <v>100</v>
      </c>
      <c r="O24" s="62"/>
      <c r="P24" s="62"/>
      <c r="Q24" s="62">
        <v>88</v>
      </c>
      <c r="R24" s="62"/>
      <c r="S24" s="62"/>
      <c r="T24" s="62"/>
      <c r="U24" s="62">
        <v>12</v>
      </c>
      <c r="V24" s="62"/>
      <c r="W24" s="62"/>
      <c r="X24" s="62"/>
      <c r="Y24" s="62" t="s">
        <v>50</v>
      </c>
      <c r="Z24" s="62"/>
      <c r="AA24" s="62"/>
      <c r="AB24" s="62" t="s">
        <v>50</v>
      </c>
      <c r="AC24" s="62"/>
      <c r="AD24" s="6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6"/>
      <c r="BK24" s="26"/>
    </row>
    <row r="25" spans="1:63" ht="15" customHeight="1">
      <c r="A25" s="17"/>
      <c r="B25" s="82" t="s">
        <v>49</v>
      </c>
      <c r="C25" s="82"/>
      <c r="D25" s="82"/>
      <c r="E25" s="82"/>
      <c r="F25" s="82"/>
      <c r="G25" s="82"/>
      <c r="H25" s="82"/>
      <c r="I25" s="82"/>
      <c r="J25" s="83"/>
      <c r="K25" s="62">
        <v>43</v>
      </c>
      <c r="L25" s="62"/>
      <c r="M25" s="62"/>
      <c r="N25" s="62">
        <f t="shared" si="0"/>
        <v>787</v>
      </c>
      <c r="O25" s="62"/>
      <c r="P25" s="62"/>
      <c r="Q25" s="62">
        <v>359</v>
      </c>
      <c r="R25" s="62"/>
      <c r="S25" s="62"/>
      <c r="T25" s="62"/>
      <c r="U25" s="62">
        <v>428</v>
      </c>
      <c r="V25" s="62"/>
      <c r="W25" s="62"/>
      <c r="X25" s="62"/>
      <c r="Y25" s="62" t="s">
        <v>50</v>
      </c>
      <c r="Z25" s="62"/>
      <c r="AA25" s="62"/>
      <c r="AB25" s="62" t="s">
        <v>50</v>
      </c>
      <c r="AC25" s="62"/>
      <c r="AD25" s="62"/>
      <c r="AF25" s="127" t="s">
        <v>142</v>
      </c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27"/>
      <c r="BK25" s="27"/>
    </row>
    <row r="26" spans="1:63" ht="15" customHeight="1" thickBot="1">
      <c r="A26" s="17"/>
      <c r="B26" s="82" t="s">
        <v>100</v>
      </c>
      <c r="C26" s="82"/>
      <c r="D26" s="82"/>
      <c r="E26" s="82"/>
      <c r="F26" s="82"/>
      <c r="G26" s="82"/>
      <c r="H26" s="82"/>
      <c r="I26" s="82"/>
      <c r="J26" s="83"/>
      <c r="K26" s="62">
        <v>3</v>
      </c>
      <c r="L26" s="62"/>
      <c r="M26" s="62"/>
      <c r="N26" s="62">
        <f t="shared" si="0"/>
        <v>74</v>
      </c>
      <c r="O26" s="62"/>
      <c r="P26" s="62"/>
      <c r="Q26" s="62">
        <v>27</v>
      </c>
      <c r="R26" s="62"/>
      <c r="S26" s="62"/>
      <c r="T26" s="62"/>
      <c r="U26" s="62">
        <v>47</v>
      </c>
      <c r="V26" s="62"/>
      <c r="W26" s="62"/>
      <c r="X26" s="62"/>
      <c r="Y26" s="62" t="s">
        <v>50</v>
      </c>
      <c r="Z26" s="62"/>
      <c r="AA26" s="62"/>
      <c r="AB26" s="62" t="s">
        <v>50</v>
      </c>
      <c r="AC26" s="62"/>
      <c r="AD26" s="62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6"/>
      <c r="BK26" s="26"/>
    </row>
    <row r="27" spans="1:63" ht="15" customHeight="1">
      <c r="A27" s="17"/>
      <c r="B27" s="82" t="s">
        <v>101</v>
      </c>
      <c r="C27" s="82"/>
      <c r="D27" s="82"/>
      <c r="E27" s="82"/>
      <c r="F27" s="82"/>
      <c r="G27" s="82"/>
      <c r="H27" s="82"/>
      <c r="I27" s="82"/>
      <c r="J27" s="83"/>
      <c r="K27" s="62">
        <v>19</v>
      </c>
      <c r="L27" s="62"/>
      <c r="M27" s="62"/>
      <c r="N27" s="62">
        <f t="shared" si="0"/>
        <v>288</v>
      </c>
      <c r="O27" s="62"/>
      <c r="P27" s="62"/>
      <c r="Q27" s="62">
        <v>134</v>
      </c>
      <c r="R27" s="62"/>
      <c r="S27" s="62"/>
      <c r="T27" s="62"/>
      <c r="U27" s="62">
        <v>154</v>
      </c>
      <c r="V27" s="62"/>
      <c r="W27" s="62"/>
      <c r="X27" s="62"/>
      <c r="Y27" s="62" t="s">
        <v>50</v>
      </c>
      <c r="Z27" s="62"/>
      <c r="AA27" s="62"/>
      <c r="AB27" s="62" t="s">
        <v>50</v>
      </c>
      <c r="AC27" s="62"/>
      <c r="AD27" s="62"/>
      <c r="AF27" s="140" t="s">
        <v>149</v>
      </c>
      <c r="AG27" s="141"/>
      <c r="AH27" s="142"/>
      <c r="AI27" s="104" t="s">
        <v>78</v>
      </c>
      <c r="AJ27" s="104"/>
      <c r="AK27" s="104"/>
      <c r="AL27" s="37" t="s">
        <v>84</v>
      </c>
      <c r="AM27" s="38"/>
      <c r="AN27" s="39"/>
      <c r="AO27" s="37" t="s">
        <v>85</v>
      </c>
      <c r="AP27" s="38"/>
      <c r="AQ27" s="39"/>
      <c r="AR27" s="37" t="s">
        <v>86</v>
      </c>
      <c r="AS27" s="39"/>
      <c r="AT27" s="37" t="s">
        <v>87</v>
      </c>
      <c r="AU27" s="39"/>
      <c r="AV27" s="37" t="s">
        <v>88</v>
      </c>
      <c r="AW27" s="39"/>
      <c r="AX27" s="37" t="s">
        <v>89</v>
      </c>
      <c r="AY27" s="39"/>
      <c r="AZ27" s="37" t="s">
        <v>91</v>
      </c>
      <c r="BA27" s="39"/>
      <c r="BB27" s="37" t="s">
        <v>90</v>
      </c>
      <c r="BC27" s="39"/>
      <c r="BD27" s="37" t="s">
        <v>129</v>
      </c>
      <c r="BE27" s="39"/>
      <c r="BF27" s="37" t="s">
        <v>92</v>
      </c>
      <c r="BG27" s="39"/>
      <c r="BH27" s="128" t="s">
        <v>93</v>
      </c>
      <c r="BI27" s="40"/>
      <c r="BJ27" s="27"/>
      <c r="BK27" s="27"/>
    </row>
    <row r="28" spans="1:63" ht="15" customHeight="1">
      <c r="A28" s="17"/>
      <c r="B28" s="82" t="s">
        <v>102</v>
      </c>
      <c r="C28" s="82"/>
      <c r="D28" s="82"/>
      <c r="E28" s="82"/>
      <c r="F28" s="82"/>
      <c r="G28" s="82"/>
      <c r="H28" s="82"/>
      <c r="I28" s="82"/>
      <c r="J28" s="83"/>
      <c r="K28" s="62">
        <v>55</v>
      </c>
      <c r="L28" s="62"/>
      <c r="M28" s="62"/>
      <c r="N28" s="62">
        <f t="shared" si="0"/>
        <v>1193</v>
      </c>
      <c r="O28" s="62"/>
      <c r="P28" s="62"/>
      <c r="Q28" s="62">
        <v>230</v>
      </c>
      <c r="R28" s="62"/>
      <c r="S28" s="62"/>
      <c r="T28" s="62"/>
      <c r="U28" s="62">
        <v>963</v>
      </c>
      <c r="V28" s="62"/>
      <c r="W28" s="62"/>
      <c r="X28" s="62"/>
      <c r="Y28" s="62" t="s">
        <v>50</v>
      </c>
      <c r="Z28" s="62"/>
      <c r="AA28" s="62"/>
      <c r="AB28" s="62" t="s">
        <v>50</v>
      </c>
      <c r="AC28" s="62"/>
      <c r="AD28" s="62"/>
      <c r="AF28" s="143"/>
      <c r="AG28" s="143"/>
      <c r="AH28" s="144"/>
      <c r="AI28" s="105"/>
      <c r="AJ28" s="105"/>
      <c r="AK28" s="105"/>
      <c r="AL28" s="40"/>
      <c r="AM28" s="41"/>
      <c r="AN28" s="42"/>
      <c r="AO28" s="40"/>
      <c r="AP28" s="41"/>
      <c r="AQ28" s="42"/>
      <c r="AR28" s="40"/>
      <c r="AS28" s="42"/>
      <c r="AT28" s="40"/>
      <c r="AU28" s="42"/>
      <c r="AV28" s="40"/>
      <c r="AW28" s="42"/>
      <c r="AX28" s="40"/>
      <c r="AY28" s="42"/>
      <c r="AZ28" s="40"/>
      <c r="BA28" s="42"/>
      <c r="BB28" s="40"/>
      <c r="BC28" s="42"/>
      <c r="BD28" s="40"/>
      <c r="BE28" s="42"/>
      <c r="BF28" s="40"/>
      <c r="BG28" s="42"/>
      <c r="BH28" s="105"/>
      <c r="BI28" s="135"/>
      <c r="BJ28" s="27"/>
      <c r="BK28" s="27"/>
    </row>
    <row r="29" spans="1:63" ht="15" customHeight="1">
      <c r="A29" s="17"/>
      <c r="B29" s="82" t="s">
        <v>103</v>
      </c>
      <c r="C29" s="82"/>
      <c r="D29" s="82"/>
      <c r="E29" s="82"/>
      <c r="F29" s="82"/>
      <c r="G29" s="82"/>
      <c r="H29" s="82"/>
      <c r="I29" s="82"/>
      <c r="J29" s="83"/>
      <c r="K29" s="62">
        <v>2</v>
      </c>
      <c r="L29" s="62"/>
      <c r="M29" s="62"/>
      <c r="N29" s="62">
        <f t="shared" si="0"/>
        <v>32</v>
      </c>
      <c r="O29" s="62"/>
      <c r="P29" s="62"/>
      <c r="Q29" s="62">
        <v>15</v>
      </c>
      <c r="R29" s="62"/>
      <c r="S29" s="62"/>
      <c r="T29" s="62"/>
      <c r="U29" s="62">
        <v>17</v>
      </c>
      <c r="V29" s="62"/>
      <c r="W29" s="62"/>
      <c r="X29" s="62"/>
      <c r="Y29" s="62" t="s">
        <v>50</v>
      </c>
      <c r="Z29" s="62"/>
      <c r="AA29" s="62"/>
      <c r="AB29" s="62" t="s">
        <v>50</v>
      </c>
      <c r="AC29" s="62"/>
      <c r="AD29" s="62"/>
      <c r="AF29" s="96"/>
      <c r="AG29" s="96"/>
      <c r="AH29" s="96"/>
      <c r="AI29" s="137"/>
      <c r="AJ29" s="138"/>
      <c r="AK29" s="139"/>
      <c r="AL29" s="145"/>
      <c r="AM29" s="43"/>
      <c r="AN29" s="43"/>
      <c r="AO29" s="43"/>
      <c r="AP29" s="43"/>
      <c r="AQ29" s="43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27"/>
      <c r="BK29" s="27"/>
    </row>
    <row r="30" spans="1:63" ht="15" customHeight="1">
      <c r="A30" s="17"/>
      <c r="B30" s="82" t="s">
        <v>104</v>
      </c>
      <c r="C30" s="82"/>
      <c r="D30" s="82"/>
      <c r="E30" s="82"/>
      <c r="F30" s="82"/>
      <c r="G30" s="82"/>
      <c r="H30" s="82"/>
      <c r="I30" s="82"/>
      <c r="J30" s="83"/>
      <c r="K30" s="62">
        <v>35</v>
      </c>
      <c r="L30" s="62"/>
      <c r="M30" s="62"/>
      <c r="N30" s="62">
        <f t="shared" si="0"/>
        <v>1066</v>
      </c>
      <c r="O30" s="62"/>
      <c r="P30" s="62"/>
      <c r="Q30" s="62">
        <v>272</v>
      </c>
      <c r="R30" s="62"/>
      <c r="S30" s="62"/>
      <c r="T30" s="62"/>
      <c r="U30" s="62">
        <v>794</v>
      </c>
      <c r="V30" s="62"/>
      <c r="W30" s="62"/>
      <c r="X30" s="62"/>
      <c r="Y30" s="62" t="s">
        <v>50</v>
      </c>
      <c r="Z30" s="62"/>
      <c r="AA30" s="62"/>
      <c r="AB30" s="62" t="s">
        <v>50</v>
      </c>
      <c r="AC30" s="62"/>
      <c r="AD30" s="62"/>
      <c r="AF30" s="103" t="s">
        <v>140</v>
      </c>
      <c r="AG30" s="103"/>
      <c r="AH30" s="132"/>
      <c r="AI30" s="122" t="s">
        <v>152</v>
      </c>
      <c r="AJ30" s="98"/>
      <c r="AK30" s="99"/>
      <c r="AL30" s="49">
        <f>SUM(AO30:BI30)</f>
        <v>570005</v>
      </c>
      <c r="AM30" s="50"/>
      <c r="AN30" s="50"/>
      <c r="AO30" s="36">
        <v>421261</v>
      </c>
      <c r="AP30" s="36"/>
      <c r="AQ30" s="36"/>
      <c r="AR30" s="146">
        <v>78846</v>
      </c>
      <c r="AS30" s="146"/>
      <c r="AT30" s="146" t="s">
        <v>50</v>
      </c>
      <c r="AU30" s="146"/>
      <c r="AV30" s="146">
        <v>35533</v>
      </c>
      <c r="AW30" s="146"/>
      <c r="AX30" s="146">
        <v>34365</v>
      </c>
      <c r="AY30" s="146"/>
      <c r="AZ30" s="146" t="s">
        <v>50</v>
      </c>
      <c r="BA30" s="146"/>
      <c r="BB30" s="146" t="s">
        <v>50</v>
      </c>
      <c r="BC30" s="146"/>
      <c r="BD30" s="146" t="s">
        <v>50</v>
      </c>
      <c r="BE30" s="146"/>
      <c r="BF30" s="146" t="s">
        <v>50</v>
      </c>
      <c r="BG30" s="146"/>
      <c r="BH30" s="146" t="s">
        <v>50</v>
      </c>
      <c r="BI30" s="146"/>
      <c r="BJ30" s="27"/>
      <c r="BK30" s="27"/>
    </row>
    <row r="31" spans="1:63" ht="15" customHeight="1">
      <c r="A31" s="17"/>
      <c r="B31" s="82" t="s">
        <v>105</v>
      </c>
      <c r="C31" s="82"/>
      <c r="D31" s="82"/>
      <c r="E31" s="82"/>
      <c r="F31" s="82"/>
      <c r="G31" s="82"/>
      <c r="H31" s="82"/>
      <c r="I31" s="82"/>
      <c r="J31" s="83"/>
      <c r="K31" s="62">
        <v>1</v>
      </c>
      <c r="L31" s="62"/>
      <c r="M31" s="62"/>
      <c r="N31" s="62">
        <f t="shared" si="0"/>
        <v>33</v>
      </c>
      <c r="O31" s="62"/>
      <c r="P31" s="62"/>
      <c r="Q31" s="62">
        <v>32</v>
      </c>
      <c r="R31" s="62"/>
      <c r="S31" s="62"/>
      <c r="T31" s="62"/>
      <c r="U31" s="62">
        <v>1</v>
      </c>
      <c r="V31" s="62"/>
      <c r="W31" s="62"/>
      <c r="X31" s="62"/>
      <c r="Y31" s="62" t="s">
        <v>50</v>
      </c>
      <c r="Z31" s="62"/>
      <c r="AA31" s="62"/>
      <c r="AB31" s="62" t="s">
        <v>50</v>
      </c>
      <c r="AC31" s="62"/>
      <c r="AD31" s="62"/>
      <c r="AF31" s="96"/>
      <c r="AG31" s="96"/>
      <c r="AH31" s="96"/>
      <c r="AI31" s="97"/>
      <c r="AJ31" s="98"/>
      <c r="AK31" s="99"/>
      <c r="AL31" s="49"/>
      <c r="AM31" s="50"/>
      <c r="AN31" s="50"/>
      <c r="AO31" s="36"/>
      <c r="AP31" s="36"/>
      <c r="AQ31" s="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27"/>
      <c r="BK31" s="27"/>
    </row>
    <row r="32" spans="1:63" ht="15" customHeight="1">
      <c r="A32" s="17"/>
      <c r="B32" s="82" t="s">
        <v>106</v>
      </c>
      <c r="C32" s="82"/>
      <c r="D32" s="82"/>
      <c r="E32" s="82"/>
      <c r="F32" s="82"/>
      <c r="G32" s="82"/>
      <c r="H32" s="82"/>
      <c r="I32" s="82"/>
      <c r="J32" s="83"/>
      <c r="K32" s="62" t="s">
        <v>50</v>
      </c>
      <c r="L32" s="62"/>
      <c r="M32" s="62"/>
      <c r="N32" s="62">
        <f t="shared" si="0"/>
        <v>7</v>
      </c>
      <c r="O32" s="62"/>
      <c r="P32" s="62"/>
      <c r="Q32" s="62">
        <v>7</v>
      </c>
      <c r="R32" s="62"/>
      <c r="S32" s="62"/>
      <c r="T32" s="62"/>
      <c r="U32" s="62" t="s">
        <v>50</v>
      </c>
      <c r="V32" s="62"/>
      <c r="W32" s="62"/>
      <c r="X32" s="62"/>
      <c r="Y32" s="62" t="s">
        <v>50</v>
      </c>
      <c r="Z32" s="62"/>
      <c r="AA32" s="62"/>
      <c r="AB32" s="62" t="s">
        <v>50</v>
      </c>
      <c r="AC32" s="62"/>
      <c r="AD32" s="62"/>
      <c r="AF32" s="103" t="s">
        <v>141</v>
      </c>
      <c r="AG32" s="103"/>
      <c r="AH32" s="132"/>
      <c r="AI32" s="97" t="s">
        <v>123</v>
      </c>
      <c r="AJ32" s="98"/>
      <c r="AK32" s="99"/>
      <c r="AL32" s="49">
        <f>SUM(AO32:BI32)</f>
        <v>398811</v>
      </c>
      <c r="AM32" s="50"/>
      <c r="AN32" s="50"/>
      <c r="AO32" s="36">
        <v>336973</v>
      </c>
      <c r="AP32" s="36"/>
      <c r="AQ32" s="36"/>
      <c r="AR32" s="146" t="s">
        <v>50</v>
      </c>
      <c r="AS32" s="146"/>
      <c r="AT32" s="146" t="s">
        <v>50</v>
      </c>
      <c r="AU32" s="146"/>
      <c r="AV32" s="146" t="s">
        <v>50</v>
      </c>
      <c r="AW32" s="146"/>
      <c r="AX32" s="146">
        <v>61838</v>
      </c>
      <c r="AY32" s="146"/>
      <c r="AZ32" s="146" t="s">
        <v>50</v>
      </c>
      <c r="BA32" s="146"/>
      <c r="BB32" s="146" t="s">
        <v>50</v>
      </c>
      <c r="BC32" s="146"/>
      <c r="BD32" s="146" t="s">
        <v>50</v>
      </c>
      <c r="BE32" s="146"/>
      <c r="BF32" s="146" t="s">
        <v>50</v>
      </c>
      <c r="BG32" s="146"/>
      <c r="BH32" s="146" t="s">
        <v>50</v>
      </c>
      <c r="BI32" s="146"/>
      <c r="BJ32" s="27"/>
      <c r="BK32" s="27"/>
    </row>
    <row r="33" spans="1:63" ht="15" customHeight="1">
      <c r="A33" s="82" t="s">
        <v>107</v>
      </c>
      <c r="B33" s="82"/>
      <c r="C33" s="82"/>
      <c r="D33" s="82"/>
      <c r="E33" s="82"/>
      <c r="F33" s="82"/>
      <c r="G33" s="82"/>
      <c r="H33" s="82"/>
      <c r="I33" s="82"/>
      <c r="J33" s="83"/>
      <c r="K33" s="62">
        <v>7</v>
      </c>
      <c r="L33" s="62"/>
      <c r="M33" s="62"/>
      <c r="N33" s="62">
        <f t="shared" si="0"/>
        <v>112</v>
      </c>
      <c r="O33" s="62"/>
      <c r="P33" s="62"/>
      <c r="Q33" s="62">
        <v>19</v>
      </c>
      <c r="R33" s="62"/>
      <c r="S33" s="62"/>
      <c r="T33" s="62"/>
      <c r="U33" s="62">
        <v>93</v>
      </c>
      <c r="V33" s="62"/>
      <c r="W33" s="62"/>
      <c r="X33" s="62"/>
      <c r="Y33" s="62" t="s">
        <v>50</v>
      </c>
      <c r="Z33" s="62"/>
      <c r="AA33" s="62"/>
      <c r="AB33" s="62" t="s">
        <v>50</v>
      </c>
      <c r="AC33" s="62"/>
      <c r="AD33" s="62"/>
      <c r="AF33" s="103"/>
      <c r="AG33" s="103"/>
      <c r="AH33" s="103"/>
      <c r="AI33" s="97"/>
      <c r="AJ33" s="98"/>
      <c r="AK33" s="99"/>
      <c r="AL33" s="147"/>
      <c r="AM33" s="36"/>
      <c r="AN33" s="36"/>
      <c r="AO33" s="36"/>
      <c r="AP33" s="36"/>
      <c r="AQ33" s="3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27"/>
      <c r="BK33" s="27"/>
    </row>
    <row r="34" spans="1:63" ht="15" customHeight="1">
      <c r="A34" s="82" t="s">
        <v>108</v>
      </c>
      <c r="B34" s="82"/>
      <c r="C34" s="82"/>
      <c r="D34" s="82"/>
      <c r="E34" s="82"/>
      <c r="F34" s="82"/>
      <c r="G34" s="82"/>
      <c r="H34" s="82"/>
      <c r="I34" s="82"/>
      <c r="J34" s="83"/>
      <c r="K34" s="62">
        <v>2</v>
      </c>
      <c r="L34" s="62"/>
      <c r="M34" s="62"/>
      <c r="N34" s="62">
        <f t="shared" si="0"/>
        <v>850</v>
      </c>
      <c r="O34" s="62"/>
      <c r="P34" s="62"/>
      <c r="Q34" s="62">
        <v>42</v>
      </c>
      <c r="R34" s="62"/>
      <c r="S34" s="62"/>
      <c r="T34" s="62"/>
      <c r="U34" s="62">
        <v>808</v>
      </c>
      <c r="V34" s="62"/>
      <c r="W34" s="62"/>
      <c r="X34" s="62"/>
      <c r="Y34" s="62" t="s">
        <v>50</v>
      </c>
      <c r="Z34" s="62"/>
      <c r="AA34" s="62"/>
      <c r="AB34" s="62" t="s">
        <v>50</v>
      </c>
      <c r="AC34" s="62"/>
      <c r="AD34" s="62"/>
      <c r="AF34" s="103" t="s">
        <v>130</v>
      </c>
      <c r="AG34" s="103"/>
      <c r="AH34" s="103"/>
      <c r="AI34" s="97" t="s">
        <v>124</v>
      </c>
      <c r="AJ34" s="98"/>
      <c r="AK34" s="99"/>
      <c r="AL34" s="51">
        <v>995</v>
      </c>
      <c r="AM34" s="52"/>
      <c r="AN34" s="52"/>
      <c r="AO34" s="52">
        <v>995</v>
      </c>
      <c r="AP34" s="52"/>
      <c r="AQ34" s="52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27"/>
      <c r="BK34" s="27"/>
    </row>
    <row r="35" spans="1:61" ht="15" customHeight="1">
      <c r="A35" s="82" t="s">
        <v>109</v>
      </c>
      <c r="B35" s="82"/>
      <c r="C35" s="82"/>
      <c r="D35" s="82"/>
      <c r="E35" s="82"/>
      <c r="F35" s="82"/>
      <c r="G35" s="82"/>
      <c r="H35" s="82"/>
      <c r="I35" s="82"/>
      <c r="J35" s="83"/>
      <c r="K35" s="62">
        <v>3</v>
      </c>
      <c r="L35" s="62"/>
      <c r="M35" s="62"/>
      <c r="N35" s="62">
        <f t="shared" si="0"/>
        <v>38</v>
      </c>
      <c r="O35" s="62"/>
      <c r="P35" s="62"/>
      <c r="Q35" s="62">
        <v>29</v>
      </c>
      <c r="R35" s="62"/>
      <c r="S35" s="62"/>
      <c r="T35" s="62"/>
      <c r="U35" s="62">
        <v>9</v>
      </c>
      <c r="V35" s="62"/>
      <c r="W35" s="62"/>
      <c r="X35" s="62"/>
      <c r="Y35" s="62" t="s">
        <v>50</v>
      </c>
      <c r="Z35" s="62"/>
      <c r="AA35" s="62"/>
      <c r="AB35" s="62" t="s">
        <v>50</v>
      </c>
      <c r="AC35" s="62"/>
      <c r="AD35" s="62"/>
      <c r="AF35" s="96"/>
      <c r="AG35" s="96"/>
      <c r="AH35" s="96"/>
      <c r="AI35" s="97"/>
      <c r="AJ35" s="98"/>
      <c r="AK35" s="99"/>
      <c r="AL35" s="49">
        <f>SUM(AO35:BI35)</f>
        <v>548171</v>
      </c>
      <c r="AM35" s="50"/>
      <c r="AN35" s="50"/>
      <c r="AO35" s="36">
        <v>356522</v>
      </c>
      <c r="AP35" s="36"/>
      <c r="AQ35" s="36"/>
      <c r="AR35" s="146">
        <v>39280</v>
      </c>
      <c r="AS35" s="146"/>
      <c r="AT35" s="146">
        <v>22773</v>
      </c>
      <c r="AU35" s="146"/>
      <c r="AV35" s="146">
        <v>10776</v>
      </c>
      <c r="AW35" s="146"/>
      <c r="AX35" s="146">
        <v>21669</v>
      </c>
      <c r="AY35" s="146"/>
      <c r="AZ35" s="146" t="s">
        <v>50</v>
      </c>
      <c r="BA35" s="146"/>
      <c r="BB35" s="146" t="s">
        <v>50</v>
      </c>
      <c r="BC35" s="146"/>
      <c r="BD35" s="146" t="s">
        <v>50</v>
      </c>
      <c r="BE35" s="146"/>
      <c r="BF35" s="146" t="s">
        <v>50</v>
      </c>
      <c r="BG35" s="146"/>
      <c r="BH35" s="146">
        <v>97151</v>
      </c>
      <c r="BI35" s="146"/>
    </row>
    <row r="36" spans="1:61" ht="15" customHeight="1">
      <c r="A36" s="82" t="s">
        <v>110</v>
      </c>
      <c r="B36" s="82"/>
      <c r="C36" s="82"/>
      <c r="D36" s="82"/>
      <c r="E36" s="82"/>
      <c r="F36" s="82"/>
      <c r="G36" s="82"/>
      <c r="H36" s="82"/>
      <c r="I36" s="82"/>
      <c r="J36" s="83"/>
      <c r="K36" s="62" t="s">
        <v>50</v>
      </c>
      <c r="L36" s="62"/>
      <c r="M36" s="62"/>
      <c r="N36" s="62">
        <f t="shared" si="0"/>
        <v>1</v>
      </c>
      <c r="O36" s="62"/>
      <c r="P36" s="62"/>
      <c r="Q36" s="62">
        <v>1</v>
      </c>
      <c r="R36" s="62"/>
      <c r="S36" s="62"/>
      <c r="T36" s="62"/>
      <c r="U36" s="62" t="s">
        <v>50</v>
      </c>
      <c r="V36" s="62"/>
      <c r="W36" s="62"/>
      <c r="X36" s="62"/>
      <c r="Y36" s="62" t="s">
        <v>50</v>
      </c>
      <c r="Z36" s="62"/>
      <c r="AA36" s="62"/>
      <c r="AB36" s="62" t="s">
        <v>50</v>
      </c>
      <c r="AC36" s="62"/>
      <c r="AD36" s="62"/>
      <c r="AF36" s="103" t="s">
        <v>120</v>
      </c>
      <c r="AG36" s="103"/>
      <c r="AH36" s="132"/>
      <c r="AI36" s="97" t="s">
        <v>126</v>
      </c>
      <c r="AJ36" s="98"/>
      <c r="AK36" s="99"/>
      <c r="AL36" s="49">
        <f>SUM(AO36:BI36)</f>
        <v>572037</v>
      </c>
      <c r="AM36" s="50"/>
      <c r="AN36" s="50"/>
      <c r="AO36" s="36">
        <v>231033</v>
      </c>
      <c r="AP36" s="36"/>
      <c r="AQ36" s="36"/>
      <c r="AR36" s="146">
        <v>197916</v>
      </c>
      <c r="AS36" s="146"/>
      <c r="AT36" s="146">
        <v>35432</v>
      </c>
      <c r="AU36" s="146"/>
      <c r="AV36" s="146">
        <v>26943</v>
      </c>
      <c r="AW36" s="146"/>
      <c r="AX36" s="146">
        <v>24299</v>
      </c>
      <c r="AY36" s="146"/>
      <c r="AZ36" s="146">
        <v>11513</v>
      </c>
      <c r="BA36" s="146"/>
      <c r="BB36" s="146">
        <v>8426</v>
      </c>
      <c r="BC36" s="146"/>
      <c r="BD36" s="146">
        <v>5437</v>
      </c>
      <c r="BE36" s="146"/>
      <c r="BF36" s="146">
        <v>31038</v>
      </c>
      <c r="BG36" s="146"/>
      <c r="BH36" s="146"/>
      <c r="BI36" s="146"/>
    </row>
    <row r="37" spans="1:61" ht="15" customHeight="1">
      <c r="A37" s="82" t="s">
        <v>111</v>
      </c>
      <c r="B37" s="82"/>
      <c r="C37" s="82"/>
      <c r="D37" s="82"/>
      <c r="E37" s="82"/>
      <c r="F37" s="82"/>
      <c r="G37" s="82"/>
      <c r="H37" s="82"/>
      <c r="I37" s="82"/>
      <c r="J37" s="83"/>
      <c r="K37" s="62" t="s">
        <v>50</v>
      </c>
      <c r="L37" s="62"/>
      <c r="M37" s="62"/>
      <c r="N37" s="62">
        <f t="shared" si="0"/>
        <v>15</v>
      </c>
      <c r="O37" s="62"/>
      <c r="P37" s="62"/>
      <c r="Q37" s="62">
        <v>15</v>
      </c>
      <c r="R37" s="62"/>
      <c r="S37" s="62"/>
      <c r="T37" s="62"/>
      <c r="U37" s="62" t="s">
        <v>50</v>
      </c>
      <c r="V37" s="62"/>
      <c r="W37" s="62"/>
      <c r="X37" s="62"/>
      <c r="Y37" s="62" t="s">
        <v>50</v>
      </c>
      <c r="Z37" s="62"/>
      <c r="AA37" s="62"/>
      <c r="AB37" s="62" t="s">
        <v>50</v>
      </c>
      <c r="AC37" s="62"/>
      <c r="AD37" s="62"/>
      <c r="AF37" s="96"/>
      <c r="AG37" s="96"/>
      <c r="AH37" s="96"/>
      <c r="AI37" s="97" t="s">
        <v>125</v>
      </c>
      <c r="AJ37" s="98"/>
      <c r="AK37" s="99"/>
      <c r="AL37" s="49"/>
      <c r="AM37" s="50"/>
      <c r="AN37" s="50"/>
      <c r="AO37" s="36"/>
      <c r="AP37" s="36"/>
      <c r="AQ37" s="3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</row>
    <row r="38" spans="1:61" ht="15" customHeight="1">
      <c r="A38" s="82" t="s">
        <v>112</v>
      </c>
      <c r="B38" s="82"/>
      <c r="C38" s="82"/>
      <c r="D38" s="82"/>
      <c r="E38" s="82"/>
      <c r="F38" s="82"/>
      <c r="G38" s="82"/>
      <c r="H38" s="82"/>
      <c r="I38" s="82"/>
      <c r="J38" s="83"/>
      <c r="K38" s="62" t="s">
        <v>50</v>
      </c>
      <c r="L38" s="62"/>
      <c r="M38" s="62"/>
      <c r="N38" s="62">
        <f t="shared" si="0"/>
        <v>10</v>
      </c>
      <c r="O38" s="62"/>
      <c r="P38" s="62"/>
      <c r="Q38" s="62">
        <v>10</v>
      </c>
      <c r="R38" s="62"/>
      <c r="S38" s="62"/>
      <c r="T38" s="62"/>
      <c r="U38" s="62" t="s">
        <v>50</v>
      </c>
      <c r="V38" s="62"/>
      <c r="W38" s="62"/>
      <c r="X38" s="62"/>
      <c r="Y38" s="62" t="s">
        <v>50</v>
      </c>
      <c r="Z38" s="62"/>
      <c r="AA38" s="62"/>
      <c r="AB38" s="62" t="s">
        <v>50</v>
      </c>
      <c r="AC38" s="62"/>
      <c r="AD38" s="62"/>
      <c r="AF38" s="103" t="s">
        <v>131</v>
      </c>
      <c r="AG38" s="103"/>
      <c r="AH38" s="132"/>
      <c r="AI38" s="97" t="s">
        <v>126</v>
      </c>
      <c r="AJ38" s="98"/>
      <c r="AK38" s="99"/>
      <c r="AL38" s="49">
        <f>SUM(AO38:BI38)</f>
        <v>592095</v>
      </c>
      <c r="AM38" s="50"/>
      <c r="AN38" s="50"/>
      <c r="AO38" s="36">
        <v>274924</v>
      </c>
      <c r="AP38" s="36"/>
      <c r="AQ38" s="36"/>
      <c r="AR38" s="146" t="s">
        <v>50</v>
      </c>
      <c r="AS38" s="146"/>
      <c r="AT38" s="146" t="s">
        <v>50</v>
      </c>
      <c r="AU38" s="146"/>
      <c r="AV38" s="146" t="s">
        <v>50</v>
      </c>
      <c r="AW38" s="146"/>
      <c r="AX38" s="146">
        <v>26911</v>
      </c>
      <c r="AY38" s="146"/>
      <c r="AZ38" s="146" t="s">
        <v>50</v>
      </c>
      <c r="BA38" s="146"/>
      <c r="BB38" s="146" t="s">
        <v>50</v>
      </c>
      <c r="BC38" s="146"/>
      <c r="BD38" s="146" t="s">
        <v>50</v>
      </c>
      <c r="BE38" s="146"/>
      <c r="BF38" s="146">
        <v>276095</v>
      </c>
      <c r="BG38" s="146"/>
      <c r="BH38" s="146">
        <v>14165</v>
      </c>
      <c r="BI38" s="146"/>
    </row>
    <row r="39" spans="1:61" ht="15" customHeight="1">
      <c r="A39" s="82" t="s">
        <v>113</v>
      </c>
      <c r="B39" s="82"/>
      <c r="C39" s="82"/>
      <c r="D39" s="82"/>
      <c r="E39" s="82"/>
      <c r="F39" s="82"/>
      <c r="G39" s="82"/>
      <c r="H39" s="82"/>
      <c r="I39" s="82"/>
      <c r="J39" s="83"/>
      <c r="K39" s="62" t="s">
        <v>50</v>
      </c>
      <c r="L39" s="62"/>
      <c r="M39" s="62"/>
      <c r="N39" s="62">
        <f t="shared" si="0"/>
        <v>6</v>
      </c>
      <c r="O39" s="62"/>
      <c r="P39" s="62"/>
      <c r="Q39" s="62">
        <v>1</v>
      </c>
      <c r="R39" s="62"/>
      <c r="S39" s="62"/>
      <c r="T39" s="62"/>
      <c r="U39" s="62">
        <v>5</v>
      </c>
      <c r="V39" s="62"/>
      <c r="W39" s="62"/>
      <c r="X39" s="62"/>
      <c r="Y39" s="62" t="s">
        <v>50</v>
      </c>
      <c r="Z39" s="62"/>
      <c r="AA39" s="62"/>
      <c r="AB39" s="62" t="s">
        <v>50</v>
      </c>
      <c r="AC39" s="62"/>
      <c r="AD39" s="62"/>
      <c r="AF39" s="41"/>
      <c r="AG39" s="41"/>
      <c r="AH39" s="41"/>
      <c r="AI39" s="134" t="s">
        <v>127</v>
      </c>
      <c r="AJ39" s="110"/>
      <c r="AK39" s="111"/>
      <c r="AL39" s="53"/>
      <c r="AM39" s="54"/>
      <c r="AN39" s="54"/>
      <c r="AO39" s="148"/>
      <c r="AP39" s="148"/>
      <c r="AQ39" s="148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</row>
    <row r="40" spans="1:61" ht="15" customHeight="1">
      <c r="A40" s="82" t="s">
        <v>114</v>
      </c>
      <c r="B40" s="82"/>
      <c r="C40" s="82"/>
      <c r="D40" s="82"/>
      <c r="E40" s="82"/>
      <c r="F40" s="82"/>
      <c r="G40" s="82"/>
      <c r="H40" s="82"/>
      <c r="I40" s="82"/>
      <c r="J40" s="83"/>
      <c r="K40" s="62">
        <v>1</v>
      </c>
      <c r="L40" s="62"/>
      <c r="M40" s="62"/>
      <c r="N40" s="62">
        <f t="shared" si="0"/>
        <v>83</v>
      </c>
      <c r="O40" s="62"/>
      <c r="P40" s="62"/>
      <c r="Q40" s="62">
        <v>16</v>
      </c>
      <c r="R40" s="62"/>
      <c r="S40" s="62"/>
      <c r="T40" s="62"/>
      <c r="U40" s="62">
        <v>23</v>
      </c>
      <c r="V40" s="62"/>
      <c r="W40" s="62"/>
      <c r="X40" s="62"/>
      <c r="Y40" s="62">
        <v>44</v>
      </c>
      <c r="Z40" s="62"/>
      <c r="AA40" s="62"/>
      <c r="AB40" s="62" t="s">
        <v>50</v>
      </c>
      <c r="AC40" s="62"/>
      <c r="AD40" s="62"/>
      <c r="AF40" s="22" t="s">
        <v>94</v>
      </c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</row>
    <row r="41" spans="1:61" ht="15" customHeight="1">
      <c r="A41" s="82" t="s">
        <v>115</v>
      </c>
      <c r="B41" s="82"/>
      <c r="C41" s="82"/>
      <c r="D41" s="82"/>
      <c r="E41" s="82"/>
      <c r="F41" s="82"/>
      <c r="G41" s="82"/>
      <c r="H41" s="82"/>
      <c r="I41" s="82"/>
      <c r="J41" s="83"/>
      <c r="K41" s="62">
        <v>11</v>
      </c>
      <c r="L41" s="62"/>
      <c r="M41" s="62"/>
      <c r="N41" s="62">
        <f t="shared" si="0"/>
        <v>165</v>
      </c>
      <c r="O41" s="62"/>
      <c r="P41" s="62"/>
      <c r="Q41" s="62">
        <v>161</v>
      </c>
      <c r="R41" s="62"/>
      <c r="S41" s="62"/>
      <c r="T41" s="62"/>
      <c r="U41" s="62">
        <v>4</v>
      </c>
      <c r="V41" s="62"/>
      <c r="W41" s="62"/>
      <c r="X41" s="62"/>
      <c r="Y41" s="62" t="s">
        <v>50</v>
      </c>
      <c r="Z41" s="62"/>
      <c r="AA41" s="62"/>
      <c r="AB41" s="62" t="s">
        <v>50</v>
      </c>
      <c r="AC41" s="62"/>
      <c r="AD41" s="62"/>
      <c r="AF41" s="6" t="s">
        <v>128</v>
      </c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</row>
    <row r="42" spans="1:61" ht="15" customHeight="1">
      <c r="A42" s="82" t="s">
        <v>116</v>
      </c>
      <c r="B42" s="82"/>
      <c r="C42" s="82"/>
      <c r="D42" s="82"/>
      <c r="E42" s="82"/>
      <c r="F42" s="82"/>
      <c r="G42" s="82"/>
      <c r="H42" s="82"/>
      <c r="I42" s="82"/>
      <c r="J42" s="83"/>
      <c r="K42" s="62">
        <v>68</v>
      </c>
      <c r="L42" s="62"/>
      <c r="M42" s="62"/>
      <c r="N42" s="62">
        <f t="shared" si="0"/>
        <v>3692</v>
      </c>
      <c r="O42" s="62"/>
      <c r="P42" s="62"/>
      <c r="Q42" s="62">
        <v>217</v>
      </c>
      <c r="R42" s="62"/>
      <c r="S42" s="62"/>
      <c r="T42" s="62"/>
      <c r="U42" s="62">
        <v>192</v>
      </c>
      <c r="V42" s="62"/>
      <c r="W42" s="62"/>
      <c r="X42" s="62"/>
      <c r="Y42" s="62">
        <v>3283</v>
      </c>
      <c r="Z42" s="62"/>
      <c r="AA42" s="62"/>
      <c r="AB42" s="62" t="s">
        <v>50</v>
      </c>
      <c r="AC42" s="62"/>
      <c r="AD42" s="6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</row>
    <row r="43" spans="1:61" ht="15" customHeight="1">
      <c r="A43" s="170" t="s">
        <v>117</v>
      </c>
      <c r="B43" s="170"/>
      <c r="C43" s="170"/>
      <c r="D43" s="170"/>
      <c r="E43" s="170"/>
      <c r="F43" s="170"/>
      <c r="G43" s="170"/>
      <c r="H43" s="170"/>
      <c r="I43" s="170"/>
      <c r="J43" s="171"/>
      <c r="K43" s="61">
        <v>16</v>
      </c>
      <c r="L43" s="62"/>
      <c r="M43" s="62"/>
      <c r="N43" s="62">
        <f t="shared" si="0"/>
        <v>148</v>
      </c>
      <c r="O43" s="62"/>
      <c r="P43" s="62"/>
      <c r="Q43" s="62">
        <v>89</v>
      </c>
      <c r="R43" s="62"/>
      <c r="S43" s="62"/>
      <c r="T43" s="62"/>
      <c r="U43" s="62">
        <v>59</v>
      </c>
      <c r="V43" s="62"/>
      <c r="W43" s="62"/>
      <c r="X43" s="62"/>
      <c r="Y43" s="62" t="s">
        <v>50</v>
      </c>
      <c r="Z43" s="62"/>
      <c r="AA43" s="62"/>
      <c r="AB43" s="62" t="s">
        <v>50</v>
      </c>
      <c r="AC43" s="62"/>
      <c r="AD43" s="6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</row>
    <row r="44" spans="1:61" ht="15" customHeight="1">
      <c r="A44" s="172" t="s">
        <v>118</v>
      </c>
      <c r="B44" s="172"/>
      <c r="C44" s="172"/>
      <c r="D44" s="172"/>
      <c r="E44" s="172"/>
      <c r="F44" s="172"/>
      <c r="G44" s="172"/>
      <c r="H44" s="172"/>
      <c r="I44" s="172"/>
      <c r="J44" s="173"/>
      <c r="K44" s="78">
        <v>39</v>
      </c>
      <c r="L44" s="79"/>
      <c r="M44" s="79"/>
      <c r="N44" s="79">
        <f t="shared" si="0"/>
        <v>2164</v>
      </c>
      <c r="O44" s="79"/>
      <c r="P44" s="79"/>
      <c r="Q44" s="79">
        <v>247</v>
      </c>
      <c r="R44" s="79"/>
      <c r="S44" s="79"/>
      <c r="T44" s="79"/>
      <c r="U44" s="79">
        <v>132</v>
      </c>
      <c r="V44" s="79"/>
      <c r="W44" s="79"/>
      <c r="X44" s="79"/>
      <c r="Y44" s="79" t="s">
        <v>50</v>
      </c>
      <c r="Z44" s="79"/>
      <c r="AA44" s="79"/>
      <c r="AB44" s="79">
        <v>1785</v>
      </c>
      <c r="AC44" s="79"/>
      <c r="AD44" s="79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</row>
    <row r="45" spans="1:61" ht="15" customHeight="1">
      <c r="A45" s="35" t="s">
        <v>151</v>
      </c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</row>
    <row r="46" spans="32:61" ht="15" customHeight="1">
      <c r="AF46" s="126" t="s">
        <v>138</v>
      </c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</row>
    <row r="47" spans="1:61" ht="15" customHeight="1" thickBot="1">
      <c r="A47" s="102" t="s">
        <v>143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</row>
    <row r="48" spans="1:61" ht="15" customHeight="1" thickBo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F48" s="153" t="s">
        <v>73</v>
      </c>
      <c r="AG48" s="154"/>
      <c r="AH48" s="154"/>
      <c r="AI48" s="154"/>
      <c r="AJ48" s="154" t="s">
        <v>74</v>
      </c>
      <c r="AK48" s="154"/>
      <c r="AL48" s="149" t="s">
        <v>82</v>
      </c>
      <c r="AM48" s="149"/>
      <c r="AN48" s="149" t="s">
        <v>83</v>
      </c>
      <c r="AO48" s="157"/>
      <c r="AP48" s="159" t="s">
        <v>73</v>
      </c>
      <c r="AQ48" s="149"/>
      <c r="AR48" s="149"/>
      <c r="AS48" s="149"/>
      <c r="AT48" s="149" t="s">
        <v>74</v>
      </c>
      <c r="AU48" s="149"/>
      <c r="AV48" s="149" t="s">
        <v>82</v>
      </c>
      <c r="AW48" s="149"/>
      <c r="AX48" s="149" t="s">
        <v>83</v>
      </c>
      <c r="AY48" s="151"/>
      <c r="AZ48" s="153" t="s">
        <v>73</v>
      </c>
      <c r="BA48" s="154"/>
      <c r="BB48" s="154"/>
      <c r="BC48" s="154"/>
      <c r="BD48" s="154" t="s">
        <v>74</v>
      </c>
      <c r="BE48" s="154"/>
      <c r="BF48" s="154" t="s">
        <v>82</v>
      </c>
      <c r="BG48" s="154"/>
      <c r="BH48" s="149" t="s">
        <v>83</v>
      </c>
      <c r="BI48" s="157"/>
    </row>
    <row r="49" spans="1:61" ht="15" customHeight="1">
      <c r="A49" s="44" t="s">
        <v>73</v>
      </c>
      <c r="B49" s="44"/>
      <c r="C49" s="44"/>
      <c r="D49" s="45"/>
      <c r="E49" s="181" t="s">
        <v>153</v>
      </c>
      <c r="F49" s="56"/>
      <c r="G49" s="56" t="s">
        <v>75</v>
      </c>
      <c r="H49" s="56"/>
      <c r="I49" s="58" t="s">
        <v>76</v>
      </c>
      <c r="J49" s="59"/>
      <c r="K49" s="65" t="s">
        <v>73</v>
      </c>
      <c r="L49" s="58"/>
      <c r="M49" s="58"/>
      <c r="N49" s="58"/>
      <c r="O49" s="58" t="s">
        <v>74</v>
      </c>
      <c r="P49" s="58"/>
      <c r="Q49" s="58" t="s">
        <v>75</v>
      </c>
      <c r="R49" s="58"/>
      <c r="S49" s="58" t="s">
        <v>76</v>
      </c>
      <c r="T49" s="67"/>
      <c r="U49" s="69" t="s">
        <v>73</v>
      </c>
      <c r="V49" s="56"/>
      <c r="W49" s="56"/>
      <c r="X49" s="56"/>
      <c r="Y49" s="56" t="s">
        <v>74</v>
      </c>
      <c r="Z49" s="56"/>
      <c r="AA49" s="56" t="s">
        <v>75</v>
      </c>
      <c r="AB49" s="56"/>
      <c r="AC49" s="56" t="s">
        <v>76</v>
      </c>
      <c r="AD49" s="64"/>
      <c r="AF49" s="155"/>
      <c r="AG49" s="150"/>
      <c r="AH49" s="150"/>
      <c r="AI49" s="150"/>
      <c r="AJ49" s="150"/>
      <c r="AK49" s="150"/>
      <c r="AL49" s="150"/>
      <c r="AM49" s="150"/>
      <c r="AN49" s="150"/>
      <c r="AO49" s="158"/>
      <c r="AP49" s="160"/>
      <c r="AQ49" s="150"/>
      <c r="AR49" s="150"/>
      <c r="AS49" s="150"/>
      <c r="AT49" s="150"/>
      <c r="AU49" s="150"/>
      <c r="AV49" s="150"/>
      <c r="AW49" s="150"/>
      <c r="AX49" s="150"/>
      <c r="AY49" s="152"/>
      <c r="AZ49" s="155"/>
      <c r="BA49" s="150"/>
      <c r="BB49" s="150"/>
      <c r="BC49" s="150"/>
      <c r="BD49" s="150"/>
      <c r="BE49" s="150"/>
      <c r="BF49" s="150"/>
      <c r="BG49" s="150"/>
      <c r="BH49" s="150"/>
      <c r="BI49" s="158"/>
    </row>
    <row r="50" spans="1:61" ht="15" customHeight="1">
      <c r="A50" s="47"/>
      <c r="B50" s="47"/>
      <c r="C50" s="47"/>
      <c r="D50" s="48"/>
      <c r="E50" s="57"/>
      <c r="F50" s="57"/>
      <c r="G50" s="57"/>
      <c r="H50" s="57"/>
      <c r="I50" s="57"/>
      <c r="J50" s="60"/>
      <c r="K50" s="66"/>
      <c r="L50" s="57"/>
      <c r="M50" s="57"/>
      <c r="N50" s="57"/>
      <c r="O50" s="57"/>
      <c r="P50" s="57"/>
      <c r="Q50" s="57"/>
      <c r="R50" s="57"/>
      <c r="S50" s="57"/>
      <c r="T50" s="68"/>
      <c r="U50" s="70"/>
      <c r="V50" s="57"/>
      <c r="W50" s="57"/>
      <c r="X50" s="57"/>
      <c r="Y50" s="57"/>
      <c r="Z50" s="57"/>
      <c r="AA50" s="57"/>
      <c r="AB50" s="57"/>
      <c r="AC50" s="57"/>
      <c r="AD50" s="60"/>
      <c r="AF50" s="73" t="s">
        <v>147</v>
      </c>
      <c r="AG50" s="73"/>
      <c r="AH50" s="73"/>
      <c r="AI50" s="74"/>
      <c r="AJ50" s="161">
        <v>833445</v>
      </c>
      <c r="AK50" s="162"/>
      <c r="AL50" s="162">
        <f>SUM(AL52:AM59,AL60,AL62,AV50,AV59,AV65,BF53,BF60,BF65)</f>
        <v>395026</v>
      </c>
      <c r="AM50" s="162"/>
      <c r="AN50" s="162">
        <f>SUM(AN52:AO59,AN60,AN62,AX50,AX59,AX65,BH53,BH60,BH65)</f>
        <v>438419</v>
      </c>
      <c r="AO50" s="162"/>
      <c r="AP50" s="163" t="s">
        <v>77</v>
      </c>
      <c r="AQ50" s="164"/>
      <c r="AR50" s="164"/>
      <c r="AS50" s="165"/>
      <c r="AT50" s="62">
        <f>SUM(AT51:AU58)</f>
        <v>52949</v>
      </c>
      <c r="AU50" s="62"/>
      <c r="AV50" s="62">
        <f>SUM(AV51:AW58)</f>
        <v>25890</v>
      </c>
      <c r="AW50" s="62"/>
      <c r="AX50" s="62">
        <f>SUM(AX51:AY58)</f>
        <v>27059</v>
      </c>
      <c r="AY50" s="80"/>
      <c r="AZ50" s="8"/>
      <c r="BA50" s="55" t="s">
        <v>1</v>
      </c>
      <c r="BB50" s="55"/>
      <c r="BC50" s="55"/>
      <c r="BD50" s="156">
        <f>SUM(BF50:BI50)</f>
        <v>5884</v>
      </c>
      <c r="BE50" s="156"/>
      <c r="BF50" s="81">
        <v>2741</v>
      </c>
      <c r="BG50" s="81"/>
      <c r="BH50" s="81">
        <v>3143</v>
      </c>
      <c r="BI50" s="81"/>
    </row>
    <row r="51" spans="1:61" ht="15" customHeight="1">
      <c r="A51" s="73" t="s">
        <v>147</v>
      </c>
      <c r="B51" s="73"/>
      <c r="C51" s="73"/>
      <c r="D51" s="74"/>
      <c r="E51" s="77">
        <f>SUM(E53:F60,E61,E63,O51,O60,O66,Y54,Y61,Y66)</f>
        <v>13441</v>
      </c>
      <c r="F51" s="63"/>
      <c r="G51" s="63">
        <f>SUM(G53:H60,G61,G63,Q51,Q60,Q66,AA54,AA61,AA66)</f>
        <v>7558</v>
      </c>
      <c r="H51" s="63"/>
      <c r="I51" s="63">
        <f>SUM(I53:J60,I61,I63,S51,S60,S66,AC54,AC61,AC66)</f>
        <v>5883</v>
      </c>
      <c r="J51" s="63"/>
      <c r="K51" s="84" t="s">
        <v>145</v>
      </c>
      <c r="L51" s="85"/>
      <c r="M51" s="85"/>
      <c r="N51" s="85"/>
      <c r="O51" s="62">
        <f>SUM(O52:P59)</f>
        <v>840</v>
      </c>
      <c r="P51" s="62"/>
      <c r="Q51" s="62">
        <f>SUM(Q52:R59)</f>
        <v>617</v>
      </c>
      <c r="R51" s="62"/>
      <c r="S51" s="62">
        <f>SUM(S52:T59)</f>
        <v>223</v>
      </c>
      <c r="T51" s="80"/>
      <c r="U51" s="8"/>
      <c r="V51" s="55" t="s">
        <v>1</v>
      </c>
      <c r="W51" s="55"/>
      <c r="X51" s="55"/>
      <c r="Y51" s="62">
        <f>SUM(AA51:AD51)</f>
        <v>180</v>
      </c>
      <c r="Z51" s="62"/>
      <c r="AA51" s="81">
        <v>90</v>
      </c>
      <c r="AB51" s="81"/>
      <c r="AC51" s="81">
        <v>90</v>
      </c>
      <c r="AD51" s="81"/>
      <c r="AE51" s="15"/>
      <c r="AF51" s="18"/>
      <c r="AG51" s="18"/>
      <c r="AH51" s="18"/>
      <c r="AI51" s="19"/>
      <c r="AJ51" s="34"/>
      <c r="AK51" s="34"/>
      <c r="AL51" s="34"/>
      <c r="AM51" s="34"/>
      <c r="AN51" s="34"/>
      <c r="AO51" s="34"/>
      <c r="AP51" s="28"/>
      <c r="AQ51" s="55" t="s">
        <v>144</v>
      </c>
      <c r="AR51" s="55"/>
      <c r="AS51" s="166"/>
      <c r="AT51" s="156">
        <f aca="true" t="shared" si="1" ref="AT51:AT58">SUM(AV51:AY51)</f>
        <v>8890</v>
      </c>
      <c r="AU51" s="156"/>
      <c r="AV51" s="62">
        <v>4194</v>
      </c>
      <c r="AW51" s="62"/>
      <c r="AX51" s="62">
        <v>4696</v>
      </c>
      <c r="AY51" s="80"/>
      <c r="AZ51" s="8"/>
      <c r="BA51" s="55" t="s">
        <v>4</v>
      </c>
      <c r="BB51" s="55"/>
      <c r="BC51" s="55"/>
      <c r="BD51" s="156">
        <f>SUM(BF51:BI51)</f>
        <v>12923</v>
      </c>
      <c r="BE51" s="156"/>
      <c r="BF51" s="81">
        <v>6115</v>
      </c>
      <c r="BG51" s="81"/>
      <c r="BH51" s="81">
        <v>6808</v>
      </c>
      <c r="BI51" s="81"/>
    </row>
    <row r="52" spans="1:61" ht="15" customHeight="1">
      <c r="A52" s="113"/>
      <c r="B52" s="113"/>
      <c r="C52" s="113"/>
      <c r="D52" s="114"/>
      <c r="E52" s="61"/>
      <c r="F52" s="62"/>
      <c r="G52" s="62"/>
      <c r="H52" s="62"/>
      <c r="I52" s="62"/>
      <c r="J52" s="62"/>
      <c r="K52" s="31"/>
      <c r="L52" s="55" t="s">
        <v>144</v>
      </c>
      <c r="M52" s="55"/>
      <c r="N52" s="55"/>
      <c r="O52" s="62">
        <f>SUM(Q52:T52)</f>
        <v>130</v>
      </c>
      <c r="P52" s="62"/>
      <c r="Q52" s="62">
        <v>96</v>
      </c>
      <c r="R52" s="62"/>
      <c r="S52" s="62">
        <v>34</v>
      </c>
      <c r="T52" s="80"/>
      <c r="U52" s="8"/>
      <c r="V52" s="55" t="s">
        <v>4</v>
      </c>
      <c r="W52" s="55"/>
      <c r="X52" s="55"/>
      <c r="Y52" s="62">
        <f>SUM(AA52:AD52)</f>
        <v>236</v>
      </c>
      <c r="Z52" s="62"/>
      <c r="AA52" s="81">
        <v>170</v>
      </c>
      <c r="AB52" s="81"/>
      <c r="AC52" s="81">
        <v>66</v>
      </c>
      <c r="AD52" s="81"/>
      <c r="AE52" s="15"/>
      <c r="AF52" s="71" t="s">
        <v>2</v>
      </c>
      <c r="AG52" s="71"/>
      <c r="AH52" s="71"/>
      <c r="AI52" s="72"/>
      <c r="AJ52" s="156">
        <f>SUM(AL52:AO52)</f>
        <v>305917</v>
      </c>
      <c r="AK52" s="156"/>
      <c r="AL52" s="156">
        <v>145827</v>
      </c>
      <c r="AM52" s="156"/>
      <c r="AN52" s="156">
        <v>160090</v>
      </c>
      <c r="AO52" s="156"/>
      <c r="AP52" s="28"/>
      <c r="AQ52" s="55" t="s">
        <v>6</v>
      </c>
      <c r="AR52" s="55"/>
      <c r="AS52" s="166"/>
      <c r="AT52" s="156">
        <f t="shared" si="1"/>
        <v>13618</v>
      </c>
      <c r="AU52" s="156"/>
      <c r="AV52" s="62">
        <v>6499</v>
      </c>
      <c r="AW52" s="62"/>
      <c r="AX52" s="62">
        <v>7119</v>
      </c>
      <c r="AY52" s="80"/>
      <c r="AZ52" s="8"/>
      <c r="BA52" s="55" t="s">
        <v>3</v>
      </c>
      <c r="BB52" s="55"/>
      <c r="BC52" s="55"/>
      <c r="BD52" s="156">
        <f>SUM(BF52:BI52)</f>
        <v>6842</v>
      </c>
      <c r="BE52" s="156"/>
      <c r="BF52" s="81">
        <v>3231</v>
      </c>
      <c r="BG52" s="81"/>
      <c r="BH52" s="81">
        <v>3611</v>
      </c>
      <c r="BI52" s="81"/>
    </row>
    <row r="53" spans="1:61" ht="15" customHeight="1">
      <c r="A53" s="71" t="s">
        <v>2</v>
      </c>
      <c r="B53" s="71"/>
      <c r="C53" s="71"/>
      <c r="D53" s="72"/>
      <c r="E53" s="62">
        <f aca="true" t="shared" si="2" ref="E53:E60">SUM(G53:J53)</f>
        <v>3640</v>
      </c>
      <c r="F53" s="62"/>
      <c r="G53" s="62">
        <v>1524</v>
      </c>
      <c r="H53" s="62"/>
      <c r="I53" s="62">
        <v>2116</v>
      </c>
      <c r="J53" s="62"/>
      <c r="K53" s="31"/>
      <c r="L53" s="55" t="s">
        <v>6</v>
      </c>
      <c r="M53" s="55"/>
      <c r="N53" s="55"/>
      <c r="O53" s="62">
        <f aca="true" t="shared" si="3" ref="O53:O59">SUM(Q53:T53)</f>
        <v>163</v>
      </c>
      <c r="P53" s="62"/>
      <c r="Q53" s="62">
        <v>133</v>
      </c>
      <c r="R53" s="62"/>
      <c r="S53" s="62">
        <v>30</v>
      </c>
      <c r="T53" s="80"/>
      <c r="U53" s="8"/>
      <c r="V53" s="55" t="s">
        <v>3</v>
      </c>
      <c r="W53" s="55"/>
      <c r="X53" s="55"/>
      <c r="Y53" s="62">
        <f>SUM(AA53:AD53)</f>
        <v>122</v>
      </c>
      <c r="Z53" s="62"/>
      <c r="AA53" s="81">
        <v>86</v>
      </c>
      <c r="AB53" s="81"/>
      <c r="AC53" s="81">
        <v>36</v>
      </c>
      <c r="AD53" s="81"/>
      <c r="AF53" s="71" t="s">
        <v>7</v>
      </c>
      <c r="AG53" s="71"/>
      <c r="AH53" s="71"/>
      <c r="AI53" s="72"/>
      <c r="AJ53" s="156">
        <f aca="true" t="shared" si="4" ref="AJ53:AJ59">SUM(AL53:AO53)</f>
        <v>36435</v>
      </c>
      <c r="AK53" s="156"/>
      <c r="AL53" s="62">
        <v>16992</v>
      </c>
      <c r="AM53" s="62"/>
      <c r="AN53" s="62">
        <v>19443</v>
      </c>
      <c r="AO53" s="62"/>
      <c r="AP53" s="28"/>
      <c r="AQ53" s="55" t="s">
        <v>8</v>
      </c>
      <c r="AR53" s="55"/>
      <c r="AS53" s="166"/>
      <c r="AT53" s="156">
        <f t="shared" si="1"/>
        <v>23987</v>
      </c>
      <c r="AU53" s="156"/>
      <c r="AV53" s="62">
        <v>12089</v>
      </c>
      <c r="AW53" s="62"/>
      <c r="AX53" s="62">
        <v>11898</v>
      </c>
      <c r="AY53" s="80"/>
      <c r="AZ53" s="55" t="s">
        <v>5</v>
      </c>
      <c r="BA53" s="55"/>
      <c r="BB53" s="55"/>
      <c r="BC53" s="55"/>
      <c r="BD53" s="62">
        <f>SUM(BD54:BE59)</f>
        <v>30854</v>
      </c>
      <c r="BE53" s="62"/>
      <c r="BF53" s="62">
        <f>SUM(BF54:BG59)</f>
        <v>14515</v>
      </c>
      <c r="BG53" s="62"/>
      <c r="BH53" s="62">
        <f>SUM(BH54:BI59)</f>
        <v>16339</v>
      </c>
      <c r="BI53" s="62"/>
    </row>
    <row r="54" spans="1:61" ht="15" customHeight="1">
      <c r="A54" s="71" t="s">
        <v>7</v>
      </c>
      <c r="B54" s="71"/>
      <c r="C54" s="71"/>
      <c r="D54" s="72"/>
      <c r="E54" s="62">
        <f t="shared" si="2"/>
        <v>569</v>
      </c>
      <c r="F54" s="62"/>
      <c r="G54" s="62">
        <v>330</v>
      </c>
      <c r="H54" s="62"/>
      <c r="I54" s="62">
        <v>239</v>
      </c>
      <c r="J54" s="62"/>
      <c r="K54" s="31"/>
      <c r="L54" s="55" t="s">
        <v>8</v>
      </c>
      <c r="M54" s="55"/>
      <c r="N54" s="55"/>
      <c r="O54" s="62">
        <f t="shared" si="3"/>
        <v>261</v>
      </c>
      <c r="P54" s="62"/>
      <c r="Q54" s="62">
        <v>178</v>
      </c>
      <c r="R54" s="62"/>
      <c r="S54" s="62">
        <v>83</v>
      </c>
      <c r="T54" s="80"/>
      <c r="U54" s="55" t="s">
        <v>5</v>
      </c>
      <c r="V54" s="55"/>
      <c r="W54" s="55"/>
      <c r="X54" s="55"/>
      <c r="Y54" s="62">
        <f>SUM(Y55:Z60)</f>
        <v>766</v>
      </c>
      <c r="Z54" s="62"/>
      <c r="AA54" s="62">
        <f>SUM(AA55:AB60)</f>
        <v>570</v>
      </c>
      <c r="AB54" s="62"/>
      <c r="AC54" s="62">
        <f>SUM(AC55:AD60)</f>
        <v>196</v>
      </c>
      <c r="AD54" s="62"/>
      <c r="AF54" s="71" t="s">
        <v>9</v>
      </c>
      <c r="AG54" s="71"/>
      <c r="AH54" s="71"/>
      <c r="AI54" s="72"/>
      <c r="AJ54" s="156">
        <f t="shared" si="4"/>
        <v>76571</v>
      </c>
      <c r="AK54" s="156"/>
      <c r="AL54" s="62">
        <v>36492</v>
      </c>
      <c r="AM54" s="62"/>
      <c r="AN54" s="62">
        <v>40079</v>
      </c>
      <c r="AO54" s="62"/>
      <c r="AP54" s="28"/>
      <c r="AQ54" s="55" t="s">
        <v>10</v>
      </c>
      <c r="AR54" s="55"/>
      <c r="AS54" s="166"/>
      <c r="AT54" s="156">
        <f t="shared" si="1"/>
        <v>787</v>
      </c>
      <c r="AU54" s="156"/>
      <c r="AV54" s="62">
        <v>364</v>
      </c>
      <c r="AW54" s="62"/>
      <c r="AX54" s="62">
        <v>423</v>
      </c>
      <c r="AY54" s="80"/>
      <c r="AZ54" s="8"/>
      <c r="BA54" s="55" t="s">
        <v>11</v>
      </c>
      <c r="BB54" s="55"/>
      <c r="BC54" s="55"/>
      <c r="BD54" s="156">
        <f aca="true" t="shared" si="5" ref="BD54:BD59">SUM(BF54:BI54)</f>
        <v>4773</v>
      </c>
      <c r="BE54" s="156"/>
      <c r="BF54" s="81">
        <v>2265</v>
      </c>
      <c r="BG54" s="81"/>
      <c r="BH54" s="81">
        <v>2508</v>
      </c>
      <c r="BI54" s="81"/>
    </row>
    <row r="55" spans="1:61" ht="15" customHeight="1">
      <c r="A55" s="71" t="s">
        <v>9</v>
      </c>
      <c r="B55" s="71"/>
      <c r="C55" s="71"/>
      <c r="D55" s="72"/>
      <c r="E55" s="62">
        <f t="shared" si="2"/>
        <v>1326</v>
      </c>
      <c r="F55" s="62"/>
      <c r="G55" s="62">
        <v>634</v>
      </c>
      <c r="H55" s="62"/>
      <c r="I55" s="62">
        <v>692</v>
      </c>
      <c r="J55" s="62"/>
      <c r="K55" s="31"/>
      <c r="L55" s="55" t="s">
        <v>10</v>
      </c>
      <c r="M55" s="55"/>
      <c r="N55" s="55"/>
      <c r="O55" s="62">
        <f t="shared" si="3"/>
        <v>35</v>
      </c>
      <c r="P55" s="62"/>
      <c r="Q55" s="62">
        <v>29</v>
      </c>
      <c r="R55" s="62"/>
      <c r="S55" s="62">
        <v>6</v>
      </c>
      <c r="T55" s="80"/>
      <c r="U55" s="8"/>
      <c r="V55" s="55" t="s">
        <v>11</v>
      </c>
      <c r="W55" s="55"/>
      <c r="X55" s="55"/>
      <c r="Y55" s="62">
        <f aca="true" t="shared" si="6" ref="Y55:Y60">SUM(AA55:AD55)</f>
        <v>131</v>
      </c>
      <c r="Z55" s="62"/>
      <c r="AA55" s="81">
        <v>103</v>
      </c>
      <c r="AB55" s="81"/>
      <c r="AC55" s="81">
        <v>28</v>
      </c>
      <c r="AD55" s="81"/>
      <c r="AF55" s="71" t="s">
        <v>13</v>
      </c>
      <c r="AG55" s="71"/>
      <c r="AH55" s="71"/>
      <c r="AI55" s="72"/>
      <c r="AJ55" s="156">
        <f t="shared" si="4"/>
        <v>24383</v>
      </c>
      <c r="AK55" s="156"/>
      <c r="AL55" s="62">
        <v>11543</v>
      </c>
      <c r="AM55" s="62"/>
      <c r="AN55" s="62">
        <v>12840</v>
      </c>
      <c r="AO55" s="62"/>
      <c r="AP55" s="28"/>
      <c r="AQ55" s="55" t="s">
        <v>14</v>
      </c>
      <c r="AR55" s="55"/>
      <c r="AS55" s="166"/>
      <c r="AT55" s="156">
        <f t="shared" si="1"/>
        <v>1187</v>
      </c>
      <c r="AU55" s="156"/>
      <c r="AV55" s="62">
        <v>559</v>
      </c>
      <c r="AW55" s="62"/>
      <c r="AX55" s="62">
        <v>628</v>
      </c>
      <c r="AY55" s="80"/>
      <c r="AZ55" s="8"/>
      <c r="BA55" s="55" t="s">
        <v>15</v>
      </c>
      <c r="BB55" s="55"/>
      <c r="BC55" s="55"/>
      <c r="BD55" s="156">
        <f t="shared" si="5"/>
        <v>4608</v>
      </c>
      <c r="BE55" s="156"/>
      <c r="BF55" s="81">
        <v>2176</v>
      </c>
      <c r="BG55" s="81"/>
      <c r="BH55" s="81">
        <v>2432</v>
      </c>
      <c r="BI55" s="81"/>
    </row>
    <row r="56" spans="1:61" ht="15" customHeight="1">
      <c r="A56" s="71" t="s">
        <v>13</v>
      </c>
      <c r="B56" s="71"/>
      <c r="C56" s="71"/>
      <c r="D56" s="72"/>
      <c r="E56" s="62">
        <f t="shared" si="2"/>
        <v>633</v>
      </c>
      <c r="F56" s="62"/>
      <c r="G56" s="62">
        <v>299</v>
      </c>
      <c r="H56" s="62"/>
      <c r="I56" s="62">
        <v>334</v>
      </c>
      <c r="J56" s="62"/>
      <c r="K56" s="31"/>
      <c r="L56" s="55" t="s">
        <v>14</v>
      </c>
      <c r="M56" s="55"/>
      <c r="N56" s="55"/>
      <c r="O56" s="62">
        <f t="shared" si="3"/>
        <v>52</v>
      </c>
      <c r="P56" s="62"/>
      <c r="Q56" s="62">
        <v>42</v>
      </c>
      <c r="R56" s="62"/>
      <c r="S56" s="62">
        <v>10</v>
      </c>
      <c r="T56" s="80"/>
      <c r="U56" s="8"/>
      <c r="V56" s="55" t="s">
        <v>15</v>
      </c>
      <c r="W56" s="55"/>
      <c r="X56" s="55"/>
      <c r="Y56" s="62">
        <f t="shared" si="6"/>
        <v>99</v>
      </c>
      <c r="Z56" s="62"/>
      <c r="AA56" s="81">
        <v>75</v>
      </c>
      <c r="AB56" s="81"/>
      <c r="AC56" s="81">
        <v>24</v>
      </c>
      <c r="AD56" s="81"/>
      <c r="AF56" s="71" t="s">
        <v>17</v>
      </c>
      <c r="AG56" s="71"/>
      <c r="AH56" s="71"/>
      <c r="AI56" s="72"/>
      <c r="AJ56" s="156">
        <f t="shared" si="4"/>
        <v>19886</v>
      </c>
      <c r="AK56" s="156"/>
      <c r="AL56" s="62">
        <v>9236</v>
      </c>
      <c r="AM56" s="62"/>
      <c r="AN56" s="62">
        <v>10650</v>
      </c>
      <c r="AO56" s="62"/>
      <c r="AP56" s="28"/>
      <c r="AQ56" s="55" t="s">
        <v>18</v>
      </c>
      <c r="AR56" s="55"/>
      <c r="AS56" s="166"/>
      <c r="AT56" s="156">
        <f t="shared" si="1"/>
        <v>2707</v>
      </c>
      <c r="AU56" s="156"/>
      <c r="AV56" s="62">
        <v>1302</v>
      </c>
      <c r="AW56" s="62"/>
      <c r="AX56" s="62">
        <v>1405</v>
      </c>
      <c r="AY56" s="80"/>
      <c r="AZ56" s="8"/>
      <c r="BA56" s="55" t="s">
        <v>19</v>
      </c>
      <c r="BB56" s="55"/>
      <c r="BC56" s="55"/>
      <c r="BD56" s="156">
        <f t="shared" si="5"/>
        <v>6816</v>
      </c>
      <c r="BE56" s="156"/>
      <c r="BF56" s="81">
        <v>3198</v>
      </c>
      <c r="BG56" s="81"/>
      <c r="BH56" s="81">
        <v>3618</v>
      </c>
      <c r="BI56" s="81"/>
    </row>
    <row r="57" spans="1:61" ht="15" customHeight="1">
      <c r="A57" s="71" t="s">
        <v>17</v>
      </c>
      <c r="B57" s="71"/>
      <c r="C57" s="71"/>
      <c r="D57" s="72"/>
      <c r="E57" s="62">
        <f t="shared" si="2"/>
        <v>521</v>
      </c>
      <c r="F57" s="62"/>
      <c r="G57" s="62">
        <v>302</v>
      </c>
      <c r="H57" s="62"/>
      <c r="I57" s="62">
        <v>219</v>
      </c>
      <c r="J57" s="62"/>
      <c r="K57" s="31"/>
      <c r="L57" s="55" t="s">
        <v>18</v>
      </c>
      <c r="M57" s="55"/>
      <c r="N57" s="55"/>
      <c r="O57" s="62">
        <f t="shared" si="3"/>
        <v>78</v>
      </c>
      <c r="P57" s="62"/>
      <c r="Q57" s="62">
        <v>61</v>
      </c>
      <c r="R57" s="62"/>
      <c r="S57" s="62">
        <v>17</v>
      </c>
      <c r="T57" s="80"/>
      <c r="U57" s="8"/>
      <c r="V57" s="55" t="s">
        <v>19</v>
      </c>
      <c r="W57" s="55"/>
      <c r="X57" s="55"/>
      <c r="Y57" s="62">
        <f t="shared" si="6"/>
        <v>165</v>
      </c>
      <c r="Z57" s="62"/>
      <c r="AA57" s="81">
        <v>120</v>
      </c>
      <c r="AB57" s="81"/>
      <c r="AC57" s="81">
        <v>45</v>
      </c>
      <c r="AD57" s="81"/>
      <c r="AF57" s="71" t="s">
        <v>12</v>
      </c>
      <c r="AG57" s="71"/>
      <c r="AH57" s="71"/>
      <c r="AI57" s="72"/>
      <c r="AJ57" s="156">
        <f t="shared" si="4"/>
        <v>49886</v>
      </c>
      <c r="AK57" s="156"/>
      <c r="AL57" s="62">
        <v>22853</v>
      </c>
      <c r="AM57" s="62"/>
      <c r="AN57" s="62">
        <v>27033</v>
      </c>
      <c r="AO57" s="62"/>
      <c r="AP57" s="28"/>
      <c r="AQ57" s="55" t="s">
        <v>21</v>
      </c>
      <c r="AR57" s="55"/>
      <c r="AS57" s="166"/>
      <c r="AT57" s="156">
        <f t="shared" si="1"/>
        <v>734</v>
      </c>
      <c r="AU57" s="156"/>
      <c r="AV57" s="62">
        <v>359</v>
      </c>
      <c r="AW57" s="62"/>
      <c r="AX57" s="62">
        <v>375</v>
      </c>
      <c r="AY57" s="80"/>
      <c r="AZ57" s="8"/>
      <c r="BA57" s="55" t="s">
        <v>22</v>
      </c>
      <c r="BB57" s="55"/>
      <c r="BC57" s="55"/>
      <c r="BD57" s="156">
        <f t="shared" si="5"/>
        <v>7325</v>
      </c>
      <c r="BE57" s="156"/>
      <c r="BF57" s="81">
        <v>3427</v>
      </c>
      <c r="BG57" s="81"/>
      <c r="BH57" s="81">
        <v>3898</v>
      </c>
      <c r="BI57" s="81"/>
    </row>
    <row r="58" spans="1:61" ht="15" customHeight="1">
      <c r="A58" s="71" t="s">
        <v>12</v>
      </c>
      <c r="B58" s="71"/>
      <c r="C58" s="71"/>
      <c r="D58" s="72"/>
      <c r="E58" s="62">
        <f t="shared" si="2"/>
        <v>696</v>
      </c>
      <c r="F58" s="62"/>
      <c r="G58" s="62">
        <v>427</v>
      </c>
      <c r="H58" s="62"/>
      <c r="I58" s="62">
        <v>269</v>
      </c>
      <c r="J58" s="62"/>
      <c r="K58" s="31"/>
      <c r="L58" s="55" t="s">
        <v>21</v>
      </c>
      <c r="M58" s="55"/>
      <c r="N58" s="55"/>
      <c r="O58" s="62">
        <f t="shared" si="3"/>
        <v>73</v>
      </c>
      <c r="P58" s="62"/>
      <c r="Q58" s="62">
        <v>40</v>
      </c>
      <c r="R58" s="62"/>
      <c r="S58" s="62">
        <v>33</v>
      </c>
      <c r="T58" s="80"/>
      <c r="U58" s="8"/>
      <c r="V58" s="55" t="s">
        <v>22</v>
      </c>
      <c r="W58" s="55"/>
      <c r="X58" s="55"/>
      <c r="Y58" s="62">
        <f t="shared" si="6"/>
        <v>172</v>
      </c>
      <c r="Z58" s="62"/>
      <c r="AA58" s="81">
        <v>118</v>
      </c>
      <c r="AB58" s="81"/>
      <c r="AC58" s="81">
        <v>54</v>
      </c>
      <c r="AD58" s="81"/>
      <c r="AF58" s="71" t="s">
        <v>24</v>
      </c>
      <c r="AG58" s="71"/>
      <c r="AH58" s="71"/>
      <c r="AI58" s="72"/>
      <c r="AJ58" s="156">
        <f t="shared" si="4"/>
        <v>21003</v>
      </c>
      <c r="AK58" s="156"/>
      <c r="AL58" s="62">
        <v>9796</v>
      </c>
      <c r="AM58" s="62"/>
      <c r="AN58" s="62">
        <v>11207</v>
      </c>
      <c r="AO58" s="62"/>
      <c r="AP58" s="28"/>
      <c r="AQ58" s="55" t="s">
        <v>25</v>
      </c>
      <c r="AR58" s="55"/>
      <c r="AS58" s="166"/>
      <c r="AT58" s="156">
        <f t="shared" si="1"/>
        <v>1039</v>
      </c>
      <c r="AU58" s="156"/>
      <c r="AV58" s="62">
        <v>524</v>
      </c>
      <c r="AW58" s="62"/>
      <c r="AX58" s="62">
        <v>515</v>
      </c>
      <c r="AY58" s="80"/>
      <c r="AZ58" s="8"/>
      <c r="BA58" s="55" t="s">
        <v>26</v>
      </c>
      <c r="BB58" s="55"/>
      <c r="BC58" s="55"/>
      <c r="BD58" s="156">
        <f t="shared" si="5"/>
        <v>2996</v>
      </c>
      <c r="BE58" s="156"/>
      <c r="BF58" s="81">
        <v>1393</v>
      </c>
      <c r="BG58" s="81"/>
      <c r="BH58" s="81">
        <v>1603</v>
      </c>
      <c r="BI58" s="81"/>
    </row>
    <row r="59" spans="1:61" ht="15" customHeight="1">
      <c r="A59" s="71" t="s">
        <v>24</v>
      </c>
      <c r="B59" s="71"/>
      <c r="C59" s="71"/>
      <c r="D59" s="72"/>
      <c r="E59" s="62">
        <f t="shared" si="2"/>
        <v>337</v>
      </c>
      <c r="F59" s="62"/>
      <c r="G59" s="62">
        <v>232</v>
      </c>
      <c r="H59" s="62"/>
      <c r="I59" s="62">
        <v>105</v>
      </c>
      <c r="J59" s="62"/>
      <c r="K59" s="31"/>
      <c r="L59" s="55" t="s">
        <v>25</v>
      </c>
      <c r="M59" s="55"/>
      <c r="N59" s="55"/>
      <c r="O59" s="62">
        <f t="shared" si="3"/>
        <v>48</v>
      </c>
      <c r="P59" s="62"/>
      <c r="Q59" s="62">
        <v>38</v>
      </c>
      <c r="R59" s="62"/>
      <c r="S59" s="62">
        <v>10</v>
      </c>
      <c r="T59" s="80"/>
      <c r="U59" s="8"/>
      <c r="V59" s="55" t="s">
        <v>26</v>
      </c>
      <c r="W59" s="55"/>
      <c r="X59" s="55"/>
      <c r="Y59" s="62">
        <f t="shared" si="6"/>
        <v>106</v>
      </c>
      <c r="Z59" s="62"/>
      <c r="AA59" s="81">
        <v>80</v>
      </c>
      <c r="AB59" s="81"/>
      <c r="AC59" s="81">
        <v>26</v>
      </c>
      <c r="AD59" s="81"/>
      <c r="AF59" s="71" t="s">
        <v>16</v>
      </c>
      <c r="AG59" s="71"/>
      <c r="AH59" s="71"/>
      <c r="AI59" s="72"/>
      <c r="AJ59" s="156">
        <f t="shared" si="4"/>
        <v>38105</v>
      </c>
      <c r="AK59" s="156"/>
      <c r="AL59" s="62">
        <v>18286</v>
      </c>
      <c r="AM59" s="62"/>
      <c r="AN59" s="62">
        <v>19819</v>
      </c>
      <c r="AO59" s="62"/>
      <c r="AP59" s="93" t="s">
        <v>29</v>
      </c>
      <c r="AQ59" s="55"/>
      <c r="AR59" s="55"/>
      <c r="AS59" s="166"/>
      <c r="AT59" s="62">
        <f>SUM(AT60:AU64)</f>
        <v>59116</v>
      </c>
      <c r="AU59" s="62"/>
      <c r="AV59" s="62">
        <f>SUM(AV60:AW64)</f>
        <v>28132</v>
      </c>
      <c r="AW59" s="62"/>
      <c r="AX59" s="62">
        <f>SUM(AX60:AY64)</f>
        <v>30984</v>
      </c>
      <c r="AY59" s="80"/>
      <c r="AZ59" s="8"/>
      <c r="BA59" s="55" t="s">
        <v>30</v>
      </c>
      <c r="BB59" s="55"/>
      <c r="BC59" s="55"/>
      <c r="BD59" s="156">
        <f t="shared" si="5"/>
        <v>4336</v>
      </c>
      <c r="BE59" s="156"/>
      <c r="BF59" s="81">
        <v>2056</v>
      </c>
      <c r="BG59" s="81"/>
      <c r="BH59" s="81">
        <v>2280</v>
      </c>
      <c r="BI59" s="81"/>
    </row>
    <row r="60" spans="1:61" ht="15" customHeight="1">
      <c r="A60" s="71" t="s">
        <v>16</v>
      </c>
      <c r="B60" s="71"/>
      <c r="C60" s="71"/>
      <c r="D60" s="72"/>
      <c r="E60" s="62">
        <f t="shared" si="2"/>
        <v>406</v>
      </c>
      <c r="F60" s="62"/>
      <c r="G60" s="62">
        <v>334</v>
      </c>
      <c r="H60" s="62"/>
      <c r="I60" s="62">
        <v>72</v>
      </c>
      <c r="J60" s="62"/>
      <c r="K60" s="93" t="s">
        <v>29</v>
      </c>
      <c r="L60" s="55"/>
      <c r="M60" s="55"/>
      <c r="N60" s="55"/>
      <c r="O60" s="62">
        <f>SUM(O61:P65)</f>
        <v>971</v>
      </c>
      <c r="P60" s="62"/>
      <c r="Q60" s="62">
        <f>SUM(Q61:R65)</f>
        <v>604</v>
      </c>
      <c r="R60" s="62"/>
      <c r="S60" s="62">
        <f>SUM(S61:T65)</f>
        <v>367</v>
      </c>
      <c r="T60" s="80"/>
      <c r="U60" s="8"/>
      <c r="V60" s="55" t="s">
        <v>30</v>
      </c>
      <c r="W60" s="55"/>
      <c r="X60" s="55"/>
      <c r="Y60" s="62">
        <f t="shared" si="6"/>
        <v>93</v>
      </c>
      <c r="Z60" s="62"/>
      <c r="AA60" s="81">
        <v>74</v>
      </c>
      <c r="AB60" s="81"/>
      <c r="AC60" s="81">
        <v>19</v>
      </c>
      <c r="AD60" s="81"/>
      <c r="AF60" s="71" t="s">
        <v>20</v>
      </c>
      <c r="AG60" s="71"/>
      <c r="AH60" s="71"/>
      <c r="AI60" s="72"/>
      <c r="AJ60" s="62">
        <f>SUM(AJ61)</f>
        <v>8879</v>
      </c>
      <c r="AK60" s="62"/>
      <c r="AL60" s="62">
        <f>SUM(AL61)</f>
        <v>3970</v>
      </c>
      <c r="AM60" s="62"/>
      <c r="AN60" s="62">
        <f>SUM(AN61)</f>
        <v>4909</v>
      </c>
      <c r="AO60" s="62"/>
      <c r="AP60" s="28"/>
      <c r="AQ60" s="55" t="s">
        <v>32</v>
      </c>
      <c r="AR60" s="55"/>
      <c r="AS60" s="166"/>
      <c r="AT60" s="156">
        <f>SUM(AV60:AY60)</f>
        <v>18153</v>
      </c>
      <c r="AU60" s="156"/>
      <c r="AV60" s="62">
        <v>8661</v>
      </c>
      <c r="AW60" s="62"/>
      <c r="AX60" s="62">
        <v>9492</v>
      </c>
      <c r="AY60" s="80"/>
      <c r="AZ60" s="55" t="s">
        <v>28</v>
      </c>
      <c r="BA60" s="55"/>
      <c r="BB60" s="55"/>
      <c r="BC60" s="55"/>
      <c r="BD60" s="62">
        <f>SUM(BD61:BE64)</f>
        <v>35431</v>
      </c>
      <c r="BE60" s="62"/>
      <c r="BF60" s="62">
        <f>SUM(BF61:BG64)</f>
        <v>16496</v>
      </c>
      <c r="BG60" s="62"/>
      <c r="BH60" s="62">
        <f>SUM(BH61:BI64)</f>
        <v>18935</v>
      </c>
      <c r="BI60" s="62"/>
    </row>
    <row r="61" spans="1:61" ht="15" customHeight="1">
      <c r="A61" s="71" t="s">
        <v>20</v>
      </c>
      <c r="B61" s="71"/>
      <c r="C61" s="71"/>
      <c r="D61" s="72"/>
      <c r="E61" s="62">
        <f>SUM(E62)</f>
        <v>189</v>
      </c>
      <c r="F61" s="62"/>
      <c r="G61" s="62">
        <f>SUM(G62)</f>
        <v>111</v>
      </c>
      <c r="H61" s="62"/>
      <c r="I61" s="62">
        <f>SUM(I62)</f>
        <v>78</v>
      </c>
      <c r="J61" s="62"/>
      <c r="K61" s="31"/>
      <c r="L61" s="55" t="s">
        <v>32</v>
      </c>
      <c r="M61" s="55"/>
      <c r="N61" s="55"/>
      <c r="O61" s="62">
        <f>SUM(Q61:T61)</f>
        <v>359</v>
      </c>
      <c r="P61" s="62"/>
      <c r="Q61" s="62">
        <v>197</v>
      </c>
      <c r="R61" s="62"/>
      <c r="S61" s="62">
        <v>162</v>
      </c>
      <c r="T61" s="80"/>
      <c r="U61" s="55" t="s">
        <v>28</v>
      </c>
      <c r="V61" s="55"/>
      <c r="W61" s="55"/>
      <c r="X61" s="55"/>
      <c r="Y61" s="62">
        <f>SUM(Y62:Z65)</f>
        <v>900</v>
      </c>
      <c r="Z61" s="62"/>
      <c r="AA61" s="62">
        <f>SUM(AA62:AB65)</f>
        <v>507</v>
      </c>
      <c r="AB61" s="62"/>
      <c r="AC61" s="62">
        <f>SUM(AC62:AD65)</f>
        <v>393</v>
      </c>
      <c r="AD61" s="62"/>
      <c r="AF61" s="5"/>
      <c r="AG61" s="71" t="s">
        <v>23</v>
      </c>
      <c r="AH61" s="71"/>
      <c r="AI61" s="72"/>
      <c r="AJ61" s="156">
        <f>SUM(AL61:AO61)</f>
        <v>8879</v>
      </c>
      <c r="AK61" s="156"/>
      <c r="AL61" s="62">
        <v>3970</v>
      </c>
      <c r="AM61" s="62"/>
      <c r="AN61" s="62">
        <v>4909</v>
      </c>
      <c r="AO61" s="62"/>
      <c r="AP61" s="28"/>
      <c r="AQ61" s="55" t="s">
        <v>34</v>
      </c>
      <c r="AR61" s="55"/>
      <c r="AS61" s="166"/>
      <c r="AT61" s="156">
        <f>SUM(AV61:AY61)</f>
        <v>8443</v>
      </c>
      <c r="AU61" s="156"/>
      <c r="AV61" s="62">
        <v>3933</v>
      </c>
      <c r="AW61" s="62"/>
      <c r="AX61" s="62">
        <v>4510</v>
      </c>
      <c r="AY61" s="80"/>
      <c r="AZ61" s="8"/>
      <c r="BA61" s="55" t="s">
        <v>35</v>
      </c>
      <c r="BB61" s="55"/>
      <c r="BC61" s="55"/>
      <c r="BD61" s="156">
        <f>SUM(BF61:BI61)</f>
        <v>10737</v>
      </c>
      <c r="BE61" s="156"/>
      <c r="BF61" s="81">
        <v>5039</v>
      </c>
      <c r="BG61" s="81"/>
      <c r="BH61" s="81">
        <v>5698</v>
      </c>
      <c r="BI61" s="81"/>
    </row>
    <row r="62" spans="1:61" ht="15" customHeight="1">
      <c r="A62" s="5"/>
      <c r="B62" s="71" t="s">
        <v>23</v>
      </c>
      <c r="C62" s="71"/>
      <c r="D62" s="72"/>
      <c r="E62" s="62">
        <f>SUM(G62:J62)</f>
        <v>189</v>
      </c>
      <c r="F62" s="62"/>
      <c r="G62" s="62">
        <v>111</v>
      </c>
      <c r="H62" s="62"/>
      <c r="I62" s="62">
        <v>78</v>
      </c>
      <c r="J62" s="62"/>
      <c r="K62" s="31"/>
      <c r="L62" s="55" t="s">
        <v>34</v>
      </c>
      <c r="M62" s="55"/>
      <c r="N62" s="55"/>
      <c r="O62" s="62">
        <f>SUM(Q62:T62)</f>
        <v>127</v>
      </c>
      <c r="P62" s="62"/>
      <c r="Q62" s="62">
        <v>95</v>
      </c>
      <c r="R62" s="62"/>
      <c r="S62" s="62">
        <v>32</v>
      </c>
      <c r="T62" s="80"/>
      <c r="U62" s="8"/>
      <c r="V62" s="55" t="s">
        <v>35</v>
      </c>
      <c r="W62" s="55"/>
      <c r="X62" s="55"/>
      <c r="Y62" s="62">
        <f>SUM(AA62:AD62)</f>
        <v>375</v>
      </c>
      <c r="Z62" s="62"/>
      <c r="AA62" s="81">
        <v>160</v>
      </c>
      <c r="AB62" s="81"/>
      <c r="AC62" s="81">
        <v>215</v>
      </c>
      <c r="AD62" s="81"/>
      <c r="AF62" s="71" t="s">
        <v>27</v>
      </c>
      <c r="AG62" s="71"/>
      <c r="AH62" s="71"/>
      <c r="AI62" s="72"/>
      <c r="AJ62" s="62">
        <f>SUM(AJ63:AK66)</f>
        <v>31426</v>
      </c>
      <c r="AK62" s="62"/>
      <c r="AL62" s="62">
        <f>SUM(AL63:AM66)</f>
        <v>15000</v>
      </c>
      <c r="AM62" s="62"/>
      <c r="AN62" s="62">
        <f>SUM(AN63:AO66)</f>
        <v>16426</v>
      </c>
      <c r="AO62" s="62"/>
      <c r="AP62" s="28"/>
      <c r="AQ62" s="55" t="s">
        <v>37</v>
      </c>
      <c r="AR62" s="55"/>
      <c r="AS62" s="166"/>
      <c r="AT62" s="156">
        <f>SUM(AV62:AY62)</f>
        <v>8345</v>
      </c>
      <c r="AU62" s="156"/>
      <c r="AV62" s="62">
        <v>3994</v>
      </c>
      <c r="AW62" s="62"/>
      <c r="AX62" s="62">
        <v>4351</v>
      </c>
      <c r="AY62" s="80"/>
      <c r="AZ62" s="8"/>
      <c r="BA62" s="55" t="s">
        <v>38</v>
      </c>
      <c r="BB62" s="55"/>
      <c r="BC62" s="55"/>
      <c r="BD62" s="156">
        <f>SUM(BF62:BI62)</f>
        <v>9156</v>
      </c>
      <c r="BE62" s="156"/>
      <c r="BF62" s="81">
        <v>4192</v>
      </c>
      <c r="BG62" s="81"/>
      <c r="BH62" s="81">
        <v>4964</v>
      </c>
      <c r="BI62" s="81"/>
    </row>
    <row r="63" spans="1:61" ht="15" customHeight="1">
      <c r="A63" s="71" t="s">
        <v>27</v>
      </c>
      <c r="B63" s="71"/>
      <c r="C63" s="71"/>
      <c r="D63" s="72"/>
      <c r="E63" s="62">
        <f>SUM(E64:F67)</f>
        <v>726</v>
      </c>
      <c r="F63" s="62"/>
      <c r="G63" s="62">
        <f>SUM(G64:H67)</f>
        <v>483</v>
      </c>
      <c r="H63" s="62"/>
      <c r="I63" s="62">
        <f>SUM(I64:J67)</f>
        <v>243</v>
      </c>
      <c r="J63" s="62"/>
      <c r="K63" s="31"/>
      <c r="L63" s="55" t="s">
        <v>37</v>
      </c>
      <c r="M63" s="55"/>
      <c r="N63" s="55"/>
      <c r="O63" s="62">
        <f>SUM(Q63:T63)</f>
        <v>113</v>
      </c>
      <c r="P63" s="62"/>
      <c r="Q63" s="62">
        <v>78</v>
      </c>
      <c r="R63" s="62"/>
      <c r="S63" s="62">
        <v>35</v>
      </c>
      <c r="T63" s="80"/>
      <c r="U63" s="8"/>
      <c r="V63" s="55" t="s">
        <v>38</v>
      </c>
      <c r="W63" s="55"/>
      <c r="X63" s="55"/>
      <c r="Y63" s="62">
        <f>SUM(AA63:AD63)</f>
        <v>173</v>
      </c>
      <c r="Z63" s="62"/>
      <c r="AA63" s="81">
        <v>117</v>
      </c>
      <c r="AB63" s="81"/>
      <c r="AC63" s="81">
        <v>56</v>
      </c>
      <c r="AD63" s="81"/>
      <c r="AF63" s="5"/>
      <c r="AG63" s="71" t="s">
        <v>31</v>
      </c>
      <c r="AH63" s="71"/>
      <c r="AI63" s="72"/>
      <c r="AJ63" s="156">
        <f>SUM(AL63:AO63)</f>
        <v>10250</v>
      </c>
      <c r="AK63" s="156"/>
      <c r="AL63" s="62">
        <v>4838</v>
      </c>
      <c r="AM63" s="62"/>
      <c r="AN63" s="62">
        <v>5412</v>
      </c>
      <c r="AO63" s="62"/>
      <c r="AP63" s="28"/>
      <c r="AQ63" s="55" t="s">
        <v>40</v>
      </c>
      <c r="AR63" s="55"/>
      <c r="AS63" s="166"/>
      <c r="AT63" s="156">
        <f>SUM(AV63:AY63)</f>
        <v>8020</v>
      </c>
      <c r="AU63" s="156"/>
      <c r="AV63" s="62">
        <v>3793</v>
      </c>
      <c r="AW63" s="62"/>
      <c r="AX63" s="62">
        <v>4227</v>
      </c>
      <c r="AY63" s="80"/>
      <c r="AZ63" s="8"/>
      <c r="BA63" s="55" t="s">
        <v>41</v>
      </c>
      <c r="BB63" s="55"/>
      <c r="BC63" s="55"/>
      <c r="BD63" s="156">
        <f>SUM(BF63:BI63)</f>
        <v>11348</v>
      </c>
      <c r="BE63" s="156"/>
      <c r="BF63" s="81">
        <v>5304</v>
      </c>
      <c r="BG63" s="81"/>
      <c r="BH63" s="81">
        <v>6044</v>
      </c>
      <c r="BI63" s="81"/>
    </row>
    <row r="64" spans="1:61" ht="15" customHeight="1">
      <c r="A64" s="5"/>
      <c r="B64" s="71" t="s">
        <v>31</v>
      </c>
      <c r="C64" s="71"/>
      <c r="D64" s="72"/>
      <c r="E64" s="62">
        <f>SUM(G64:J64)</f>
        <v>336</v>
      </c>
      <c r="F64" s="62"/>
      <c r="G64" s="62">
        <v>203</v>
      </c>
      <c r="H64" s="62"/>
      <c r="I64" s="62">
        <v>133</v>
      </c>
      <c r="J64" s="62"/>
      <c r="K64" s="31"/>
      <c r="L64" s="55" t="s">
        <v>40</v>
      </c>
      <c r="M64" s="55"/>
      <c r="N64" s="55"/>
      <c r="O64" s="62">
        <f>SUM(Q64:T64)</f>
        <v>118</v>
      </c>
      <c r="P64" s="62"/>
      <c r="Q64" s="62">
        <v>94</v>
      </c>
      <c r="R64" s="62"/>
      <c r="S64" s="62">
        <v>24</v>
      </c>
      <c r="T64" s="80"/>
      <c r="U64" s="8"/>
      <c r="V64" s="55" t="s">
        <v>41</v>
      </c>
      <c r="W64" s="55"/>
      <c r="X64" s="55"/>
      <c r="Y64" s="62">
        <f>SUM(AA64:AD64)</f>
        <v>213</v>
      </c>
      <c r="Z64" s="62"/>
      <c r="AA64" s="81">
        <v>144</v>
      </c>
      <c r="AB64" s="81"/>
      <c r="AC64" s="81">
        <v>69</v>
      </c>
      <c r="AD64" s="81"/>
      <c r="AF64" s="5"/>
      <c r="AG64" s="71" t="s">
        <v>33</v>
      </c>
      <c r="AH64" s="71"/>
      <c r="AI64" s="72"/>
      <c r="AJ64" s="167">
        <f>SUM(AL64:AO64)</f>
        <v>10090</v>
      </c>
      <c r="AK64" s="156"/>
      <c r="AL64" s="62">
        <v>4872</v>
      </c>
      <c r="AM64" s="62"/>
      <c r="AN64" s="62">
        <v>5218</v>
      </c>
      <c r="AO64" s="62"/>
      <c r="AP64" s="28"/>
      <c r="AQ64" s="55" t="s">
        <v>43</v>
      </c>
      <c r="AR64" s="55"/>
      <c r="AS64" s="166"/>
      <c r="AT64" s="156">
        <f>SUM(AV64:AY64)</f>
        <v>16155</v>
      </c>
      <c r="AU64" s="156"/>
      <c r="AV64" s="62">
        <v>7751</v>
      </c>
      <c r="AW64" s="62"/>
      <c r="AX64" s="62">
        <v>8404</v>
      </c>
      <c r="AY64" s="80"/>
      <c r="AZ64" s="8"/>
      <c r="BA64" s="55" t="s">
        <v>44</v>
      </c>
      <c r="BB64" s="55"/>
      <c r="BC64" s="55"/>
      <c r="BD64" s="156">
        <f>SUM(BF64:BI64)</f>
        <v>4190</v>
      </c>
      <c r="BE64" s="156"/>
      <c r="BF64" s="62">
        <v>1961</v>
      </c>
      <c r="BG64" s="62"/>
      <c r="BH64" s="62">
        <v>2229</v>
      </c>
      <c r="BI64" s="62"/>
    </row>
    <row r="65" spans="1:61" ht="15" customHeight="1">
      <c r="A65" s="5"/>
      <c r="B65" s="71" t="s">
        <v>33</v>
      </c>
      <c r="C65" s="71"/>
      <c r="D65" s="72"/>
      <c r="E65" s="62">
        <f>SUM(G65:J65)</f>
        <v>194</v>
      </c>
      <c r="F65" s="62"/>
      <c r="G65" s="62">
        <v>136</v>
      </c>
      <c r="H65" s="62"/>
      <c r="I65" s="62">
        <v>58</v>
      </c>
      <c r="J65" s="62"/>
      <c r="K65" s="31"/>
      <c r="L65" s="55" t="s">
        <v>43</v>
      </c>
      <c r="M65" s="55"/>
      <c r="N65" s="55"/>
      <c r="O65" s="62">
        <f>SUM(Q65:T65)</f>
        <v>254</v>
      </c>
      <c r="P65" s="62"/>
      <c r="Q65" s="62">
        <v>140</v>
      </c>
      <c r="R65" s="62"/>
      <c r="S65" s="62">
        <v>114</v>
      </c>
      <c r="T65" s="80"/>
      <c r="U65" s="8"/>
      <c r="V65" s="55" t="s">
        <v>44</v>
      </c>
      <c r="W65" s="55"/>
      <c r="X65" s="55"/>
      <c r="Y65" s="62">
        <f>SUM(AA65:AD65)</f>
        <v>139</v>
      </c>
      <c r="Z65" s="62"/>
      <c r="AA65" s="81">
        <v>86</v>
      </c>
      <c r="AB65" s="81"/>
      <c r="AC65" s="81">
        <v>53</v>
      </c>
      <c r="AD65" s="81"/>
      <c r="AF65" s="5"/>
      <c r="AG65" s="71" t="s">
        <v>36</v>
      </c>
      <c r="AH65" s="71"/>
      <c r="AI65" s="72"/>
      <c r="AJ65" s="167">
        <f>SUM(AL65:AO65)</f>
        <v>7850</v>
      </c>
      <c r="AK65" s="156"/>
      <c r="AL65" s="62">
        <v>3762</v>
      </c>
      <c r="AM65" s="62"/>
      <c r="AN65" s="62">
        <v>4088</v>
      </c>
      <c r="AO65" s="62"/>
      <c r="AP65" s="93" t="s">
        <v>45</v>
      </c>
      <c r="AQ65" s="55"/>
      <c r="AR65" s="55"/>
      <c r="AS65" s="166"/>
      <c r="AT65" s="62">
        <f>SUM(AT66,BD50:BE52)</f>
        <v>35228</v>
      </c>
      <c r="AU65" s="62"/>
      <c r="AV65" s="62">
        <f>SUM(AV66,BF50:BG52)</f>
        <v>16506</v>
      </c>
      <c r="AW65" s="62"/>
      <c r="AX65" s="62">
        <f>SUM(AX66,BH50:BI52)</f>
        <v>18722</v>
      </c>
      <c r="AY65" s="80"/>
      <c r="AZ65" s="55" t="s">
        <v>42</v>
      </c>
      <c r="BA65" s="55"/>
      <c r="BB65" s="55"/>
      <c r="BC65" s="55"/>
      <c r="BD65" s="62">
        <f>SUM(BD66)</f>
        <v>7376</v>
      </c>
      <c r="BE65" s="62"/>
      <c r="BF65" s="62">
        <f>SUM(BF66)</f>
        <v>3492</v>
      </c>
      <c r="BG65" s="62"/>
      <c r="BH65" s="62">
        <f>SUM(BH66)</f>
        <v>3884</v>
      </c>
      <c r="BI65" s="62"/>
    </row>
    <row r="66" spans="1:61" ht="15" customHeight="1">
      <c r="A66" s="5"/>
      <c r="B66" s="71" t="s">
        <v>36</v>
      </c>
      <c r="C66" s="71"/>
      <c r="D66" s="72"/>
      <c r="E66" s="62">
        <f>SUM(G66:J66)</f>
        <v>118</v>
      </c>
      <c r="F66" s="62"/>
      <c r="G66" s="62">
        <v>92</v>
      </c>
      <c r="H66" s="62"/>
      <c r="I66" s="62">
        <v>26</v>
      </c>
      <c r="J66" s="62"/>
      <c r="K66" s="93" t="s">
        <v>45</v>
      </c>
      <c r="L66" s="55"/>
      <c r="M66" s="55"/>
      <c r="N66" s="55"/>
      <c r="O66" s="62">
        <f>SUM(O67,Y51:Z53)</f>
        <v>782</v>
      </c>
      <c r="P66" s="62"/>
      <c r="Q66" s="62">
        <f>SUM(Q67,AA51:AB53)</f>
        <v>484</v>
      </c>
      <c r="R66" s="62"/>
      <c r="S66" s="62">
        <f>SUM(S67,AC51:AD53)</f>
        <v>298</v>
      </c>
      <c r="T66" s="80"/>
      <c r="U66" s="55" t="s">
        <v>42</v>
      </c>
      <c r="V66" s="55"/>
      <c r="W66" s="55"/>
      <c r="X66" s="55"/>
      <c r="Y66" s="62">
        <f>SUM(Y67)</f>
        <v>139</v>
      </c>
      <c r="Z66" s="62"/>
      <c r="AA66" s="62">
        <f>SUM(AA67)</f>
        <v>100</v>
      </c>
      <c r="AB66" s="62"/>
      <c r="AC66" s="62">
        <f>SUM(AC67)</f>
        <v>39</v>
      </c>
      <c r="AD66" s="62"/>
      <c r="AF66" s="7"/>
      <c r="AG66" s="75" t="s">
        <v>39</v>
      </c>
      <c r="AH66" s="75"/>
      <c r="AI66" s="76"/>
      <c r="AJ66" s="176">
        <f>SUM(AL66:AO66)</f>
        <v>3236</v>
      </c>
      <c r="AK66" s="169"/>
      <c r="AL66" s="79">
        <v>1528</v>
      </c>
      <c r="AM66" s="79"/>
      <c r="AN66" s="79">
        <v>1708</v>
      </c>
      <c r="AO66" s="79"/>
      <c r="AP66" s="29"/>
      <c r="AQ66" s="92" t="s">
        <v>46</v>
      </c>
      <c r="AR66" s="92"/>
      <c r="AS66" s="168"/>
      <c r="AT66" s="169">
        <f>SUM(AV66:AY66)</f>
        <v>9579</v>
      </c>
      <c r="AU66" s="169"/>
      <c r="AV66" s="79">
        <v>4419</v>
      </c>
      <c r="AW66" s="79"/>
      <c r="AX66" s="79">
        <v>5160</v>
      </c>
      <c r="AY66" s="112"/>
      <c r="AZ66" s="9"/>
      <c r="BA66" s="92" t="s">
        <v>47</v>
      </c>
      <c r="BB66" s="92"/>
      <c r="BC66" s="92"/>
      <c r="BD66" s="169">
        <f>SUM(BF66:BI66)</f>
        <v>7376</v>
      </c>
      <c r="BE66" s="169"/>
      <c r="BF66" s="79">
        <v>3492</v>
      </c>
      <c r="BG66" s="79"/>
      <c r="BH66" s="79">
        <v>3884</v>
      </c>
      <c r="BI66" s="79"/>
    </row>
    <row r="67" spans="1:61" ht="15" customHeight="1">
      <c r="A67" s="7"/>
      <c r="B67" s="75" t="s">
        <v>39</v>
      </c>
      <c r="C67" s="75"/>
      <c r="D67" s="76"/>
      <c r="E67" s="78">
        <f>SUM(G67:J67)</f>
        <v>78</v>
      </c>
      <c r="F67" s="79"/>
      <c r="G67" s="79">
        <v>52</v>
      </c>
      <c r="H67" s="79"/>
      <c r="I67" s="79">
        <v>26</v>
      </c>
      <c r="J67" s="79"/>
      <c r="K67" s="32"/>
      <c r="L67" s="92" t="s">
        <v>46</v>
      </c>
      <c r="M67" s="92"/>
      <c r="N67" s="92"/>
      <c r="O67" s="79">
        <f>SUM(Q67:T67)</f>
        <v>244</v>
      </c>
      <c r="P67" s="79"/>
      <c r="Q67" s="79">
        <v>138</v>
      </c>
      <c r="R67" s="79"/>
      <c r="S67" s="79">
        <v>106</v>
      </c>
      <c r="T67" s="112"/>
      <c r="U67" s="9"/>
      <c r="V67" s="92" t="s">
        <v>47</v>
      </c>
      <c r="W67" s="92"/>
      <c r="X67" s="92"/>
      <c r="Y67" s="79">
        <f>SUM(AA67:AD67)</f>
        <v>139</v>
      </c>
      <c r="Z67" s="79"/>
      <c r="AA67" s="79">
        <v>100</v>
      </c>
      <c r="AB67" s="79"/>
      <c r="AC67" s="79">
        <v>39</v>
      </c>
      <c r="AD67" s="79"/>
      <c r="AF67" s="6" t="s">
        <v>128</v>
      </c>
      <c r="AG67" s="13"/>
      <c r="AH67" s="13"/>
      <c r="AI67" s="13"/>
      <c r="AJ67" s="25"/>
      <c r="AK67" s="25"/>
      <c r="AL67" s="25"/>
      <c r="AM67" s="25"/>
      <c r="AN67" s="25"/>
      <c r="AO67" s="25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24"/>
      <c r="BE67" s="24"/>
      <c r="BF67" s="24"/>
      <c r="BG67" s="24"/>
      <c r="BH67" s="24"/>
      <c r="BI67" s="24"/>
    </row>
    <row r="68" spans="1:30" ht="15" customHeight="1">
      <c r="A68" s="3" t="s">
        <v>51</v>
      </c>
      <c r="B68" s="17"/>
      <c r="C68" s="17"/>
      <c r="D68" s="17"/>
      <c r="E68" s="16"/>
      <c r="F68" s="16"/>
      <c r="G68" s="16"/>
      <c r="H68" s="16"/>
      <c r="I68" s="16"/>
      <c r="J68" s="16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20"/>
      <c r="Z68" s="20"/>
      <c r="AA68" s="20"/>
      <c r="AB68" s="20"/>
      <c r="AC68" s="20"/>
      <c r="AD68" s="20"/>
    </row>
    <row r="69" spans="2:24" ht="15" customHeight="1">
      <c r="B69" s="17"/>
      <c r="C69" s="17"/>
      <c r="D69" s="17"/>
      <c r="E69" s="17"/>
      <c r="F69" s="17"/>
      <c r="G69" s="17"/>
      <c r="H69" s="17"/>
      <c r="I69" s="17"/>
      <c r="J69" s="17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ht="15" customHeight="1">
      <c r="A70" s="15"/>
      <c r="B70" s="15"/>
      <c r="C70" s="15"/>
      <c r="D70" s="15"/>
      <c r="E70" s="15"/>
      <c r="F70" s="15"/>
      <c r="G70" s="21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ht="1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ht="1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ht="1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10" ht="1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</row>
  </sheetData>
  <sheetProtection/>
  <mergeCells count="939">
    <mergeCell ref="AC67:AD67"/>
    <mergeCell ref="AF53:AI53"/>
    <mergeCell ref="AJ53:AK53"/>
    <mergeCell ref="AC61:AD61"/>
    <mergeCell ref="AC60:AD60"/>
    <mergeCell ref="AG66:AI66"/>
    <mergeCell ref="AJ66:AK66"/>
    <mergeCell ref="AG65:AI65"/>
    <mergeCell ref="AJ65:AK65"/>
    <mergeCell ref="AG64:AI64"/>
    <mergeCell ref="Y44:AA44"/>
    <mergeCell ref="AB22:AD22"/>
    <mergeCell ref="AB44:AD44"/>
    <mergeCell ref="AL10:AN10"/>
    <mergeCell ref="AF36:AH36"/>
    <mergeCell ref="AI36:AK36"/>
    <mergeCell ref="AF35:AH35"/>
    <mergeCell ref="AI35:AK35"/>
    <mergeCell ref="AF34:AH34"/>
    <mergeCell ref="Q37:T37"/>
    <mergeCell ref="AI34:AK34"/>
    <mergeCell ref="Q44:T44"/>
    <mergeCell ref="U22:X22"/>
    <mergeCell ref="U24:X24"/>
    <mergeCell ref="U44:X44"/>
    <mergeCell ref="U34:X34"/>
    <mergeCell ref="U35:X35"/>
    <mergeCell ref="U36:X36"/>
    <mergeCell ref="U29:X29"/>
    <mergeCell ref="N38:P38"/>
    <mergeCell ref="N39:P39"/>
    <mergeCell ref="N40:P40"/>
    <mergeCell ref="N44:P44"/>
    <mergeCell ref="Q22:T22"/>
    <mergeCell ref="Q25:T25"/>
    <mergeCell ref="Q26:T26"/>
    <mergeCell ref="Q29:T29"/>
    <mergeCell ref="Q30:T30"/>
    <mergeCell ref="Q31:T31"/>
    <mergeCell ref="K41:M41"/>
    <mergeCell ref="A40:J40"/>
    <mergeCell ref="K43:M43"/>
    <mergeCell ref="K44:M44"/>
    <mergeCell ref="N22:P22"/>
    <mergeCell ref="N26:P26"/>
    <mergeCell ref="N27:P27"/>
    <mergeCell ref="N28:P28"/>
    <mergeCell ref="N29:P29"/>
    <mergeCell ref="N34:P34"/>
    <mergeCell ref="K22:M22"/>
    <mergeCell ref="K34:M34"/>
    <mergeCell ref="K37:M37"/>
    <mergeCell ref="K38:M38"/>
    <mergeCell ref="K39:M39"/>
    <mergeCell ref="K40:M40"/>
    <mergeCell ref="A41:J41"/>
    <mergeCell ref="A42:J42"/>
    <mergeCell ref="A35:J35"/>
    <mergeCell ref="A36:J36"/>
    <mergeCell ref="A37:J37"/>
    <mergeCell ref="A38:J38"/>
    <mergeCell ref="A39:J39"/>
    <mergeCell ref="A2:BI2"/>
    <mergeCell ref="B22:J22"/>
    <mergeCell ref="B32:J32"/>
    <mergeCell ref="A34:J34"/>
    <mergeCell ref="Y22:AA22"/>
    <mergeCell ref="Y24:AA24"/>
    <mergeCell ref="AO10:AQ10"/>
    <mergeCell ref="AR10:AT10"/>
    <mergeCell ref="AU10:AW10"/>
    <mergeCell ref="AX10:AZ10"/>
    <mergeCell ref="BA66:BC66"/>
    <mergeCell ref="BD66:BE66"/>
    <mergeCell ref="AV66:AW66"/>
    <mergeCell ref="AX66:AY66"/>
    <mergeCell ref="AP65:AS65"/>
    <mergeCell ref="AT65:AU65"/>
    <mergeCell ref="AV65:AW65"/>
    <mergeCell ref="AX65:AY65"/>
    <mergeCell ref="BF66:BG66"/>
    <mergeCell ref="BH66:BI66"/>
    <mergeCell ref="AL66:AM66"/>
    <mergeCell ref="AN66:AO66"/>
    <mergeCell ref="AZ65:BC65"/>
    <mergeCell ref="BD65:BE65"/>
    <mergeCell ref="AL65:AM65"/>
    <mergeCell ref="AN65:AO65"/>
    <mergeCell ref="AQ66:AS66"/>
    <mergeCell ref="AT66:AU66"/>
    <mergeCell ref="BF65:BG65"/>
    <mergeCell ref="BH65:BI65"/>
    <mergeCell ref="AJ64:AK64"/>
    <mergeCell ref="AL64:AM64"/>
    <mergeCell ref="AN64:AO64"/>
    <mergeCell ref="AQ64:AS64"/>
    <mergeCell ref="AT64:AU64"/>
    <mergeCell ref="AV64:AW64"/>
    <mergeCell ref="AX64:AY64"/>
    <mergeCell ref="BA64:BC64"/>
    <mergeCell ref="BD64:BE64"/>
    <mergeCell ref="BD63:BE63"/>
    <mergeCell ref="BF63:BG63"/>
    <mergeCell ref="BH63:BI63"/>
    <mergeCell ref="BF64:BG64"/>
    <mergeCell ref="BH64:BI64"/>
    <mergeCell ref="AV63:AW63"/>
    <mergeCell ref="AX63:AY63"/>
    <mergeCell ref="BA63:BC63"/>
    <mergeCell ref="AG63:AI63"/>
    <mergeCell ref="AJ63:AK63"/>
    <mergeCell ref="AL63:AM63"/>
    <mergeCell ref="AN63:AO63"/>
    <mergeCell ref="AF62:AI62"/>
    <mergeCell ref="AJ62:AK62"/>
    <mergeCell ref="AL62:AM62"/>
    <mergeCell ref="AN62:AO62"/>
    <mergeCell ref="AQ63:AS63"/>
    <mergeCell ref="AT63:AU63"/>
    <mergeCell ref="BF62:BG62"/>
    <mergeCell ref="BH62:BI62"/>
    <mergeCell ref="AQ62:AS62"/>
    <mergeCell ref="AT62:AU62"/>
    <mergeCell ref="AV62:AW62"/>
    <mergeCell ref="AX62:AY62"/>
    <mergeCell ref="BA62:BC62"/>
    <mergeCell ref="BD62:BE62"/>
    <mergeCell ref="BA61:BC61"/>
    <mergeCell ref="BD61:BE61"/>
    <mergeCell ref="BF61:BG61"/>
    <mergeCell ref="BH61:BI61"/>
    <mergeCell ref="AQ61:AS61"/>
    <mergeCell ref="AT61:AU61"/>
    <mergeCell ref="AV61:AW61"/>
    <mergeCell ref="AX61:AY61"/>
    <mergeCell ref="AG61:AI61"/>
    <mergeCell ref="AJ61:AK61"/>
    <mergeCell ref="AL61:AM61"/>
    <mergeCell ref="AN61:AO61"/>
    <mergeCell ref="AZ60:BC60"/>
    <mergeCell ref="BD60:BE60"/>
    <mergeCell ref="AF60:AI60"/>
    <mergeCell ref="AJ60:AK60"/>
    <mergeCell ref="AL60:AM60"/>
    <mergeCell ref="AN60:AO60"/>
    <mergeCell ref="BF60:BG60"/>
    <mergeCell ref="BH60:BI60"/>
    <mergeCell ref="AQ60:AS60"/>
    <mergeCell ref="AT60:AU60"/>
    <mergeCell ref="AV60:AW60"/>
    <mergeCell ref="AX60:AY60"/>
    <mergeCell ref="BA59:BC59"/>
    <mergeCell ref="BD59:BE59"/>
    <mergeCell ref="BF59:BG59"/>
    <mergeCell ref="BH59:BI59"/>
    <mergeCell ref="AP59:AS59"/>
    <mergeCell ref="AT59:AU59"/>
    <mergeCell ref="AV59:AW59"/>
    <mergeCell ref="AX59:AY59"/>
    <mergeCell ref="AF59:AI59"/>
    <mergeCell ref="AJ59:AK59"/>
    <mergeCell ref="AL59:AM59"/>
    <mergeCell ref="AN59:AO59"/>
    <mergeCell ref="BA58:BC58"/>
    <mergeCell ref="BD58:BE58"/>
    <mergeCell ref="AF58:AI58"/>
    <mergeCell ref="AJ58:AK58"/>
    <mergeCell ref="AL58:AM58"/>
    <mergeCell ref="AN58:AO58"/>
    <mergeCell ref="BF58:BG58"/>
    <mergeCell ref="BH58:BI58"/>
    <mergeCell ref="AQ58:AS58"/>
    <mergeCell ref="AT58:AU58"/>
    <mergeCell ref="AV58:AW58"/>
    <mergeCell ref="AX58:AY58"/>
    <mergeCell ref="BA57:BC57"/>
    <mergeCell ref="BD57:BE57"/>
    <mergeCell ref="BF57:BG57"/>
    <mergeCell ref="BH57:BI57"/>
    <mergeCell ref="AQ57:AS57"/>
    <mergeCell ref="AT57:AU57"/>
    <mergeCell ref="AV57:AW57"/>
    <mergeCell ref="AX57:AY57"/>
    <mergeCell ref="AF57:AI57"/>
    <mergeCell ref="AJ57:AK57"/>
    <mergeCell ref="AL57:AM57"/>
    <mergeCell ref="AN57:AO57"/>
    <mergeCell ref="BA56:BC56"/>
    <mergeCell ref="BD56:BE56"/>
    <mergeCell ref="AF56:AI56"/>
    <mergeCell ref="AJ56:AK56"/>
    <mergeCell ref="AL56:AM56"/>
    <mergeCell ref="AN56:AO56"/>
    <mergeCell ref="BF56:BG56"/>
    <mergeCell ref="BH56:BI56"/>
    <mergeCell ref="AQ56:AS56"/>
    <mergeCell ref="AT56:AU56"/>
    <mergeCell ref="AV56:AW56"/>
    <mergeCell ref="AX56:AY56"/>
    <mergeCell ref="BA55:BC55"/>
    <mergeCell ref="BD55:BE55"/>
    <mergeCell ref="BF55:BG55"/>
    <mergeCell ref="BH55:BI55"/>
    <mergeCell ref="AQ55:AS55"/>
    <mergeCell ref="AT55:AU55"/>
    <mergeCell ref="AV55:AW55"/>
    <mergeCell ref="AX55:AY55"/>
    <mergeCell ref="AF55:AI55"/>
    <mergeCell ref="AJ55:AK55"/>
    <mergeCell ref="AL55:AM55"/>
    <mergeCell ref="AN55:AO55"/>
    <mergeCell ref="BA54:BC54"/>
    <mergeCell ref="BD54:BE54"/>
    <mergeCell ref="AF54:AI54"/>
    <mergeCell ref="AJ54:AK54"/>
    <mergeCell ref="AL54:AM54"/>
    <mergeCell ref="AN54:AO54"/>
    <mergeCell ref="BF54:BG54"/>
    <mergeCell ref="BH54:BI54"/>
    <mergeCell ref="AQ54:AS54"/>
    <mergeCell ref="AT54:AU54"/>
    <mergeCell ref="AV54:AW54"/>
    <mergeCell ref="AX54:AY54"/>
    <mergeCell ref="BH53:BI53"/>
    <mergeCell ref="AQ53:AS53"/>
    <mergeCell ref="AT53:AU53"/>
    <mergeCell ref="AV53:AW53"/>
    <mergeCell ref="AX53:AY53"/>
    <mergeCell ref="AZ53:BC53"/>
    <mergeCell ref="BD53:BE53"/>
    <mergeCell ref="BF53:BG53"/>
    <mergeCell ref="AL53:AM53"/>
    <mergeCell ref="AN53:AO53"/>
    <mergeCell ref="BA52:BC52"/>
    <mergeCell ref="BD52:BE52"/>
    <mergeCell ref="AF50:AI50"/>
    <mergeCell ref="BF52:BG52"/>
    <mergeCell ref="AF52:AI52"/>
    <mergeCell ref="AJ52:AK52"/>
    <mergeCell ref="AL52:AM52"/>
    <mergeCell ref="AN52:AO52"/>
    <mergeCell ref="BH52:BI52"/>
    <mergeCell ref="AQ52:AS52"/>
    <mergeCell ref="AT52:AU52"/>
    <mergeCell ref="AV52:AW52"/>
    <mergeCell ref="AX52:AY52"/>
    <mergeCell ref="AQ51:AS51"/>
    <mergeCell ref="AT51:AU51"/>
    <mergeCell ref="AV51:AW51"/>
    <mergeCell ref="AX51:AY51"/>
    <mergeCell ref="BA51:BC51"/>
    <mergeCell ref="BD51:BE51"/>
    <mergeCell ref="BF51:BG51"/>
    <mergeCell ref="BH51:BI51"/>
    <mergeCell ref="BF50:BG50"/>
    <mergeCell ref="BD48:BE49"/>
    <mergeCell ref="BF48:BG49"/>
    <mergeCell ref="BH50:BI50"/>
    <mergeCell ref="BH48:BI49"/>
    <mergeCell ref="AJ50:AK50"/>
    <mergeCell ref="AL50:AM50"/>
    <mergeCell ref="AN50:AO50"/>
    <mergeCell ref="AP50:AS50"/>
    <mergeCell ref="AT50:AU50"/>
    <mergeCell ref="AV50:AW50"/>
    <mergeCell ref="BA50:BC50"/>
    <mergeCell ref="BD50:BE50"/>
    <mergeCell ref="AX50:AY50"/>
    <mergeCell ref="AF46:BI46"/>
    <mergeCell ref="AF48:AI49"/>
    <mergeCell ref="AJ48:AK49"/>
    <mergeCell ref="AL48:AM49"/>
    <mergeCell ref="AN48:AO49"/>
    <mergeCell ref="AP48:AS49"/>
    <mergeCell ref="AT48:AU49"/>
    <mergeCell ref="AV48:AW49"/>
    <mergeCell ref="AX48:AY49"/>
    <mergeCell ref="AZ48:BC49"/>
    <mergeCell ref="BB39:BC39"/>
    <mergeCell ref="BD39:BE39"/>
    <mergeCell ref="BF39:BG39"/>
    <mergeCell ref="BH39:BI39"/>
    <mergeCell ref="AV39:AW39"/>
    <mergeCell ref="AX39:AY39"/>
    <mergeCell ref="AZ39:BA39"/>
    <mergeCell ref="AO39:AQ39"/>
    <mergeCell ref="AF39:AH39"/>
    <mergeCell ref="AI39:AK39"/>
    <mergeCell ref="AR39:AS39"/>
    <mergeCell ref="AT39:AU39"/>
    <mergeCell ref="BD38:BE38"/>
    <mergeCell ref="BF38:BG38"/>
    <mergeCell ref="BH38:BI38"/>
    <mergeCell ref="AV38:AW38"/>
    <mergeCell ref="AX38:AY38"/>
    <mergeCell ref="AZ38:BA38"/>
    <mergeCell ref="AO38:AQ38"/>
    <mergeCell ref="AF38:AH38"/>
    <mergeCell ref="AI38:AK38"/>
    <mergeCell ref="AR38:AS38"/>
    <mergeCell ref="AT38:AU38"/>
    <mergeCell ref="BB37:BC37"/>
    <mergeCell ref="AX37:AY37"/>
    <mergeCell ref="AZ37:BA37"/>
    <mergeCell ref="AO37:AQ37"/>
    <mergeCell ref="BB38:BC38"/>
    <mergeCell ref="BD37:BE37"/>
    <mergeCell ref="BF37:BG37"/>
    <mergeCell ref="BH37:BI37"/>
    <mergeCell ref="BF36:BG36"/>
    <mergeCell ref="BH36:BI36"/>
    <mergeCell ref="AF37:AH37"/>
    <mergeCell ref="AI37:AK37"/>
    <mergeCell ref="AR37:AS37"/>
    <mergeCell ref="AT37:AU37"/>
    <mergeCell ref="AV37:AW37"/>
    <mergeCell ref="AX36:AY36"/>
    <mergeCell ref="AZ36:BA36"/>
    <mergeCell ref="BB36:BC36"/>
    <mergeCell ref="BD36:BE36"/>
    <mergeCell ref="AR36:AS36"/>
    <mergeCell ref="AT36:AU36"/>
    <mergeCell ref="AV36:AW36"/>
    <mergeCell ref="AR34:AS34"/>
    <mergeCell ref="AT34:AU34"/>
    <mergeCell ref="BB35:BC35"/>
    <mergeCell ref="BD35:BE35"/>
    <mergeCell ref="AR35:AS35"/>
    <mergeCell ref="AT35:AU35"/>
    <mergeCell ref="AV35:AW35"/>
    <mergeCell ref="AX35:AY35"/>
    <mergeCell ref="AZ35:BA35"/>
    <mergeCell ref="AV34:AW34"/>
    <mergeCell ref="AX34:AY34"/>
    <mergeCell ref="AZ34:BA34"/>
    <mergeCell ref="BB34:BC34"/>
    <mergeCell ref="BF35:BG35"/>
    <mergeCell ref="BH35:BI35"/>
    <mergeCell ref="BD34:BE34"/>
    <mergeCell ref="BF34:BG34"/>
    <mergeCell ref="BH34:BI34"/>
    <mergeCell ref="BF33:BG33"/>
    <mergeCell ref="BH33:BI33"/>
    <mergeCell ref="AV33:AW33"/>
    <mergeCell ref="AX33:AY33"/>
    <mergeCell ref="AZ33:BA33"/>
    <mergeCell ref="AL33:AN33"/>
    <mergeCell ref="BB33:BC33"/>
    <mergeCell ref="BD33:BE33"/>
    <mergeCell ref="AT33:AU33"/>
    <mergeCell ref="AF33:AH33"/>
    <mergeCell ref="AI33:AK33"/>
    <mergeCell ref="AR33:AS33"/>
    <mergeCell ref="AO33:AQ33"/>
    <mergeCell ref="BB32:BC32"/>
    <mergeCell ref="BD32:BE32"/>
    <mergeCell ref="AF32:AH32"/>
    <mergeCell ref="AI32:AK32"/>
    <mergeCell ref="BF32:BG32"/>
    <mergeCell ref="BH32:BI32"/>
    <mergeCell ref="AV32:AW32"/>
    <mergeCell ref="AX32:AY32"/>
    <mergeCell ref="AZ32:BA32"/>
    <mergeCell ref="AO32:AQ32"/>
    <mergeCell ref="AR32:AS32"/>
    <mergeCell ref="AT32:AU32"/>
    <mergeCell ref="BD31:BE31"/>
    <mergeCell ref="BF31:BG31"/>
    <mergeCell ref="BH31:BI31"/>
    <mergeCell ref="AV31:AW31"/>
    <mergeCell ref="AX31:AY31"/>
    <mergeCell ref="AZ31:BA31"/>
    <mergeCell ref="AF31:AH31"/>
    <mergeCell ref="AI31:AK31"/>
    <mergeCell ref="AR31:AS31"/>
    <mergeCell ref="AT31:AU31"/>
    <mergeCell ref="BB30:BC30"/>
    <mergeCell ref="AF30:AH30"/>
    <mergeCell ref="AI30:AK30"/>
    <mergeCell ref="AR30:AS30"/>
    <mergeCell ref="AT30:AU30"/>
    <mergeCell ref="BB31:BC31"/>
    <mergeCell ref="BD30:BE30"/>
    <mergeCell ref="BF30:BG30"/>
    <mergeCell ref="BH30:BI30"/>
    <mergeCell ref="BD29:BE29"/>
    <mergeCell ref="BF29:BG29"/>
    <mergeCell ref="BH29:BI29"/>
    <mergeCell ref="AV30:AW30"/>
    <mergeCell ref="AX30:AY30"/>
    <mergeCell ref="AZ30:BA30"/>
    <mergeCell ref="AV29:AW29"/>
    <mergeCell ref="AX29:AY29"/>
    <mergeCell ref="AZ29:BA29"/>
    <mergeCell ref="BB29:BC29"/>
    <mergeCell ref="AF29:AH29"/>
    <mergeCell ref="AI29:AK29"/>
    <mergeCell ref="AR29:AS29"/>
    <mergeCell ref="AT29:AU29"/>
    <mergeCell ref="BB27:BC28"/>
    <mergeCell ref="AV27:AW28"/>
    <mergeCell ref="AX27:AY28"/>
    <mergeCell ref="AF27:AH28"/>
    <mergeCell ref="AL29:AN29"/>
    <mergeCell ref="BD27:BE28"/>
    <mergeCell ref="BF27:BG28"/>
    <mergeCell ref="BH27:BI28"/>
    <mergeCell ref="AZ27:BA28"/>
    <mergeCell ref="BA18:BC18"/>
    <mergeCell ref="BD18:BE18"/>
    <mergeCell ref="BF18:BG18"/>
    <mergeCell ref="AF25:BI25"/>
    <mergeCell ref="AR27:AS28"/>
    <mergeCell ref="AT27:AU28"/>
    <mergeCell ref="BH18:BI18"/>
    <mergeCell ref="BD17:BE17"/>
    <mergeCell ref="BF17:BG17"/>
    <mergeCell ref="BH17:BI17"/>
    <mergeCell ref="AF18:AH18"/>
    <mergeCell ref="AI18:AK18"/>
    <mergeCell ref="AL18:AN18"/>
    <mergeCell ref="AO18:AQ18"/>
    <mergeCell ref="AR18:AT18"/>
    <mergeCell ref="AU18:AW18"/>
    <mergeCell ref="AX18:AZ18"/>
    <mergeCell ref="AR17:AT17"/>
    <mergeCell ref="AU17:AW17"/>
    <mergeCell ref="AX17:AZ17"/>
    <mergeCell ref="BA17:BC17"/>
    <mergeCell ref="AF17:AH17"/>
    <mergeCell ref="AI17:AK17"/>
    <mergeCell ref="AL17:AN17"/>
    <mergeCell ref="AO17:AQ17"/>
    <mergeCell ref="BD16:BE16"/>
    <mergeCell ref="BF16:BG16"/>
    <mergeCell ref="BH16:BI16"/>
    <mergeCell ref="BD15:BE15"/>
    <mergeCell ref="BF15:BG15"/>
    <mergeCell ref="BH15:BI15"/>
    <mergeCell ref="AI16:AK16"/>
    <mergeCell ref="AL16:AN16"/>
    <mergeCell ref="AO16:AQ16"/>
    <mergeCell ref="AR16:AT16"/>
    <mergeCell ref="AU16:AW16"/>
    <mergeCell ref="BA16:BC16"/>
    <mergeCell ref="AX16:AZ16"/>
    <mergeCell ref="AR15:AT15"/>
    <mergeCell ref="AU15:AW15"/>
    <mergeCell ref="AX15:AZ15"/>
    <mergeCell ref="BA15:BC15"/>
    <mergeCell ref="AF15:AH15"/>
    <mergeCell ref="AI15:AK15"/>
    <mergeCell ref="AL15:AN15"/>
    <mergeCell ref="AO15:AQ15"/>
    <mergeCell ref="AF16:AH16"/>
    <mergeCell ref="AX14:AZ14"/>
    <mergeCell ref="BA14:BC14"/>
    <mergeCell ref="BD14:BE14"/>
    <mergeCell ref="BF14:BG14"/>
    <mergeCell ref="BH14:BI14"/>
    <mergeCell ref="AF14:AH14"/>
    <mergeCell ref="AI14:AK14"/>
    <mergeCell ref="AO14:AQ14"/>
    <mergeCell ref="AR14:AT14"/>
    <mergeCell ref="BD13:BE13"/>
    <mergeCell ref="BF13:BG13"/>
    <mergeCell ref="BH13:BI13"/>
    <mergeCell ref="BA13:BC13"/>
    <mergeCell ref="AF13:AH13"/>
    <mergeCell ref="AI13:AK13"/>
    <mergeCell ref="AL13:AN13"/>
    <mergeCell ref="AO13:AQ13"/>
    <mergeCell ref="AX13:AZ13"/>
    <mergeCell ref="AU14:AW14"/>
    <mergeCell ref="AI11:AK11"/>
    <mergeCell ref="AL11:AN11"/>
    <mergeCell ref="AO11:AQ11"/>
    <mergeCell ref="AR13:AT13"/>
    <mergeCell ref="AU13:AW13"/>
    <mergeCell ref="AR12:AT12"/>
    <mergeCell ref="AU12:AW12"/>
    <mergeCell ref="AI12:AK12"/>
    <mergeCell ref="AF11:AH11"/>
    <mergeCell ref="BF9:BG9"/>
    <mergeCell ref="AL9:AN9"/>
    <mergeCell ref="AO9:AQ9"/>
    <mergeCell ref="AR9:AT9"/>
    <mergeCell ref="AU9:AW9"/>
    <mergeCell ref="BD10:BE10"/>
    <mergeCell ref="BF10:BG10"/>
    <mergeCell ref="AX9:AZ9"/>
    <mergeCell ref="BA11:BC11"/>
    <mergeCell ref="AX11:AZ11"/>
    <mergeCell ref="AR11:AT11"/>
    <mergeCell ref="AU11:AW11"/>
    <mergeCell ref="BD11:BE11"/>
    <mergeCell ref="BF11:BG11"/>
    <mergeCell ref="BH11:BI11"/>
    <mergeCell ref="AX12:AZ12"/>
    <mergeCell ref="BA12:BC12"/>
    <mergeCell ref="BH12:BI12"/>
    <mergeCell ref="AF4:BI4"/>
    <mergeCell ref="AF5:BI5"/>
    <mergeCell ref="AI7:AK8"/>
    <mergeCell ref="AL7:AT7"/>
    <mergeCell ref="AU7:BC7"/>
    <mergeCell ref="BF8:BG8"/>
    <mergeCell ref="BH8:BI8"/>
    <mergeCell ref="AF8:AH8"/>
    <mergeCell ref="BD7:BI7"/>
    <mergeCell ref="AL8:AN8"/>
    <mergeCell ref="AO8:AQ8"/>
    <mergeCell ref="AR8:AT8"/>
    <mergeCell ref="AF7:AH7"/>
    <mergeCell ref="BA9:BC9"/>
    <mergeCell ref="BD9:BE9"/>
    <mergeCell ref="AF9:AH9"/>
    <mergeCell ref="BH9:BI9"/>
    <mergeCell ref="AB9:AD9"/>
    <mergeCell ref="AU8:AW8"/>
    <mergeCell ref="AX8:AZ8"/>
    <mergeCell ref="BA8:BC8"/>
    <mergeCell ref="BD8:BE8"/>
    <mergeCell ref="U9:W9"/>
    <mergeCell ref="AI9:AK9"/>
    <mergeCell ref="X10:AA10"/>
    <mergeCell ref="X11:AA11"/>
    <mergeCell ref="U10:W10"/>
    <mergeCell ref="U11:W11"/>
    <mergeCell ref="E9:H9"/>
    <mergeCell ref="E10:H10"/>
    <mergeCell ref="E11:H11"/>
    <mergeCell ref="I9:L9"/>
    <mergeCell ref="I10:L10"/>
    <mergeCell ref="I11:L11"/>
    <mergeCell ref="U40:X40"/>
    <mergeCell ref="U33:X33"/>
    <mergeCell ref="A4:AD4"/>
    <mergeCell ref="Q9:T9"/>
    <mergeCell ref="Q10:T10"/>
    <mergeCell ref="Q11:T11"/>
    <mergeCell ref="X7:AA8"/>
    <mergeCell ref="AB7:AD8"/>
    <mergeCell ref="A5:AD5"/>
    <mergeCell ref="X9:AA9"/>
    <mergeCell ref="N36:P36"/>
    <mergeCell ref="K42:M42"/>
    <mergeCell ref="A47:AD47"/>
    <mergeCell ref="M9:P9"/>
    <mergeCell ref="M10:P10"/>
    <mergeCell ref="M11:P11"/>
    <mergeCell ref="U43:X43"/>
    <mergeCell ref="U37:X37"/>
    <mergeCell ref="U38:X38"/>
    <mergeCell ref="U39:X39"/>
    <mergeCell ref="Q67:R67"/>
    <mergeCell ref="Q43:T43"/>
    <mergeCell ref="S67:T67"/>
    <mergeCell ref="A52:D52"/>
    <mergeCell ref="L64:N64"/>
    <mergeCell ref="O67:P67"/>
    <mergeCell ref="N43:P43"/>
    <mergeCell ref="A43:J43"/>
    <mergeCell ref="A44:J44"/>
    <mergeCell ref="Q42:T42"/>
    <mergeCell ref="Q38:T38"/>
    <mergeCell ref="Q39:T39"/>
    <mergeCell ref="B24:J24"/>
    <mergeCell ref="B30:J30"/>
    <mergeCell ref="B27:J27"/>
    <mergeCell ref="B28:J28"/>
    <mergeCell ref="B29:J29"/>
    <mergeCell ref="B25:J25"/>
    <mergeCell ref="N41:P41"/>
    <mergeCell ref="U20:X20"/>
    <mergeCell ref="U21:X21"/>
    <mergeCell ref="Q19:T19"/>
    <mergeCell ref="B26:J26"/>
    <mergeCell ref="Q7:T8"/>
    <mergeCell ref="Q34:T34"/>
    <mergeCell ref="N20:P20"/>
    <mergeCell ref="N21:P21"/>
    <mergeCell ref="N25:P25"/>
    <mergeCell ref="N19:P19"/>
    <mergeCell ref="U7:W8"/>
    <mergeCell ref="A7:D8"/>
    <mergeCell ref="I7:L8"/>
    <mergeCell ref="E7:H8"/>
    <mergeCell ref="M7:P8"/>
    <mergeCell ref="U19:X19"/>
    <mergeCell ref="Q17:X17"/>
    <mergeCell ref="A9:D9"/>
    <mergeCell ref="A10:D10"/>
    <mergeCell ref="A11:D11"/>
    <mergeCell ref="U41:X41"/>
    <mergeCell ref="U32:X32"/>
    <mergeCell ref="Q27:T27"/>
    <mergeCell ref="Q28:T28"/>
    <mergeCell ref="N24:P24"/>
    <mergeCell ref="U42:X42"/>
    <mergeCell ref="U25:X25"/>
    <mergeCell ref="U26:X26"/>
    <mergeCell ref="U27:X27"/>
    <mergeCell ref="Q40:T40"/>
    <mergeCell ref="AI27:AK28"/>
    <mergeCell ref="AL31:AN31"/>
    <mergeCell ref="Y21:AA21"/>
    <mergeCell ref="Y23:AA23"/>
    <mergeCell ref="AB25:AD25"/>
    <mergeCell ref="AB26:AD26"/>
    <mergeCell ref="Y25:AA25"/>
    <mergeCell ref="Y26:AA26"/>
    <mergeCell ref="Y29:AA29"/>
    <mergeCell ref="Y30:AA30"/>
    <mergeCell ref="Y19:AA19"/>
    <mergeCell ref="AF10:AH10"/>
    <mergeCell ref="AI10:AK10"/>
    <mergeCell ref="AL14:AN14"/>
    <mergeCell ref="AO12:AQ12"/>
    <mergeCell ref="BD12:BE12"/>
    <mergeCell ref="AB10:AD10"/>
    <mergeCell ref="AB11:AD11"/>
    <mergeCell ref="A15:AD15"/>
    <mergeCell ref="AF12:AH12"/>
    <mergeCell ref="BF12:BG12"/>
    <mergeCell ref="BA10:BC10"/>
    <mergeCell ref="Y42:AA42"/>
    <mergeCell ref="Y40:AA40"/>
    <mergeCell ref="AB41:AD41"/>
    <mergeCell ref="AB30:AD30"/>
    <mergeCell ref="AB31:AD31"/>
    <mergeCell ref="AB32:AD32"/>
    <mergeCell ref="AB38:AD38"/>
    <mergeCell ref="AB29:AD29"/>
    <mergeCell ref="Y41:AA41"/>
    <mergeCell ref="AB42:AD42"/>
    <mergeCell ref="AB39:AD39"/>
    <mergeCell ref="AB40:AD40"/>
    <mergeCell ref="AB33:AD33"/>
    <mergeCell ref="AB34:AD34"/>
    <mergeCell ref="AB35:AD35"/>
    <mergeCell ref="AB36:AD36"/>
    <mergeCell ref="Y34:AA34"/>
    <mergeCell ref="Y35:AA35"/>
    <mergeCell ref="Q20:T20"/>
    <mergeCell ref="Q21:T21"/>
    <mergeCell ref="Q23:T23"/>
    <mergeCell ref="Q24:T24"/>
    <mergeCell ref="AB37:AD37"/>
    <mergeCell ref="AB27:AD27"/>
    <mergeCell ref="AB28:AD28"/>
    <mergeCell ref="Y27:AA27"/>
    <mergeCell ref="Y20:AA20"/>
    <mergeCell ref="Y36:AA36"/>
    <mergeCell ref="Y43:AA43"/>
    <mergeCell ref="AB19:AD19"/>
    <mergeCell ref="AB20:AD20"/>
    <mergeCell ref="AB21:AD21"/>
    <mergeCell ref="AB23:AD23"/>
    <mergeCell ref="AB24:AD24"/>
    <mergeCell ref="Y37:AA37"/>
    <mergeCell ref="Y38:AA38"/>
    <mergeCell ref="Y39:AA39"/>
    <mergeCell ref="AB43:AD43"/>
    <mergeCell ref="Y31:AA31"/>
    <mergeCell ref="Y32:AA32"/>
    <mergeCell ref="Y28:AA28"/>
    <mergeCell ref="N23:P23"/>
    <mergeCell ref="U28:X28"/>
    <mergeCell ref="U23:X23"/>
    <mergeCell ref="U31:X31"/>
    <mergeCell ref="Q32:T32"/>
    <mergeCell ref="U30:X30"/>
    <mergeCell ref="BH10:BI10"/>
    <mergeCell ref="N37:P37"/>
    <mergeCell ref="N30:P30"/>
    <mergeCell ref="N31:P31"/>
    <mergeCell ref="N32:P32"/>
    <mergeCell ref="N33:P33"/>
    <mergeCell ref="AO34:AQ34"/>
    <mergeCell ref="Q33:T33"/>
    <mergeCell ref="Y33:AA33"/>
    <mergeCell ref="AO35:AQ35"/>
    <mergeCell ref="V65:X65"/>
    <mergeCell ref="U61:X61"/>
    <mergeCell ref="V58:X58"/>
    <mergeCell ref="V59:X59"/>
    <mergeCell ref="V60:X60"/>
    <mergeCell ref="V51:X51"/>
    <mergeCell ref="V53:X53"/>
    <mergeCell ref="V52:X52"/>
    <mergeCell ref="U54:X54"/>
    <mergeCell ref="Y67:Z67"/>
    <mergeCell ref="AA67:AB67"/>
    <mergeCell ref="V55:X55"/>
    <mergeCell ref="V56:X56"/>
    <mergeCell ref="V57:X57"/>
    <mergeCell ref="U66:X66"/>
    <mergeCell ref="V62:X62"/>
    <mergeCell ref="V63:X63"/>
    <mergeCell ref="V64:X64"/>
    <mergeCell ref="V67:X67"/>
    <mergeCell ref="L67:N67"/>
    <mergeCell ref="K66:N66"/>
    <mergeCell ref="L59:N59"/>
    <mergeCell ref="L61:N61"/>
    <mergeCell ref="L62:N62"/>
    <mergeCell ref="K60:N60"/>
    <mergeCell ref="L63:N63"/>
    <mergeCell ref="L65:N65"/>
    <mergeCell ref="L58:N58"/>
    <mergeCell ref="L57:N57"/>
    <mergeCell ref="L54:N54"/>
    <mergeCell ref="A17:J18"/>
    <mergeCell ref="A19:J19"/>
    <mergeCell ref="A20:J20"/>
    <mergeCell ref="B21:J21"/>
    <mergeCell ref="B23:J23"/>
    <mergeCell ref="N42:P42"/>
    <mergeCell ref="N35:P35"/>
    <mergeCell ref="B31:J31"/>
    <mergeCell ref="A33:J33"/>
    <mergeCell ref="AC66:AD66"/>
    <mergeCell ref="K51:N51"/>
    <mergeCell ref="K17:M18"/>
    <mergeCell ref="N17:P18"/>
    <mergeCell ref="Q18:T18"/>
    <mergeCell ref="U18:X18"/>
    <mergeCell ref="Y17:AA18"/>
    <mergeCell ref="AB17:AD18"/>
    <mergeCell ref="K19:M19"/>
    <mergeCell ref="AC58:AD58"/>
    <mergeCell ref="AC59:AD59"/>
    <mergeCell ref="AA64:AB64"/>
    <mergeCell ref="AA65:AB65"/>
    <mergeCell ref="AA62:AB62"/>
    <mergeCell ref="AA63:AB63"/>
    <mergeCell ref="AC62:AD62"/>
    <mergeCell ref="AC63:AD63"/>
    <mergeCell ref="AC64:AD64"/>
    <mergeCell ref="AC65:AD65"/>
    <mergeCell ref="AA66:AB66"/>
    <mergeCell ref="AC51:AD51"/>
    <mergeCell ref="AC52:AD52"/>
    <mergeCell ref="AC53:AD53"/>
    <mergeCell ref="AC54:AD54"/>
    <mergeCell ref="AC55:AD55"/>
    <mergeCell ref="AC56:AD56"/>
    <mergeCell ref="AC57:AD57"/>
    <mergeCell ref="AA60:AB60"/>
    <mergeCell ref="AA61:AB61"/>
    <mergeCell ref="Y66:Z66"/>
    <mergeCell ref="AA51:AB51"/>
    <mergeCell ref="AA52:AB52"/>
    <mergeCell ref="AA53:AB53"/>
    <mergeCell ref="AA54:AB54"/>
    <mergeCell ref="AA55:AB55"/>
    <mergeCell ref="AA56:AB56"/>
    <mergeCell ref="AA57:AB57"/>
    <mergeCell ref="AA58:AB58"/>
    <mergeCell ref="Y57:Z57"/>
    <mergeCell ref="AA59:AB59"/>
    <mergeCell ref="Y62:Z62"/>
    <mergeCell ref="Y63:Z63"/>
    <mergeCell ref="Y64:Z64"/>
    <mergeCell ref="Y65:Z65"/>
    <mergeCell ref="Y58:Z58"/>
    <mergeCell ref="Y59:Z59"/>
    <mergeCell ref="Y60:Z60"/>
    <mergeCell ref="Y61:Z61"/>
    <mergeCell ref="Y51:Z51"/>
    <mergeCell ref="Y52:Z52"/>
    <mergeCell ref="Y53:Z53"/>
    <mergeCell ref="Y54:Z54"/>
    <mergeCell ref="Y55:Z55"/>
    <mergeCell ref="Y56:Z56"/>
    <mergeCell ref="Q66:R66"/>
    <mergeCell ref="S51:T51"/>
    <mergeCell ref="S52:T52"/>
    <mergeCell ref="S53:T53"/>
    <mergeCell ref="S54:T54"/>
    <mergeCell ref="S55:T55"/>
    <mergeCell ref="S64:T64"/>
    <mergeCell ref="S65:T65"/>
    <mergeCell ref="S66:T66"/>
    <mergeCell ref="S56:T56"/>
    <mergeCell ref="S57:T57"/>
    <mergeCell ref="S58:T58"/>
    <mergeCell ref="S59:T59"/>
    <mergeCell ref="Q62:R62"/>
    <mergeCell ref="Q63:R63"/>
    <mergeCell ref="S60:T60"/>
    <mergeCell ref="S61:T61"/>
    <mergeCell ref="S62:T62"/>
    <mergeCell ref="S63:T63"/>
    <mergeCell ref="Q57:R57"/>
    <mergeCell ref="Q64:R64"/>
    <mergeCell ref="Q65:R65"/>
    <mergeCell ref="Q58:R58"/>
    <mergeCell ref="Q59:R59"/>
    <mergeCell ref="Q60:R60"/>
    <mergeCell ref="Q61:R61"/>
    <mergeCell ref="Q51:R51"/>
    <mergeCell ref="Q52:R52"/>
    <mergeCell ref="Q53:R53"/>
    <mergeCell ref="Q54:R54"/>
    <mergeCell ref="Q55:R55"/>
    <mergeCell ref="Q56:R56"/>
    <mergeCell ref="I67:J67"/>
    <mergeCell ref="O51:P51"/>
    <mergeCell ref="O52:P52"/>
    <mergeCell ref="O53:P53"/>
    <mergeCell ref="O54:P54"/>
    <mergeCell ref="O55:P55"/>
    <mergeCell ref="O64:P64"/>
    <mergeCell ref="O65:P65"/>
    <mergeCell ref="O66:P66"/>
    <mergeCell ref="L55:N55"/>
    <mergeCell ref="O56:P56"/>
    <mergeCell ref="O57:P57"/>
    <mergeCell ref="O58:P58"/>
    <mergeCell ref="O59:P59"/>
    <mergeCell ref="I63:J63"/>
    <mergeCell ref="O60:P60"/>
    <mergeCell ref="O61:P61"/>
    <mergeCell ref="O62:P62"/>
    <mergeCell ref="O63:P63"/>
    <mergeCell ref="L56:N56"/>
    <mergeCell ref="I58:J58"/>
    <mergeCell ref="I65:J65"/>
    <mergeCell ref="I64:J64"/>
    <mergeCell ref="I66:J66"/>
    <mergeCell ref="I59:J59"/>
    <mergeCell ref="I60:J60"/>
    <mergeCell ref="I61:J61"/>
    <mergeCell ref="I62:J62"/>
    <mergeCell ref="E67:F67"/>
    <mergeCell ref="G51:H51"/>
    <mergeCell ref="G53:H53"/>
    <mergeCell ref="G54:H54"/>
    <mergeCell ref="G55:H55"/>
    <mergeCell ref="G56:H56"/>
    <mergeCell ref="G65:H65"/>
    <mergeCell ref="G66:H66"/>
    <mergeCell ref="G67:H67"/>
    <mergeCell ref="G57:H57"/>
    <mergeCell ref="G60:H60"/>
    <mergeCell ref="E63:F63"/>
    <mergeCell ref="E64:F64"/>
    <mergeCell ref="G61:H61"/>
    <mergeCell ref="G62:H62"/>
    <mergeCell ref="G63:H63"/>
    <mergeCell ref="G64:H64"/>
    <mergeCell ref="E65:F65"/>
    <mergeCell ref="E66:F66"/>
    <mergeCell ref="E59:F59"/>
    <mergeCell ref="E60:F60"/>
    <mergeCell ref="E61:F61"/>
    <mergeCell ref="E62:F62"/>
    <mergeCell ref="B65:D65"/>
    <mergeCell ref="B66:D66"/>
    <mergeCell ref="B67:D67"/>
    <mergeCell ref="E51:F51"/>
    <mergeCell ref="E53:F53"/>
    <mergeCell ref="E54:F54"/>
    <mergeCell ref="E55:F55"/>
    <mergeCell ref="E56:F56"/>
    <mergeCell ref="E57:F57"/>
    <mergeCell ref="E58:F58"/>
    <mergeCell ref="A61:D61"/>
    <mergeCell ref="B62:D62"/>
    <mergeCell ref="A63:D63"/>
    <mergeCell ref="B64:D64"/>
    <mergeCell ref="A51:D51"/>
    <mergeCell ref="A53:D53"/>
    <mergeCell ref="A54:D54"/>
    <mergeCell ref="A55:D55"/>
    <mergeCell ref="A56:D56"/>
    <mergeCell ref="A57:D57"/>
    <mergeCell ref="A59:D59"/>
    <mergeCell ref="A60:D60"/>
    <mergeCell ref="K20:M20"/>
    <mergeCell ref="K21:M21"/>
    <mergeCell ref="K23:M23"/>
    <mergeCell ref="K24:M24"/>
    <mergeCell ref="K25:M25"/>
    <mergeCell ref="K26:M26"/>
    <mergeCell ref="G58:H58"/>
    <mergeCell ref="G59:H59"/>
    <mergeCell ref="U49:X50"/>
    <mergeCell ref="K32:M32"/>
    <mergeCell ref="K33:M33"/>
    <mergeCell ref="K35:M35"/>
    <mergeCell ref="K36:M36"/>
    <mergeCell ref="A58:D58"/>
    <mergeCell ref="I54:J54"/>
    <mergeCell ref="I55:J55"/>
    <mergeCell ref="I56:J56"/>
    <mergeCell ref="I57:J57"/>
    <mergeCell ref="Q49:R50"/>
    <mergeCell ref="S49:T50"/>
    <mergeCell ref="K27:M27"/>
    <mergeCell ref="K28:M28"/>
    <mergeCell ref="K29:M29"/>
    <mergeCell ref="K30:M30"/>
    <mergeCell ref="K31:M31"/>
    <mergeCell ref="Q35:T35"/>
    <mergeCell ref="Q36:T36"/>
    <mergeCell ref="Q41:T41"/>
    <mergeCell ref="L53:N53"/>
    <mergeCell ref="E49:F50"/>
    <mergeCell ref="G49:H50"/>
    <mergeCell ref="I49:J50"/>
    <mergeCell ref="E52:F52"/>
    <mergeCell ref="G52:H52"/>
    <mergeCell ref="I51:J51"/>
    <mergeCell ref="I53:J53"/>
    <mergeCell ref="I52:J52"/>
    <mergeCell ref="K49:N50"/>
    <mergeCell ref="AL36:AN36"/>
    <mergeCell ref="AL38:AN38"/>
    <mergeCell ref="AL39:AN39"/>
    <mergeCell ref="AL37:AN37"/>
    <mergeCell ref="AL35:AN35"/>
    <mergeCell ref="L52:N52"/>
    <mergeCell ref="Y49:Z50"/>
    <mergeCell ref="AA49:AB50"/>
    <mergeCell ref="AC49:AD50"/>
    <mergeCell ref="O49:P50"/>
    <mergeCell ref="AO36:AQ36"/>
    <mergeCell ref="AO27:AQ28"/>
    <mergeCell ref="AO29:AQ29"/>
    <mergeCell ref="AO30:AQ30"/>
    <mergeCell ref="AO31:AQ31"/>
    <mergeCell ref="A49:D50"/>
    <mergeCell ref="AL27:AN28"/>
    <mergeCell ref="AL30:AN30"/>
    <mergeCell ref="AL32:AN32"/>
    <mergeCell ref="AL34:AN34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2013-06-20T05:32:04Z</cp:lastPrinted>
  <dcterms:created xsi:type="dcterms:W3CDTF">1998-01-17T13:25:31Z</dcterms:created>
  <dcterms:modified xsi:type="dcterms:W3CDTF">2013-06-20T05:32:25Z</dcterms:modified>
  <cp:category/>
  <cp:version/>
  <cp:contentType/>
  <cp:contentStatus/>
</cp:coreProperties>
</file>