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0" windowWidth="10095" windowHeight="8130" tabRatio="654" activeTab="0"/>
  </bookViews>
  <sheets>
    <sheet name="080" sheetId="1" r:id="rId1"/>
    <sheet name="082" sheetId="2" r:id="rId2"/>
    <sheet name="084" sheetId="3" r:id="rId3"/>
    <sheet name="086" sheetId="4" r:id="rId4"/>
    <sheet name="088" sheetId="5" r:id="rId5"/>
    <sheet name="090" sheetId="6" r:id="rId6"/>
    <sheet name="092" sheetId="7" r:id="rId7"/>
    <sheet name="094" sheetId="8" r:id="rId8"/>
    <sheet name="096" sheetId="9" r:id="rId9"/>
    <sheet name="098" sheetId="10" r:id="rId10"/>
    <sheet name="100" sheetId="11" r:id="rId11"/>
  </sheets>
  <definedNames>
    <definedName name="_xlnm.Print_Area" localSheetId="1">'082'!$A$1:$V$57</definedName>
    <definedName name="_xlnm.Print_Area" localSheetId="2">'084'!$A$1:$V$60</definedName>
    <definedName name="_xlnm.Print_Area" localSheetId="3">'086'!$A$1:$V$56</definedName>
    <definedName name="_xlnm.Print_Area" localSheetId="4">'088'!$A$1:$P$63</definedName>
    <definedName name="_xlnm.Print_Area" localSheetId="5">'090'!$A$1:$P$65</definedName>
    <definedName name="_xlnm.Print_Area" localSheetId="6">'092'!$A$1:$P$65</definedName>
    <definedName name="_xlnm.Print_Area" localSheetId="7">'094'!$A$1:$P$65</definedName>
    <definedName name="_xlnm.Print_Area" localSheetId="8">'096'!$A$1:$P$64</definedName>
    <definedName name="_xlnm.Print_Area" localSheetId="9">'098'!$A$1:$J$37</definedName>
    <definedName name="_xlnm.Print_Area" localSheetId="10">'100'!$A$1:$Q$68</definedName>
  </definedNames>
  <calcPr fullCalcOnLoad="1"/>
</workbook>
</file>

<file path=xl/sharedStrings.xml><?xml version="1.0" encoding="utf-8"?>
<sst xmlns="http://schemas.openxmlformats.org/spreadsheetml/2006/main" count="1854" uniqueCount="411">
  <si>
    <t>年次及び月次</t>
  </si>
  <si>
    <t>鉱工業総合</t>
  </si>
  <si>
    <t>製造工業</t>
  </si>
  <si>
    <t>鉄 鋼 業</t>
  </si>
  <si>
    <t>鉱　業</t>
  </si>
  <si>
    <t>機械工業</t>
  </si>
  <si>
    <t>一般機械</t>
  </si>
  <si>
    <t>電気機械</t>
  </si>
  <si>
    <t>輸送機械</t>
  </si>
  <si>
    <t>精密機械</t>
  </si>
  <si>
    <t>化学工業</t>
  </si>
  <si>
    <t>繊維工業</t>
  </si>
  <si>
    <t>ウ エ イ ト</t>
  </si>
  <si>
    <t>木材・木　　製品工業</t>
  </si>
  <si>
    <t>非鉄金属　　工　  業</t>
  </si>
  <si>
    <t>パルプ・　　紙・紙加　　　工品工業</t>
  </si>
  <si>
    <t>食料品・　　た ば こ　　　工　  業</t>
  </si>
  <si>
    <t>その他　　工  業</t>
  </si>
  <si>
    <t>金属製品　　工　　業</t>
  </si>
  <si>
    <t>製品別</t>
  </si>
  <si>
    <t>―</t>
  </si>
  <si>
    <t>羽二重類</t>
  </si>
  <si>
    <t>クレープ類</t>
  </si>
  <si>
    <t>先練(先染)</t>
  </si>
  <si>
    <t>ビスコース人絹織物</t>
  </si>
  <si>
    <t>ビスコーススフ織物</t>
  </si>
  <si>
    <t>アセテート織物</t>
  </si>
  <si>
    <t>合成繊維織物合計</t>
  </si>
  <si>
    <t>ジョーゼット</t>
  </si>
  <si>
    <t>縫製品（外衣）</t>
  </si>
  <si>
    <t>ゴム糸入り織物</t>
  </si>
  <si>
    <t>リボン・マーク</t>
  </si>
  <si>
    <t>その他の織物</t>
  </si>
  <si>
    <t>レース生地</t>
  </si>
  <si>
    <t>（㎡）</t>
  </si>
  <si>
    <t>準備機械</t>
  </si>
  <si>
    <t>プラスチック製品</t>
  </si>
  <si>
    <t>産　  業 　 別</t>
  </si>
  <si>
    <t>事　　　業　　　所　　　数</t>
  </si>
  <si>
    <t>従　　　業　　　者　　　数</t>
  </si>
  <si>
    <t>製  造  品  出  荷  額  等</t>
  </si>
  <si>
    <t>生　　　  産　　  　額</t>
  </si>
  <si>
    <t>付　　　加　　　価　　　値　　　額</t>
  </si>
  <si>
    <t>構成比</t>
  </si>
  <si>
    <t>対前年比</t>
  </si>
  <si>
    <t>％</t>
  </si>
  <si>
    <t>人</t>
  </si>
  <si>
    <t>万円</t>
  </si>
  <si>
    <t>合　　　　　計</t>
  </si>
  <si>
    <t>食　　料　　品</t>
  </si>
  <si>
    <t>飲料･たばこ･飼料</t>
  </si>
  <si>
    <t>繊　維　工　業</t>
  </si>
  <si>
    <t>衣　　　　　服</t>
  </si>
  <si>
    <t>木材・木製品</t>
  </si>
  <si>
    <t>家具・装備品</t>
  </si>
  <si>
    <t>パ  ル プ ・ 紙</t>
  </si>
  <si>
    <t>出 版 ・ 印 刷</t>
  </si>
  <si>
    <t>化  学  工  業</t>
  </si>
  <si>
    <t>石 油 ・ 石 炭</t>
  </si>
  <si>
    <t>ゴ  ム  製  品</t>
  </si>
  <si>
    <t>皮          革</t>
  </si>
  <si>
    <t>窯 業 ・ 土 石</t>
  </si>
  <si>
    <t>鉄    鋼    業</t>
  </si>
  <si>
    <t>非  鉄  金  属</t>
  </si>
  <si>
    <t>金  属  製  品</t>
  </si>
  <si>
    <t>一  般  機  械</t>
  </si>
  <si>
    <t>電  気  機  械</t>
  </si>
  <si>
    <t>輸  送  機  械</t>
  </si>
  <si>
    <t>精  密  機  械</t>
  </si>
  <si>
    <t>武          器</t>
  </si>
  <si>
    <t>そ の 他 の 製 品</t>
  </si>
  <si>
    <t>構 成 比</t>
  </si>
  <si>
    <t>産　　　　業　　　　別</t>
  </si>
  <si>
    <t>従　業　者　　　規　模　別</t>
  </si>
  <si>
    <t>事業所数</t>
  </si>
  <si>
    <t>従　　　　業　　　　者　　　　数　（人）</t>
  </si>
  <si>
    <t>現金給与　　総　　額　　　　（万 円）</t>
  </si>
  <si>
    <t>原 材 料　　　使用額等　　　（万 円）</t>
  </si>
  <si>
    <t>製　　造　　品　　出　　荷　　額　　等（万円）</t>
  </si>
  <si>
    <t>合　　計</t>
  </si>
  <si>
    <t>常　用　労　働　者</t>
  </si>
  <si>
    <t>家　族　従　業　者</t>
  </si>
  <si>
    <t>計</t>
  </si>
  <si>
    <t>加 工 賃　　　収 入 額</t>
  </si>
  <si>
    <t>修 理 料　　　収 入 額</t>
  </si>
  <si>
    <t>男</t>
  </si>
  <si>
    <t>女</t>
  </si>
  <si>
    <t>皮革</t>
  </si>
  <si>
    <t>産   　業　    別　　　　　　　　従 業 者 規 模 別</t>
  </si>
  <si>
    <t>製　造　品　出　荷　額（Ａ）</t>
  </si>
  <si>
    <t>在庫率(％)</t>
  </si>
  <si>
    <t>食　　　料　　　品</t>
  </si>
  <si>
    <t>繊　 維 　工　 業</t>
  </si>
  <si>
    <t>衣            服</t>
  </si>
  <si>
    <t>木 材 ・ 木 製 品</t>
  </si>
  <si>
    <t>家 具 ・ 装 備 品</t>
  </si>
  <si>
    <t>パ  ル  プ ・ 紙</t>
  </si>
  <si>
    <t>出  版 ・ 印  刷</t>
  </si>
  <si>
    <t>化   学   工   業</t>
  </si>
  <si>
    <t>石  油 ・ 石  炭</t>
  </si>
  <si>
    <t>窯  業 ・ 土  石</t>
  </si>
  <si>
    <t>鉄     鋼     業</t>
  </si>
  <si>
    <t>武            器</t>
  </si>
  <si>
    <t>事　　業　　　　所　　数</t>
  </si>
  <si>
    <t>公共水道</t>
  </si>
  <si>
    <t>井 戸 水</t>
  </si>
  <si>
    <t>そ の 他</t>
  </si>
  <si>
    <t>回 収 水</t>
  </si>
  <si>
    <t>化     学     工     業</t>
  </si>
  <si>
    <t>鉄       鋼       業</t>
  </si>
  <si>
    <t>ボイラー用</t>
  </si>
  <si>
    <t>綿織物</t>
  </si>
  <si>
    <t>絹織物</t>
  </si>
  <si>
    <t>絹紡織物</t>
  </si>
  <si>
    <t>キュプラ織物</t>
  </si>
  <si>
    <t>小幅</t>
  </si>
  <si>
    <t>タフタ</t>
  </si>
  <si>
    <t>その他</t>
  </si>
  <si>
    <t>デシン</t>
  </si>
  <si>
    <t>ポンジー</t>
  </si>
  <si>
    <t>加工糸織物</t>
  </si>
  <si>
    <t>-</t>
  </si>
  <si>
    <t>その他</t>
  </si>
  <si>
    <t>計</t>
  </si>
  <si>
    <t>麻網</t>
  </si>
  <si>
    <t>食料品製造業</t>
  </si>
  <si>
    <t>衣　　　　　　　　服、その他の繊維製品製造業</t>
  </si>
  <si>
    <t>木材・木製品製造業</t>
  </si>
  <si>
    <t>家具・装備品製造業</t>
  </si>
  <si>
    <t>パルプ、　　　　　　紙・紙加工品製造業</t>
  </si>
  <si>
    <t>飲料、飼料、たばこ　　製造業</t>
  </si>
  <si>
    <t>出 荷 額</t>
  </si>
  <si>
    <t>出版・印刷・同関連産業</t>
  </si>
  <si>
    <t>プラスチック製品製造業</t>
  </si>
  <si>
    <t>窯業・土石製品製造業</t>
  </si>
  <si>
    <t>非鉄金属製造業</t>
  </si>
  <si>
    <t>一般機械器具製造業</t>
  </si>
  <si>
    <t>電気機械器具製造業</t>
  </si>
  <si>
    <t>輸送用機械器具製造業</t>
  </si>
  <si>
    <t>精密機械器具製造業</t>
  </si>
  <si>
    <t>x</t>
  </si>
  <si>
    <t>80 鉱工業</t>
  </si>
  <si>
    <t>鉱工業 81</t>
  </si>
  <si>
    <t>（単位　平方メートル）</t>
  </si>
  <si>
    <t>96 鉱工業</t>
  </si>
  <si>
    <t>衣服・その他の繊維製品製造業</t>
  </si>
  <si>
    <t>パルプ・紙・紙加工品製造業</t>
  </si>
  <si>
    <t>石油製品・石炭製品製造業</t>
  </si>
  <si>
    <t>輸送機械器具製造業</t>
  </si>
  <si>
    <t>その他の製造業</t>
  </si>
  <si>
    <t>資料　石川県統計情報課「鉱工業生産統計」による。</t>
  </si>
  <si>
    <t>x</t>
  </si>
  <si>
    <t>-</t>
  </si>
  <si>
    <t>月 平 均</t>
  </si>
  <si>
    <t>織物総計</t>
  </si>
  <si>
    <t>純</t>
  </si>
  <si>
    <t>交織</t>
  </si>
  <si>
    <t>その他の後練</t>
  </si>
  <si>
    <t>人平塩瀬朱子</t>
  </si>
  <si>
    <t>ビニロン</t>
  </si>
  <si>
    <t>再</t>
  </si>
  <si>
    <t>掲</t>
  </si>
  <si>
    <t>ちりめん類</t>
  </si>
  <si>
    <t>長繊維</t>
  </si>
  <si>
    <t>平成元年</t>
  </si>
  <si>
    <t>その他の服地</t>
  </si>
  <si>
    <t>短繊維</t>
  </si>
  <si>
    <t>刺繍レース</t>
  </si>
  <si>
    <t>製　　　　　　綿</t>
  </si>
  <si>
    <t>注　生産額＝製造品出荷額等＋（製造品年末在庫額－製造品年初在庫額）＋（半製品、仕掛品年末在庫額－半製品、仕掛品年初在庫額）、ｒは修正値</t>
  </si>
  <si>
    <t>注　生産額＝製造品出荷額等＋（製造品年末在庫額－製造品年初在庫額）＋（半製品、仕掛品年末在庫額－半製品、仕掛品年初在庫額）、rは修正値</t>
  </si>
  <si>
    <t>-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</si>
  <si>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</si>
  <si>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</si>
  <si>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</si>
  <si>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</si>
  <si>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</si>
  <si>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</si>
  <si>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</si>
  <si>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</si>
  <si>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現金給与　　　　総　　額　　　　（万 円）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</si>
  <si>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</si>
  <si>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</si>
  <si>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</si>
  <si>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</si>
  <si>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</si>
  <si>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</si>
  <si>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</si>
  <si>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</si>
  <si>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 xml:space="preserve"> </t>
  </si>
  <si>
    <t>x</t>
  </si>
  <si>
    <t>-</t>
  </si>
  <si>
    <t>資料　石川県統計情報課「工業統計」による。rは修正値</t>
  </si>
  <si>
    <t>用地取得のあった事業所数</t>
  </si>
  <si>
    <t>原料用水</t>
  </si>
  <si>
    <t>昭和56年平均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</si>
  <si>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</si>
  <si>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</si>
  <si>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</si>
  <si>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</si>
  <si>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</si>
  <si>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</si>
  <si>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</si>
  <si>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</si>
  <si>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</si>
  <si>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</si>
  <si>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</si>
  <si>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</si>
  <si>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</si>
  <si>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</si>
  <si>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</si>
  <si>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</si>
  <si>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</si>
  <si>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昭和63年1月</t>
  </si>
  <si>
    <t>平成元年1月</t>
  </si>
  <si>
    <t>平成2年1月</t>
  </si>
  <si>
    <t>昭和63年</t>
  </si>
  <si>
    <t>平成2年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</si>
  <si>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</si>
  <si>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</si>
  <si>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</si>
  <si>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</si>
  <si>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</si>
  <si>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</si>
  <si>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</si>
  <si>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</si>
  <si>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</si>
  <si>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</si>
  <si>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</si>
  <si>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82 鉱工業</t>
  </si>
  <si>
    <t>鉱工業 83</t>
  </si>
  <si>
    <t>1月</t>
  </si>
  <si>
    <t>-</t>
  </si>
  <si>
    <t>ナイロン</t>
  </si>
  <si>
    <t>-</t>
  </si>
  <si>
    <t>アクリル</t>
  </si>
  <si>
    <t>ポリエステル</t>
  </si>
  <si>
    <t>ポプリン・ブロード</t>
  </si>
  <si>
    <t>サージ・ギャバジン</t>
  </si>
  <si>
    <t>細幅織物</t>
  </si>
  <si>
    <t>製品別</t>
  </si>
  <si>
    <t>染色</t>
  </si>
  <si>
    <t>（千㎡）</t>
  </si>
  <si>
    <t>（点）</t>
  </si>
  <si>
    <t>漁網</t>
  </si>
  <si>
    <t>（kg）</t>
  </si>
  <si>
    <t>（kg）</t>
  </si>
  <si>
    <t>組みひも</t>
  </si>
  <si>
    <t>（kg）</t>
  </si>
  <si>
    <t>編・レース</t>
  </si>
  <si>
    <t>（kg）</t>
  </si>
  <si>
    <t>トワイン</t>
  </si>
  <si>
    <t>コード</t>
  </si>
  <si>
    <t>ロープ</t>
  </si>
  <si>
    <t>（kg）</t>
  </si>
  <si>
    <t>繊維機械</t>
  </si>
  <si>
    <t>（台）</t>
  </si>
  <si>
    <t>織機</t>
  </si>
  <si>
    <t>チェ－ン</t>
  </si>
  <si>
    <t>銑鉄鋳物</t>
  </si>
  <si>
    <t>（ｔ）</t>
  </si>
  <si>
    <t>陶磁器</t>
  </si>
  <si>
    <t>年次及び月次</t>
  </si>
  <si>
    <t>鉱工業 85</t>
  </si>
  <si>
    <t>84 鉱工業</t>
  </si>
  <si>
    <r>
      <t>3</t>
    </r>
    <r>
      <rPr>
        <sz val="12"/>
        <rFont val="ＭＳ 明朝"/>
        <family val="1"/>
      </rPr>
      <t>0人　以上</t>
    </r>
  </si>
  <si>
    <t>繊維工業</t>
  </si>
  <si>
    <r>
      <t>10</t>
    </r>
    <r>
      <rPr>
        <sz val="12"/>
        <rFont val="ＭＳ 明朝"/>
        <family val="1"/>
      </rPr>
      <t>人～19人</t>
    </r>
  </si>
  <si>
    <r>
      <t>20</t>
    </r>
    <r>
      <rPr>
        <sz val="12"/>
        <rFont val="ＭＳ 明朝"/>
        <family val="1"/>
      </rPr>
      <t>人～29人</t>
    </r>
  </si>
  <si>
    <r>
      <t xml:space="preserve">4 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9人</t>
    </r>
  </si>
  <si>
    <r>
      <t xml:space="preserve">1 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3人</t>
    </r>
  </si>
  <si>
    <t>合　　　　　　　計</t>
  </si>
  <si>
    <t>98 鉱工業</t>
  </si>
  <si>
    <r>
      <t xml:space="preserve">4 </t>
    </r>
    <r>
      <rPr>
        <sz val="12"/>
        <rFont val="ＭＳ 明朝"/>
        <family val="1"/>
      </rPr>
      <t>人～ 9人</t>
    </r>
  </si>
  <si>
    <t>化学工業</t>
  </si>
  <si>
    <t>ゴム製品製造業</t>
  </si>
  <si>
    <t>鉄鋼業</t>
  </si>
  <si>
    <t>金属製品製造業</t>
  </si>
  <si>
    <t>1 人～ 3人</t>
  </si>
  <si>
    <t>武器製造業</t>
  </si>
  <si>
    <t>4 人～ 9人</t>
  </si>
  <si>
    <t>10人～19人</t>
  </si>
  <si>
    <t>20人～29人</t>
  </si>
  <si>
    <t>30人　以上</t>
  </si>
  <si>
    <t>その他の製品製造業</t>
  </si>
  <si>
    <t>鉱工業 97</t>
  </si>
  <si>
    <t>94 鉱工業</t>
  </si>
  <si>
    <t>鉱工業 95</t>
  </si>
  <si>
    <t>鉱工業 99</t>
  </si>
  <si>
    <t>（単位 万円）</t>
  </si>
  <si>
    <t>資料　石川県統計情報課「工業統計」による。</t>
  </si>
  <si>
    <t>100 鉱工業</t>
  </si>
  <si>
    <t>鉱工業 101</t>
  </si>
  <si>
    <t>産　　　　業　　　　別</t>
  </si>
  <si>
    <t>事業所数</t>
  </si>
  <si>
    <t>飲料・たばこ・飼料製造業</t>
  </si>
  <si>
    <t>繊維工業</t>
  </si>
  <si>
    <t>木材・木製品製造業</t>
  </si>
  <si>
    <t>家具 ・ 装備品製造業</t>
  </si>
  <si>
    <t>プラスチック製品製造業</t>
  </si>
  <si>
    <t>非鉄金属製造業</t>
  </si>
  <si>
    <r>
      <t>冷却用</t>
    </r>
    <r>
      <rPr>
        <sz val="12"/>
        <rFont val="ＭＳ 明朝"/>
        <family val="1"/>
      </rPr>
      <t>水</t>
    </r>
  </si>
  <si>
    <t>86 鉱工業</t>
  </si>
  <si>
    <t>鉱工業 87</t>
  </si>
  <si>
    <t>88 鉱工業</t>
  </si>
  <si>
    <t>鉱工業 89</t>
  </si>
  <si>
    <t>90 鉱工業</t>
  </si>
  <si>
    <t>鉱工業 91</t>
  </si>
  <si>
    <t>92 鉱工業</t>
  </si>
  <si>
    <t>鉱工業 93</t>
  </si>
  <si>
    <t>資料　石川県統計情報課「鉱工業生産統計」による。</t>
  </si>
  <si>
    <t>資料　石川県統計情報課「工業統計」による。</t>
  </si>
  <si>
    <t>　　　　　市郡、従業者規模別事業所数、従業者数、現金給与総額、原材料使用額等及び製造品出荷額等（平成2年）（つづき）</t>
  </si>
  <si>
    <t>現金給与　　　　　　総　　額　　　　（万 円）</t>
  </si>
  <si>
    <t>原 材 料　　　　　　　　使用額等　　　（万 円）</t>
  </si>
  <si>
    <t>製品処理用水及び洗じょう用水</t>
  </si>
  <si>
    <t>-</t>
  </si>
  <si>
    <r>
      <t>（昭和</t>
    </r>
    <r>
      <rPr>
        <sz val="12"/>
        <rFont val="ＭＳ 明朝"/>
        <family val="1"/>
      </rPr>
      <t>60</t>
    </r>
    <r>
      <rPr>
        <sz val="12"/>
        <rFont val="ＭＳ 明朝"/>
        <family val="1"/>
      </rPr>
      <t>年＝100）</t>
    </r>
  </si>
  <si>
    <r>
      <t>窯 業</t>
    </r>
    <r>
      <rPr>
        <sz val="12"/>
        <rFont val="ＭＳ 明朝"/>
        <family val="1"/>
      </rPr>
      <t>・　　　土石製品　　　工　　業</t>
    </r>
  </si>
  <si>
    <r>
      <t>プ 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ス　　　　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ク　　　　製品工業</t>
    </r>
  </si>
  <si>
    <r>
      <t xml:space="preserve">非鉄金属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鉱　  業</t>
    </r>
  </si>
  <si>
    <t xml:space="preserve">      57</t>
  </si>
  <si>
    <t>　　　2</t>
  </si>
  <si>
    <t>　　　　2</t>
  </si>
  <si>
    <t>52　　業　種　別　鉱　工　業　生　産　指　数　（昭和56～平成2年）</t>
  </si>
  <si>
    <t>-</t>
  </si>
  <si>
    <t>-</t>
  </si>
  <si>
    <t>再</t>
  </si>
  <si>
    <t>-</t>
  </si>
  <si>
    <t>計</t>
  </si>
  <si>
    <t>ナイロン</t>
  </si>
  <si>
    <t>ポリエステル</t>
  </si>
  <si>
    <t>資料　石川県統計課情報「鉱工業生産統計」による。</t>
  </si>
  <si>
    <t>53　　製　品　別　工　業　生　産　動　態　（昭和63年～平成2年）</t>
  </si>
  <si>
    <t>(1)     織　　　　　　　　　　　　　物</t>
  </si>
  <si>
    <r>
      <t>（1）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織　　　　　　　　　　　　　　　　　　物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（つづき）</t>
    </r>
  </si>
  <si>
    <r>
      <t>(</t>
    </r>
    <r>
      <rPr>
        <sz val="12"/>
        <rFont val="ＭＳ 明朝"/>
        <family val="1"/>
      </rPr>
      <t xml:space="preserve">2)  </t>
    </r>
    <r>
      <rPr>
        <sz val="12"/>
        <rFont val="ＭＳ 明朝"/>
        <family val="1"/>
      </rPr>
      <t>　そ　の　他　の　繊　維　製　品、繊　維　機　械、雑　貨　等</t>
    </r>
  </si>
  <si>
    <t>ｒ　　　　　　万円</t>
  </si>
  <si>
    <t>-</t>
  </si>
  <si>
    <t>規　　模　　別</t>
  </si>
  <si>
    <t>生　　　  産　  　　額</t>
  </si>
  <si>
    <t>r　　　　　万円</t>
  </si>
  <si>
    <t>(2)  　規模別事業所数、従業者数、製造品出荷額等、生産額、付加価値額（全事業所、各年12月31日現在）</t>
  </si>
  <si>
    <t>(1)  　産 業 別 事 業 所 数、従 業 者 数、製 造 品 出 荷 額 等、生 産 額、付 加 価 値 額（全事業所、各年12月31日現在）</t>
  </si>
  <si>
    <t>1 人 ～   3人</t>
  </si>
  <si>
    <t>4 人 ～   9人</t>
  </si>
  <si>
    <t>10  人 ～  19人</t>
  </si>
  <si>
    <t>20  人 ～  29人</t>
  </si>
  <si>
    <t>30  人 ～  49人</t>
  </si>
  <si>
    <t>50  人 ～  99人</t>
  </si>
  <si>
    <t>100 人 ～ 199人</t>
  </si>
  <si>
    <t>200  人 ～ 299人</t>
  </si>
  <si>
    <t>300人    以   上</t>
  </si>
  <si>
    <t>合計</t>
  </si>
  <si>
    <r>
      <rPr>
        <sz val="12"/>
        <rFont val="ＭＳ 明朝"/>
        <family val="1"/>
      </rPr>
      <t xml:space="preserve">(3)  </t>
    </r>
    <r>
      <rPr>
        <sz val="12"/>
        <rFont val="ＭＳ 明朝"/>
        <family val="1"/>
      </rPr>
      <t xml:space="preserve">　産業、従業者規模別事業所数、従業者数、現金給与総額、原材料使用額等及び製造品出荷額等 </t>
    </r>
    <r>
      <rPr>
        <sz val="12"/>
        <rFont val="ＭＳ 明朝"/>
        <family val="1"/>
      </rPr>
      <t xml:space="preserve"> (平成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年）</t>
    </r>
  </si>
  <si>
    <r>
      <t xml:space="preserve">1 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3人</t>
    </r>
  </si>
  <si>
    <r>
      <t>20</t>
    </r>
    <r>
      <rPr>
        <sz val="12"/>
        <rFont val="ＭＳ 明朝"/>
        <family val="1"/>
      </rPr>
      <t>人～29人</t>
    </r>
  </si>
  <si>
    <r>
      <t>3</t>
    </r>
    <r>
      <rPr>
        <sz val="12"/>
        <rFont val="ＭＳ 明朝"/>
        <family val="1"/>
      </rPr>
      <t>0人　以上</t>
    </r>
  </si>
  <si>
    <r>
      <t xml:space="preserve">4 </t>
    </r>
    <r>
      <rPr>
        <sz val="12"/>
        <rFont val="ＭＳ 明朝"/>
        <family val="1"/>
      </rPr>
      <t>人～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9人</t>
    </r>
  </si>
  <si>
    <r>
      <t>10</t>
    </r>
    <r>
      <rPr>
        <sz val="12"/>
        <rFont val="ＭＳ 明朝"/>
        <family val="1"/>
      </rPr>
      <t>人～19人</t>
    </r>
  </si>
  <si>
    <t>総合計</t>
  </si>
  <si>
    <r>
      <t xml:space="preserve">1 </t>
    </r>
    <r>
      <rPr>
        <sz val="12"/>
        <rFont val="ＭＳ 明朝"/>
        <family val="1"/>
      </rPr>
      <t>人～ 3人</t>
    </r>
  </si>
  <si>
    <r>
      <t xml:space="preserve">4 </t>
    </r>
    <r>
      <rPr>
        <sz val="12"/>
        <rFont val="ＭＳ 明朝"/>
        <family val="1"/>
      </rPr>
      <t>人～ 9人</t>
    </r>
  </si>
  <si>
    <t>-</t>
  </si>
  <si>
    <t>-</t>
  </si>
  <si>
    <t>x</t>
  </si>
  <si>
    <t>産業、従業者規模別事業所数、従業者数、現金給与総額、原材料使用額等及び製造品出荷額等 (平成2年）（つづき）</t>
  </si>
  <si>
    <t>製　　造　　品　　出　　荷　　額　　等（万円）</t>
  </si>
  <si>
    <r>
      <t>(</t>
    </r>
    <r>
      <rPr>
        <sz val="12"/>
        <rFont val="ＭＳ 明朝"/>
        <family val="1"/>
      </rPr>
      <t xml:space="preserve">4)  </t>
    </r>
    <r>
      <rPr>
        <sz val="12"/>
        <rFont val="ＭＳ 明朝"/>
        <family val="1"/>
      </rPr>
      <t>　市郡、従業者規模別事業所数、従業者数、現金給与総額、原材料使用額等及び製造品出荷額等（平成2年）</t>
    </r>
  </si>
  <si>
    <t>市郡別</t>
  </si>
  <si>
    <t>x</t>
  </si>
  <si>
    <t>r  24,503,832</t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</si>
  <si>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 49</t>
    </r>
    <r>
      <rPr>
        <sz val="12"/>
        <rFont val="ＭＳ 明朝"/>
        <family val="1"/>
      </rPr>
      <t>人</t>
    </r>
  </si>
  <si>
    <r>
      <t>5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 99</t>
    </r>
    <r>
      <rPr>
        <sz val="12"/>
        <rFont val="ＭＳ 明朝"/>
        <family val="1"/>
      </rPr>
      <t>人</t>
    </r>
  </si>
  <si>
    <r>
      <t>100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199</t>
    </r>
    <r>
      <rPr>
        <sz val="12"/>
        <rFont val="ＭＳ 明朝"/>
        <family val="1"/>
      </rPr>
      <t>人</t>
    </r>
  </si>
  <si>
    <r>
      <t>200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299</t>
    </r>
    <r>
      <rPr>
        <sz val="12"/>
        <rFont val="ＭＳ 明朝"/>
        <family val="1"/>
      </rPr>
      <t>人</t>
    </r>
  </si>
  <si>
    <t>r  8,019,806</t>
  </si>
  <si>
    <t>r   5.9</t>
  </si>
  <si>
    <r>
      <t>3</t>
    </r>
    <r>
      <rPr>
        <sz val="12"/>
        <rFont val="ＭＳ 明朝"/>
        <family val="1"/>
      </rPr>
      <t>00</t>
    </r>
    <r>
      <rPr>
        <sz val="12"/>
        <rFont val="ＭＳ 明朝"/>
        <family val="1"/>
      </rPr>
      <t xml:space="preserve"> 人  以  上</t>
    </r>
  </si>
  <si>
    <t>製　造　品　在　庫　額　（Ｂ）・ 在　庫　率（Ｂ）／（Ａ）</t>
  </si>
  <si>
    <r>
      <t xml:space="preserve">地表水・ </t>
    </r>
    <r>
      <rPr>
        <sz val="12"/>
        <rFont val="ＭＳ 明朝"/>
        <family val="1"/>
      </rPr>
      <t>伏流水</t>
    </r>
  </si>
  <si>
    <r>
      <t>温</t>
    </r>
    <r>
      <rPr>
        <sz val="12"/>
        <rFont val="ＭＳ 明朝"/>
        <family val="1"/>
      </rPr>
      <t xml:space="preserve"> 調 用 水</t>
    </r>
  </si>
  <si>
    <t xml:space="preserve">(6)  　産業別事業所数、従業者数、製造品出荷額等、事業所敷地面積、建築面積、延建築面積及び用地取得面積（従業員30人以上の事業所）　（平成2年） </t>
  </si>
  <si>
    <t>(7) 　産 業 別 事 業 所 数、水 源 別 及 び 用 途 別 工 業 用 水 量  （従業員30人以上の事業所） （平成2年）</t>
  </si>
  <si>
    <t>（人）</t>
  </si>
  <si>
    <t>従業者数</t>
  </si>
  <si>
    <t>製造品出荷額等</t>
  </si>
  <si>
    <t>（万円）</t>
  </si>
  <si>
    <t>（㎡）</t>
  </si>
  <si>
    <t>敷地面積</t>
  </si>
  <si>
    <t>建築面積</t>
  </si>
  <si>
    <t>延建築面積</t>
  </si>
  <si>
    <t>用地取得面積</t>
  </si>
  <si>
    <t>水　　源　　別（淡水）　　（㎥／日）</t>
  </si>
  <si>
    <r>
      <t>用　　　　　途　　　　　別　（淡水）　　（㎥</t>
    </r>
    <r>
      <rPr>
        <sz val="12"/>
        <rFont val="ＭＳ 明朝"/>
        <family val="1"/>
      </rPr>
      <t>／日）</t>
    </r>
  </si>
  <si>
    <t>広幅</t>
  </si>
  <si>
    <t>なめしがわ・同製品
毛皮製造業</t>
  </si>
  <si>
    <t>石油製品
石炭製品製造業</t>
  </si>
  <si>
    <t>なめしがわ・同製品・毛皮製造業</t>
  </si>
  <si>
    <t>x</t>
  </si>
  <si>
    <t>x</t>
  </si>
  <si>
    <t>54  　　製　　　　　　　　　　　造　　　　　　　　　　　業</t>
  </si>
  <si>
    <t>-</t>
  </si>
  <si>
    <t>-</t>
  </si>
  <si>
    <t>-</t>
  </si>
  <si>
    <t>x</t>
  </si>
  <si>
    <t>-</t>
  </si>
  <si>
    <t>産業、従業者規模別事業所数、従業者数、現金給与総額、原材料使用額等及び製造品出荷額等  (平成２年）（つづき）</t>
  </si>
  <si>
    <t>8　　　鉱　　　　　　　　　　工　　　　　　　　　　業</t>
  </si>
  <si>
    <t>市　　郡　　別</t>
  </si>
  <si>
    <r>
      <t xml:space="preserve">(5)   </t>
    </r>
    <r>
      <rPr>
        <sz val="12"/>
        <rFont val="ＭＳ 明朝"/>
        <family val="1"/>
      </rPr>
      <t>産業、従業者規模別在庫率（従業者3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人以上の事業所）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</si>
</sst>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&quot;¥&quot;\!\-#,##0.0"/>
    <numFmt numFmtId="201" formatCode="0.0"/>
    <numFmt numFmtId="202" formatCode="#,##0.0;[Red]&quot;¥&quot;\!\-#,##0.0"/>
    <numFmt numFmtId="203" formatCode="#,##0.0;[Red]\-#,##0.0"/>
    <numFmt numFmtId="204" formatCode="#,##0.0;\-#,##0.0"/>
    <numFmt numFmtId="205" formatCode="0_ "/>
    <numFmt numFmtId="206" formatCode="0.0_ "/>
    <numFmt numFmtId="207" formatCode="0.0;[Red]0.0"/>
    <numFmt numFmtId="208" formatCode="0;&quot;△ &quot;0"/>
    <numFmt numFmtId="209" formatCode="#,##0;&quot;△ &quot;#,##0"/>
    <numFmt numFmtId="210" formatCode="0.0_);[Red]\(0.0\)"/>
    <numFmt numFmtId="211" formatCode="#,##0_ "/>
    <numFmt numFmtId="212" formatCode="#,##0_);[Red]\(#,##0\)"/>
    <numFmt numFmtId="213" formatCode="0_);[Red]\(0\)"/>
    <numFmt numFmtId="214" formatCode="0.00_);[Red]\(0.00\)"/>
    <numFmt numFmtId="215" formatCode="#,##0.0;&quot;△ &quot;#,##0.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sz val="8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0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0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6" fillId="0" borderId="0" xfId="0" applyNumberFormat="1" applyFont="1" applyFill="1" applyAlignment="1">
      <alignment horizontal="right" vertical="top"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quotePrefix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38" fontId="1" fillId="0" borderId="0" xfId="48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200" fontId="13" fillId="0" borderId="0" xfId="0" applyNumberFormat="1" applyFont="1" applyFill="1" applyAlignment="1" applyProtection="1">
      <alignment vertical="center"/>
      <protection/>
    </xf>
    <xf numFmtId="207" fontId="13" fillId="0" borderId="0" xfId="42" applyNumberFormat="1" applyFont="1" applyFill="1" applyAlignment="1" applyProtection="1">
      <alignment vertical="center"/>
      <protection/>
    </xf>
    <xf numFmtId="37" fontId="13" fillId="0" borderId="0" xfId="0" applyNumberFormat="1" applyFont="1" applyFill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20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distributed" vertical="justify"/>
    </xf>
    <xf numFmtId="0" fontId="0" fillId="0" borderId="14" xfId="0" applyFont="1" applyBorder="1" applyAlignment="1">
      <alignment horizontal="distributed" vertical="justify"/>
    </xf>
    <xf numFmtId="0" fontId="0" fillId="0" borderId="14" xfId="0" applyFont="1" applyBorder="1" applyAlignment="1">
      <alignment horizontal="center"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/>
    </xf>
    <xf numFmtId="0" fontId="0" fillId="0" borderId="15" xfId="0" applyFont="1" applyFill="1" applyBorder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justify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0" fontId="0" fillId="0" borderId="20" xfId="0" applyFont="1" applyFill="1" applyBorder="1" applyAlignment="1">
      <alignment vertical="top"/>
    </xf>
    <xf numFmtId="38" fontId="10" fillId="0" borderId="23" xfId="0" applyNumberFormat="1" applyFont="1" applyFill="1" applyBorder="1" applyAlignment="1" applyProtection="1">
      <alignment vertical="center"/>
      <protection/>
    </xf>
    <xf numFmtId="209" fontId="10" fillId="0" borderId="0" xfId="0" applyNumberFormat="1" applyFont="1" applyFill="1" applyBorder="1" applyAlignment="1" applyProtection="1">
      <alignment horizontal="right" vertical="center"/>
      <protection/>
    </xf>
    <xf numFmtId="215" fontId="13" fillId="0" borderId="0" xfId="0" applyNumberFormat="1" applyFont="1" applyFill="1" applyBorder="1" applyAlignment="1" applyProtection="1">
      <alignment horizontal="right" vertical="center"/>
      <protection/>
    </xf>
    <xf numFmtId="215" fontId="10" fillId="0" borderId="0" xfId="0" applyNumberFormat="1" applyFont="1" applyFill="1" applyBorder="1" applyAlignment="1" applyProtection="1">
      <alignment horizontal="right" vertical="center"/>
      <protection/>
    </xf>
    <xf numFmtId="209" fontId="13" fillId="0" borderId="0" xfId="0" applyNumberFormat="1" applyFont="1" applyFill="1" applyAlignment="1" applyProtection="1">
      <alignment vertical="center"/>
      <protection/>
    </xf>
    <xf numFmtId="209" fontId="13" fillId="0" borderId="0" xfId="0" applyNumberFormat="1" applyFont="1" applyFill="1" applyBorder="1" applyAlignment="1" applyProtection="1">
      <alignment vertical="center"/>
      <protection/>
    </xf>
    <xf numFmtId="215" fontId="1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37" fontId="11" fillId="0" borderId="0" xfId="0" applyNumberFormat="1" applyFont="1" applyBorder="1" applyAlignment="1" applyProtection="1">
      <alignment horizontal="right"/>
      <protection/>
    </xf>
    <xf numFmtId="37" fontId="11" fillId="0" borderId="24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Alignment="1">
      <alignment vertical="center"/>
    </xf>
    <xf numFmtId="215" fontId="0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 applyProtection="1">
      <alignment horizontal="right" vertical="center"/>
      <protection/>
    </xf>
    <xf numFmtId="209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7" fontId="14" fillId="0" borderId="24" xfId="0" applyNumberFormat="1" applyFont="1" applyBorder="1" applyAlignment="1" applyProtection="1">
      <alignment horizontal="right" vertical="center"/>
      <protection/>
    </xf>
    <xf numFmtId="37" fontId="14" fillId="0" borderId="0" xfId="0" applyNumberFormat="1" applyFont="1" applyBorder="1" applyAlignment="1" applyProtection="1">
      <alignment horizontal="right" vertical="center"/>
      <protection/>
    </xf>
    <xf numFmtId="204" fontId="14" fillId="0" borderId="0" xfId="0" applyNumberFormat="1" applyFont="1" applyBorder="1" applyAlignment="1" applyProtection="1">
      <alignment horizontal="right" vertical="center"/>
      <protection/>
    </xf>
    <xf numFmtId="37" fontId="11" fillId="0" borderId="24" xfId="0" applyNumberFormat="1" applyFont="1" applyBorder="1" applyAlignment="1" applyProtection="1">
      <alignment horizontal="right" vertical="center"/>
      <protection/>
    </xf>
    <xf numFmtId="37" fontId="11" fillId="0" borderId="0" xfId="0" applyNumberFormat="1" applyFont="1" applyBorder="1" applyAlignment="1" applyProtection="1">
      <alignment horizontal="right" vertical="center"/>
      <protection/>
    </xf>
    <xf numFmtId="204" fontId="11" fillId="0" borderId="0" xfId="0" applyNumberFormat="1" applyFont="1" applyBorder="1" applyAlignment="1" applyProtection="1">
      <alignment horizontal="right" vertical="center"/>
      <protection/>
    </xf>
    <xf numFmtId="204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23" xfId="0" applyNumberFormat="1" applyFont="1" applyBorder="1" applyAlignment="1" applyProtection="1">
      <alignment horizontal="right" vertical="center"/>
      <protection/>
    </xf>
    <xf numFmtId="204" fontId="0" fillId="0" borderId="14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0" fillId="0" borderId="14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center"/>
    </xf>
    <xf numFmtId="210" fontId="0" fillId="0" borderId="0" xfId="0" applyNumberFormat="1" applyFont="1" applyFill="1" applyAlignment="1" applyProtection="1">
      <alignment horizontal="right" vertical="center"/>
      <protection/>
    </xf>
    <xf numFmtId="200" fontId="0" fillId="0" borderId="0" xfId="0" applyNumberFormat="1" applyFont="1" applyFill="1" applyAlignment="1" applyProtection="1">
      <alignment horizontal="right"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 quotePrefix="1">
      <alignment/>
    </xf>
    <xf numFmtId="210" fontId="0" fillId="0" borderId="0" xfId="0" applyNumberFormat="1" applyFont="1" applyFill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21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 quotePrefix="1">
      <alignment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5" fontId="0" fillId="0" borderId="10" xfId="0" applyNumberFormat="1" applyFont="1" applyFill="1" applyBorder="1" applyAlignment="1" applyProtection="1">
      <alignment horizontal="center" vertical="center"/>
      <protection/>
    </xf>
    <xf numFmtId="207" fontId="0" fillId="0" borderId="0" xfId="42" applyNumberFormat="1" applyFont="1" applyFill="1" applyAlignment="1" applyProtection="1">
      <alignment vertical="center"/>
      <protection/>
    </xf>
    <xf numFmtId="205" fontId="0" fillId="0" borderId="10" xfId="0" applyNumberFormat="1" applyFont="1" applyFill="1" applyBorder="1" applyAlignment="1" applyProtection="1" quotePrefix="1">
      <alignment horizontal="center" vertical="center"/>
      <protection/>
    </xf>
    <xf numFmtId="205" fontId="0" fillId="0" borderId="10" xfId="0" applyNumberFormat="1" applyFont="1" applyFill="1" applyBorder="1" applyAlignment="1" applyProtection="1">
      <alignment vertical="center"/>
      <protection/>
    </xf>
    <xf numFmtId="207" fontId="0" fillId="0" borderId="24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/>
      <protection/>
    </xf>
    <xf numFmtId="207" fontId="0" fillId="0" borderId="0" xfId="42" applyNumberFormat="1" applyFont="1" applyFill="1" applyBorder="1" applyAlignment="1" applyProtection="1">
      <alignment vertical="center" wrapText="1"/>
      <protection/>
    </xf>
    <xf numFmtId="201" fontId="0" fillId="0" borderId="0" xfId="0" applyNumberFormat="1" applyFont="1" applyFill="1" applyAlignment="1" applyProtection="1">
      <alignment vertical="center"/>
      <protection/>
    </xf>
    <xf numFmtId="205" fontId="0" fillId="0" borderId="31" xfId="0" applyNumberFormat="1" applyFont="1" applyFill="1" applyBorder="1" applyAlignment="1" applyProtection="1" quotePrefix="1">
      <alignment horizontal="center" vertical="center"/>
      <protection/>
    </xf>
    <xf numFmtId="207" fontId="0" fillId="0" borderId="32" xfId="42" applyNumberFormat="1" applyFont="1" applyFill="1" applyBorder="1" applyAlignment="1" applyProtection="1">
      <alignment vertical="center"/>
      <protection/>
    </xf>
    <xf numFmtId="207" fontId="0" fillId="0" borderId="12" xfId="4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10" xfId="0" applyFont="1" applyFill="1" applyBorder="1" applyAlignment="1" applyProtection="1" quotePrefix="1">
      <alignment vertical="center"/>
      <protection/>
    </xf>
    <xf numFmtId="210" fontId="14" fillId="0" borderId="0" xfId="0" applyNumberFormat="1" applyFont="1" applyFill="1" applyAlignment="1" applyProtection="1">
      <alignment vertical="center"/>
      <protection/>
    </xf>
    <xf numFmtId="201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distributed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justify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37" fontId="14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top"/>
    </xf>
    <xf numFmtId="38" fontId="4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quotePrefix="1">
      <alignment horizontal="right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209" fontId="0" fillId="0" borderId="0" xfId="0" applyNumberFormat="1" applyFont="1" applyFill="1" applyAlignment="1" applyProtection="1">
      <alignment horizontal="right" vertical="center"/>
      <protection/>
    </xf>
    <xf numFmtId="209" fontId="11" fillId="0" borderId="0" xfId="0" applyNumberFormat="1" applyFont="1" applyBorder="1" applyAlignment="1" applyProtection="1">
      <alignment horizontal="right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209" fontId="0" fillId="0" borderId="0" xfId="0" applyNumberFormat="1" applyFont="1" applyFill="1" applyAlignment="1" applyProtection="1">
      <alignment vertical="center"/>
      <protection/>
    </xf>
    <xf numFmtId="209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215" fontId="0" fillId="0" borderId="2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38" fontId="8" fillId="0" borderId="0" xfId="0" applyNumberFormat="1" applyFont="1" applyFill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top"/>
    </xf>
    <xf numFmtId="0" fontId="0" fillId="0" borderId="0" xfId="0" applyFont="1" applyFill="1" applyAlignment="1" quotePrefix="1">
      <alignment horizontal="right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vertical="center"/>
    </xf>
    <xf numFmtId="0" fontId="0" fillId="0" borderId="34" xfId="0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206" fontId="8" fillId="0" borderId="0" xfId="0" applyNumberFormat="1" applyFont="1" applyFill="1" applyAlignment="1">
      <alignment vertical="center"/>
    </xf>
    <xf numFmtId="37" fontId="0" fillId="0" borderId="24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206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35" xfId="0" applyNumberFormat="1" applyFont="1" applyBorder="1" applyAlignment="1" applyProtection="1">
      <alignment horizontal="right" vertical="center"/>
      <protection/>
    </xf>
    <xf numFmtId="37" fontId="0" fillId="0" borderId="36" xfId="0" applyNumberFormat="1" applyFont="1" applyBorder="1" applyAlignment="1" applyProtection="1">
      <alignment horizontal="right" vertical="center"/>
      <protection/>
    </xf>
    <xf numFmtId="37" fontId="0" fillId="0" borderId="23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vertical="center"/>
    </xf>
    <xf numFmtId="38" fontId="0" fillId="0" borderId="0" xfId="48" applyFont="1" applyFill="1" applyAlignment="1" applyProtection="1">
      <alignment horizontal="left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7" fontId="0" fillId="0" borderId="24" xfId="0" applyNumberFormat="1" applyFont="1" applyBorder="1" applyAlignment="1" applyProtection="1">
      <alignment horizontal="right"/>
      <protection/>
    </xf>
    <xf numFmtId="38" fontId="0" fillId="0" borderId="0" xfId="48" applyFont="1" applyFill="1" applyAlignment="1">
      <alignment horizontal="right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8" fontId="8" fillId="0" borderId="0" xfId="48" applyFont="1" applyFill="1" applyAlignment="1" applyProtection="1">
      <alignment horizontal="right" vertical="center"/>
      <protection/>
    </xf>
    <xf numFmtId="37" fontId="15" fillId="0" borderId="0" xfId="0" applyNumberFormat="1" applyFont="1" applyBorder="1" applyAlignment="1" applyProtection="1">
      <alignment horizontal="right"/>
      <protection/>
    </xf>
    <xf numFmtId="0" fontId="14" fillId="0" borderId="10" xfId="0" applyFont="1" applyFill="1" applyBorder="1" applyAlignment="1" applyProtection="1">
      <alignment horizontal="distributed" vertical="center" indent="1"/>
      <protection/>
    </xf>
    <xf numFmtId="0" fontId="14" fillId="0" borderId="38" xfId="0" applyFont="1" applyFill="1" applyBorder="1" applyAlignment="1" applyProtection="1">
      <alignment horizontal="distributed" vertical="center" indent="1"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9" xfId="0" applyNumberFormat="1" applyFill="1" applyBorder="1" applyAlignment="1" applyProtection="1">
      <alignment horizontal="right" vertical="center"/>
      <protection/>
    </xf>
    <xf numFmtId="37" fontId="0" fillId="0" borderId="14" xfId="0" applyNumberForma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209" fontId="14" fillId="0" borderId="0" xfId="0" applyNumberFormat="1" applyFont="1" applyFill="1" applyBorder="1" applyAlignment="1" applyProtection="1">
      <alignment horizontal="right" vertical="center"/>
      <protection/>
    </xf>
    <xf numFmtId="215" fontId="14" fillId="0" borderId="0" xfId="0" applyNumberFormat="1" applyFont="1" applyFill="1" applyBorder="1" applyAlignment="1" applyProtection="1">
      <alignment horizontal="right" vertical="center"/>
      <protection/>
    </xf>
    <xf numFmtId="215" fontId="14" fillId="0" borderId="0" xfId="0" applyNumberFormat="1" applyFont="1" applyFill="1" applyAlignment="1" applyProtection="1">
      <alignment horizontal="right" vertical="center"/>
      <protection/>
    </xf>
    <xf numFmtId="215" fontId="0" fillId="0" borderId="14" xfId="0" applyNumberFormat="1" applyFont="1" applyFill="1" applyBorder="1" applyAlignment="1" applyProtection="1">
      <alignment horizontal="right" vertical="center"/>
      <protection/>
    </xf>
    <xf numFmtId="209" fontId="14" fillId="0" borderId="0" xfId="0" applyNumberFormat="1" applyFont="1" applyFill="1" applyBorder="1" applyAlignment="1" applyProtection="1">
      <alignment vertical="center"/>
      <protection/>
    </xf>
    <xf numFmtId="215" fontId="14" fillId="0" borderId="0" xfId="0" applyNumberFormat="1" applyFont="1" applyFill="1" applyBorder="1" applyAlignment="1" applyProtection="1">
      <alignment vertical="center"/>
      <protection/>
    </xf>
    <xf numFmtId="203" fontId="14" fillId="0" borderId="0" xfId="0" applyNumberFormat="1" applyFont="1" applyFill="1" applyBorder="1" applyAlignment="1" applyProtection="1">
      <alignment horizontal="right" vertical="center"/>
      <protection/>
    </xf>
    <xf numFmtId="215" fontId="0" fillId="0" borderId="0" xfId="0" applyNumberFormat="1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4" fillId="0" borderId="39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37" fontId="14" fillId="0" borderId="40" xfId="0" applyNumberFormat="1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distributed" textRotation="255"/>
      <protection/>
    </xf>
    <xf numFmtId="0" fontId="0" fillId="0" borderId="0" xfId="0" applyFont="1" applyFill="1" applyAlignment="1">
      <alignment horizontal="distributed" vertical="justify"/>
    </xf>
    <xf numFmtId="0" fontId="0" fillId="0" borderId="0" xfId="0" applyFont="1" applyAlignment="1">
      <alignment horizontal="distributed" vertical="justify"/>
    </xf>
    <xf numFmtId="0" fontId="0" fillId="0" borderId="14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distributed"/>
    </xf>
    <xf numFmtId="0" fontId="0" fillId="0" borderId="10" xfId="0" applyFont="1" applyFill="1" applyBorder="1" applyAlignment="1">
      <alignment horizontal="distributed" vertical="distributed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distributed" vertical="distributed"/>
      <protection/>
    </xf>
    <xf numFmtId="0" fontId="14" fillId="0" borderId="30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distributed"/>
    </xf>
    <xf numFmtId="0" fontId="0" fillId="0" borderId="16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16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distributed" textRotation="255"/>
    </xf>
    <xf numFmtId="0" fontId="0" fillId="0" borderId="0" xfId="0" applyFont="1" applyBorder="1" applyAlignment="1">
      <alignment horizontal="distributed" vertical="distributed" textRotation="255"/>
    </xf>
    <xf numFmtId="0" fontId="0" fillId="0" borderId="0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justify"/>
    </xf>
    <xf numFmtId="0" fontId="0" fillId="0" borderId="0" xfId="0" applyFont="1" applyFill="1" applyAlignment="1">
      <alignment horizontal="center" vertical="justify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38" fontId="0" fillId="0" borderId="43" xfId="0" applyNumberFormat="1" applyFont="1" applyFill="1" applyBorder="1" applyAlignment="1" applyProtection="1">
      <alignment horizontal="center" vertical="center"/>
      <protection/>
    </xf>
    <xf numFmtId="38" fontId="0" fillId="0" borderId="26" xfId="0" applyNumberFormat="1" applyFont="1" applyFill="1" applyBorder="1" applyAlignment="1">
      <alignment horizontal="center" vertical="center"/>
    </xf>
    <xf numFmtId="38" fontId="0" fillId="0" borderId="44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 applyProtection="1">
      <alignment horizontal="center" vertical="center"/>
      <protection/>
    </xf>
    <xf numFmtId="38" fontId="14" fillId="0" borderId="0" xfId="0" applyNumberFormat="1" applyFont="1" applyFill="1" applyBorder="1" applyAlignment="1" applyProtection="1">
      <alignment horizontal="distributed" vertical="center"/>
      <protection/>
    </xf>
    <xf numFmtId="38" fontId="14" fillId="0" borderId="10" xfId="0" applyNumberFormat="1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>
      <alignment vertical="top"/>
    </xf>
    <xf numFmtId="38" fontId="11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>
      <alignment horizontal="distributed" vertical="center" indent="1"/>
    </xf>
    <xf numFmtId="0" fontId="0" fillId="0" borderId="10" xfId="0" applyFill="1" applyBorder="1" applyAlignment="1" applyProtection="1">
      <alignment horizontal="distributed" vertical="center" wrapText="1" inden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48" xfId="48" applyFont="1" applyFill="1" applyBorder="1" applyAlignment="1" applyProtection="1">
      <alignment horizontal="center" vertical="center" wrapText="1"/>
      <protection/>
    </xf>
    <xf numFmtId="38" fontId="0" fillId="0" borderId="49" xfId="48" applyFont="1" applyFill="1" applyBorder="1" applyAlignment="1" applyProtection="1">
      <alignment horizontal="center" vertical="center" wrapText="1"/>
      <protection/>
    </xf>
    <xf numFmtId="38" fontId="0" fillId="0" borderId="50" xfId="48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37" fontId="14" fillId="0" borderId="23" xfId="0" applyNumberFormat="1" applyFont="1" applyFill="1" applyBorder="1" applyAlignment="1" applyProtection="1">
      <alignment horizontal="right"/>
      <protection/>
    </xf>
    <xf numFmtId="0" fontId="0" fillId="0" borderId="52" xfId="0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37" fontId="0" fillId="0" borderId="51" xfId="0" applyNumberFormat="1" applyFont="1" applyBorder="1" applyAlignment="1" applyProtection="1">
      <alignment horizontal="right"/>
      <protection/>
    </xf>
    <xf numFmtId="37" fontId="0" fillId="0" borderId="14" xfId="0" applyNumberFormat="1" applyFont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8" fontId="0" fillId="0" borderId="35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36" xfId="48" applyFont="1" applyFill="1" applyBorder="1" applyAlignment="1" applyProtection="1">
      <alignment horizontal="center" vertical="center"/>
      <protection/>
    </xf>
    <xf numFmtId="38" fontId="0" fillId="0" borderId="53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38" fontId="0" fillId="0" borderId="54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0" fillId="0" borderId="29" xfId="48" applyFont="1" applyFill="1" applyBorder="1" applyAlignment="1" applyProtection="1">
      <alignment horizontal="center" vertical="center" wrapText="1"/>
      <protection/>
    </xf>
    <xf numFmtId="38" fontId="0" fillId="0" borderId="54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right" vertical="center"/>
    </xf>
    <xf numFmtId="38" fontId="16" fillId="0" borderId="27" xfId="48" applyFont="1" applyFill="1" applyBorder="1" applyAlignment="1" applyProtection="1">
      <alignment horizontal="center" vertical="center" wrapText="1"/>
      <protection/>
    </xf>
    <xf numFmtId="38" fontId="16" fillId="0" borderId="29" xfId="48" applyFont="1" applyFill="1" applyBorder="1" applyAlignment="1" applyProtection="1">
      <alignment horizontal="center" vertical="center" wrapText="1"/>
      <protection/>
    </xf>
    <xf numFmtId="38" fontId="0" fillId="0" borderId="55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31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>
      <alignment horizontal="right" vertical="center"/>
    </xf>
    <xf numFmtId="38" fontId="0" fillId="0" borderId="56" xfId="48" applyFont="1" applyFill="1" applyBorder="1" applyAlignment="1" applyProtection="1">
      <alignment horizontal="center" vertical="center"/>
      <protection/>
    </xf>
    <xf numFmtId="38" fontId="0" fillId="0" borderId="57" xfId="48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right" vertical="center"/>
    </xf>
    <xf numFmtId="38" fontId="0" fillId="0" borderId="58" xfId="48" applyFont="1" applyFill="1" applyBorder="1" applyAlignment="1" applyProtection="1">
      <alignment horizontal="center" vertical="center"/>
      <protection/>
    </xf>
    <xf numFmtId="38" fontId="0" fillId="0" borderId="59" xfId="48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distributed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38" fontId="0" fillId="0" borderId="14" xfId="48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distributed" vertical="center" wrapText="1"/>
      <protection/>
    </xf>
    <xf numFmtId="0" fontId="0" fillId="0" borderId="60" xfId="0" applyFont="1" applyFill="1" applyBorder="1" applyAlignment="1" applyProtection="1">
      <alignment horizontal="distributed" vertical="center" wrapText="1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6</xdr:col>
      <xdr:colOff>38100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76375"/>
          <a:ext cx="3028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40</xdr:row>
      <xdr:rowOff>38100</xdr:rowOff>
    </xdr:from>
    <xdr:to>
      <xdr:col>4</xdr:col>
      <xdr:colOff>238125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14450" y="10839450"/>
          <a:ext cx="20002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47</xdr:row>
      <xdr:rowOff>28575</xdr:rowOff>
    </xdr:from>
    <xdr:to>
      <xdr:col>4</xdr:col>
      <xdr:colOff>133350</xdr:colOff>
      <xdr:row>53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314450" y="12763500"/>
          <a:ext cx="95250" cy="1847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142875</xdr:colOff>
      <xdr:row>15</xdr:row>
      <xdr:rowOff>142875</xdr:rowOff>
    </xdr:from>
    <xdr:to>
      <xdr:col>4</xdr:col>
      <xdr:colOff>228600</xdr:colOff>
      <xdr:row>18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419225" y="4038600"/>
          <a:ext cx="8572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19</xdr:row>
      <xdr:rowOff>47625</xdr:rowOff>
    </xdr:from>
    <xdr:to>
      <xdr:col>5</xdr:col>
      <xdr:colOff>0</xdr:colOff>
      <xdr:row>21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1381125" y="5048250"/>
          <a:ext cx="14287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104775</xdr:rowOff>
    </xdr:from>
    <xdr:to>
      <xdr:col>2</xdr:col>
      <xdr:colOff>180975</xdr:colOff>
      <xdr:row>14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866775" y="3448050"/>
          <a:ext cx="952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104775</xdr:rowOff>
    </xdr:from>
    <xdr:to>
      <xdr:col>2</xdr:col>
      <xdr:colOff>142875</xdr:colOff>
      <xdr:row>27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828675" y="7038975"/>
          <a:ext cx="952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104775</xdr:rowOff>
    </xdr:from>
    <xdr:to>
      <xdr:col>2</xdr:col>
      <xdr:colOff>180975</xdr:colOff>
      <xdr:row>29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866775" y="7591425"/>
          <a:ext cx="952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66675</xdr:rowOff>
    </xdr:from>
    <xdr:to>
      <xdr:col>2</xdr:col>
      <xdr:colOff>228600</xdr:colOff>
      <xdr:row>21</xdr:row>
      <xdr:rowOff>219075</xdr:rowOff>
    </xdr:to>
    <xdr:sp>
      <xdr:nvSpPr>
        <xdr:cNvPr id="9" name="AutoShape 10"/>
        <xdr:cNvSpPr>
          <a:spLocks/>
        </xdr:cNvSpPr>
      </xdr:nvSpPr>
      <xdr:spPr>
        <a:xfrm>
          <a:off x="828675" y="4238625"/>
          <a:ext cx="18097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85725</xdr:rowOff>
    </xdr:from>
    <xdr:to>
      <xdr:col>2</xdr:col>
      <xdr:colOff>180975</xdr:colOff>
      <xdr:row>56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819150" y="10334625"/>
          <a:ext cx="142875" cy="4886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0</xdr:rowOff>
    </xdr:from>
    <xdr:to>
      <xdr:col>2</xdr:col>
      <xdr:colOff>228600</xdr:colOff>
      <xdr:row>56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819150" y="15220950"/>
          <a:ext cx="1905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56</xdr:row>
      <xdr:rowOff>0</xdr:rowOff>
    </xdr:from>
    <xdr:to>
      <xdr:col>5</xdr:col>
      <xdr:colOff>85725</xdr:colOff>
      <xdr:row>56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314450" y="15220950"/>
          <a:ext cx="2952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9525</xdr:rowOff>
    </xdr:from>
    <xdr:to>
      <xdr:col>6</xdr:col>
      <xdr:colOff>28575</xdr:colOff>
      <xdr:row>24</xdr:row>
      <xdr:rowOff>257175</xdr:rowOff>
    </xdr:to>
    <xdr:sp>
      <xdr:nvSpPr>
        <xdr:cNvPr id="1" name="Line 1"/>
        <xdr:cNvSpPr>
          <a:spLocks/>
        </xdr:cNvSpPr>
      </xdr:nvSpPr>
      <xdr:spPr>
        <a:xfrm>
          <a:off x="9525" y="6038850"/>
          <a:ext cx="3438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381000</xdr:colOff>
      <xdr:row>8</xdr:row>
      <xdr:rowOff>28575</xdr:rowOff>
    </xdr:from>
    <xdr:to>
      <xdr:col>1</xdr:col>
      <xdr:colOff>228600</xdr:colOff>
      <xdr:row>18</xdr:row>
      <xdr:rowOff>238125</xdr:rowOff>
    </xdr:to>
    <xdr:sp>
      <xdr:nvSpPr>
        <xdr:cNvPr id="2" name="AutoShape 6"/>
        <xdr:cNvSpPr>
          <a:spLocks/>
        </xdr:cNvSpPr>
      </xdr:nvSpPr>
      <xdr:spPr>
        <a:xfrm>
          <a:off x="381000" y="2095500"/>
          <a:ext cx="238125" cy="2876550"/>
        </a:xfrm>
        <a:prstGeom prst="leftBrace">
          <a:avLst>
            <a:gd name="adj" fmla="val -396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228600</xdr:rowOff>
    </xdr:from>
    <xdr:to>
      <xdr:col>4</xdr:col>
      <xdr:colOff>47625</xdr:colOff>
      <xdr:row>16</xdr:row>
      <xdr:rowOff>219075</xdr:rowOff>
    </xdr:to>
    <xdr:sp>
      <xdr:nvSpPr>
        <xdr:cNvPr id="3" name="AutoShape 7"/>
        <xdr:cNvSpPr>
          <a:spLocks/>
        </xdr:cNvSpPr>
      </xdr:nvSpPr>
      <xdr:spPr>
        <a:xfrm>
          <a:off x="1057275" y="3095625"/>
          <a:ext cx="32385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5</xdr:col>
      <xdr:colOff>485775</xdr:colOff>
      <xdr:row>7</xdr:row>
      <xdr:rowOff>0</xdr:rowOff>
    </xdr:to>
    <xdr:sp>
      <xdr:nvSpPr>
        <xdr:cNvPr id="4" name="Line 8"/>
        <xdr:cNvSpPr>
          <a:spLocks/>
        </xdr:cNvSpPr>
      </xdr:nvSpPr>
      <xdr:spPr>
        <a:xfrm>
          <a:off x="0" y="1295400"/>
          <a:ext cx="33909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="75" zoomScaleNormal="75" zoomScalePageLayoutView="0" workbookViewId="0" topLeftCell="A1">
      <selection activeCell="P3" sqref="P3"/>
    </sheetView>
  </sheetViews>
  <sheetFormatPr defaultColWidth="10.59765625" defaultRowHeight="15"/>
  <cols>
    <col min="1" max="1" width="17.3984375" style="127" customWidth="1"/>
    <col min="2" max="21" width="10.09765625" style="127" customWidth="1"/>
    <col min="22" max="16384" width="10.59765625" style="127" customWidth="1"/>
  </cols>
  <sheetData>
    <row r="1" spans="1:21" s="125" customFormat="1" ht="19.5" customHeight="1">
      <c r="A1" s="6" t="s">
        <v>141</v>
      </c>
      <c r="C1" s="25"/>
      <c r="U1" s="8" t="s">
        <v>142</v>
      </c>
    </row>
    <row r="2" spans="1:21" ht="24.75" customHeight="1">
      <c r="A2" s="307" t="s">
        <v>408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1" ht="24.7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ht="19.5" customHeight="1">
      <c r="A4" s="308" t="s">
        <v>324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</row>
    <row r="5" spans="1:21" ht="18" customHeight="1" thickBot="1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30" t="s">
        <v>317</v>
      </c>
    </row>
    <row r="6" spans="1:21" ht="15" customHeight="1">
      <c r="A6" s="309" t="s">
        <v>0</v>
      </c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</row>
    <row r="7" spans="1:21" ht="15" customHeight="1">
      <c r="A7" s="310"/>
      <c r="B7" s="134"/>
      <c r="C7" s="312" t="s">
        <v>2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312" t="s">
        <v>4</v>
      </c>
      <c r="U7" s="135"/>
    </row>
    <row r="8" spans="1:21" ht="15" customHeight="1">
      <c r="A8" s="310"/>
      <c r="B8" s="2" t="s">
        <v>1</v>
      </c>
      <c r="C8" s="313"/>
      <c r="D8" s="137"/>
      <c r="E8" s="301" t="s">
        <v>14</v>
      </c>
      <c r="F8" s="301" t="s">
        <v>18</v>
      </c>
      <c r="G8" s="104"/>
      <c r="H8" s="138"/>
      <c r="I8" s="138"/>
      <c r="J8" s="138"/>
      <c r="K8" s="139"/>
      <c r="L8" s="301" t="s">
        <v>318</v>
      </c>
      <c r="M8" s="140"/>
      <c r="N8" s="301" t="s">
        <v>319</v>
      </c>
      <c r="O8" s="301" t="s">
        <v>15</v>
      </c>
      <c r="P8" s="140"/>
      <c r="Q8" s="301" t="s">
        <v>13</v>
      </c>
      <c r="R8" s="301" t="s">
        <v>16</v>
      </c>
      <c r="S8" s="301" t="s">
        <v>17</v>
      </c>
      <c r="T8" s="313"/>
      <c r="U8" s="304" t="s">
        <v>320</v>
      </c>
    </row>
    <row r="9" spans="1:21" ht="15" customHeight="1">
      <c r="A9" s="310"/>
      <c r="B9" s="134"/>
      <c r="C9" s="313"/>
      <c r="D9" s="141" t="s">
        <v>3</v>
      </c>
      <c r="E9" s="302"/>
      <c r="F9" s="302"/>
      <c r="G9" s="140" t="s">
        <v>5</v>
      </c>
      <c r="H9" s="315" t="s">
        <v>6</v>
      </c>
      <c r="I9" s="315" t="s">
        <v>7</v>
      </c>
      <c r="J9" s="315" t="s">
        <v>8</v>
      </c>
      <c r="K9" s="315" t="s">
        <v>9</v>
      </c>
      <c r="L9" s="302"/>
      <c r="M9" s="140" t="s">
        <v>10</v>
      </c>
      <c r="N9" s="302"/>
      <c r="O9" s="302"/>
      <c r="P9" s="140" t="s">
        <v>11</v>
      </c>
      <c r="Q9" s="302"/>
      <c r="R9" s="302"/>
      <c r="S9" s="302"/>
      <c r="T9" s="313"/>
      <c r="U9" s="305"/>
    </row>
    <row r="10" spans="1:21" ht="15" customHeight="1">
      <c r="A10" s="311"/>
      <c r="B10" s="136"/>
      <c r="C10" s="314"/>
      <c r="D10" s="142"/>
      <c r="E10" s="303"/>
      <c r="F10" s="303"/>
      <c r="G10" s="139"/>
      <c r="H10" s="316"/>
      <c r="I10" s="316"/>
      <c r="J10" s="316"/>
      <c r="K10" s="316"/>
      <c r="L10" s="303"/>
      <c r="M10" s="139"/>
      <c r="N10" s="303"/>
      <c r="O10" s="303"/>
      <c r="P10" s="139"/>
      <c r="Q10" s="303"/>
      <c r="R10" s="303"/>
      <c r="S10" s="303"/>
      <c r="T10" s="314"/>
      <c r="U10" s="306"/>
    </row>
    <row r="11" spans="1:21" ht="16.5" customHeight="1">
      <c r="A11" s="143" t="s">
        <v>12</v>
      </c>
      <c r="B11" s="148">
        <v>10000</v>
      </c>
      <c r="C11" s="148">
        <v>9995.7</v>
      </c>
      <c r="D11" s="148">
        <v>197.4</v>
      </c>
      <c r="E11" s="148">
        <v>39.6</v>
      </c>
      <c r="F11" s="148">
        <v>613</v>
      </c>
      <c r="G11" s="148">
        <v>3554.1</v>
      </c>
      <c r="H11" s="148">
        <v>2320.5</v>
      </c>
      <c r="I11" s="148">
        <v>999.8</v>
      </c>
      <c r="J11" s="148">
        <v>223.4</v>
      </c>
      <c r="K11" s="148">
        <v>10.4</v>
      </c>
      <c r="L11" s="148">
        <v>571.8</v>
      </c>
      <c r="M11" s="148">
        <v>116.5</v>
      </c>
      <c r="N11" s="148">
        <v>260.8</v>
      </c>
      <c r="O11" s="148">
        <v>169</v>
      </c>
      <c r="P11" s="148">
        <v>2618</v>
      </c>
      <c r="Q11" s="148">
        <v>271.3</v>
      </c>
      <c r="R11" s="148">
        <v>998.5</v>
      </c>
      <c r="S11" s="148">
        <v>585.7</v>
      </c>
      <c r="T11" s="148">
        <v>4.3</v>
      </c>
      <c r="U11" s="148">
        <v>4.3</v>
      </c>
    </row>
    <row r="12" spans="1:21" ht="16.5" customHeight="1">
      <c r="A12" s="14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N12" s="24"/>
      <c r="O12" s="24"/>
      <c r="P12" s="24"/>
      <c r="Q12" s="24"/>
      <c r="R12" s="24"/>
      <c r="S12" s="24"/>
      <c r="T12" s="24"/>
      <c r="U12" s="24"/>
    </row>
    <row r="13" spans="1:21" ht="16.5" customHeight="1">
      <c r="A13" s="145" t="s">
        <v>195</v>
      </c>
      <c r="B13" s="146">
        <v>92.1</v>
      </c>
      <c r="C13" s="147">
        <v>92</v>
      </c>
      <c r="D13" s="147">
        <v>104.8</v>
      </c>
      <c r="E13" s="147">
        <v>129.2</v>
      </c>
      <c r="F13" s="147">
        <v>80.4</v>
      </c>
      <c r="G13" s="147">
        <v>82.5</v>
      </c>
      <c r="H13" s="147">
        <v>84.5</v>
      </c>
      <c r="I13" s="147">
        <v>66.7</v>
      </c>
      <c r="J13" s="147">
        <v>124.8</v>
      </c>
      <c r="K13" s="147">
        <v>76.1</v>
      </c>
      <c r="L13" s="147">
        <v>131.7</v>
      </c>
      <c r="M13" s="148">
        <v>78.7</v>
      </c>
      <c r="N13" s="147">
        <v>81.4</v>
      </c>
      <c r="O13" s="147">
        <v>83.4</v>
      </c>
      <c r="P13" s="147">
        <v>103.6</v>
      </c>
      <c r="Q13" s="147">
        <v>116.6</v>
      </c>
      <c r="R13" s="147">
        <v>87.2</v>
      </c>
      <c r="S13" s="147">
        <v>71.6</v>
      </c>
      <c r="T13" s="147">
        <v>148.1</v>
      </c>
      <c r="U13" s="147">
        <v>148</v>
      </c>
    </row>
    <row r="14" spans="1:21" ht="16.5" customHeight="1">
      <c r="A14" s="149" t="s">
        <v>321</v>
      </c>
      <c r="B14" s="146">
        <v>88.8</v>
      </c>
      <c r="C14" s="150">
        <v>88.8</v>
      </c>
      <c r="D14" s="150">
        <v>99.2</v>
      </c>
      <c r="E14" s="150">
        <v>115.7</v>
      </c>
      <c r="F14" s="150">
        <v>78.5</v>
      </c>
      <c r="G14" s="150">
        <v>75.8</v>
      </c>
      <c r="H14" s="150">
        <v>77.2</v>
      </c>
      <c r="I14" s="150">
        <v>63.5</v>
      </c>
      <c r="J14" s="150">
        <v>111.3</v>
      </c>
      <c r="K14" s="150">
        <v>80.5</v>
      </c>
      <c r="L14" s="150">
        <v>120.4</v>
      </c>
      <c r="M14" s="147">
        <v>89.2</v>
      </c>
      <c r="N14" s="150">
        <v>81.4</v>
      </c>
      <c r="O14" s="150">
        <v>95.5</v>
      </c>
      <c r="P14" s="146">
        <v>100.4</v>
      </c>
      <c r="Q14" s="146">
        <v>110.8</v>
      </c>
      <c r="R14" s="146">
        <v>91.1</v>
      </c>
      <c r="S14" s="146">
        <v>79.3</v>
      </c>
      <c r="T14" s="146">
        <v>136</v>
      </c>
      <c r="U14" s="146">
        <v>136</v>
      </c>
    </row>
    <row r="15" spans="1:21" ht="16.5" customHeight="1">
      <c r="A15" s="149" t="s">
        <v>196</v>
      </c>
      <c r="B15" s="150">
        <v>93.2</v>
      </c>
      <c r="C15" s="150">
        <v>93.1</v>
      </c>
      <c r="D15" s="150">
        <v>95.4</v>
      </c>
      <c r="E15" s="150">
        <v>99</v>
      </c>
      <c r="F15" s="150">
        <v>76.8</v>
      </c>
      <c r="G15" s="150">
        <v>86.3</v>
      </c>
      <c r="H15" s="150">
        <v>87.6</v>
      </c>
      <c r="I15" s="150">
        <v>78</v>
      </c>
      <c r="J15" s="150">
        <v>108.7</v>
      </c>
      <c r="K15" s="150">
        <v>95.5</v>
      </c>
      <c r="L15" s="150">
        <v>105.4</v>
      </c>
      <c r="M15" s="150">
        <v>92.2</v>
      </c>
      <c r="N15" s="150">
        <v>89.9</v>
      </c>
      <c r="O15" s="150">
        <v>95.4</v>
      </c>
      <c r="P15" s="146">
        <v>102.8</v>
      </c>
      <c r="Q15" s="146">
        <v>115.7</v>
      </c>
      <c r="R15" s="146">
        <v>92.9</v>
      </c>
      <c r="S15" s="146">
        <v>86.3</v>
      </c>
      <c r="T15" s="146">
        <v>103.4</v>
      </c>
      <c r="U15" s="146">
        <v>103.4</v>
      </c>
    </row>
    <row r="16" spans="1:21" ht="16.5" customHeight="1">
      <c r="A16" s="149" t="s">
        <v>197</v>
      </c>
      <c r="B16" s="150">
        <v>97.4</v>
      </c>
      <c r="C16" s="150">
        <v>97.4</v>
      </c>
      <c r="D16" s="150">
        <v>99.1</v>
      </c>
      <c r="E16" s="150">
        <v>116.6</v>
      </c>
      <c r="F16" s="150">
        <v>88.1</v>
      </c>
      <c r="G16" s="150">
        <v>93.9</v>
      </c>
      <c r="H16" s="150">
        <v>93.7</v>
      </c>
      <c r="I16" s="150">
        <v>92</v>
      </c>
      <c r="J16" s="150">
        <v>104.9</v>
      </c>
      <c r="K16" s="150">
        <v>92.5</v>
      </c>
      <c r="L16" s="150">
        <v>102.9</v>
      </c>
      <c r="M16" s="150">
        <v>97.8</v>
      </c>
      <c r="N16" s="150">
        <v>106.7</v>
      </c>
      <c r="O16" s="150">
        <v>101.7</v>
      </c>
      <c r="P16" s="146">
        <v>103.7</v>
      </c>
      <c r="Q16" s="146">
        <v>100.7</v>
      </c>
      <c r="R16" s="146">
        <v>95.1</v>
      </c>
      <c r="S16" s="146">
        <v>89.8</v>
      </c>
      <c r="T16" s="146">
        <v>100.7</v>
      </c>
      <c r="U16" s="146">
        <v>100.7</v>
      </c>
    </row>
    <row r="17" spans="1:21" ht="16.5" customHeight="1">
      <c r="A17" s="149" t="s">
        <v>198</v>
      </c>
      <c r="B17" s="150">
        <v>100</v>
      </c>
      <c r="C17" s="150">
        <v>100</v>
      </c>
      <c r="D17" s="150">
        <v>100</v>
      </c>
      <c r="E17" s="150">
        <v>100</v>
      </c>
      <c r="F17" s="150">
        <v>100</v>
      </c>
      <c r="G17" s="150">
        <v>100</v>
      </c>
      <c r="H17" s="150">
        <v>100</v>
      </c>
      <c r="I17" s="150">
        <v>100</v>
      </c>
      <c r="J17" s="150">
        <v>100</v>
      </c>
      <c r="K17" s="150">
        <v>100</v>
      </c>
      <c r="L17" s="150">
        <v>100</v>
      </c>
      <c r="M17" s="150">
        <v>100</v>
      </c>
      <c r="N17" s="150">
        <v>100</v>
      </c>
      <c r="O17" s="150">
        <v>100</v>
      </c>
      <c r="P17" s="146">
        <v>100</v>
      </c>
      <c r="Q17" s="146">
        <v>100</v>
      </c>
      <c r="R17" s="146">
        <v>100</v>
      </c>
      <c r="S17" s="146">
        <v>100</v>
      </c>
      <c r="T17" s="146">
        <v>100</v>
      </c>
      <c r="U17" s="146">
        <v>100</v>
      </c>
    </row>
    <row r="18" spans="1:21" ht="16.5" customHeight="1">
      <c r="A18" s="149" t="s">
        <v>199</v>
      </c>
      <c r="B18" s="150">
        <v>103.3</v>
      </c>
      <c r="C18" s="150">
        <v>103.2</v>
      </c>
      <c r="D18" s="150">
        <v>90.8</v>
      </c>
      <c r="E18" s="150">
        <v>92.2</v>
      </c>
      <c r="F18" s="150">
        <v>108</v>
      </c>
      <c r="G18" s="150">
        <v>107.2</v>
      </c>
      <c r="H18" s="150">
        <v>102.5</v>
      </c>
      <c r="I18" s="150">
        <v>118.1</v>
      </c>
      <c r="J18" s="150">
        <v>109.3</v>
      </c>
      <c r="K18" s="150">
        <v>54.5</v>
      </c>
      <c r="L18" s="150">
        <v>103.3</v>
      </c>
      <c r="M18" s="150">
        <v>94.8</v>
      </c>
      <c r="N18" s="150">
        <v>102.7</v>
      </c>
      <c r="O18" s="150">
        <v>96.5</v>
      </c>
      <c r="P18" s="146">
        <v>98.4</v>
      </c>
      <c r="Q18" s="146">
        <v>110.9</v>
      </c>
      <c r="R18" s="146">
        <v>103.2</v>
      </c>
      <c r="S18" s="146">
        <v>101.4</v>
      </c>
      <c r="T18" s="146">
        <v>101.4</v>
      </c>
      <c r="U18" s="151">
        <v>101.4</v>
      </c>
    </row>
    <row r="19" spans="1:21" ht="16.5" customHeight="1">
      <c r="A19" s="149" t="s">
        <v>200</v>
      </c>
      <c r="B19" s="152">
        <v>106.7</v>
      </c>
      <c r="C19" s="152">
        <v>106.7</v>
      </c>
      <c r="D19" s="152">
        <v>93</v>
      </c>
      <c r="E19" s="152">
        <v>93</v>
      </c>
      <c r="F19" s="152">
        <v>108.3</v>
      </c>
      <c r="G19" s="152">
        <v>117.5</v>
      </c>
      <c r="H19" s="151">
        <v>112.5</v>
      </c>
      <c r="I19" s="151">
        <v>124.3</v>
      </c>
      <c r="J19" s="151">
        <v>142.3</v>
      </c>
      <c r="K19" s="151">
        <v>58.3</v>
      </c>
      <c r="L19" s="151">
        <v>101.4</v>
      </c>
      <c r="M19" s="150">
        <v>104.7</v>
      </c>
      <c r="N19" s="151">
        <v>105.2</v>
      </c>
      <c r="O19" s="151">
        <v>105.3</v>
      </c>
      <c r="P19" s="151">
        <v>94.2</v>
      </c>
      <c r="Q19" s="151">
        <v>112</v>
      </c>
      <c r="R19" s="151">
        <v>104.4</v>
      </c>
      <c r="S19" s="151">
        <v>109.4</v>
      </c>
      <c r="T19" s="151">
        <v>106.3</v>
      </c>
      <c r="U19" s="150">
        <v>106.3</v>
      </c>
    </row>
    <row r="20" spans="1:21" ht="16.5" customHeight="1">
      <c r="A20" s="149" t="s">
        <v>201</v>
      </c>
      <c r="B20" s="150">
        <v>116.7</v>
      </c>
      <c r="C20" s="150">
        <v>116.7</v>
      </c>
      <c r="D20" s="150">
        <v>85.8</v>
      </c>
      <c r="E20" s="150">
        <v>101.3</v>
      </c>
      <c r="F20" s="150">
        <v>112</v>
      </c>
      <c r="G20" s="150">
        <v>140.9</v>
      </c>
      <c r="H20" s="150">
        <v>129.5</v>
      </c>
      <c r="I20" s="150">
        <v>160.5</v>
      </c>
      <c r="J20" s="150">
        <v>175.4</v>
      </c>
      <c r="K20" s="150">
        <v>62.3</v>
      </c>
      <c r="L20" s="150">
        <v>101.5</v>
      </c>
      <c r="M20" s="151">
        <v>120.6</v>
      </c>
      <c r="N20" s="150">
        <v>113</v>
      </c>
      <c r="O20" s="150">
        <v>107.4</v>
      </c>
      <c r="P20" s="150">
        <v>93.7</v>
      </c>
      <c r="Q20" s="150">
        <v>123.1</v>
      </c>
      <c r="R20" s="150">
        <v>103.1</v>
      </c>
      <c r="S20" s="150">
        <v>127.1</v>
      </c>
      <c r="T20" s="150">
        <v>121.2</v>
      </c>
      <c r="U20" s="150">
        <v>121.2</v>
      </c>
    </row>
    <row r="21" spans="1:21" ht="16.5" customHeight="1">
      <c r="A21" s="153" t="s">
        <v>202</v>
      </c>
      <c r="B21" s="150">
        <v>124.9</v>
      </c>
      <c r="C21" s="150">
        <v>124.9</v>
      </c>
      <c r="D21" s="150">
        <v>91.3</v>
      </c>
      <c r="E21" s="150">
        <v>120.3</v>
      </c>
      <c r="F21" s="150">
        <v>126.7</v>
      </c>
      <c r="G21" s="150">
        <v>159.5</v>
      </c>
      <c r="H21" s="150">
        <v>145.6</v>
      </c>
      <c r="I21" s="150">
        <v>187.9</v>
      </c>
      <c r="J21" s="150">
        <v>182</v>
      </c>
      <c r="K21" s="150">
        <v>57.4</v>
      </c>
      <c r="L21" s="150">
        <v>101.4</v>
      </c>
      <c r="M21" s="150">
        <v>139</v>
      </c>
      <c r="N21" s="150">
        <v>130.7</v>
      </c>
      <c r="O21" s="150">
        <v>111.5</v>
      </c>
      <c r="P21" s="150">
        <v>94.2</v>
      </c>
      <c r="Q21" s="150">
        <v>108.1</v>
      </c>
      <c r="R21" s="150">
        <v>103.5</v>
      </c>
      <c r="S21" s="150">
        <v>127.9</v>
      </c>
      <c r="T21" s="150">
        <v>133.8</v>
      </c>
      <c r="U21" s="150">
        <v>133.8</v>
      </c>
    </row>
    <row r="22" spans="1:21" s="171" customFormat="1" ht="16.5" customHeight="1">
      <c r="A22" s="168" t="s">
        <v>323</v>
      </c>
      <c r="B22" s="169">
        <v>130.9</v>
      </c>
      <c r="C22" s="169">
        <v>130.9</v>
      </c>
      <c r="D22" s="169">
        <v>100.7</v>
      </c>
      <c r="E22" s="169">
        <v>147.2</v>
      </c>
      <c r="F22" s="169">
        <v>117</v>
      </c>
      <c r="G22" s="169">
        <v>176.6</v>
      </c>
      <c r="H22" s="169">
        <v>158.3</v>
      </c>
      <c r="I22" s="169">
        <v>213.5</v>
      </c>
      <c r="J22" s="169">
        <v>207.3</v>
      </c>
      <c r="K22" s="169">
        <v>53.9</v>
      </c>
      <c r="L22" s="169">
        <v>106.5</v>
      </c>
      <c r="M22" s="169">
        <v>154.5</v>
      </c>
      <c r="N22" s="169">
        <v>129.6</v>
      </c>
      <c r="O22" s="169">
        <v>111.4</v>
      </c>
      <c r="P22" s="169">
        <v>94.7</v>
      </c>
      <c r="Q22" s="169">
        <v>85.8</v>
      </c>
      <c r="R22" s="169">
        <v>103.3</v>
      </c>
      <c r="S22" s="169">
        <v>132</v>
      </c>
      <c r="T22" s="169">
        <v>131.5</v>
      </c>
      <c r="U22" s="170">
        <v>131.5</v>
      </c>
    </row>
    <row r="23" spans="1:20" ht="16.5" customHeight="1">
      <c r="A23" s="15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55"/>
      <c r="N23" s="155"/>
      <c r="O23" s="155"/>
      <c r="P23" s="155"/>
      <c r="Q23" s="155"/>
      <c r="R23" s="155"/>
      <c r="S23" s="155"/>
      <c r="T23" s="155"/>
    </row>
    <row r="24" spans="1:21" ht="16.5" customHeight="1">
      <c r="A24" s="156" t="s">
        <v>213</v>
      </c>
      <c r="B24" s="157">
        <v>117.5</v>
      </c>
      <c r="C24" s="157">
        <v>117.4</v>
      </c>
      <c r="D24" s="157">
        <v>92.7</v>
      </c>
      <c r="E24" s="157">
        <v>104.5</v>
      </c>
      <c r="F24" s="157">
        <v>137.3</v>
      </c>
      <c r="G24" s="157">
        <v>138.7</v>
      </c>
      <c r="H24" s="157">
        <v>131.2</v>
      </c>
      <c r="I24" s="157">
        <v>147.9</v>
      </c>
      <c r="J24" s="157">
        <v>156.2</v>
      </c>
      <c r="K24" s="157">
        <v>80.5</v>
      </c>
      <c r="L24" s="157">
        <v>107.5</v>
      </c>
      <c r="M24" s="157">
        <v>101.2</v>
      </c>
      <c r="N24" s="157">
        <v>110.8</v>
      </c>
      <c r="O24" s="157">
        <v>105.6</v>
      </c>
      <c r="P24" s="157">
        <v>93.2</v>
      </c>
      <c r="Q24" s="157">
        <v>106.3</v>
      </c>
      <c r="R24" s="157">
        <v>103.1</v>
      </c>
      <c r="S24" s="157">
        <v>128.2</v>
      </c>
      <c r="T24" s="157">
        <v>101.8</v>
      </c>
      <c r="U24" s="157">
        <v>101.8</v>
      </c>
    </row>
    <row r="25" spans="1:21" ht="16.5" customHeight="1">
      <c r="A25" s="158" t="s">
        <v>322</v>
      </c>
      <c r="B25" s="157">
        <v>114.7</v>
      </c>
      <c r="C25" s="157">
        <v>114.7</v>
      </c>
      <c r="D25" s="157">
        <v>94.5</v>
      </c>
      <c r="E25" s="157">
        <v>94.5</v>
      </c>
      <c r="F25" s="157">
        <v>115.6</v>
      </c>
      <c r="G25" s="157">
        <v>131.6</v>
      </c>
      <c r="H25" s="157">
        <v>123.7</v>
      </c>
      <c r="I25" s="157">
        <v>142.5</v>
      </c>
      <c r="J25" s="157">
        <v>166</v>
      </c>
      <c r="K25" s="157">
        <v>64.5</v>
      </c>
      <c r="L25" s="157">
        <v>105.9</v>
      </c>
      <c r="M25" s="157">
        <v>111.3</v>
      </c>
      <c r="N25" s="157">
        <v>105.6</v>
      </c>
      <c r="O25" s="157">
        <v>122.5</v>
      </c>
      <c r="P25" s="157">
        <v>93.7</v>
      </c>
      <c r="Q25" s="157">
        <v>123.9</v>
      </c>
      <c r="R25" s="157">
        <v>113</v>
      </c>
      <c r="S25" s="157">
        <v>125.2</v>
      </c>
      <c r="T25" s="157">
        <v>135.1</v>
      </c>
      <c r="U25" s="157">
        <v>135.1</v>
      </c>
    </row>
    <row r="26" spans="1:21" ht="16.5" customHeight="1">
      <c r="A26" s="158" t="s">
        <v>203</v>
      </c>
      <c r="B26" s="157">
        <v>114.5</v>
      </c>
      <c r="C26" s="157">
        <v>114.6</v>
      </c>
      <c r="D26" s="157">
        <v>80.4</v>
      </c>
      <c r="E26" s="157">
        <v>97.3</v>
      </c>
      <c r="F26" s="157">
        <v>112.4</v>
      </c>
      <c r="G26" s="157">
        <v>135.3</v>
      </c>
      <c r="H26" s="157">
        <v>124.3</v>
      </c>
      <c r="I26" s="157">
        <v>155.2</v>
      </c>
      <c r="J26" s="157">
        <v>164.5</v>
      </c>
      <c r="K26" s="157">
        <v>72.9</v>
      </c>
      <c r="L26" s="157">
        <v>102.2</v>
      </c>
      <c r="M26" s="157">
        <v>110.8</v>
      </c>
      <c r="N26" s="157">
        <v>105.8</v>
      </c>
      <c r="O26" s="157">
        <v>109.2</v>
      </c>
      <c r="P26" s="157">
        <v>93.8</v>
      </c>
      <c r="Q26" s="157">
        <v>124.2</v>
      </c>
      <c r="R26" s="157">
        <v>102.6</v>
      </c>
      <c r="S26" s="157">
        <v>126.8</v>
      </c>
      <c r="T26" s="157">
        <v>138</v>
      </c>
      <c r="U26" s="157">
        <v>138</v>
      </c>
    </row>
    <row r="27" spans="1:21" ht="16.5" customHeight="1">
      <c r="A27" s="158" t="s">
        <v>204</v>
      </c>
      <c r="B27" s="157">
        <v>116.1</v>
      </c>
      <c r="C27" s="157">
        <v>115.9</v>
      </c>
      <c r="D27" s="157">
        <v>84.4</v>
      </c>
      <c r="E27" s="157">
        <v>88.6</v>
      </c>
      <c r="F27" s="157">
        <v>110.6</v>
      </c>
      <c r="G27" s="157">
        <v>140.2</v>
      </c>
      <c r="H27" s="157">
        <v>127</v>
      </c>
      <c r="I27" s="157">
        <v>163.4</v>
      </c>
      <c r="J27" s="157">
        <v>195.5</v>
      </c>
      <c r="K27" s="157">
        <v>55.6</v>
      </c>
      <c r="L27" s="157">
        <v>99.8</v>
      </c>
      <c r="M27" s="157">
        <v>120.9</v>
      </c>
      <c r="N27" s="157">
        <v>108.9</v>
      </c>
      <c r="O27" s="157">
        <v>107.7</v>
      </c>
      <c r="P27" s="157">
        <v>93.5</v>
      </c>
      <c r="Q27" s="157">
        <v>145.1</v>
      </c>
      <c r="R27" s="157">
        <v>100.8</v>
      </c>
      <c r="S27" s="157">
        <v>127.3</v>
      </c>
      <c r="T27" s="157">
        <v>129.4</v>
      </c>
      <c r="U27" s="157">
        <v>129.4</v>
      </c>
    </row>
    <row r="28" spans="1:21" ht="16.5" customHeight="1">
      <c r="A28" s="158" t="s">
        <v>205</v>
      </c>
      <c r="B28" s="157">
        <v>112.7</v>
      </c>
      <c r="C28" s="157">
        <v>112.6</v>
      </c>
      <c r="D28" s="157">
        <v>83.5</v>
      </c>
      <c r="E28" s="157">
        <v>90.8</v>
      </c>
      <c r="F28" s="157">
        <v>117.8</v>
      </c>
      <c r="G28" s="157">
        <v>132.4</v>
      </c>
      <c r="H28" s="157">
        <v>118</v>
      </c>
      <c r="I28" s="157">
        <v>161.2</v>
      </c>
      <c r="J28" s="157">
        <v>170.7</v>
      </c>
      <c r="K28" s="157">
        <v>55.1</v>
      </c>
      <c r="L28" s="157">
        <v>97.9</v>
      </c>
      <c r="M28" s="157">
        <v>130.6</v>
      </c>
      <c r="N28" s="157">
        <v>108.9</v>
      </c>
      <c r="O28" s="157">
        <v>104.7</v>
      </c>
      <c r="P28" s="157">
        <v>93.7</v>
      </c>
      <c r="Q28" s="157">
        <v>109.1</v>
      </c>
      <c r="R28" s="157">
        <v>99</v>
      </c>
      <c r="S28" s="157">
        <v>125.8</v>
      </c>
      <c r="T28" s="157">
        <v>119.7</v>
      </c>
      <c r="U28" s="157">
        <v>119.7</v>
      </c>
    </row>
    <row r="29" spans="1:21" ht="16.5" customHeight="1">
      <c r="A29" s="158" t="s">
        <v>206</v>
      </c>
      <c r="B29" s="157">
        <v>114.6</v>
      </c>
      <c r="C29" s="157">
        <v>114.6</v>
      </c>
      <c r="D29" s="157">
        <v>84.8</v>
      </c>
      <c r="E29" s="157">
        <v>104.5</v>
      </c>
      <c r="F29" s="157">
        <v>104.9</v>
      </c>
      <c r="G29" s="157">
        <v>137.7</v>
      </c>
      <c r="H29" s="157">
        <v>124.4</v>
      </c>
      <c r="I29" s="157">
        <v>160.9</v>
      </c>
      <c r="J29" s="157">
        <v>182.1</v>
      </c>
      <c r="K29" s="157">
        <v>73.2</v>
      </c>
      <c r="L29" s="157">
        <v>103.2</v>
      </c>
      <c r="M29" s="157">
        <v>125.2</v>
      </c>
      <c r="N29" s="157">
        <v>109.8</v>
      </c>
      <c r="O29" s="157">
        <v>105.7</v>
      </c>
      <c r="P29" s="157">
        <v>92.6</v>
      </c>
      <c r="Q29" s="157">
        <v>134.1</v>
      </c>
      <c r="R29" s="157">
        <v>102.4</v>
      </c>
      <c r="S29" s="157">
        <v>119</v>
      </c>
      <c r="T29" s="157">
        <v>113</v>
      </c>
      <c r="U29" s="157">
        <v>113</v>
      </c>
    </row>
    <row r="30" spans="1:21" ht="16.5" customHeight="1">
      <c r="A30" s="158" t="s">
        <v>207</v>
      </c>
      <c r="B30" s="157">
        <v>113.8</v>
      </c>
      <c r="C30" s="157">
        <v>113.8</v>
      </c>
      <c r="D30" s="157">
        <v>83.6</v>
      </c>
      <c r="E30" s="157">
        <v>94.2</v>
      </c>
      <c r="F30" s="157">
        <v>108.9</v>
      </c>
      <c r="G30" s="157">
        <v>137.3</v>
      </c>
      <c r="H30" s="157">
        <v>127.8</v>
      </c>
      <c r="I30" s="157">
        <v>151.9</v>
      </c>
      <c r="J30" s="157">
        <v>176.7</v>
      </c>
      <c r="K30" s="157">
        <v>63</v>
      </c>
      <c r="L30" s="157">
        <v>100.7</v>
      </c>
      <c r="M30" s="157">
        <v>110.6</v>
      </c>
      <c r="N30" s="157">
        <v>113.4</v>
      </c>
      <c r="O30" s="157">
        <v>106.7</v>
      </c>
      <c r="P30" s="157">
        <v>92.8</v>
      </c>
      <c r="Q30" s="157">
        <v>115.3</v>
      </c>
      <c r="R30" s="157">
        <v>102</v>
      </c>
      <c r="S30" s="157">
        <v>121.4</v>
      </c>
      <c r="T30" s="157">
        <v>109.1</v>
      </c>
      <c r="U30" s="157">
        <v>109.1</v>
      </c>
    </row>
    <row r="31" spans="1:21" ht="16.5" customHeight="1">
      <c r="A31" s="158" t="s">
        <v>208</v>
      </c>
      <c r="B31" s="157">
        <v>117.6</v>
      </c>
      <c r="C31" s="157">
        <v>117.5</v>
      </c>
      <c r="D31" s="157">
        <v>83.6</v>
      </c>
      <c r="E31" s="157">
        <v>111.7</v>
      </c>
      <c r="F31" s="157">
        <v>114.7</v>
      </c>
      <c r="G31" s="157">
        <v>143.2</v>
      </c>
      <c r="H31" s="157">
        <v>132</v>
      </c>
      <c r="I31" s="157">
        <v>158.7</v>
      </c>
      <c r="J31" s="157">
        <v>199.3</v>
      </c>
      <c r="K31" s="157">
        <v>52.4</v>
      </c>
      <c r="L31" s="157">
        <v>99.2</v>
      </c>
      <c r="M31" s="157">
        <v>119.1</v>
      </c>
      <c r="N31" s="157">
        <v>109.5</v>
      </c>
      <c r="O31" s="157">
        <v>102.5</v>
      </c>
      <c r="P31" s="157">
        <v>96.1</v>
      </c>
      <c r="Q31" s="157">
        <v>120.5</v>
      </c>
      <c r="R31" s="157">
        <v>102.5</v>
      </c>
      <c r="S31" s="157">
        <v>131.7</v>
      </c>
      <c r="T31" s="157">
        <v>117.3</v>
      </c>
      <c r="U31" s="157">
        <v>117.3</v>
      </c>
    </row>
    <row r="32" spans="1:21" ht="16.5" customHeight="1">
      <c r="A32" s="158" t="s">
        <v>209</v>
      </c>
      <c r="B32" s="157">
        <v>117.6</v>
      </c>
      <c r="C32" s="157">
        <v>117.6</v>
      </c>
      <c r="D32" s="157">
        <v>85.9</v>
      </c>
      <c r="E32" s="157">
        <v>113</v>
      </c>
      <c r="F32" s="157">
        <v>103.4</v>
      </c>
      <c r="G32" s="157">
        <v>141.8</v>
      </c>
      <c r="H32" s="157">
        <v>129.7</v>
      </c>
      <c r="I32" s="157">
        <v>164.6</v>
      </c>
      <c r="J32" s="157">
        <v>172.4</v>
      </c>
      <c r="K32" s="157">
        <v>60.2</v>
      </c>
      <c r="L32" s="157">
        <v>101.5</v>
      </c>
      <c r="M32" s="157">
        <v>134</v>
      </c>
      <c r="N32" s="157">
        <v>117.8</v>
      </c>
      <c r="O32" s="157">
        <v>108.7</v>
      </c>
      <c r="P32" s="157">
        <v>92.9</v>
      </c>
      <c r="Q32" s="157">
        <v>132.5</v>
      </c>
      <c r="R32" s="157">
        <v>104.9</v>
      </c>
      <c r="S32" s="157">
        <v>132.8</v>
      </c>
      <c r="T32" s="157">
        <v>124.9</v>
      </c>
      <c r="U32" s="157">
        <v>124.9</v>
      </c>
    </row>
    <row r="33" spans="1:21" ht="16.5" customHeight="1">
      <c r="A33" s="158" t="s">
        <v>210</v>
      </c>
      <c r="B33" s="157">
        <v>118.4</v>
      </c>
      <c r="C33" s="157">
        <v>118.3</v>
      </c>
      <c r="D33" s="157">
        <v>82.9</v>
      </c>
      <c r="E33" s="157">
        <v>100.9</v>
      </c>
      <c r="F33" s="157">
        <v>111.1</v>
      </c>
      <c r="G33" s="157">
        <v>147.1</v>
      </c>
      <c r="H33" s="157">
        <v>136.3</v>
      </c>
      <c r="I33" s="157">
        <v>170.5</v>
      </c>
      <c r="J33" s="157">
        <v>148.6</v>
      </c>
      <c r="K33" s="157">
        <v>49.5</v>
      </c>
      <c r="L33" s="157">
        <v>99.5</v>
      </c>
      <c r="M33" s="157">
        <v>126</v>
      </c>
      <c r="N33" s="157">
        <v>119.7</v>
      </c>
      <c r="O33" s="157">
        <v>103.9</v>
      </c>
      <c r="P33" s="157">
        <v>92.4</v>
      </c>
      <c r="Q33" s="157">
        <v>118.4</v>
      </c>
      <c r="R33" s="157">
        <v>102</v>
      </c>
      <c r="S33" s="157">
        <v>126.7</v>
      </c>
      <c r="T33" s="157">
        <v>132.8</v>
      </c>
      <c r="U33" s="157">
        <v>132.8</v>
      </c>
    </row>
    <row r="34" spans="1:21" ht="16.5" customHeight="1">
      <c r="A34" s="158" t="s">
        <v>211</v>
      </c>
      <c r="B34" s="157">
        <v>119.7</v>
      </c>
      <c r="C34" s="157">
        <v>119.6</v>
      </c>
      <c r="D34" s="157">
        <v>86.3</v>
      </c>
      <c r="E34" s="157">
        <v>101.7</v>
      </c>
      <c r="F34" s="157">
        <v>102.8</v>
      </c>
      <c r="G34" s="157">
        <v>148.9</v>
      </c>
      <c r="H34" s="157">
        <v>135.5</v>
      </c>
      <c r="I34" s="157">
        <v>172.8</v>
      </c>
      <c r="J34" s="157">
        <v>185.8</v>
      </c>
      <c r="K34" s="157">
        <v>69</v>
      </c>
      <c r="L34" s="157">
        <v>100.9</v>
      </c>
      <c r="M34" s="157">
        <v>121.5</v>
      </c>
      <c r="N34" s="157">
        <v>124.8</v>
      </c>
      <c r="O34" s="157">
        <v>104.9</v>
      </c>
      <c r="P34" s="157">
        <v>94.6</v>
      </c>
      <c r="Q34" s="157">
        <v>123.6</v>
      </c>
      <c r="R34" s="157">
        <v>101.5</v>
      </c>
      <c r="S34" s="157">
        <v>127.6</v>
      </c>
      <c r="T34" s="157">
        <v>119.2</v>
      </c>
      <c r="U34" s="157">
        <v>119.2</v>
      </c>
    </row>
    <row r="35" spans="1:21" ht="16.5" customHeight="1">
      <c r="A35" s="158" t="s">
        <v>212</v>
      </c>
      <c r="B35" s="157">
        <v>122.4</v>
      </c>
      <c r="C35" s="157">
        <v>122.4</v>
      </c>
      <c r="D35" s="157">
        <v>85.7</v>
      </c>
      <c r="E35" s="157">
        <v>114</v>
      </c>
      <c r="F35" s="157">
        <v>107.3</v>
      </c>
      <c r="G35" s="157">
        <v>156.8</v>
      </c>
      <c r="H35" s="157">
        <v>144.6</v>
      </c>
      <c r="I35" s="157">
        <v>178.1</v>
      </c>
      <c r="J35" s="157">
        <v>195.2</v>
      </c>
      <c r="K35" s="157">
        <v>53.3</v>
      </c>
      <c r="L35" s="157">
        <v>101.2</v>
      </c>
      <c r="M35" s="157">
        <v>131.5</v>
      </c>
      <c r="N35" s="157">
        <v>121.3</v>
      </c>
      <c r="O35" s="157">
        <v>108.9</v>
      </c>
      <c r="P35" s="157">
        <v>94.9</v>
      </c>
      <c r="Q35" s="157">
        <v>121.5</v>
      </c>
      <c r="R35" s="157">
        <v>104.8</v>
      </c>
      <c r="S35" s="157">
        <v>129.8</v>
      </c>
      <c r="T35" s="157">
        <v>117.4</v>
      </c>
      <c r="U35" s="157">
        <v>117.4</v>
      </c>
    </row>
    <row r="36" spans="1:21" ht="16.5" customHeight="1">
      <c r="A36" s="159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55"/>
      <c r="N36" s="155"/>
      <c r="O36" s="155"/>
      <c r="P36" s="155"/>
      <c r="Q36" s="155"/>
      <c r="R36" s="155"/>
      <c r="S36" s="155"/>
      <c r="T36" s="155"/>
      <c r="U36" s="155"/>
    </row>
    <row r="37" spans="1:21" ht="16.5" customHeight="1">
      <c r="A37" s="156" t="s">
        <v>214</v>
      </c>
      <c r="B37" s="157">
        <v>127.7</v>
      </c>
      <c r="C37" s="157">
        <v>127.7</v>
      </c>
      <c r="D37" s="157">
        <v>82.3</v>
      </c>
      <c r="E37" s="157">
        <v>107.2</v>
      </c>
      <c r="F37" s="157">
        <v>129.1</v>
      </c>
      <c r="G37" s="157">
        <v>164.6</v>
      </c>
      <c r="H37" s="157">
        <v>159.9</v>
      </c>
      <c r="I37" s="157">
        <v>172.8</v>
      </c>
      <c r="J37" s="157">
        <v>191.9</v>
      </c>
      <c r="K37" s="157">
        <v>55.5</v>
      </c>
      <c r="L37" s="157">
        <v>102.4</v>
      </c>
      <c r="M37" s="157">
        <v>149.1</v>
      </c>
      <c r="N37" s="157">
        <v>126.4</v>
      </c>
      <c r="O37" s="157">
        <v>110.7</v>
      </c>
      <c r="P37" s="157">
        <v>95.4</v>
      </c>
      <c r="Q37" s="157">
        <v>120.1</v>
      </c>
      <c r="R37" s="157">
        <v>102.5</v>
      </c>
      <c r="S37" s="157">
        <v>129.7</v>
      </c>
      <c r="T37" s="157">
        <v>229.8</v>
      </c>
      <c r="U37" s="157">
        <v>229.8</v>
      </c>
    </row>
    <row r="38" spans="1:21" ht="16.5" customHeight="1">
      <c r="A38" s="158" t="s">
        <v>322</v>
      </c>
      <c r="B38" s="157">
        <v>131.5</v>
      </c>
      <c r="C38" s="157">
        <v>131.5</v>
      </c>
      <c r="D38" s="157">
        <v>82.1</v>
      </c>
      <c r="E38" s="157">
        <v>119.7</v>
      </c>
      <c r="F38" s="157">
        <v>175.6</v>
      </c>
      <c r="G38" s="157">
        <v>162.2</v>
      </c>
      <c r="H38" s="157">
        <v>159.8</v>
      </c>
      <c r="I38" s="157">
        <v>174.7</v>
      </c>
      <c r="J38" s="157">
        <v>173.8</v>
      </c>
      <c r="K38" s="157">
        <v>62.5</v>
      </c>
      <c r="L38" s="157">
        <v>109.4</v>
      </c>
      <c r="M38" s="157">
        <v>143</v>
      </c>
      <c r="N38" s="157">
        <v>126.2</v>
      </c>
      <c r="O38" s="157">
        <v>111.6</v>
      </c>
      <c r="P38" s="157">
        <v>95.2</v>
      </c>
      <c r="Q38" s="157">
        <v>127.5</v>
      </c>
      <c r="R38" s="157">
        <v>93.9</v>
      </c>
      <c r="S38" s="157">
        <v>151.4</v>
      </c>
      <c r="T38" s="157">
        <v>76.3</v>
      </c>
      <c r="U38" s="157">
        <v>76.3</v>
      </c>
    </row>
    <row r="39" spans="1:21" ht="16.5" customHeight="1">
      <c r="A39" s="158" t="s">
        <v>203</v>
      </c>
      <c r="B39" s="157">
        <v>131.2</v>
      </c>
      <c r="C39" s="157">
        <v>131.2</v>
      </c>
      <c r="D39" s="157">
        <v>92.5</v>
      </c>
      <c r="E39" s="157">
        <v>88.5</v>
      </c>
      <c r="F39" s="157">
        <v>124.9</v>
      </c>
      <c r="G39" s="157">
        <v>171</v>
      </c>
      <c r="H39" s="157">
        <v>158.8</v>
      </c>
      <c r="I39" s="157">
        <v>193.9</v>
      </c>
      <c r="J39" s="157">
        <v>191.6</v>
      </c>
      <c r="K39" s="157">
        <v>54.4</v>
      </c>
      <c r="L39" s="157">
        <v>107.9</v>
      </c>
      <c r="M39" s="157">
        <v>159.7</v>
      </c>
      <c r="N39" s="157">
        <v>130.1</v>
      </c>
      <c r="O39" s="157">
        <v>113.6</v>
      </c>
      <c r="P39" s="157">
        <v>95.6</v>
      </c>
      <c r="Q39" s="157">
        <v>142.3</v>
      </c>
      <c r="R39" s="157">
        <v>109.7</v>
      </c>
      <c r="S39" s="157">
        <v>123.6</v>
      </c>
      <c r="T39" s="157">
        <v>124.4</v>
      </c>
      <c r="U39" s="157">
        <v>124.4</v>
      </c>
    </row>
    <row r="40" spans="1:21" ht="16.5" customHeight="1">
      <c r="A40" s="158" t="s">
        <v>204</v>
      </c>
      <c r="B40" s="157">
        <v>122.8</v>
      </c>
      <c r="C40" s="157">
        <v>122.8</v>
      </c>
      <c r="D40" s="157">
        <v>85</v>
      </c>
      <c r="E40" s="157">
        <v>112.4</v>
      </c>
      <c r="F40" s="157">
        <v>135.3</v>
      </c>
      <c r="G40" s="157">
        <v>156</v>
      </c>
      <c r="H40" s="157">
        <v>131</v>
      </c>
      <c r="I40" s="157">
        <v>225.8</v>
      </c>
      <c r="J40" s="157">
        <v>177.2</v>
      </c>
      <c r="K40" s="157">
        <v>60.1</v>
      </c>
      <c r="L40" s="157">
        <v>103.7</v>
      </c>
      <c r="M40" s="157">
        <v>130.4</v>
      </c>
      <c r="N40" s="157">
        <v>125.7</v>
      </c>
      <c r="O40" s="157">
        <v>112.6</v>
      </c>
      <c r="P40" s="157">
        <v>94.7</v>
      </c>
      <c r="Q40" s="157">
        <v>106.6</v>
      </c>
      <c r="R40" s="157">
        <v>96.2</v>
      </c>
      <c r="S40" s="157">
        <v>118.4</v>
      </c>
      <c r="T40" s="157">
        <v>146.3</v>
      </c>
      <c r="U40" s="157">
        <v>146.3</v>
      </c>
    </row>
    <row r="41" spans="1:21" ht="16.5" customHeight="1">
      <c r="A41" s="158" t="s">
        <v>205</v>
      </c>
      <c r="B41" s="157">
        <v>119.2</v>
      </c>
      <c r="C41" s="157">
        <v>119.2</v>
      </c>
      <c r="D41" s="157">
        <v>93.4</v>
      </c>
      <c r="E41" s="157">
        <v>81</v>
      </c>
      <c r="F41" s="157">
        <v>117.8</v>
      </c>
      <c r="G41" s="157">
        <v>147</v>
      </c>
      <c r="H41" s="157">
        <v>133.6</v>
      </c>
      <c r="I41" s="157">
        <v>170.7</v>
      </c>
      <c r="J41" s="157">
        <v>187.2</v>
      </c>
      <c r="K41" s="157">
        <v>67.4</v>
      </c>
      <c r="L41" s="157">
        <v>98.1</v>
      </c>
      <c r="M41" s="157">
        <v>110.8</v>
      </c>
      <c r="N41" s="157">
        <v>125.8</v>
      </c>
      <c r="O41" s="157">
        <v>113.5</v>
      </c>
      <c r="P41" s="157">
        <v>94.8</v>
      </c>
      <c r="Q41" s="157">
        <v>108.1</v>
      </c>
      <c r="R41" s="157">
        <v>102.5</v>
      </c>
      <c r="S41" s="157">
        <v>123.4</v>
      </c>
      <c r="T41" s="157">
        <v>127.6</v>
      </c>
      <c r="U41" s="157">
        <v>127.6</v>
      </c>
    </row>
    <row r="42" spans="1:21" ht="16.5" customHeight="1">
      <c r="A42" s="158" t="s">
        <v>206</v>
      </c>
      <c r="B42" s="157">
        <v>120.9</v>
      </c>
      <c r="C42" s="157">
        <v>120.9</v>
      </c>
      <c r="D42" s="157">
        <v>94.6</v>
      </c>
      <c r="E42" s="157">
        <v>123.3</v>
      </c>
      <c r="F42" s="157">
        <v>110.6</v>
      </c>
      <c r="G42" s="157">
        <v>151.3</v>
      </c>
      <c r="H42" s="157">
        <v>139</v>
      </c>
      <c r="I42" s="157">
        <v>167.5</v>
      </c>
      <c r="J42" s="157">
        <v>188.3</v>
      </c>
      <c r="K42" s="157">
        <v>45.1</v>
      </c>
      <c r="L42" s="157">
        <v>101.1</v>
      </c>
      <c r="M42" s="157">
        <v>136.3</v>
      </c>
      <c r="N42" s="157">
        <v>129.9</v>
      </c>
      <c r="O42" s="157">
        <v>111.1</v>
      </c>
      <c r="P42" s="157">
        <v>93.7</v>
      </c>
      <c r="Q42" s="157">
        <v>132.9</v>
      </c>
      <c r="R42" s="157">
        <v>101.7</v>
      </c>
      <c r="S42" s="157">
        <v>121.5</v>
      </c>
      <c r="T42" s="157">
        <v>135.4</v>
      </c>
      <c r="U42" s="157">
        <v>135.4</v>
      </c>
    </row>
    <row r="43" spans="1:21" ht="16.5" customHeight="1">
      <c r="A43" s="158" t="s">
        <v>207</v>
      </c>
      <c r="B43" s="157">
        <v>121.7</v>
      </c>
      <c r="C43" s="157">
        <v>121.6</v>
      </c>
      <c r="D43" s="157">
        <v>96.3</v>
      </c>
      <c r="E43" s="157">
        <v>133.1</v>
      </c>
      <c r="F43" s="157">
        <v>87.5</v>
      </c>
      <c r="G43" s="157">
        <v>155.5</v>
      </c>
      <c r="H43" s="157">
        <v>145.1</v>
      </c>
      <c r="I43" s="157">
        <v>171.7</v>
      </c>
      <c r="J43" s="157">
        <v>173.6</v>
      </c>
      <c r="K43" s="157">
        <v>71.5</v>
      </c>
      <c r="L43" s="157">
        <v>101.8</v>
      </c>
      <c r="M43" s="157">
        <v>137.6</v>
      </c>
      <c r="N43" s="157">
        <v>138.5</v>
      </c>
      <c r="O43" s="157">
        <v>111.8</v>
      </c>
      <c r="P43" s="157">
        <v>93.9</v>
      </c>
      <c r="Q43" s="157">
        <v>105.3</v>
      </c>
      <c r="R43" s="157">
        <v>105.8</v>
      </c>
      <c r="S43" s="157">
        <v>124.4</v>
      </c>
      <c r="T43" s="157">
        <v>139.8</v>
      </c>
      <c r="U43" s="157">
        <v>139.8</v>
      </c>
    </row>
    <row r="44" spans="1:21" ht="16.5" customHeight="1">
      <c r="A44" s="158" t="s">
        <v>208</v>
      </c>
      <c r="B44" s="157">
        <v>121.2</v>
      </c>
      <c r="C44" s="157">
        <v>121.2</v>
      </c>
      <c r="D44" s="157">
        <v>95.4</v>
      </c>
      <c r="E44" s="157">
        <v>138.5</v>
      </c>
      <c r="F44" s="157">
        <v>120.9</v>
      </c>
      <c r="G44" s="157">
        <v>152.5</v>
      </c>
      <c r="H44" s="157">
        <v>139.9</v>
      </c>
      <c r="I44" s="157">
        <v>171.2</v>
      </c>
      <c r="J44" s="157">
        <v>177.7</v>
      </c>
      <c r="K44" s="157">
        <v>45.9</v>
      </c>
      <c r="L44" s="157">
        <v>99.1</v>
      </c>
      <c r="M44" s="157">
        <v>140.7</v>
      </c>
      <c r="N44" s="157">
        <v>135.3</v>
      </c>
      <c r="O44" s="157">
        <v>109.3</v>
      </c>
      <c r="P44" s="157">
        <v>94.3</v>
      </c>
      <c r="Q44" s="157">
        <v>95.8</v>
      </c>
      <c r="R44" s="157">
        <v>101.8</v>
      </c>
      <c r="S44" s="157">
        <v>124.9</v>
      </c>
      <c r="T44" s="157">
        <v>125</v>
      </c>
      <c r="U44" s="157">
        <v>124</v>
      </c>
    </row>
    <row r="45" spans="1:21" ht="16.5" customHeight="1">
      <c r="A45" s="158" t="s">
        <v>209</v>
      </c>
      <c r="B45" s="157">
        <v>122.7</v>
      </c>
      <c r="C45" s="157">
        <v>122.7</v>
      </c>
      <c r="D45" s="157">
        <v>94.5</v>
      </c>
      <c r="E45" s="157">
        <v>134.8</v>
      </c>
      <c r="F45" s="157">
        <v>130.2</v>
      </c>
      <c r="G45" s="157">
        <v>156.3</v>
      </c>
      <c r="H45" s="157">
        <v>133.9</v>
      </c>
      <c r="I45" s="157">
        <v>207.5</v>
      </c>
      <c r="J45" s="157">
        <v>174.3</v>
      </c>
      <c r="K45" s="157">
        <v>53</v>
      </c>
      <c r="L45" s="157">
        <v>96.5</v>
      </c>
      <c r="M45" s="157">
        <v>137.4</v>
      </c>
      <c r="N45" s="157">
        <v>136.2</v>
      </c>
      <c r="O45" s="157">
        <v>110</v>
      </c>
      <c r="P45" s="157">
        <v>93.6</v>
      </c>
      <c r="Q45" s="157">
        <v>96.4</v>
      </c>
      <c r="R45" s="157">
        <v>100.8</v>
      </c>
      <c r="S45" s="157">
        <v>125.6</v>
      </c>
      <c r="T45" s="157">
        <v>137.4</v>
      </c>
      <c r="U45" s="157">
        <v>137.4</v>
      </c>
    </row>
    <row r="46" spans="1:21" ht="16.5" customHeight="1">
      <c r="A46" s="158" t="s">
        <v>210</v>
      </c>
      <c r="B46" s="157">
        <v>128.7</v>
      </c>
      <c r="C46" s="157">
        <v>128.7</v>
      </c>
      <c r="D46" s="157">
        <v>93</v>
      </c>
      <c r="E46" s="157">
        <v>143.6</v>
      </c>
      <c r="F46" s="157">
        <v>158.1</v>
      </c>
      <c r="G46" s="157">
        <v>168</v>
      </c>
      <c r="H46" s="157">
        <v>145.7</v>
      </c>
      <c r="I46" s="157">
        <v>214.8</v>
      </c>
      <c r="J46" s="157">
        <v>175.2</v>
      </c>
      <c r="K46" s="157">
        <v>61.3</v>
      </c>
      <c r="L46" s="157">
        <v>99.4</v>
      </c>
      <c r="M46" s="157">
        <v>139.3</v>
      </c>
      <c r="N46" s="157">
        <v>134.6</v>
      </c>
      <c r="O46" s="157">
        <v>113.1</v>
      </c>
      <c r="P46" s="157">
        <v>93.2</v>
      </c>
      <c r="Q46" s="157">
        <v>90.8</v>
      </c>
      <c r="R46" s="157">
        <v>104.3</v>
      </c>
      <c r="S46" s="157">
        <v>130.8</v>
      </c>
      <c r="T46" s="157">
        <v>141</v>
      </c>
      <c r="U46" s="157">
        <v>141</v>
      </c>
    </row>
    <row r="47" spans="1:21" ht="16.5" customHeight="1">
      <c r="A47" s="158" t="s">
        <v>211</v>
      </c>
      <c r="B47" s="157">
        <v>125.4</v>
      </c>
      <c r="C47" s="157">
        <v>125.3</v>
      </c>
      <c r="D47" s="157">
        <v>92</v>
      </c>
      <c r="E47" s="157">
        <v>147.1</v>
      </c>
      <c r="F47" s="157">
        <v>123</v>
      </c>
      <c r="G47" s="157">
        <v>162.8</v>
      </c>
      <c r="H47" s="157">
        <v>148.3</v>
      </c>
      <c r="I47" s="157">
        <v>190.8</v>
      </c>
      <c r="J47" s="157">
        <v>186.4</v>
      </c>
      <c r="K47" s="157">
        <v>54.9</v>
      </c>
      <c r="L47" s="157">
        <v>100.3</v>
      </c>
      <c r="M47" s="157">
        <v>141.7</v>
      </c>
      <c r="N47" s="157">
        <v>128.3</v>
      </c>
      <c r="O47" s="157">
        <v>115.6</v>
      </c>
      <c r="P47" s="157">
        <v>93.2</v>
      </c>
      <c r="Q47" s="157">
        <v>84.8</v>
      </c>
      <c r="R47" s="157">
        <v>114.4</v>
      </c>
      <c r="S47" s="157">
        <v>126.7</v>
      </c>
      <c r="T47" s="157">
        <v>129</v>
      </c>
      <c r="U47" s="157">
        <v>129</v>
      </c>
    </row>
    <row r="48" spans="1:21" ht="16.5" customHeight="1">
      <c r="A48" s="158" t="s">
        <v>212</v>
      </c>
      <c r="B48" s="157">
        <v>125.8</v>
      </c>
      <c r="C48" s="157">
        <v>125.7</v>
      </c>
      <c r="D48" s="157">
        <v>96</v>
      </c>
      <c r="E48" s="157">
        <v>113.8</v>
      </c>
      <c r="F48" s="157">
        <v>107.3</v>
      </c>
      <c r="G48" s="157">
        <v>167.2</v>
      </c>
      <c r="H48" s="157">
        <v>155</v>
      </c>
      <c r="I48" s="157">
        <v>192.2</v>
      </c>
      <c r="J48" s="157">
        <v>188.7</v>
      </c>
      <c r="K48" s="157">
        <v>59</v>
      </c>
      <c r="L48" s="157">
        <v>98.2</v>
      </c>
      <c r="M48" s="157">
        <v>143.9</v>
      </c>
      <c r="N48" s="157">
        <v>131.3</v>
      </c>
      <c r="O48" s="157">
        <v>105.4</v>
      </c>
      <c r="P48" s="157">
        <v>93.1</v>
      </c>
      <c r="Q48" s="157">
        <v>85.5</v>
      </c>
      <c r="R48" s="157">
        <v>105.8</v>
      </c>
      <c r="S48" s="157">
        <v>135.2</v>
      </c>
      <c r="T48" s="157">
        <v>124.9</v>
      </c>
      <c r="U48" s="157">
        <v>124.9</v>
      </c>
    </row>
    <row r="49" spans="1:21" ht="16.5" customHeight="1">
      <c r="A49" s="156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55"/>
      <c r="N49" s="155"/>
      <c r="O49" s="155"/>
      <c r="P49" s="155"/>
      <c r="Q49" s="155"/>
      <c r="R49" s="155"/>
      <c r="S49" s="155"/>
      <c r="T49" s="155"/>
      <c r="U49" s="155"/>
    </row>
    <row r="50" spans="1:21" ht="16.5" customHeight="1">
      <c r="A50" s="156" t="s">
        <v>215</v>
      </c>
      <c r="B50" s="160">
        <v>124.5</v>
      </c>
      <c r="C50" s="161">
        <v>124.5</v>
      </c>
      <c r="D50" s="161">
        <v>88.4</v>
      </c>
      <c r="E50" s="161">
        <v>132.1</v>
      </c>
      <c r="F50" s="161">
        <v>89.5</v>
      </c>
      <c r="G50" s="162">
        <v>164</v>
      </c>
      <c r="H50" s="161">
        <v>151.2</v>
      </c>
      <c r="I50" s="161">
        <v>184.3</v>
      </c>
      <c r="J50" s="161">
        <v>199</v>
      </c>
      <c r="K50" s="161">
        <v>53.9</v>
      </c>
      <c r="L50" s="161">
        <v>94</v>
      </c>
      <c r="M50" s="161">
        <v>144.3</v>
      </c>
      <c r="N50" s="161">
        <v>134.2</v>
      </c>
      <c r="O50" s="161">
        <v>114.2</v>
      </c>
      <c r="P50" s="161">
        <v>91.8</v>
      </c>
      <c r="Q50" s="161">
        <v>88.3</v>
      </c>
      <c r="R50" s="161">
        <v>107.2</v>
      </c>
      <c r="S50" s="161">
        <v>160</v>
      </c>
      <c r="T50" s="161">
        <v>112.8</v>
      </c>
      <c r="U50" s="161">
        <v>112.8</v>
      </c>
    </row>
    <row r="51" spans="1:21" ht="16.5" customHeight="1">
      <c r="A51" s="158" t="s">
        <v>322</v>
      </c>
      <c r="B51" s="160">
        <v>126.8</v>
      </c>
      <c r="C51" s="161">
        <v>126.9</v>
      </c>
      <c r="D51" s="161">
        <v>95.5</v>
      </c>
      <c r="E51" s="161">
        <v>142.2</v>
      </c>
      <c r="F51" s="161">
        <v>111.4</v>
      </c>
      <c r="G51" s="161">
        <v>171.9</v>
      </c>
      <c r="H51" s="161">
        <v>156</v>
      </c>
      <c r="I51" s="161">
        <v>201.3</v>
      </c>
      <c r="J51" s="161">
        <v>205.5</v>
      </c>
      <c r="K51" s="161">
        <v>58.7</v>
      </c>
      <c r="L51" s="161">
        <v>107.7</v>
      </c>
      <c r="M51" s="161">
        <v>144.5</v>
      </c>
      <c r="N51" s="161">
        <v>134.5</v>
      </c>
      <c r="O51" s="161">
        <v>111.5</v>
      </c>
      <c r="P51" s="161">
        <v>90.8</v>
      </c>
      <c r="Q51" s="161">
        <v>85</v>
      </c>
      <c r="R51" s="161">
        <v>104.3</v>
      </c>
      <c r="S51" s="161">
        <v>124.7</v>
      </c>
      <c r="T51" s="161">
        <v>132.4</v>
      </c>
      <c r="U51" s="161">
        <v>132.4</v>
      </c>
    </row>
    <row r="52" spans="1:21" ht="16.5" customHeight="1">
      <c r="A52" s="158" t="s">
        <v>203</v>
      </c>
      <c r="B52" s="160">
        <v>128.8</v>
      </c>
      <c r="C52" s="161">
        <v>128.7</v>
      </c>
      <c r="D52" s="161">
        <v>97.8</v>
      </c>
      <c r="E52" s="161">
        <v>141.5</v>
      </c>
      <c r="F52" s="161">
        <v>156.3</v>
      </c>
      <c r="G52" s="161">
        <v>169.8</v>
      </c>
      <c r="H52" s="161">
        <v>153.1</v>
      </c>
      <c r="I52" s="161">
        <v>211.3</v>
      </c>
      <c r="J52" s="161">
        <v>199.1</v>
      </c>
      <c r="K52" s="161">
        <v>54</v>
      </c>
      <c r="L52" s="161">
        <v>109.7</v>
      </c>
      <c r="M52" s="161">
        <v>133.2</v>
      </c>
      <c r="N52" s="161">
        <v>135.2</v>
      </c>
      <c r="O52" s="161">
        <v>111.6</v>
      </c>
      <c r="P52" s="161">
        <v>90.6</v>
      </c>
      <c r="Q52" s="161">
        <v>84</v>
      </c>
      <c r="R52" s="161">
        <v>99.8</v>
      </c>
      <c r="S52" s="161">
        <v>126</v>
      </c>
      <c r="T52" s="161">
        <v>118.3</v>
      </c>
      <c r="U52" s="161">
        <v>118.3</v>
      </c>
    </row>
    <row r="53" spans="1:21" ht="16.5" customHeight="1">
      <c r="A53" s="158" t="s">
        <v>204</v>
      </c>
      <c r="B53" s="160">
        <v>128.4</v>
      </c>
      <c r="C53" s="161">
        <v>128.4</v>
      </c>
      <c r="D53" s="161">
        <v>100.8</v>
      </c>
      <c r="E53" s="161">
        <v>145.9</v>
      </c>
      <c r="F53" s="161">
        <v>154.1</v>
      </c>
      <c r="G53" s="161">
        <v>166</v>
      </c>
      <c r="H53" s="161">
        <v>156.8</v>
      </c>
      <c r="I53" s="161">
        <v>192</v>
      </c>
      <c r="J53" s="161">
        <v>202.9</v>
      </c>
      <c r="K53" s="161">
        <v>58.2</v>
      </c>
      <c r="L53" s="161">
        <v>106.8</v>
      </c>
      <c r="M53" s="161">
        <v>153.2</v>
      </c>
      <c r="N53" s="161">
        <v>131.6</v>
      </c>
      <c r="O53" s="161">
        <v>111.5</v>
      </c>
      <c r="P53" s="161">
        <v>92.4</v>
      </c>
      <c r="Q53" s="161">
        <v>86.3</v>
      </c>
      <c r="R53" s="161">
        <v>99.7</v>
      </c>
      <c r="S53" s="161">
        <v>130.6</v>
      </c>
      <c r="T53" s="161">
        <v>124.3</v>
      </c>
      <c r="U53" s="161">
        <v>124.3</v>
      </c>
    </row>
    <row r="54" spans="1:21" ht="16.5" customHeight="1">
      <c r="A54" s="158" t="s">
        <v>205</v>
      </c>
      <c r="B54" s="160">
        <v>131.3</v>
      </c>
      <c r="C54" s="161">
        <v>131.3</v>
      </c>
      <c r="D54" s="161">
        <v>105.2</v>
      </c>
      <c r="E54" s="161">
        <v>160.5</v>
      </c>
      <c r="F54" s="161">
        <v>121</v>
      </c>
      <c r="G54" s="161">
        <v>175.1</v>
      </c>
      <c r="H54" s="161">
        <v>157.8</v>
      </c>
      <c r="I54" s="161">
        <v>208.3</v>
      </c>
      <c r="J54" s="161">
        <v>218.7</v>
      </c>
      <c r="K54" s="161">
        <v>46.8</v>
      </c>
      <c r="L54" s="161">
        <v>112.7</v>
      </c>
      <c r="M54" s="161">
        <v>159.6</v>
      </c>
      <c r="N54" s="161">
        <v>127.1</v>
      </c>
      <c r="O54" s="161">
        <v>109.5</v>
      </c>
      <c r="P54" s="161">
        <v>94.1</v>
      </c>
      <c r="Q54" s="161">
        <v>93.1</v>
      </c>
      <c r="R54" s="161">
        <v>103.8</v>
      </c>
      <c r="S54" s="161">
        <v>132.6</v>
      </c>
      <c r="T54" s="161">
        <v>137.9</v>
      </c>
      <c r="U54" s="161">
        <v>137.9</v>
      </c>
    </row>
    <row r="55" spans="1:21" ht="16.5" customHeight="1">
      <c r="A55" s="158" t="s">
        <v>206</v>
      </c>
      <c r="B55" s="160">
        <v>130.5</v>
      </c>
      <c r="C55" s="161">
        <v>130.5</v>
      </c>
      <c r="D55" s="161">
        <v>103.5</v>
      </c>
      <c r="E55" s="161">
        <v>139.6</v>
      </c>
      <c r="F55" s="161">
        <v>114</v>
      </c>
      <c r="G55" s="161">
        <v>176.1</v>
      </c>
      <c r="H55" s="161">
        <v>157.2</v>
      </c>
      <c r="I55" s="161">
        <v>214</v>
      </c>
      <c r="J55" s="161">
        <v>198</v>
      </c>
      <c r="K55" s="161">
        <v>50.2</v>
      </c>
      <c r="L55" s="161">
        <v>103</v>
      </c>
      <c r="M55" s="161">
        <v>162.5</v>
      </c>
      <c r="N55" s="161">
        <v>126.6</v>
      </c>
      <c r="O55" s="161">
        <v>110.8</v>
      </c>
      <c r="P55" s="161">
        <v>94.9</v>
      </c>
      <c r="Q55" s="161">
        <v>79.5</v>
      </c>
      <c r="R55" s="161">
        <v>107</v>
      </c>
      <c r="S55" s="161">
        <v>130.1</v>
      </c>
      <c r="T55" s="161">
        <v>136.2</v>
      </c>
      <c r="U55" s="161">
        <v>136.2</v>
      </c>
    </row>
    <row r="56" spans="1:21" ht="16.5" customHeight="1">
      <c r="A56" s="158" t="s">
        <v>207</v>
      </c>
      <c r="B56" s="160">
        <v>131.6</v>
      </c>
      <c r="C56" s="161">
        <v>131.8</v>
      </c>
      <c r="D56" s="161">
        <v>103.4</v>
      </c>
      <c r="E56" s="161">
        <v>166.4</v>
      </c>
      <c r="F56" s="161">
        <v>111.7</v>
      </c>
      <c r="G56" s="161">
        <v>176.9</v>
      </c>
      <c r="H56" s="161">
        <v>164.6</v>
      </c>
      <c r="I56" s="161">
        <v>202.6</v>
      </c>
      <c r="J56" s="161">
        <v>202.5</v>
      </c>
      <c r="K56" s="161">
        <v>55.5</v>
      </c>
      <c r="L56" s="161">
        <v>103.8</v>
      </c>
      <c r="M56" s="161">
        <v>153.1</v>
      </c>
      <c r="N56" s="161">
        <v>125.7</v>
      </c>
      <c r="O56" s="161">
        <v>109.2</v>
      </c>
      <c r="P56" s="161">
        <v>97.1</v>
      </c>
      <c r="Q56" s="161">
        <v>89.2</v>
      </c>
      <c r="R56" s="161">
        <v>103.5</v>
      </c>
      <c r="S56" s="161">
        <v>135.1</v>
      </c>
      <c r="T56" s="161">
        <v>140.4</v>
      </c>
      <c r="U56" s="161">
        <v>140.4</v>
      </c>
    </row>
    <row r="57" spans="1:21" ht="16.5" customHeight="1">
      <c r="A57" s="158" t="s">
        <v>208</v>
      </c>
      <c r="B57" s="160">
        <v>130.2</v>
      </c>
      <c r="C57" s="161">
        <v>130.2</v>
      </c>
      <c r="D57" s="161">
        <v>102.8</v>
      </c>
      <c r="E57" s="161">
        <v>132.7</v>
      </c>
      <c r="F57" s="161">
        <v>103.6</v>
      </c>
      <c r="G57" s="161">
        <v>175.9</v>
      </c>
      <c r="H57" s="161">
        <v>153.5</v>
      </c>
      <c r="I57" s="161">
        <v>214.7</v>
      </c>
      <c r="J57" s="161">
        <v>211.1</v>
      </c>
      <c r="K57" s="161">
        <v>57.2</v>
      </c>
      <c r="L57" s="161">
        <v>103.8</v>
      </c>
      <c r="M57" s="161">
        <v>151.2</v>
      </c>
      <c r="N57" s="161">
        <v>129</v>
      </c>
      <c r="O57" s="161">
        <v>111</v>
      </c>
      <c r="P57" s="161">
        <v>96.8</v>
      </c>
      <c r="Q57" s="161">
        <v>82.1</v>
      </c>
      <c r="R57" s="161">
        <v>100.4</v>
      </c>
      <c r="S57" s="161">
        <v>130.3</v>
      </c>
      <c r="T57" s="161">
        <v>126.6</v>
      </c>
      <c r="U57" s="161">
        <v>126.6</v>
      </c>
    </row>
    <row r="58" spans="1:21" ht="16.5" customHeight="1">
      <c r="A58" s="158" t="s">
        <v>209</v>
      </c>
      <c r="B58" s="160">
        <v>131.5</v>
      </c>
      <c r="C58" s="161">
        <v>131.5</v>
      </c>
      <c r="D58" s="161">
        <v>101.5</v>
      </c>
      <c r="E58" s="161">
        <v>144.5</v>
      </c>
      <c r="F58" s="161">
        <v>103.5</v>
      </c>
      <c r="G58" s="161">
        <v>179.8</v>
      </c>
      <c r="H58" s="161">
        <v>154.8</v>
      </c>
      <c r="I58" s="161">
        <v>229.2</v>
      </c>
      <c r="J58" s="161">
        <v>204.7</v>
      </c>
      <c r="K58" s="161">
        <v>68.9</v>
      </c>
      <c r="L58" s="161">
        <v>108</v>
      </c>
      <c r="M58" s="161">
        <v>154.3</v>
      </c>
      <c r="N58" s="161">
        <v>121</v>
      </c>
      <c r="O58" s="161">
        <v>109.7</v>
      </c>
      <c r="P58" s="161">
        <v>96.5</v>
      </c>
      <c r="Q58" s="161">
        <v>81.6</v>
      </c>
      <c r="R58" s="161">
        <v>102</v>
      </c>
      <c r="S58" s="161">
        <v>131.5</v>
      </c>
      <c r="T58" s="161">
        <v>132.9</v>
      </c>
      <c r="U58" s="161">
        <v>132.9</v>
      </c>
    </row>
    <row r="59" spans="1:22" ht="16.5" customHeight="1">
      <c r="A59" s="158" t="s">
        <v>210</v>
      </c>
      <c r="B59" s="160">
        <v>132.6</v>
      </c>
      <c r="C59" s="161">
        <v>132.7</v>
      </c>
      <c r="D59" s="161">
        <v>106.4</v>
      </c>
      <c r="E59" s="161">
        <v>164.3</v>
      </c>
      <c r="F59" s="161">
        <v>107.2</v>
      </c>
      <c r="G59" s="161">
        <v>178.2</v>
      </c>
      <c r="H59" s="161">
        <v>155.9</v>
      </c>
      <c r="I59" s="161">
        <v>222.4</v>
      </c>
      <c r="J59" s="161">
        <v>219.5</v>
      </c>
      <c r="K59" s="161">
        <v>56.5</v>
      </c>
      <c r="L59" s="161">
        <v>111.2</v>
      </c>
      <c r="M59" s="161">
        <v>162</v>
      </c>
      <c r="N59" s="161">
        <v>132.5</v>
      </c>
      <c r="O59" s="161">
        <v>112.4</v>
      </c>
      <c r="P59" s="161">
        <v>97.7</v>
      </c>
      <c r="Q59" s="161">
        <v>87.1</v>
      </c>
      <c r="R59" s="161">
        <v>103.8</v>
      </c>
      <c r="S59" s="161">
        <v>130.1</v>
      </c>
      <c r="T59" s="161">
        <v>125.4</v>
      </c>
      <c r="U59" s="161">
        <v>125.4</v>
      </c>
      <c r="V59" s="163"/>
    </row>
    <row r="60" spans="1:21" ht="16.5" customHeight="1">
      <c r="A60" s="158" t="s">
        <v>211</v>
      </c>
      <c r="B60" s="160">
        <v>130</v>
      </c>
      <c r="C60" s="161">
        <v>130</v>
      </c>
      <c r="D60" s="161">
        <v>103.7</v>
      </c>
      <c r="E60" s="161">
        <v>155.2</v>
      </c>
      <c r="F60" s="161">
        <v>110.2</v>
      </c>
      <c r="G60" s="161">
        <v>172.6</v>
      </c>
      <c r="H60" s="161">
        <v>159.8</v>
      </c>
      <c r="I60" s="161">
        <v>196</v>
      </c>
      <c r="J60" s="161">
        <v>205.3</v>
      </c>
      <c r="K60" s="161">
        <v>40.4</v>
      </c>
      <c r="L60" s="161">
        <v>107.9</v>
      </c>
      <c r="M60" s="161">
        <v>161.6</v>
      </c>
      <c r="N60" s="161">
        <v>131.8</v>
      </c>
      <c r="O60" s="161">
        <v>112.5</v>
      </c>
      <c r="P60" s="161">
        <v>97.1</v>
      </c>
      <c r="Q60" s="161">
        <v>89.8</v>
      </c>
      <c r="R60" s="161">
        <v>104.1</v>
      </c>
      <c r="S60" s="161">
        <v>131</v>
      </c>
      <c r="T60" s="161">
        <v>131.9</v>
      </c>
      <c r="U60" s="161">
        <v>131.9</v>
      </c>
    </row>
    <row r="61" spans="1:21" ht="16.5" customHeight="1">
      <c r="A61" s="164" t="s">
        <v>212</v>
      </c>
      <c r="B61" s="165">
        <v>142.6</v>
      </c>
      <c r="C61" s="166">
        <v>142.6</v>
      </c>
      <c r="D61" s="166">
        <v>100</v>
      </c>
      <c r="E61" s="166">
        <v>141.1</v>
      </c>
      <c r="F61" s="166">
        <v>109.5</v>
      </c>
      <c r="G61" s="166">
        <v>211.4</v>
      </c>
      <c r="H61" s="166">
        <v>177.9</v>
      </c>
      <c r="I61" s="166">
        <v>283.3</v>
      </c>
      <c r="J61" s="166">
        <v>230.4</v>
      </c>
      <c r="K61" s="166">
        <v>46.3</v>
      </c>
      <c r="L61" s="166">
        <v>106.8</v>
      </c>
      <c r="M61" s="166">
        <v>170.2</v>
      </c>
      <c r="N61" s="166">
        <v>125.6</v>
      </c>
      <c r="O61" s="166">
        <v>114.3</v>
      </c>
      <c r="P61" s="166">
        <v>96.3</v>
      </c>
      <c r="Q61" s="166">
        <v>85.5</v>
      </c>
      <c r="R61" s="166">
        <v>104.8</v>
      </c>
      <c r="S61" s="166">
        <v>133.5</v>
      </c>
      <c r="T61" s="166">
        <v>137.1</v>
      </c>
      <c r="U61" s="166">
        <v>137.1</v>
      </c>
    </row>
    <row r="62" spans="1:16" ht="20.25" customHeight="1">
      <c r="A62" s="127" t="s">
        <v>150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</row>
    <row r="63" ht="15" customHeight="1"/>
  </sheetData>
  <sheetProtection/>
  <mergeCells count="18">
    <mergeCell ref="H9:H10"/>
    <mergeCell ref="I9:I10"/>
    <mergeCell ref="J9:J10"/>
    <mergeCell ref="K9:K10"/>
    <mergeCell ref="Q8:Q10"/>
    <mergeCell ref="R8:R10"/>
    <mergeCell ref="N8:N10"/>
    <mergeCell ref="O8:O10"/>
    <mergeCell ref="S8:S10"/>
    <mergeCell ref="U8:U10"/>
    <mergeCell ref="A2:U2"/>
    <mergeCell ref="A4:U4"/>
    <mergeCell ref="A6:A10"/>
    <mergeCell ref="C7:C10"/>
    <mergeCell ref="T7:T10"/>
    <mergeCell ref="E8:E10"/>
    <mergeCell ref="F8:F10"/>
    <mergeCell ref="L8:L10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75" zoomScaleNormal="75" zoomScalePageLayoutView="0" workbookViewId="0" topLeftCell="A1">
      <selection activeCell="P3" sqref="P3"/>
    </sheetView>
  </sheetViews>
  <sheetFormatPr defaultColWidth="10.59765625" defaultRowHeight="24.75" customHeight="1"/>
  <cols>
    <col min="1" max="1" width="22.59765625" style="3" customWidth="1"/>
    <col min="2" max="5" width="19.69921875" style="3" customWidth="1"/>
    <col min="6" max="6" width="17.3984375" style="3" customWidth="1"/>
    <col min="7" max="7" width="17.8984375" style="3" customWidth="1"/>
    <col min="8" max="8" width="17.3984375" style="3" customWidth="1"/>
    <col min="9" max="9" width="17.8984375" style="3" customWidth="1"/>
    <col min="10" max="10" width="17.3984375" style="3" customWidth="1"/>
    <col min="11" max="16384" width="10.59765625" style="3" customWidth="1"/>
  </cols>
  <sheetData>
    <row r="1" spans="1:10" s="9" customFormat="1" ht="24.75" customHeight="1">
      <c r="A1" s="6" t="s">
        <v>272</v>
      </c>
      <c r="J1" s="8" t="s">
        <v>288</v>
      </c>
    </row>
    <row r="2" spans="1:15" ht="24.7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20"/>
      <c r="L2" s="20"/>
      <c r="M2" s="20"/>
      <c r="N2" s="20"/>
      <c r="O2" s="20"/>
    </row>
    <row r="3" spans="1:10" ht="24.75" customHeight="1">
      <c r="A3" s="337" t="s">
        <v>410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ht="24.75" customHeight="1" thickBot="1">
      <c r="A4" s="10"/>
      <c r="B4" s="10"/>
      <c r="C4" s="10"/>
      <c r="D4" s="10"/>
      <c r="E4" s="10"/>
      <c r="F4" s="10"/>
      <c r="G4" s="10"/>
      <c r="H4" s="5"/>
      <c r="I4" s="10"/>
      <c r="J4" s="15" t="s">
        <v>289</v>
      </c>
    </row>
    <row r="5" spans="1:10" ht="24.75" customHeight="1">
      <c r="A5" s="435" t="s">
        <v>88</v>
      </c>
      <c r="B5" s="437" t="s">
        <v>89</v>
      </c>
      <c r="C5" s="438"/>
      <c r="D5" s="439"/>
      <c r="E5" s="440" t="s">
        <v>379</v>
      </c>
      <c r="F5" s="431"/>
      <c r="G5" s="441"/>
      <c r="H5" s="431"/>
      <c r="I5" s="431"/>
      <c r="J5" s="431"/>
    </row>
    <row r="6" spans="1:10" ht="24.75" customHeight="1">
      <c r="A6" s="436"/>
      <c r="B6" s="253" t="s">
        <v>216</v>
      </c>
      <c r="C6" s="253" t="s">
        <v>202</v>
      </c>
      <c r="D6" s="253" t="s">
        <v>217</v>
      </c>
      <c r="E6" s="253" t="s">
        <v>216</v>
      </c>
      <c r="F6" s="254" t="s">
        <v>90</v>
      </c>
      <c r="G6" s="253" t="s">
        <v>202</v>
      </c>
      <c r="H6" s="254" t="s">
        <v>90</v>
      </c>
      <c r="I6" s="253" t="s">
        <v>217</v>
      </c>
      <c r="J6" s="255" t="s">
        <v>90</v>
      </c>
    </row>
    <row r="7" spans="1:13" s="197" customFormat="1" ht="24.75" customHeight="1">
      <c r="A7" s="242" t="s">
        <v>48</v>
      </c>
      <c r="B7" s="110">
        <v>130069532</v>
      </c>
      <c r="C7" s="111">
        <v>148284377</v>
      </c>
      <c r="D7" s="111">
        <v>164571547</v>
      </c>
      <c r="E7" s="111">
        <v>4120539</v>
      </c>
      <c r="F7" s="112">
        <v>3.2</v>
      </c>
      <c r="G7" s="111">
        <v>4633028</v>
      </c>
      <c r="H7" s="112">
        <v>3.1</v>
      </c>
      <c r="I7" s="111">
        <v>5438238</v>
      </c>
      <c r="J7" s="112">
        <v>3.3</v>
      </c>
      <c r="K7" s="243"/>
      <c r="L7" s="243"/>
      <c r="M7" s="243"/>
    </row>
    <row r="8" spans="1:13" ht="24.75" customHeight="1">
      <c r="A8" s="4"/>
      <c r="B8" s="113" t="s">
        <v>189</v>
      </c>
      <c r="C8" s="114"/>
      <c r="D8" s="114"/>
      <c r="E8" s="114"/>
      <c r="F8" s="115"/>
      <c r="G8" s="114"/>
      <c r="H8" s="115"/>
      <c r="I8" s="114"/>
      <c r="J8" s="115"/>
      <c r="K8" s="28"/>
      <c r="L8" s="28"/>
      <c r="M8" s="28"/>
    </row>
    <row r="9" spans="1:13" s="127" customFormat="1" ht="24.75" customHeight="1">
      <c r="A9" s="144" t="s">
        <v>91</v>
      </c>
      <c r="B9" s="244">
        <v>8548028</v>
      </c>
      <c r="C9" s="245">
        <v>8528404</v>
      </c>
      <c r="D9" s="245">
        <v>8945974</v>
      </c>
      <c r="E9" s="245">
        <v>113294</v>
      </c>
      <c r="F9" s="116">
        <v>1.3</v>
      </c>
      <c r="G9" s="245">
        <v>171169</v>
      </c>
      <c r="H9" s="116">
        <v>2</v>
      </c>
      <c r="I9" s="245">
        <v>164687</v>
      </c>
      <c r="J9" s="116">
        <v>1.8</v>
      </c>
      <c r="K9" s="246"/>
      <c r="L9" s="246"/>
      <c r="M9" s="246"/>
    </row>
    <row r="10" spans="1:13" s="127" customFormat="1" ht="24.75" customHeight="1">
      <c r="A10" s="144" t="s">
        <v>50</v>
      </c>
      <c r="B10" s="244">
        <v>7185038</v>
      </c>
      <c r="C10" s="245">
        <v>7999503</v>
      </c>
      <c r="D10" s="245">
        <v>8071862</v>
      </c>
      <c r="E10" s="245">
        <v>131017</v>
      </c>
      <c r="F10" s="116">
        <v>1.8</v>
      </c>
      <c r="G10" s="245">
        <v>155833</v>
      </c>
      <c r="H10" s="116">
        <v>1.9</v>
      </c>
      <c r="I10" s="245">
        <v>162889</v>
      </c>
      <c r="J10" s="116">
        <v>2</v>
      </c>
      <c r="K10" s="246"/>
      <c r="L10" s="246"/>
      <c r="M10" s="246"/>
    </row>
    <row r="11" spans="1:13" s="127" customFormat="1" ht="24.75" customHeight="1">
      <c r="A11" s="144" t="s">
        <v>92</v>
      </c>
      <c r="B11" s="244">
        <v>7584196</v>
      </c>
      <c r="C11" s="245">
        <v>7653850</v>
      </c>
      <c r="D11" s="245">
        <v>8078507</v>
      </c>
      <c r="E11" s="245">
        <v>286194</v>
      </c>
      <c r="F11" s="116">
        <v>3.8</v>
      </c>
      <c r="G11" s="245">
        <v>332460</v>
      </c>
      <c r="H11" s="116">
        <v>4.3</v>
      </c>
      <c r="I11" s="245">
        <v>313261</v>
      </c>
      <c r="J11" s="116">
        <v>3.9</v>
      </c>
      <c r="K11" s="246"/>
      <c r="L11" s="246"/>
      <c r="M11" s="246"/>
    </row>
    <row r="12" spans="1:13" s="127" customFormat="1" ht="24.75" customHeight="1">
      <c r="A12" s="144" t="s">
        <v>93</v>
      </c>
      <c r="B12" s="244">
        <v>1420217</v>
      </c>
      <c r="C12" s="245">
        <v>2449999</v>
      </c>
      <c r="D12" s="245">
        <v>3042889</v>
      </c>
      <c r="E12" s="245">
        <v>57386</v>
      </c>
      <c r="F12" s="116">
        <v>4</v>
      </c>
      <c r="G12" s="245">
        <v>88711</v>
      </c>
      <c r="H12" s="116">
        <v>3.6</v>
      </c>
      <c r="I12" s="245">
        <v>139143</v>
      </c>
      <c r="J12" s="116">
        <v>4.6</v>
      </c>
      <c r="K12" s="246"/>
      <c r="L12" s="246"/>
      <c r="M12" s="246"/>
    </row>
    <row r="13" spans="1:13" s="127" customFormat="1" ht="24.75" customHeight="1">
      <c r="A13" s="144" t="s">
        <v>94</v>
      </c>
      <c r="B13" s="244">
        <v>1786487</v>
      </c>
      <c r="C13" s="245">
        <v>2312070</v>
      </c>
      <c r="D13" s="245">
        <v>3419658</v>
      </c>
      <c r="E13" s="245">
        <v>185175</v>
      </c>
      <c r="F13" s="116">
        <v>10.4</v>
      </c>
      <c r="G13" s="245">
        <v>149755</v>
      </c>
      <c r="H13" s="116">
        <v>6.5</v>
      </c>
      <c r="I13" s="245">
        <v>92180</v>
      </c>
      <c r="J13" s="116">
        <v>2.7</v>
      </c>
      <c r="K13" s="246"/>
      <c r="L13" s="246"/>
      <c r="M13" s="246"/>
    </row>
    <row r="14" spans="1:13" s="127" customFormat="1" ht="24.75" customHeight="1">
      <c r="A14" s="144" t="s">
        <v>95</v>
      </c>
      <c r="B14" s="244">
        <v>2705497</v>
      </c>
      <c r="C14" s="245">
        <v>2540535</v>
      </c>
      <c r="D14" s="245" t="s">
        <v>365</v>
      </c>
      <c r="E14" s="245">
        <v>69160</v>
      </c>
      <c r="F14" s="116">
        <v>2.6</v>
      </c>
      <c r="G14" s="245">
        <v>37283</v>
      </c>
      <c r="H14" s="116">
        <v>1.5</v>
      </c>
      <c r="I14" s="245">
        <v>39793</v>
      </c>
      <c r="J14" s="116" t="s">
        <v>365</v>
      </c>
      <c r="K14" s="246"/>
      <c r="L14" s="246"/>
      <c r="M14" s="246"/>
    </row>
    <row r="15" spans="1:13" s="127" customFormat="1" ht="24.75" customHeight="1">
      <c r="A15" s="144" t="s">
        <v>96</v>
      </c>
      <c r="B15" s="244">
        <v>1833528</v>
      </c>
      <c r="C15" s="245">
        <v>2069397</v>
      </c>
      <c r="D15" s="245">
        <v>2170171</v>
      </c>
      <c r="E15" s="245">
        <v>80244</v>
      </c>
      <c r="F15" s="116">
        <v>4.4</v>
      </c>
      <c r="G15" s="245">
        <v>90456</v>
      </c>
      <c r="H15" s="116">
        <v>4.4</v>
      </c>
      <c r="I15" s="245">
        <v>110203</v>
      </c>
      <c r="J15" s="116">
        <v>5.1</v>
      </c>
      <c r="K15" s="246"/>
      <c r="L15" s="246"/>
      <c r="M15" s="246"/>
    </row>
    <row r="16" spans="1:13" s="127" customFormat="1" ht="24.75" customHeight="1">
      <c r="A16" s="144" t="s">
        <v>97</v>
      </c>
      <c r="B16" s="244">
        <v>4106037</v>
      </c>
      <c r="C16" s="245">
        <v>5237098</v>
      </c>
      <c r="D16" s="245">
        <v>5496342</v>
      </c>
      <c r="E16" s="245">
        <v>36640</v>
      </c>
      <c r="F16" s="116">
        <v>0.9</v>
      </c>
      <c r="G16" s="245">
        <v>38610</v>
      </c>
      <c r="H16" s="116">
        <v>0.7</v>
      </c>
      <c r="I16" s="245">
        <v>34936</v>
      </c>
      <c r="J16" s="116">
        <v>0.6</v>
      </c>
      <c r="K16" s="246"/>
      <c r="L16" s="246"/>
      <c r="M16" s="246"/>
    </row>
    <row r="17" spans="1:13" s="127" customFormat="1" ht="24.75" customHeight="1">
      <c r="A17" s="144" t="s">
        <v>98</v>
      </c>
      <c r="B17" s="244" t="s">
        <v>365</v>
      </c>
      <c r="C17" s="245">
        <v>6156120</v>
      </c>
      <c r="D17" s="245">
        <v>6884694</v>
      </c>
      <c r="E17" s="245">
        <v>123794</v>
      </c>
      <c r="F17" s="116" t="s">
        <v>365</v>
      </c>
      <c r="G17" s="245">
        <v>127676</v>
      </c>
      <c r="H17" s="116">
        <v>2.1</v>
      </c>
      <c r="I17" s="245">
        <v>141867</v>
      </c>
      <c r="J17" s="117">
        <v>2.1</v>
      </c>
      <c r="K17" s="246"/>
      <c r="L17" s="246"/>
      <c r="M17" s="246"/>
    </row>
    <row r="18" spans="1:13" s="127" customFormat="1" ht="24.75" customHeight="1">
      <c r="A18" s="144" t="s">
        <v>99</v>
      </c>
      <c r="B18" s="244" t="s">
        <v>364</v>
      </c>
      <c r="C18" s="245" t="s">
        <v>365</v>
      </c>
      <c r="D18" s="245" t="s">
        <v>365</v>
      </c>
      <c r="E18" s="245" t="s">
        <v>364</v>
      </c>
      <c r="F18" s="116" t="s">
        <v>364</v>
      </c>
      <c r="G18" s="245" t="s">
        <v>365</v>
      </c>
      <c r="H18" s="116" t="s">
        <v>365</v>
      </c>
      <c r="I18" s="245" t="s">
        <v>365</v>
      </c>
      <c r="J18" s="106" t="s">
        <v>365</v>
      </c>
      <c r="K18" s="246"/>
      <c r="L18" s="246"/>
      <c r="M18" s="246"/>
    </row>
    <row r="19" spans="1:13" s="127" customFormat="1" ht="24.75" customHeight="1">
      <c r="A19" s="144" t="s">
        <v>36</v>
      </c>
      <c r="B19" s="244">
        <v>3201613</v>
      </c>
      <c r="C19" s="245">
        <v>3923982</v>
      </c>
      <c r="D19" s="245">
        <v>3781352</v>
      </c>
      <c r="E19" s="245">
        <v>116614</v>
      </c>
      <c r="F19" s="116">
        <v>3.6</v>
      </c>
      <c r="G19" s="245">
        <v>142548</v>
      </c>
      <c r="H19" s="116">
        <v>3.6</v>
      </c>
      <c r="I19" s="245">
        <v>104107</v>
      </c>
      <c r="J19" s="118">
        <v>2.8</v>
      </c>
      <c r="K19" s="246"/>
      <c r="L19" s="246"/>
      <c r="M19" s="246"/>
    </row>
    <row r="20" spans="1:13" s="127" customFormat="1" ht="24.75" customHeight="1">
      <c r="A20" s="144" t="s">
        <v>59</v>
      </c>
      <c r="B20" s="244" t="s">
        <v>365</v>
      </c>
      <c r="C20" s="245" t="s">
        <v>365</v>
      </c>
      <c r="D20" s="245" t="s">
        <v>365</v>
      </c>
      <c r="E20" s="245" t="s">
        <v>365</v>
      </c>
      <c r="F20" s="116" t="s">
        <v>365</v>
      </c>
      <c r="G20" s="245" t="s">
        <v>365</v>
      </c>
      <c r="H20" s="116" t="s">
        <v>365</v>
      </c>
      <c r="I20" s="245" t="s">
        <v>365</v>
      </c>
      <c r="J20" s="118" t="s">
        <v>370</v>
      </c>
      <c r="K20" s="246"/>
      <c r="L20" s="246"/>
      <c r="M20" s="246"/>
    </row>
    <row r="21" spans="1:13" s="127" customFormat="1" ht="24.75" customHeight="1">
      <c r="A21" s="144" t="s">
        <v>87</v>
      </c>
      <c r="B21" s="244" t="s">
        <v>365</v>
      </c>
      <c r="C21" s="245" t="s">
        <v>365</v>
      </c>
      <c r="D21" s="245" t="s">
        <v>365</v>
      </c>
      <c r="E21" s="245" t="s">
        <v>365</v>
      </c>
      <c r="F21" s="116" t="s">
        <v>365</v>
      </c>
      <c r="G21" s="245" t="s">
        <v>365</v>
      </c>
      <c r="H21" s="116" t="s">
        <v>365</v>
      </c>
      <c r="I21" s="245" t="s">
        <v>365</v>
      </c>
      <c r="J21" s="118" t="s">
        <v>370</v>
      </c>
      <c r="K21" s="246"/>
      <c r="L21" s="246"/>
      <c r="M21" s="246"/>
    </row>
    <row r="22" spans="1:13" s="127" customFormat="1" ht="24.75" customHeight="1">
      <c r="A22" s="144" t="s">
        <v>100</v>
      </c>
      <c r="B22" s="244">
        <v>2419995</v>
      </c>
      <c r="C22" s="245">
        <v>2763664</v>
      </c>
      <c r="D22" s="245">
        <v>2600888</v>
      </c>
      <c r="E22" s="245">
        <v>230030</v>
      </c>
      <c r="F22" s="116">
        <v>9.5</v>
      </c>
      <c r="G22" s="245">
        <v>235377</v>
      </c>
      <c r="H22" s="116">
        <v>8.5</v>
      </c>
      <c r="I22" s="245">
        <v>300526</v>
      </c>
      <c r="J22" s="118">
        <v>11.6</v>
      </c>
      <c r="K22" s="246"/>
      <c r="L22" s="246"/>
      <c r="M22" s="246"/>
    </row>
    <row r="23" spans="1:13" s="127" customFormat="1" ht="24.75" customHeight="1">
      <c r="A23" s="144" t="s">
        <v>101</v>
      </c>
      <c r="B23" s="244">
        <v>3149297</v>
      </c>
      <c r="C23" s="245">
        <v>3289339</v>
      </c>
      <c r="D23" s="245">
        <v>3859190</v>
      </c>
      <c r="E23" s="245">
        <v>134722</v>
      </c>
      <c r="F23" s="116">
        <v>4.3</v>
      </c>
      <c r="G23" s="245">
        <v>132614</v>
      </c>
      <c r="H23" s="116">
        <v>4</v>
      </c>
      <c r="I23" s="245">
        <v>131809</v>
      </c>
      <c r="J23" s="118">
        <v>3.4</v>
      </c>
      <c r="K23" s="246"/>
      <c r="L23" s="246"/>
      <c r="M23" s="246"/>
    </row>
    <row r="24" spans="1:13" s="127" customFormat="1" ht="24.75" customHeight="1">
      <c r="A24" s="144" t="s">
        <v>63</v>
      </c>
      <c r="B24" s="244" t="s">
        <v>365</v>
      </c>
      <c r="C24" s="245" t="s">
        <v>365</v>
      </c>
      <c r="D24" s="245" t="s">
        <v>365</v>
      </c>
      <c r="E24" s="245">
        <v>2168</v>
      </c>
      <c r="F24" s="116" t="s">
        <v>365</v>
      </c>
      <c r="G24" s="245" t="s">
        <v>365</v>
      </c>
      <c r="H24" s="116" t="s">
        <v>365</v>
      </c>
      <c r="I24" s="245" t="s">
        <v>365</v>
      </c>
      <c r="J24" s="118" t="s">
        <v>365</v>
      </c>
      <c r="K24" s="246"/>
      <c r="L24" s="246"/>
      <c r="M24" s="246"/>
    </row>
    <row r="25" spans="1:13" s="127" customFormat="1" ht="24.75" customHeight="1">
      <c r="A25" s="144" t="s">
        <v>64</v>
      </c>
      <c r="B25" s="244">
        <v>4536705</v>
      </c>
      <c r="C25" s="245">
        <v>5472635</v>
      </c>
      <c r="D25" s="245">
        <v>4989226</v>
      </c>
      <c r="E25" s="245">
        <v>199241</v>
      </c>
      <c r="F25" s="116">
        <v>4.4</v>
      </c>
      <c r="G25" s="245">
        <v>210721</v>
      </c>
      <c r="H25" s="116">
        <v>3.9</v>
      </c>
      <c r="I25" s="245">
        <v>176492</v>
      </c>
      <c r="J25" s="118">
        <v>3.5</v>
      </c>
      <c r="K25" s="246"/>
      <c r="L25" s="246"/>
      <c r="M25" s="246"/>
    </row>
    <row r="26" spans="1:13" s="127" customFormat="1" ht="24.75" customHeight="1">
      <c r="A26" s="144" t="s">
        <v>65</v>
      </c>
      <c r="B26" s="244">
        <v>44869598</v>
      </c>
      <c r="C26" s="245">
        <v>51366889</v>
      </c>
      <c r="D26" s="245">
        <v>58429645</v>
      </c>
      <c r="E26" s="245">
        <v>1710760</v>
      </c>
      <c r="F26" s="116">
        <v>3.8</v>
      </c>
      <c r="G26" s="245">
        <v>1910000</v>
      </c>
      <c r="H26" s="116">
        <v>3.7</v>
      </c>
      <c r="I26" s="245">
        <v>2574799</v>
      </c>
      <c r="J26" s="118">
        <v>4.4</v>
      </c>
      <c r="K26" s="246"/>
      <c r="L26" s="246"/>
      <c r="M26" s="246"/>
    </row>
    <row r="27" spans="1:13" s="127" customFormat="1" ht="24.75" customHeight="1">
      <c r="A27" s="144" t="s">
        <v>66</v>
      </c>
      <c r="B27" s="244" t="s">
        <v>371</v>
      </c>
      <c r="C27" s="245">
        <v>28862882</v>
      </c>
      <c r="D27" s="245">
        <v>33576066</v>
      </c>
      <c r="E27" s="245">
        <v>514922</v>
      </c>
      <c r="F27" s="116">
        <v>2.1</v>
      </c>
      <c r="G27" s="245">
        <v>656561</v>
      </c>
      <c r="H27" s="116">
        <v>2.3</v>
      </c>
      <c r="I27" s="245">
        <v>811180</v>
      </c>
      <c r="J27" s="118">
        <v>2.4</v>
      </c>
      <c r="K27" s="246"/>
      <c r="L27" s="246"/>
      <c r="M27" s="246"/>
    </row>
    <row r="28" spans="1:13" s="127" customFormat="1" ht="24.75" customHeight="1">
      <c r="A28" s="144" t="s">
        <v>67</v>
      </c>
      <c r="B28" s="244">
        <v>3349218</v>
      </c>
      <c r="C28" s="245">
        <v>4169185</v>
      </c>
      <c r="D28" s="245">
        <v>4298609</v>
      </c>
      <c r="E28" s="245">
        <v>14778</v>
      </c>
      <c r="F28" s="116">
        <v>0.4</v>
      </c>
      <c r="G28" s="245">
        <v>28887</v>
      </c>
      <c r="H28" s="116">
        <v>0.7</v>
      </c>
      <c r="I28" s="245">
        <v>22081</v>
      </c>
      <c r="J28" s="118">
        <v>0.5</v>
      </c>
      <c r="K28" s="246"/>
      <c r="L28" s="246"/>
      <c r="M28" s="246"/>
    </row>
    <row r="29" spans="1:13" s="127" customFormat="1" ht="24.75" customHeight="1">
      <c r="A29" s="144" t="s">
        <v>68</v>
      </c>
      <c r="B29" s="244" t="s">
        <v>365</v>
      </c>
      <c r="C29" s="245" t="s">
        <v>365</v>
      </c>
      <c r="D29" s="245" t="s">
        <v>365</v>
      </c>
      <c r="E29" s="245" t="s">
        <v>365</v>
      </c>
      <c r="F29" s="116" t="s">
        <v>365</v>
      </c>
      <c r="G29" s="245" t="s">
        <v>364</v>
      </c>
      <c r="H29" s="116" t="s">
        <v>364</v>
      </c>
      <c r="I29" s="245" t="s">
        <v>365</v>
      </c>
      <c r="J29" s="118" t="s">
        <v>370</v>
      </c>
      <c r="K29" s="246"/>
      <c r="L29" s="246"/>
      <c r="M29" s="246"/>
    </row>
    <row r="30" spans="1:13" s="127" customFormat="1" ht="24.75" customHeight="1">
      <c r="A30" s="144" t="s">
        <v>102</v>
      </c>
      <c r="B30" s="244" t="s">
        <v>364</v>
      </c>
      <c r="C30" s="245" t="s">
        <v>364</v>
      </c>
      <c r="D30" s="245" t="s">
        <v>364</v>
      </c>
      <c r="E30" s="245" t="s">
        <v>364</v>
      </c>
      <c r="F30" s="116" t="s">
        <v>364</v>
      </c>
      <c r="G30" s="245" t="s">
        <v>364</v>
      </c>
      <c r="H30" s="116" t="s">
        <v>364</v>
      </c>
      <c r="I30" s="245" t="s">
        <v>364</v>
      </c>
      <c r="J30" s="118" t="s">
        <v>363</v>
      </c>
      <c r="K30" s="246"/>
      <c r="L30" s="246"/>
      <c r="M30" s="246"/>
    </row>
    <row r="31" spans="1:13" s="127" customFormat="1" ht="24.75" customHeight="1">
      <c r="A31" s="247" t="s">
        <v>70</v>
      </c>
      <c r="B31" s="244">
        <v>2215649</v>
      </c>
      <c r="C31" s="245">
        <v>2156554</v>
      </c>
      <c r="D31" s="245">
        <v>2365266</v>
      </c>
      <c r="E31" s="245">
        <v>107192</v>
      </c>
      <c r="F31" s="116">
        <v>4.8</v>
      </c>
      <c r="G31" s="245">
        <v>120350</v>
      </c>
      <c r="H31" s="116">
        <v>5.6</v>
      </c>
      <c r="I31" s="245">
        <v>113903</v>
      </c>
      <c r="J31" s="118">
        <v>4.8</v>
      </c>
      <c r="K31" s="246"/>
      <c r="L31" s="246"/>
      <c r="M31" s="246"/>
    </row>
    <row r="32" spans="1:13" s="127" customFormat="1" ht="24.75" customHeight="1">
      <c r="A32" s="144" t="s">
        <v>372</v>
      </c>
      <c r="B32" s="248">
        <v>15549914</v>
      </c>
      <c r="C32" s="249">
        <v>17397125</v>
      </c>
      <c r="D32" s="249">
        <v>21072876</v>
      </c>
      <c r="E32" s="250">
        <v>653627</v>
      </c>
      <c r="F32" s="119">
        <v>4.2</v>
      </c>
      <c r="G32" s="250">
        <v>658987</v>
      </c>
      <c r="H32" s="119">
        <v>3.8</v>
      </c>
      <c r="I32" s="250">
        <v>733181</v>
      </c>
      <c r="J32" s="119">
        <v>4</v>
      </c>
      <c r="K32" s="246"/>
      <c r="L32" s="246"/>
      <c r="M32" s="246"/>
    </row>
    <row r="33" spans="1:13" s="127" customFormat="1" ht="24.75" customHeight="1">
      <c r="A33" s="144" t="s">
        <v>373</v>
      </c>
      <c r="B33" s="244">
        <v>22708418</v>
      </c>
      <c r="C33" s="245">
        <v>24944345</v>
      </c>
      <c r="D33" s="245">
        <v>29243938</v>
      </c>
      <c r="E33" s="245">
        <v>613619</v>
      </c>
      <c r="F33" s="116">
        <v>2.7</v>
      </c>
      <c r="G33" s="245">
        <v>750216</v>
      </c>
      <c r="H33" s="116">
        <v>3</v>
      </c>
      <c r="I33" s="245">
        <v>600069</v>
      </c>
      <c r="J33" s="116">
        <v>2.4</v>
      </c>
      <c r="K33" s="246"/>
      <c r="L33" s="246"/>
      <c r="M33" s="246"/>
    </row>
    <row r="34" spans="1:13" s="127" customFormat="1" ht="24.75" customHeight="1">
      <c r="A34" s="144" t="s">
        <v>374</v>
      </c>
      <c r="B34" s="244">
        <v>16826059</v>
      </c>
      <c r="C34" s="245">
        <v>21217286</v>
      </c>
      <c r="D34" s="245">
        <v>26993630</v>
      </c>
      <c r="E34" s="245">
        <v>573292</v>
      </c>
      <c r="F34" s="116">
        <v>3.4</v>
      </c>
      <c r="G34" s="245">
        <v>736033</v>
      </c>
      <c r="H34" s="116">
        <v>3.5</v>
      </c>
      <c r="I34" s="245">
        <v>693477</v>
      </c>
      <c r="J34" s="116">
        <v>3</v>
      </c>
      <c r="K34" s="246"/>
      <c r="L34" s="246"/>
      <c r="M34" s="246"/>
    </row>
    <row r="35" spans="1:13" s="127" customFormat="1" ht="24.75" customHeight="1">
      <c r="A35" s="144" t="s">
        <v>375</v>
      </c>
      <c r="B35" s="244" t="s">
        <v>376</v>
      </c>
      <c r="C35" s="245">
        <v>11601656</v>
      </c>
      <c r="D35" s="245">
        <v>26756971</v>
      </c>
      <c r="E35" s="245">
        <v>468490</v>
      </c>
      <c r="F35" s="116" t="s">
        <v>377</v>
      </c>
      <c r="G35" s="245">
        <v>544931</v>
      </c>
      <c r="H35" s="116">
        <v>4.7</v>
      </c>
      <c r="I35" s="245">
        <v>761006</v>
      </c>
      <c r="J35" s="116">
        <v>3.3</v>
      </c>
      <c r="K35" s="246"/>
      <c r="L35" s="246"/>
      <c r="M35" s="246"/>
    </row>
    <row r="36" spans="1:13" s="127" customFormat="1" ht="24.75" customHeight="1">
      <c r="A36" s="144" t="s">
        <v>378</v>
      </c>
      <c r="B36" s="244">
        <v>66965335</v>
      </c>
      <c r="C36" s="245">
        <v>73123965</v>
      </c>
      <c r="D36" s="245">
        <v>78091042</v>
      </c>
      <c r="E36" s="251">
        <v>1811511</v>
      </c>
      <c r="F36" s="120">
        <v>2.7</v>
      </c>
      <c r="G36" s="251">
        <v>1942861</v>
      </c>
      <c r="H36" s="120">
        <v>2.7</v>
      </c>
      <c r="I36" s="251">
        <v>2650505</v>
      </c>
      <c r="J36" s="120">
        <v>3.6</v>
      </c>
      <c r="K36" s="246"/>
      <c r="L36" s="246"/>
      <c r="M36" s="246"/>
    </row>
    <row r="37" spans="1:10" s="127" customFormat="1" ht="24.75" customHeight="1">
      <c r="A37" s="252" t="s">
        <v>192</v>
      </c>
      <c r="B37" s="252"/>
      <c r="C37" s="252"/>
      <c r="D37" s="252"/>
      <c r="E37" s="167"/>
      <c r="F37" s="167"/>
      <c r="G37" s="167"/>
      <c r="H37" s="167"/>
      <c r="I37" s="167"/>
      <c r="J37" s="167"/>
    </row>
    <row r="38" spans="1:4" s="127" customFormat="1" ht="24.75" customHeight="1">
      <c r="A38" s="188"/>
      <c r="B38" s="188"/>
      <c r="C38" s="188"/>
      <c r="D38" s="188"/>
    </row>
  </sheetData>
  <sheetProtection/>
  <mergeCells count="5">
    <mergeCell ref="A2:J2"/>
    <mergeCell ref="A3:J3"/>
    <mergeCell ref="A5:A6"/>
    <mergeCell ref="B5:D5"/>
    <mergeCell ref="E5:J5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1"/>
  <sheetViews>
    <sheetView tabSelected="1" zoomScale="75" zoomScaleNormal="75" zoomScalePageLayoutView="0" workbookViewId="0" topLeftCell="A1">
      <selection activeCell="P3" sqref="P3"/>
    </sheetView>
  </sheetViews>
  <sheetFormatPr defaultColWidth="10.59765625" defaultRowHeight="15"/>
  <cols>
    <col min="1" max="1" width="29.59765625" style="127" customWidth="1"/>
    <col min="2" max="2" width="10.59765625" style="127" customWidth="1"/>
    <col min="3" max="3" width="12.19921875" style="127" customWidth="1"/>
    <col min="4" max="11" width="10.59765625" style="127" customWidth="1"/>
    <col min="12" max="12" width="11.5" style="127" customWidth="1"/>
    <col min="13" max="13" width="10.59765625" style="127" customWidth="1"/>
    <col min="14" max="18" width="12.59765625" style="127" customWidth="1"/>
    <col min="19" max="19" width="10.09765625" style="127" customWidth="1"/>
    <col min="20" max="21" width="14.09765625" style="127" customWidth="1"/>
    <col min="22" max="16384" width="10.59765625" style="127" customWidth="1"/>
  </cols>
  <sheetData>
    <row r="1" spans="1:17" s="125" customFormat="1" ht="19.5" customHeight="1">
      <c r="A1" s="6" t="s">
        <v>291</v>
      </c>
      <c r="M1" s="8"/>
      <c r="Q1" s="8" t="s">
        <v>292</v>
      </c>
    </row>
    <row r="2" spans="1:21" ht="19.5" customHeight="1">
      <c r="A2" s="393"/>
      <c r="B2" s="393"/>
      <c r="C2" s="393"/>
      <c r="D2" s="393"/>
      <c r="E2" s="393"/>
      <c r="F2" s="393"/>
      <c r="G2" s="85"/>
      <c r="H2" s="92"/>
      <c r="I2" s="92"/>
      <c r="S2" s="85"/>
      <c r="T2" s="92"/>
      <c r="U2" s="92"/>
    </row>
    <row r="3" spans="1:19" ht="19.5" customHeight="1">
      <c r="A3" s="337" t="s">
        <v>382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S3" s="104"/>
    </row>
    <row r="4" spans="1:19" ht="19.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S4" s="104"/>
    </row>
    <row r="5" spans="12:19" ht="18" customHeight="1" thickBot="1">
      <c r="L5" s="256"/>
      <c r="M5" s="256"/>
      <c r="N5" s="256"/>
      <c r="O5" s="256"/>
      <c r="P5" s="256"/>
      <c r="Q5" s="256"/>
      <c r="S5" s="257"/>
    </row>
    <row r="6" spans="1:18" ht="15" customHeight="1">
      <c r="A6" s="394" t="s">
        <v>293</v>
      </c>
      <c r="B6" s="319" t="s">
        <v>294</v>
      </c>
      <c r="C6" s="309"/>
      <c r="D6" s="499" t="s">
        <v>385</v>
      </c>
      <c r="E6" s="309"/>
      <c r="F6" s="484" t="s">
        <v>386</v>
      </c>
      <c r="G6" s="485"/>
      <c r="H6" s="486" t="s">
        <v>389</v>
      </c>
      <c r="I6" s="487"/>
      <c r="J6" s="486" t="s">
        <v>390</v>
      </c>
      <c r="K6" s="487"/>
      <c r="L6" s="493" t="s">
        <v>391</v>
      </c>
      <c r="M6" s="494"/>
      <c r="N6" s="489" t="s">
        <v>193</v>
      </c>
      <c r="O6" s="490"/>
      <c r="P6" s="452" t="s">
        <v>392</v>
      </c>
      <c r="Q6" s="453"/>
      <c r="R6" s="188"/>
    </row>
    <row r="7" spans="1:20" ht="15" customHeight="1">
      <c r="A7" s="444"/>
      <c r="B7" s="449"/>
      <c r="C7" s="450"/>
      <c r="D7" s="497" t="s">
        <v>384</v>
      </c>
      <c r="E7" s="498"/>
      <c r="F7" s="495" t="s">
        <v>387</v>
      </c>
      <c r="G7" s="496"/>
      <c r="H7" s="456" t="s">
        <v>388</v>
      </c>
      <c r="I7" s="457"/>
      <c r="J7" s="456" t="s">
        <v>388</v>
      </c>
      <c r="K7" s="457"/>
      <c r="L7" s="456" t="s">
        <v>388</v>
      </c>
      <c r="M7" s="457"/>
      <c r="N7" s="491"/>
      <c r="O7" s="492"/>
      <c r="P7" s="454" t="s">
        <v>388</v>
      </c>
      <c r="Q7" s="455"/>
      <c r="R7" s="188"/>
      <c r="S7" s="22"/>
      <c r="T7" s="22"/>
    </row>
    <row r="8" spans="1:20" s="197" customFormat="1" ht="15" customHeight="1">
      <c r="A8" s="274" t="s">
        <v>353</v>
      </c>
      <c r="B8" s="451">
        <f>SUM(B10:C32)</f>
        <v>712</v>
      </c>
      <c r="C8" s="451"/>
      <c r="D8" s="451">
        <f>SUM(D10:E32)</f>
        <v>72190</v>
      </c>
      <c r="E8" s="451"/>
      <c r="F8" s="451">
        <f>SUM(F10:G32)</f>
        <v>182158457</v>
      </c>
      <c r="G8" s="451"/>
      <c r="H8" s="451">
        <f>SUM(H10:I32)</f>
        <v>12280430</v>
      </c>
      <c r="I8" s="451"/>
      <c r="J8" s="451">
        <f>SUM(J10:K32)</f>
        <v>3657592</v>
      </c>
      <c r="K8" s="451"/>
      <c r="L8" s="451">
        <f>SUM(L10:M32)</f>
        <v>4534479</v>
      </c>
      <c r="M8" s="451"/>
      <c r="N8" s="451">
        <f>SUM(N10:O32)</f>
        <v>87</v>
      </c>
      <c r="O8" s="451"/>
      <c r="P8" s="451">
        <f>SUM(P10:Q32)</f>
        <v>661978</v>
      </c>
      <c r="Q8" s="451"/>
      <c r="S8" s="271"/>
      <c r="T8" s="271"/>
    </row>
    <row r="9" spans="1:20" ht="15" customHeight="1">
      <c r="A9" s="144"/>
      <c r="B9" s="259"/>
      <c r="C9" s="259"/>
      <c r="D9" s="93"/>
      <c r="E9" s="93"/>
      <c r="F9" s="93"/>
      <c r="G9" s="93"/>
      <c r="H9" s="93"/>
      <c r="I9" s="93"/>
      <c r="J9" s="93"/>
      <c r="K9" s="93"/>
      <c r="L9" s="93"/>
      <c r="M9" s="259"/>
      <c r="N9" s="109"/>
      <c r="O9" s="109"/>
      <c r="P9" s="109"/>
      <c r="Q9" s="109"/>
      <c r="S9" s="258"/>
      <c r="T9" s="258"/>
    </row>
    <row r="10" spans="1:20" ht="15" customHeight="1">
      <c r="A10" s="144" t="s">
        <v>125</v>
      </c>
      <c r="B10" s="442">
        <v>71</v>
      </c>
      <c r="C10" s="443"/>
      <c r="D10" s="443">
        <v>5562</v>
      </c>
      <c r="E10" s="443"/>
      <c r="F10" s="443">
        <v>8969659</v>
      </c>
      <c r="G10" s="443"/>
      <c r="H10" s="443">
        <v>365081</v>
      </c>
      <c r="I10" s="443"/>
      <c r="J10" s="443">
        <v>134997</v>
      </c>
      <c r="K10" s="443"/>
      <c r="L10" s="443">
        <v>188235</v>
      </c>
      <c r="M10" s="443"/>
      <c r="N10" s="471">
        <v>7</v>
      </c>
      <c r="O10" s="471"/>
      <c r="P10" s="478">
        <v>14757</v>
      </c>
      <c r="Q10" s="478"/>
      <c r="S10" s="258"/>
      <c r="T10" s="258"/>
    </row>
    <row r="11" spans="1:20" ht="15" customHeight="1">
      <c r="A11" s="144" t="s">
        <v>295</v>
      </c>
      <c r="B11" s="442">
        <v>9</v>
      </c>
      <c r="C11" s="443"/>
      <c r="D11" s="443">
        <v>840</v>
      </c>
      <c r="E11" s="443"/>
      <c r="F11" s="443">
        <v>8071862</v>
      </c>
      <c r="G11" s="443"/>
      <c r="H11" s="443">
        <v>191526</v>
      </c>
      <c r="I11" s="443"/>
      <c r="J11" s="443">
        <v>75144</v>
      </c>
      <c r="K11" s="443"/>
      <c r="L11" s="443">
        <v>112087</v>
      </c>
      <c r="M11" s="443"/>
      <c r="N11" s="471">
        <v>2</v>
      </c>
      <c r="O11" s="471"/>
      <c r="P11" s="478">
        <v>1257</v>
      </c>
      <c r="Q11" s="478"/>
      <c r="S11" s="258"/>
      <c r="T11" s="258"/>
    </row>
    <row r="12" spans="1:20" ht="15" customHeight="1">
      <c r="A12" s="144" t="s">
        <v>296</v>
      </c>
      <c r="B12" s="442">
        <v>118</v>
      </c>
      <c r="C12" s="443"/>
      <c r="D12" s="443">
        <v>10228</v>
      </c>
      <c r="E12" s="443"/>
      <c r="F12" s="443">
        <v>20129759</v>
      </c>
      <c r="G12" s="443"/>
      <c r="H12" s="443">
        <v>2400889</v>
      </c>
      <c r="I12" s="443"/>
      <c r="J12" s="443">
        <v>969962</v>
      </c>
      <c r="K12" s="443"/>
      <c r="L12" s="443">
        <v>1164529</v>
      </c>
      <c r="M12" s="443"/>
      <c r="N12" s="471">
        <v>7</v>
      </c>
      <c r="O12" s="471"/>
      <c r="P12" s="478">
        <v>7877</v>
      </c>
      <c r="Q12" s="478"/>
      <c r="S12" s="258"/>
      <c r="T12" s="258"/>
    </row>
    <row r="13" spans="1:20" ht="15" customHeight="1">
      <c r="A13" s="144" t="s">
        <v>145</v>
      </c>
      <c r="B13" s="442">
        <v>81</v>
      </c>
      <c r="C13" s="443"/>
      <c r="D13" s="443">
        <v>5732</v>
      </c>
      <c r="E13" s="443"/>
      <c r="F13" s="443">
        <v>4893545</v>
      </c>
      <c r="G13" s="443"/>
      <c r="H13" s="443">
        <v>231013</v>
      </c>
      <c r="I13" s="443"/>
      <c r="J13" s="443">
        <v>82179</v>
      </c>
      <c r="K13" s="443"/>
      <c r="L13" s="443">
        <v>114961</v>
      </c>
      <c r="M13" s="443"/>
      <c r="N13" s="471">
        <v>6</v>
      </c>
      <c r="O13" s="471"/>
      <c r="P13" s="478">
        <v>18250</v>
      </c>
      <c r="Q13" s="478"/>
      <c r="S13" s="258"/>
      <c r="T13" s="258"/>
    </row>
    <row r="14" spans="1:20" ht="15" customHeight="1">
      <c r="A14" s="144" t="s">
        <v>297</v>
      </c>
      <c r="B14" s="442">
        <v>10</v>
      </c>
      <c r="C14" s="443"/>
      <c r="D14" s="443">
        <v>794</v>
      </c>
      <c r="E14" s="443"/>
      <c r="F14" s="443">
        <v>3432672</v>
      </c>
      <c r="G14" s="443"/>
      <c r="H14" s="443">
        <v>277972</v>
      </c>
      <c r="I14" s="443"/>
      <c r="J14" s="443">
        <v>89171</v>
      </c>
      <c r="K14" s="443"/>
      <c r="L14" s="443">
        <v>97364</v>
      </c>
      <c r="M14" s="443"/>
      <c r="N14" s="471">
        <v>1</v>
      </c>
      <c r="O14" s="471"/>
      <c r="P14" s="478">
        <v>5642</v>
      </c>
      <c r="Q14" s="478"/>
      <c r="S14" s="258"/>
      <c r="T14" s="258"/>
    </row>
    <row r="15" spans="1:20" ht="15" customHeight="1">
      <c r="A15" s="144" t="s">
        <v>298</v>
      </c>
      <c r="B15" s="442">
        <v>8</v>
      </c>
      <c r="C15" s="443"/>
      <c r="D15" s="443">
        <v>1218</v>
      </c>
      <c r="E15" s="443"/>
      <c r="F15" s="443">
        <v>3173349</v>
      </c>
      <c r="G15" s="443"/>
      <c r="H15" s="443">
        <v>379301</v>
      </c>
      <c r="I15" s="443"/>
      <c r="J15" s="443">
        <v>73935</v>
      </c>
      <c r="K15" s="443"/>
      <c r="L15" s="443">
        <v>81679</v>
      </c>
      <c r="M15" s="443"/>
      <c r="N15" s="471">
        <v>2</v>
      </c>
      <c r="O15" s="471"/>
      <c r="P15" s="478">
        <v>11211</v>
      </c>
      <c r="Q15" s="478"/>
      <c r="S15" s="258"/>
      <c r="T15" s="258"/>
    </row>
    <row r="16" spans="1:20" ht="15" customHeight="1">
      <c r="A16" s="144" t="s">
        <v>146</v>
      </c>
      <c r="B16" s="442">
        <v>15</v>
      </c>
      <c r="C16" s="443"/>
      <c r="D16" s="443">
        <v>967</v>
      </c>
      <c r="E16" s="443"/>
      <c r="F16" s="443">
        <v>2209930</v>
      </c>
      <c r="G16" s="443"/>
      <c r="H16" s="443">
        <v>199783</v>
      </c>
      <c r="I16" s="443"/>
      <c r="J16" s="443">
        <v>72707</v>
      </c>
      <c r="K16" s="443"/>
      <c r="L16" s="443">
        <v>94293</v>
      </c>
      <c r="M16" s="443"/>
      <c r="N16" s="471">
        <v>1</v>
      </c>
      <c r="O16" s="471"/>
      <c r="P16" s="478">
        <v>434</v>
      </c>
      <c r="Q16" s="478"/>
      <c r="S16" s="258"/>
      <c r="T16" s="258"/>
    </row>
    <row r="17" spans="1:20" ht="15" customHeight="1">
      <c r="A17" s="144" t="s">
        <v>132</v>
      </c>
      <c r="B17" s="442">
        <v>30</v>
      </c>
      <c r="C17" s="443"/>
      <c r="D17" s="443">
        <v>2790</v>
      </c>
      <c r="E17" s="443"/>
      <c r="F17" s="443">
        <v>5604299</v>
      </c>
      <c r="G17" s="443"/>
      <c r="H17" s="443">
        <v>106754</v>
      </c>
      <c r="I17" s="443"/>
      <c r="J17" s="443">
        <v>47730</v>
      </c>
      <c r="K17" s="443"/>
      <c r="L17" s="443">
        <v>97004</v>
      </c>
      <c r="M17" s="443"/>
      <c r="N17" s="471">
        <v>5</v>
      </c>
      <c r="O17" s="471"/>
      <c r="P17" s="478">
        <v>9765</v>
      </c>
      <c r="Q17" s="478"/>
      <c r="S17" s="258"/>
      <c r="T17" s="258"/>
    </row>
    <row r="18" spans="1:20" ht="15" customHeight="1">
      <c r="A18" s="144" t="s">
        <v>108</v>
      </c>
      <c r="B18" s="442">
        <v>7</v>
      </c>
      <c r="C18" s="443"/>
      <c r="D18" s="443">
        <v>872</v>
      </c>
      <c r="E18" s="443"/>
      <c r="F18" s="443">
        <v>6897497</v>
      </c>
      <c r="G18" s="443"/>
      <c r="H18" s="443">
        <v>536509</v>
      </c>
      <c r="I18" s="443"/>
      <c r="J18" s="443">
        <v>82390</v>
      </c>
      <c r="K18" s="443"/>
      <c r="L18" s="443">
        <v>132688</v>
      </c>
      <c r="M18" s="443"/>
      <c r="N18" s="471" t="s">
        <v>121</v>
      </c>
      <c r="O18" s="471"/>
      <c r="P18" s="478" t="s">
        <v>121</v>
      </c>
      <c r="Q18" s="478"/>
      <c r="S18" s="258"/>
      <c r="T18" s="258"/>
    </row>
    <row r="19" spans="1:20" ht="15" customHeight="1">
      <c r="A19" s="144" t="s">
        <v>147</v>
      </c>
      <c r="B19" s="442">
        <v>1</v>
      </c>
      <c r="C19" s="443"/>
      <c r="D19" s="460">
        <v>47</v>
      </c>
      <c r="E19" s="460"/>
      <c r="F19" s="460">
        <v>16360</v>
      </c>
      <c r="G19" s="460"/>
      <c r="H19" s="460">
        <v>11860</v>
      </c>
      <c r="I19" s="460"/>
      <c r="J19" s="460">
        <v>1005</v>
      </c>
      <c r="K19" s="460"/>
      <c r="L19" s="460">
        <v>1005</v>
      </c>
      <c r="M19" s="460"/>
      <c r="N19" s="471">
        <v>1</v>
      </c>
      <c r="O19" s="471"/>
      <c r="P19" s="478">
        <v>5279</v>
      </c>
      <c r="Q19" s="478"/>
      <c r="S19" s="258"/>
      <c r="T19" s="258"/>
    </row>
    <row r="20" spans="1:20" ht="15" customHeight="1">
      <c r="A20" s="144" t="s">
        <v>299</v>
      </c>
      <c r="B20" s="442">
        <v>21</v>
      </c>
      <c r="C20" s="443"/>
      <c r="D20" s="443">
        <v>1506</v>
      </c>
      <c r="E20" s="443"/>
      <c r="F20" s="443">
        <v>3813722</v>
      </c>
      <c r="G20" s="443"/>
      <c r="H20" s="443">
        <v>359195</v>
      </c>
      <c r="I20" s="443"/>
      <c r="J20" s="443">
        <v>89362</v>
      </c>
      <c r="K20" s="443"/>
      <c r="L20" s="443">
        <v>125025</v>
      </c>
      <c r="M20" s="443"/>
      <c r="N20" s="471">
        <v>4</v>
      </c>
      <c r="O20" s="471"/>
      <c r="P20" s="478">
        <v>12386</v>
      </c>
      <c r="Q20" s="478"/>
      <c r="S20" s="258"/>
      <c r="T20" s="258"/>
    </row>
    <row r="21" spans="1:20" ht="15" customHeight="1">
      <c r="A21" s="144" t="s">
        <v>275</v>
      </c>
      <c r="B21" s="442">
        <v>1</v>
      </c>
      <c r="C21" s="443"/>
      <c r="D21" s="443">
        <v>31</v>
      </c>
      <c r="E21" s="443"/>
      <c r="F21" s="443">
        <v>39130</v>
      </c>
      <c r="G21" s="443"/>
      <c r="H21" s="443">
        <v>3832</v>
      </c>
      <c r="I21" s="443"/>
      <c r="J21" s="443">
        <v>612</v>
      </c>
      <c r="K21" s="443"/>
      <c r="L21" s="443">
        <v>902</v>
      </c>
      <c r="M21" s="443"/>
      <c r="N21" s="471" t="s">
        <v>121</v>
      </c>
      <c r="O21" s="471"/>
      <c r="P21" s="478" t="s">
        <v>121</v>
      </c>
      <c r="Q21" s="478"/>
      <c r="S21" s="258"/>
      <c r="T21" s="258"/>
    </row>
    <row r="22" spans="1:20" ht="15" customHeight="1">
      <c r="A22" s="35" t="s">
        <v>398</v>
      </c>
      <c r="B22" s="442">
        <v>2</v>
      </c>
      <c r="C22" s="443"/>
      <c r="D22" s="443">
        <v>66</v>
      </c>
      <c r="E22" s="443"/>
      <c r="F22" s="443">
        <v>47171</v>
      </c>
      <c r="G22" s="443"/>
      <c r="H22" s="443">
        <v>1880</v>
      </c>
      <c r="I22" s="443"/>
      <c r="J22" s="443">
        <v>532</v>
      </c>
      <c r="K22" s="443"/>
      <c r="L22" s="443">
        <v>816</v>
      </c>
      <c r="M22" s="443"/>
      <c r="N22" s="471" t="s">
        <v>121</v>
      </c>
      <c r="O22" s="471"/>
      <c r="P22" s="478" t="s">
        <v>121</v>
      </c>
      <c r="Q22" s="478"/>
      <c r="S22" s="258"/>
      <c r="T22" s="258"/>
    </row>
    <row r="23" spans="1:20" ht="15" customHeight="1">
      <c r="A23" s="144" t="s">
        <v>134</v>
      </c>
      <c r="B23" s="442">
        <v>20</v>
      </c>
      <c r="C23" s="443"/>
      <c r="D23" s="443">
        <v>1842</v>
      </c>
      <c r="E23" s="443"/>
      <c r="F23" s="443">
        <v>2637461</v>
      </c>
      <c r="G23" s="443"/>
      <c r="H23" s="443">
        <v>544080</v>
      </c>
      <c r="I23" s="443"/>
      <c r="J23" s="443">
        <v>147532</v>
      </c>
      <c r="K23" s="443"/>
      <c r="L23" s="443">
        <v>172002</v>
      </c>
      <c r="M23" s="443"/>
      <c r="N23" s="471">
        <v>3</v>
      </c>
      <c r="O23" s="471"/>
      <c r="P23" s="478">
        <v>159249</v>
      </c>
      <c r="Q23" s="478"/>
      <c r="S23" s="258"/>
      <c r="T23" s="258"/>
    </row>
    <row r="24" spans="1:20" ht="15" customHeight="1">
      <c r="A24" s="144" t="s">
        <v>109</v>
      </c>
      <c r="B24" s="442">
        <v>16</v>
      </c>
      <c r="C24" s="443"/>
      <c r="D24" s="443">
        <v>1272</v>
      </c>
      <c r="E24" s="443"/>
      <c r="F24" s="443">
        <v>3918215</v>
      </c>
      <c r="G24" s="443"/>
      <c r="H24" s="443">
        <v>590785</v>
      </c>
      <c r="I24" s="443"/>
      <c r="J24" s="443">
        <v>130017</v>
      </c>
      <c r="K24" s="443"/>
      <c r="L24" s="443">
        <v>137376</v>
      </c>
      <c r="M24" s="443"/>
      <c r="N24" s="471">
        <v>3</v>
      </c>
      <c r="O24" s="471"/>
      <c r="P24" s="478">
        <v>70762</v>
      </c>
      <c r="Q24" s="478"/>
      <c r="S24" s="258"/>
      <c r="T24" s="258"/>
    </row>
    <row r="25" spans="1:20" ht="15" customHeight="1">
      <c r="A25" s="144" t="s">
        <v>300</v>
      </c>
      <c r="B25" s="442">
        <v>2</v>
      </c>
      <c r="C25" s="443"/>
      <c r="D25" s="443">
        <v>338</v>
      </c>
      <c r="E25" s="443"/>
      <c r="F25" s="443">
        <v>1292101</v>
      </c>
      <c r="G25" s="443"/>
      <c r="H25" s="443">
        <v>113082</v>
      </c>
      <c r="I25" s="443"/>
      <c r="J25" s="443">
        <v>45830</v>
      </c>
      <c r="K25" s="443"/>
      <c r="L25" s="443">
        <v>51777</v>
      </c>
      <c r="M25" s="443"/>
      <c r="N25" s="471" t="s">
        <v>121</v>
      </c>
      <c r="O25" s="471"/>
      <c r="P25" s="478" t="s">
        <v>121</v>
      </c>
      <c r="Q25" s="478"/>
      <c r="S25" s="258"/>
      <c r="T25" s="258"/>
    </row>
    <row r="26" spans="1:20" ht="15" customHeight="1">
      <c r="A26" s="144" t="s">
        <v>277</v>
      </c>
      <c r="B26" s="442">
        <v>38</v>
      </c>
      <c r="C26" s="443"/>
      <c r="D26" s="443">
        <v>2631</v>
      </c>
      <c r="E26" s="443"/>
      <c r="F26" s="443">
        <v>5226034</v>
      </c>
      <c r="G26" s="443"/>
      <c r="H26" s="443">
        <v>520328</v>
      </c>
      <c r="I26" s="443"/>
      <c r="J26" s="443">
        <v>148364</v>
      </c>
      <c r="K26" s="443"/>
      <c r="L26" s="443">
        <v>168713</v>
      </c>
      <c r="M26" s="443"/>
      <c r="N26" s="471">
        <v>8</v>
      </c>
      <c r="O26" s="471"/>
      <c r="P26" s="478">
        <v>46472</v>
      </c>
      <c r="Q26" s="478"/>
      <c r="S26" s="258"/>
      <c r="T26" s="258"/>
    </row>
    <row r="27" spans="1:20" ht="15" customHeight="1">
      <c r="A27" s="144" t="s">
        <v>136</v>
      </c>
      <c r="B27" s="442">
        <v>121</v>
      </c>
      <c r="C27" s="443"/>
      <c r="D27" s="443">
        <v>15309</v>
      </c>
      <c r="E27" s="443"/>
      <c r="F27" s="443">
        <v>59241460</v>
      </c>
      <c r="G27" s="443"/>
      <c r="H27" s="443">
        <v>3252494</v>
      </c>
      <c r="I27" s="443"/>
      <c r="J27" s="443">
        <v>1027076</v>
      </c>
      <c r="K27" s="443"/>
      <c r="L27" s="443">
        <v>1158162</v>
      </c>
      <c r="M27" s="443"/>
      <c r="N27" s="471">
        <v>23</v>
      </c>
      <c r="O27" s="471"/>
      <c r="P27" s="478">
        <v>112735</v>
      </c>
      <c r="Q27" s="478"/>
      <c r="S27" s="258"/>
      <c r="T27" s="258"/>
    </row>
    <row r="28" spans="1:20" ht="15" customHeight="1">
      <c r="A28" s="144" t="s">
        <v>137</v>
      </c>
      <c r="B28" s="442">
        <v>106</v>
      </c>
      <c r="C28" s="443"/>
      <c r="D28" s="443">
        <v>17309</v>
      </c>
      <c r="E28" s="443"/>
      <c r="F28" s="443">
        <v>35294649</v>
      </c>
      <c r="G28" s="443"/>
      <c r="H28" s="443">
        <v>1771561</v>
      </c>
      <c r="I28" s="443"/>
      <c r="J28" s="443">
        <v>295083</v>
      </c>
      <c r="K28" s="443"/>
      <c r="L28" s="443">
        <v>456579</v>
      </c>
      <c r="M28" s="443"/>
      <c r="N28" s="471">
        <v>9</v>
      </c>
      <c r="O28" s="471"/>
      <c r="P28" s="478">
        <v>128669</v>
      </c>
      <c r="Q28" s="478"/>
      <c r="S28" s="258"/>
      <c r="T28" s="258"/>
    </row>
    <row r="29" spans="1:20" ht="15" customHeight="1">
      <c r="A29" s="144" t="s">
        <v>148</v>
      </c>
      <c r="B29" s="442">
        <v>18</v>
      </c>
      <c r="C29" s="443"/>
      <c r="D29" s="443">
        <v>1627</v>
      </c>
      <c r="E29" s="443"/>
      <c r="F29" s="443">
        <v>4871416</v>
      </c>
      <c r="G29" s="443"/>
      <c r="H29" s="443">
        <v>285960</v>
      </c>
      <c r="I29" s="443"/>
      <c r="J29" s="443">
        <v>90863</v>
      </c>
      <c r="K29" s="443"/>
      <c r="L29" s="443">
        <v>101339</v>
      </c>
      <c r="M29" s="443"/>
      <c r="N29" s="471">
        <v>2</v>
      </c>
      <c r="O29" s="471"/>
      <c r="P29" s="478">
        <v>37280</v>
      </c>
      <c r="Q29" s="478"/>
      <c r="S29" s="258"/>
      <c r="T29" s="258"/>
    </row>
    <row r="30" spans="1:20" ht="15" customHeight="1">
      <c r="A30" s="144" t="s">
        <v>139</v>
      </c>
      <c r="B30" s="442">
        <v>1</v>
      </c>
      <c r="C30" s="443"/>
      <c r="D30" s="460">
        <v>30</v>
      </c>
      <c r="E30" s="460"/>
      <c r="F30" s="460">
        <v>11400</v>
      </c>
      <c r="G30" s="460"/>
      <c r="H30" s="460">
        <v>653</v>
      </c>
      <c r="I30" s="460"/>
      <c r="J30" s="460">
        <v>320</v>
      </c>
      <c r="K30" s="460"/>
      <c r="L30" s="460">
        <v>320</v>
      </c>
      <c r="M30" s="460"/>
      <c r="N30" s="471" t="s">
        <v>121</v>
      </c>
      <c r="O30" s="471"/>
      <c r="P30" s="478" t="s">
        <v>121</v>
      </c>
      <c r="Q30" s="478"/>
      <c r="S30" s="258"/>
      <c r="T30" s="258"/>
    </row>
    <row r="31" spans="1:20" ht="15" customHeight="1">
      <c r="A31" s="144" t="s">
        <v>279</v>
      </c>
      <c r="B31" s="442" t="s">
        <v>121</v>
      </c>
      <c r="C31" s="443"/>
      <c r="D31" s="443" t="s">
        <v>121</v>
      </c>
      <c r="E31" s="443"/>
      <c r="F31" s="443" t="s">
        <v>121</v>
      </c>
      <c r="G31" s="443"/>
      <c r="H31" s="443" t="s">
        <v>121</v>
      </c>
      <c r="I31" s="443"/>
      <c r="J31" s="443" t="s">
        <v>121</v>
      </c>
      <c r="K31" s="443"/>
      <c r="L31" s="443" t="s">
        <v>121</v>
      </c>
      <c r="M31" s="443"/>
      <c r="N31" s="471" t="s">
        <v>121</v>
      </c>
      <c r="O31" s="471"/>
      <c r="P31" s="478" t="s">
        <v>121</v>
      </c>
      <c r="Q31" s="478"/>
      <c r="S31" s="258"/>
      <c r="T31" s="258"/>
    </row>
    <row r="32" spans="1:20" ht="15" customHeight="1">
      <c r="A32" s="262" t="s">
        <v>149</v>
      </c>
      <c r="B32" s="458">
        <v>16</v>
      </c>
      <c r="C32" s="459"/>
      <c r="D32" s="459">
        <v>1179</v>
      </c>
      <c r="E32" s="459"/>
      <c r="F32" s="459">
        <v>2366766</v>
      </c>
      <c r="G32" s="459"/>
      <c r="H32" s="459">
        <v>135892</v>
      </c>
      <c r="I32" s="459"/>
      <c r="J32" s="459">
        <v>52781</v>
      </c>
      <c r="K32" s="459"/>
      <c r="L32" s="459">
        <v>77623</v>
      </c>
      <c r="M32" s="459"/>
      <c r="N32" s="481">
        <v>3</v>
      </c>
      <c r="O32" s="481"/>
      <c r="P32" s="488">
        <v>19953</v>
      </c>
      <c r="Q32" s="488"/>
      <c r="S32" s="258"/>
      <c r="T32" s="258"/>
    </row>
    <row r="33" spans="1:21" ht="15" customHeight="1">
      <c r="A33" s="128" t="s">
        <v>290</v>
      </c>
      <c r="B33" s="263"/>
      <c r="C33" s="263"/>
      <c r="D33" s="263"/>
      <c r="E33" s="263"/>
      <c r="F33" s="263"/>
      <c r="G33" s="263"/>
      <c r="H33" s="263"/>
      <c r="I33" s="263"/>
      <c r="S33" s="264"/>
      <c r="T33" s="258"/>
      <c r="U33" s="258"/>
    </row>
    <row r="34" spans="1:21" ht="15" customHeight="1">
      <c r="A34" s="128"/>
      <c r="B34" s="263"/>
      <c r="C34" s="263"/>
      <c r="D34" s="263"/>
      <c r="E34" s="263"/>
      <c r="F34" s="263"/>
      <c r="G34" s="263"/>
      <c r="H34" s="263"/>
      <c r="I34" s="263"/>
      <c r="S34" s="263"/>
      <c r="T34" s="258"/>
      <c r="U34" s="258"/>
    </row>
    <row r="35" spans="1:20" ht="15" customHeight="1">
      <c r="A35" s="104"/>
      <c r="H35" s="263"/>
      <c r="I35" s="263"/>
      <c r="S35" s="258"/>
      <c r="T35" s="258"/>
    </row>
    <row r="36" spans="1:20" ht="15" customHeight="1">
      <c r="A36" s="104"/>
      <c r="H36" s="263"/>
      <c r="I36" s="263"/>
      <c r="S36" s="258"/>
      <c r="T36" s="258"/>
    </row>
    <row r="37" spans="1:20" ht="15" customHeight="1">
      <c r="A37" s="337" t="s">
        <v>383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S37" s="258"/>
      <c r="T37" s="258"/>
    </row>
    <row r="38" spans="1:20" ht="15" customHeight="1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S38" s="258"/>
      <c r="T38" s="258"/>
    </row>
    <row r="39" spans="1:20" ht="15" customHeight="1" thickBot="1">
      <c r="A39" s="265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S39" s="258"/>
      <c r="T39" s="258"/>
    </row>
    <row r="40" spans="1:20" ht="15" customHeight="1">
      <c r="A40" s="394" t="s">
        <v>293</v>
      </c>
      <c r="B40" s="446" t="s">
        <v>103</v>
      </c>
      <c r="C40" s="479" t="s">
        <v>393</v>
      </c>
      <c r="D40" s="480"/>
      <c r="E40" s="480"/>
      <c r="F40" s="480"/>
      <c r="G40" s="480"/>
      <c r="H40" s="480"/>
      <c r="I40" s="480"/>
      <c r="J40" s="479" t="s">
        <v>394</v>
      </c>
      <c r="K40" s="480"/>
      <c r="L40" s="480"/>
      <c r="M40" s="480"/>
      <c r="N40" s="480"/>
      <c r="O40" s="480"/>
      <c r="P40" s="480"/>
      <c r="Q40" s="480"/>
      <c r="R40" s="266"/>
      <c r="S40" s="266"/>
      <c r="T40" s="266"/>
    </row>
    <row r="41" spans="1:22" ht="15" customHeight="1">
      <c r="A41" s="444"/>
      <c r="B41" s="447"/>
      <c r="C41" s="474" t="s">
        <v>82</v>
      </c>
      <c r="D41" s="475"/>
      <c r="E41" s="465" t="s">
        <v>104</v>
      </c>
      <c r="F41" s="468" t="s">
        <v>380</v>
      </c>
      <c r="G41" s="465" t="s">
        <v>105</v>
      </c>
      <c r="H41" s="465" t="s">
        <v>106</v>
      </c>
      <c r="I41" s="463" t="s">
        <v>107</v>
      </c>
      <c r="J41" s="474" t="s">
        <v>82</v>
      </c>
      <c r="K41" s="475"/>
      <c r="L41" s="465" t="s">
        <v>110</v>
      </c>
      <c r="M41" s="465" t="s">
        <v>194</v>
      </c>
      <c r="N41" s="472" t="s">
        <v>315</v>
      </c>
      <c r="O41" s="468" t="s">
        <v>301</v>
      </c>
      <c r="P41" s="468" t="s">
        <v>381</v>
      </c>
      <c r="Q41" s="461" t="s">
        <v>106</v>
      </c>
      <c r="R41" s="267"/>
      <c r="S41" s="268"/>
      <c r="T41" s="268"/>
      <c r="U41" s="268"/>
      <c r="V41" s="267"/>
    </row>
    <row r="42" spans="1:22" ht="15" customHeight="1">
      <c r="A42" s="445"/>
      <c r="B42" s="448"/>
      <c r="C42" s="482"/>
      <c r="D42" s="483"/>
      <c r="E42" s="467"/>
      <c r="F42" s="470"/>
      <c r="G42" s="467"/>
      <c r="H42" s="467"/>
      <c r="I42" s="464"/>
      <c r="J42" s="476"/>
      <c r="K42" s="477"/>
      <c r="L42" s="466"/>
      <c r="M42" s="466"/>
      <c r="N42" s="473"/>
      <c r="O42" s="469"/>
      <c r="P42" s="469"/>
      <c r="Q42" s="462"/>
      <c r="R42" s="267"/>
      <c r="S42" s="268"/>
      <c r="T42" s="268"/>
      <c r="U42" s="268"/>
      <c r="V42" s="267"/>
    </row>
    <row r="43" spans="1:22" s="197" customFormat="1" ht="15" customHeight="1">
      <c r="A43" s="273" t="s">
        <v>353</v>
      </c>
      <c r="B43" s="298">
        <f>SUM(B45:B67)</f>
        <v>712</v>
      </c>
      <c r="C43" s="299"/>
      <c r="D43" s="299">
        <f aca="true" t="shared" si="0" ref="D43:Q43">SUM(D45:D67)</f>
        <v>449643</v>
      </c>
      <c r="E43" s="299">
        <f t="shared" si="0"/>
        <v>74672</v>
      </c>
      <c r="F43" s="299">
        <f t="shared" si="0"/>
        <v>20336</v>
      </c>
      <c r="G43" s="299">
        <f t="shared" si="0"/>
        <v>313279</v>
      </c>
      <c r="H43" s="299">
        <f t="shared" si="0"/>
        <v>1743</v>
      </c>
      <c r="I43" s="300">
        <f t="shared" si="0"/>
        <v>39613</v>
      </c>
      <c r="J43" s="299"/>
      <c r="K43" s="299">
        <f t="shared" si="0"/>
        <v>449643</v>
      </c>
      <c r="L43" s="299">
        <f t="shared" si="0"/>
        <v>13375</v>
      </c>
      <c r="M43" s="299">
        <f t="shared" si="0"/>
        <v>33259</v>
      </c>
      <c r="N43" s="299">
        <f t="shared" si="0"/>
        <v>164530</v>
      </c>
      <c r="O43" s="299">
        <f t="shared" si="0"/>
        <v>96071</v>
      </c>
      <c r="P43" s="299">
        <f t="shared" si="0"/>
        <v>98998</v>
      </c>
      <c r="Q43" s="299">
        <f t="shared" si="0"/>
        <v>43410</v>
      </c>
      <c r="R43" s="272"/>
      <c r="S43" s="272"/>
      <c r="T43" s="272"/>
      <c r="U43" s="272"/>
      <c r="V43" s="272"/>
    </row>
    <row r="44" spans="1:22" ht="15" customHeight="1">
      <c r="A44" s="144"/>
      <c r="B44" s="94"/>
      <c r="C44" s="93"/>
      <c r="D44" s="95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1:22" ht="15" customHeight="1">
      <c r="A45" s="144" t="s">
        <v>125</v>
      </c>
      <c r="B45" s="269">
        <v>71</v>
      </c>
      <c r="C45" s="270"/>
      <c r="D45" s="121">
        <v>42232</v>
      </c>
      <c r="E45" s="121">
        <v>12449</v>
      </c>
      <c r="F45" s="121" t="s">
        <v>121</v>
      </c>
      <c r="G45" s="121">
        <v>29361</v>
      </c>
      <c r="H45" s="121" t="s">
        <v>121</v>
      </c>
      <c r="I45" s="121">
        <v>422</v>
      </c>
      <c r="J45" s="121"/>
      <c r="K45" s="121">
        <v>42232</v>
      </c>
      <c r="L45" s="121">
        <v>3989</v>
      </c>
      <c r="M45" s="121">
        <v>9163</v>
      </c>
      <c r="N45" s="121">
        <v>14436</v>
      </c>
      <c r="O45" s="121">
        <v>9890</v>
      </c>
      <c r="P45" s="121">
        <v>413</v>
      </c>
      <c r="Q45" s="121">
        <v>4341</v>
      </c>
      <c r="R45" s="121"/>
      <c r="S45" s="121"/>
      <c r="T45" s="121"/>
      <c r="U45" s="121"/>
      <c r="V45" s="121"/>
    </row>
    <row r="46" spans="1:22" ht="15" customHeight="1">
      <c r="A46" s="144" t="s">
        <v>295</v>
      </c>
      <c r="B46" s="269">
        <v>9</v>
      </c>
      <c r="C46" s="270"/>
      <c r="D46" s="121">
        <v>3637</v>
      </c>
      <c r="E46" s="121">
        <v>232</v>
      </c>
      <c r="F46" s="121">
        <v>19</v>
      </c>
      <c r="G46" s="121">
        <v>3386</v>
      </c>
      <c r="H46" s="121" t="s">
        <v>121</v>
      </c>
      <c r="I46" s="121" t="s">
        <v>121</v>
      </c>
      <c r="J46" s="121"/>
      <c r="K46" s="121">
        <v>3637</v>
      </c>
      <c r="L46" s="121">
        <v>105</v>
      </c>
      <c r="M46" s="121">
        <v>148</v>
      </c>
      <c r="N46" s="121">
        <v>1103</v>
      </c>
      <c r="O46" s="121">
        <v>1249</v>
      </c>
      <c r="P46" s="121">
        <v>174</v>
      </c>
      <c r="Q46" s="121">
        <v>858</v>
      </c>
      <c r="R46" s="121"/>
      <c r="S46" s="121"/>
      <c r="T46" s="121"/>
      <c r="U46" s="121"/>
      <c r="V46" s="121"/>
    </row>
    <row r="47" spans="1:22" ht="15" customHeight="1">
      <c r="A47" s="144" t="s">
        <v>296</v>
      </c>
      <c r="B47" s="269">
        <v>118</v>
      </c>
      <c r="C47" s="270"/>
      <c r="D47" s="121">
        <v>200239</v>
      </c>
      <c r="E47" s="121">
        <v>9986</v>
      </c>
      <c r="F47" s="121">
        <v>18798</v>
      </c>
      <c r="G47" s="121">
        <v>160600</v>
      </c>
      <c r="H47" s="121">
        <v>1073</v>
      </c>
      <c r="I47" s="121">
        <v>9782</v>
      </c>
      <c r="J47" s="121"/>
      <c r="K47" s="121">
        <v>200239</v>
      </c>
      <c r="L47" s="121">
        <v>6867</v>
      </c>
      <c r="M47" s="121">
        <v>11075</v>
      </c>
      <c r="N47" s="121">
        <v>92167</v>
      </c>
      <c r="O47" s="121">
        <v>17287</v>
      </c>
      <c r="P47" s="121">
        <v>58896</v>
      </c>
      <c r="Q47" s="121">
        <v>13947</v>
      </c>
      <c r="R47" s="121"/>
      <c r="S47" s="121"/>
      <c r="T47" s="121"/>
      <c r="U47" s="121"/>
      <c r="V47" s="121"/>
    </row>
    <row r="48" spans="1:22" ht="15" customHeight="1">
      <c r="A48" s="144" t="s">
        <v>145</v>
      </c>
      <c r="B48" s="269">
        <v>81</v>
      </c>
      <c r="C48" s="270"/>
      <c r="D48" s="121">
        <v>1408</v>
      </c>
      <c r="E48" s="121">
        <v>869</v>
      </c>
      <c r="F48" s="121">
        <v>4</v>
      </c>
      <c r="G48" s="121">
        <v>528</v>
      </c>
      <c r="H48" s="121">
        <v>7</v>
      </c>
      <c r="I48" s="121" t="s">
        <v>121</v>
      </c>
      <c r="J48" s="121"/>
      <c r="K48" s="121">
        <v>1408</v>
      </c>
      <c r="L48" s="121">
        <v>262</v>
      </c>
      <c r="M48" s="121">
        <v>3</v>
      </c>
      <c r="N48" s="121">
        <v>8</v>
      </c>
      <c r="O48" s="121">
        <v>118</v>
      </c>
      <c r="P48" s="121">
        <v>236</v>
      </c>
      <c r="Q48" s="121">
        <v>781</v>
      </c>
      <c r="R48" s="121"/>
      <c r="S48" s="121"/>
      <c r="T48" s="121"/>
      <c r="U48" s="121"/>
      <c r="V48" s="121"/>
    </row>
    <row r="49" spans="1:22" ht="15" customHeight="1">
      <c r="A49" s="144" t="s">
        <v>297</v>
      </c>
      <c r="B49" s="269">
        <v>10</v>
      </c>
      <c r="C49" s="270"/>
      <c r="D49" s="121">
        <v>594</v>
      </c>
      <c r="E49" s="121">
        <v>448</v>
      </c>
      <c r="F49" s="121" t="s">
        <v>121</v>
      </c>
      <c r="G49" s="121">
        <v>146</v>
      </c>
      <c r="H49" s="121" t="s">
        <v>121</v>
      </c>
      <c r="I49" s="121" t="s">
        <v>121</v>
      </c>
      <c r="J49" s="121"/>
      <c r="K49" s="121">
        <v>594</v>
      </c>
      <c r="L49" s="121">
        <v>145</v>
      </c>
      <c r="M49" s="121">
        <v>5</v>
      </c>
      <c r="N49" s="121">
        <v>154</v>
      </c>
      <c r="O49" s="121">
        <v>153</v>
      </c>
      <c r="P49" s="121">
        <v>7</v>
      </c>
      <c r="Q49" s="121">
        <v>130</v>
      </c>
      <c r="R49" s="121"/>
      <c r="S49" s="121"/>
      <c r="T49" s="121"/>
      <c r="U49" s="121"/>
      <c r="V49" s="121"/>
    </row>
    <row r="50" spans="1:22" ht="15" customHeight="1">
      <c r="A50" s="144" t="s">
        <v>298</v>
      </c>
      <c r="B50" s="269">
        <v>8</v>
      </c>
      <c r="C50" s="270"/>
      <c r="D50" s="121">
        <v>1083</v>
      </c>
      <c r="E50" s="121">
        <v>215</v>
      </c>
      <c r="F50" s="121" t="s">
        <v>121</v>
      </c>
      <c r="G50" s="121">
        <v>868</v>
      </c>
      <c r="H50" s="121" t="s">
        <v>121</v>
      </c>
      <c r="I50" s="121" t="s">
        <v>121</v>
      </c>
      <c r="J50" s="121"/>
      <c r="K50" s="121">
        <v>1083</v>
      </c>
      <c r="L50" s="121">
        <v>41</v>
      </c>
      <c r="M50" s="121" t="s">
        <v>121</v>
      </c>
      <c r="N50" s="121">
        <v>391</v>
      </c>
      <c r="O50" s="121">
        <v>532</v>
      </c>
      <c r="P50" s="121" t="s">
        <v>121</v>
      </c>
      <c r="Q50" s="121">
        <v>119</v>
      </c>
      <c r="R50" s="121"/>
      <c r="S50" s="121"/>
      <c r="T50" s="121"/>
      <c r="U50" s="121"/>
      <c r="V50" s="121"/>
    </row>
    <row r="51" spans="1:22" ht="15" customHeight="1">
      <c r="A51" s="144" t="s">
        <v>146</v>
      </c>
      <c r="B51" s="269">
        <v>15</v>
      </c>
      <c r="C51" s="270"/>
      <c r="D51" s="121">
        <v>50409</v>
      </c>
      <c r="E51" s="121">
        <v>21</v>
      </c>
      <c r="F51" s="121" t="s">
        <v>121</v>
      </c>
      <c r="G51" s="121">
        <v>39078</v>
      </c>
      <c r="H51" s="121" t="s">
        <v>121</v>
      </c>
      <c r="I51" s="121">
        <v>11310</v>
      </c>
      <c r="J51" s="121"/>
      <c r="K51" s="121">
        <v>50409</v>
      </c>
      <c r="L51" s="121">
        <v>759</v>
      </c>
      <c r="M51" s="121">
        <v>11903</v>
      </c>
      <c r="N51" s="121">
        <v>36732</v>
      </c>
      <c r="O51" s="121">
        <v>841</v>
      </c>
      <c r="P51" s="121">
        <v>1</v>
      </c>
      <c r="Q51" s="121">
        <v>173</v>
      </c>
      <c r="R51" s="121"/>
      <c r="S51" s="121"/>
      <c r="T51" s="121"/>
      <c r="U51" s="121"/>
      <c r="V51" s="121"/>
    </row>
    <row r="52" spans="1:22" ht="15" customHeight="1">
      <c r="A52" s="144" t="s">
        <v>132</v>
      </c>
      <c r="B52" s="269">
        <v>30</v>
      </c>
      <c r="C52" s="270"/>
      <c r="D52" s="121">
        <v>25046</v>
      </c>
      <c r="E52" s="123">
        <v>4645</v>
      </c>
      <c r="F52" s="123" t="s">
        <v>121</v>
      </c>
      <c r="G52" s="123">
        <v>20401</v>
      </c>
      <c r="H52" s="121" t="s">
        <v>121</v>
      </c>
      <c r="I52" s="121" t="s">
        <v>121</v>
      </c>
      <c r="J52" s="121"/>
      <c r="K52" s="121">
        <v>25046</v>
      </c>
      <c r="L52" s="123">
        <v>18</v>
      </c>
      <c r="M52" s="121" t="s">
        <v>121</v>
      </c>
      <c r="N52" s="123">
        <v>2606</v>
      </c>
      <c r="O52" s="123">
        <v>101</v>
      </c>
      <c r="P52" s="123">
        <v>13862</v>
      </c>
      <c r="Q52" s="123">
        <v>8459</v>
      </c>
      <c r="R52" s="121"/>
      <c r="S52" s="123"/>
      <c r="T52" s="123"/>
      <c r="U52" s="123"/>
      <c r="V52" s="123"/>
    </row>
    <row r="53" spans="1:22" ht="15" customHeight="1">
      <c r="A53" s="144" t="s">
        <v>108</v>
      </c>
      <c r="B53" s="269">
        <v>7</v>
      </c>
      <c r="C53" s="270"/>
      <c r="D53" s="121">
        <v>47849</v>
      </c>
      <c r="E53" s="123">
        <v>28846</v>
      </c>
      <c r="F53" s="123" t="s">
        <v>121</v>
      </c>
      <c r="G53" s="123">
        <v>9345</v>
      </c>
      <c r="H53" s="121" t="s">
        <v>121</v>
      </c>
      <c r="I53" s="121">
        <v>9658</v>
      </c>
      <c r="J53" s="121"/>
      <c r="K53" s="121">
        <v>47849</v>
      </c>
      <c r="L53" s="123">
        <v>229</v>
      </c>
      <c r="M53" s="123">
        <v>220</v>
      </c>
      <c r="N53" s="123">
        <v>2185</v>
      </c>
      <c r="O53" s="123">
        <v>30492</v>
      </c>
      <c r="P53" s="123">
        <v>13227</v>
      </c>
      <c r="Q53" s="123">
        <v>1496</v>
      </c>
      <c r="R53" s="123"/>
      <c r="S53" s="123"/>
      <c r="T53" s="123"/>
      <c r="U53" s="123"/>
      <c r="V53" s="123"/>
    </row>
    <row r="54" spans="1:22" ht="15" customHeight="1">
      <c r="A54" s="144" t="s">
        <v>147</v>
      </c>
      <c r="B54" s="269">
        <v>1</v>
      </c>
      <c r="C54" s="270"/>
      <c r="D54" s="121">
        <v>1500</v>
      </c>
      <c r="E54" s="123" t="s">
        <v>121</v>
      </c>
      <c r="F54" s="123" t="s">
        <v>121</v>
      </c>
      <c r="G54" s="123">
        <v>1500</v>
      </c>
      <c r="H54" s="121" t="s">
        <v>121</v>
      </c>
      <c r="I54" s="121" t="s">
        <v>121</v>
      </c>
      <c r="J54" s="121"/>
      <c r="K54" s="121">
        <v>1500</v>
      </c>
      <c r="L54" s="123">
        <v>10</v>
      </c>
      <c r="M54" s="121" t="s">
        <v>121</v>
      </c>
      <c r="N54" s="123">
        <v>10</v>
      </c>
      <c r="O54" s="123" t="s">
        <v>121</v>
      </c>
      <c r="P54" s="123">
        <v>1470</v>
      </c>
      <c r="Q54" s="123">
        <v>10</v>
      </c>
      <c r="R54" s="121"/>
      <c r="S54" s="123"/>
      <c r="T54" s="123"/>
      <c r="U54" s="123"/>
      <c r="V54" s="123"/>
    </row>
    <row r="55" spans="1:22" ht="15" customHeight="1">
      <c r="A55" s="144" t="s">
        <v>299</v>
      </c>
      <c r="B55" s="269">
        <v>21</v>
      </c>
      <c r="C55" s="270"/>
      <c r="D55" s="121">
        <v>7703</v>
      </c>
      <c r="E55" s="123">
        <v>251</v>
      </c>
      <c r="F55" s="123" t="s">
        <v>121</v>
      </c>
      <c r="G55" s="123">
        <v>6867</v>
      </c>
      <c r="H55" s="121">
        <v>15</v>
      </c>
      <c r="I55" s="121">
        <v>570</v>
      </c>
      <c r="J55" s="121"/>
      <c r="K55" s="121">
        <v>7703</v>
      </c>
      <c r="L55" s="121">
        <v>89</v>
      </c>
      <c r="M55" s="121">
        <v>1</v>
      </c>
      <c r="N55" s="121">
        <v>218</v>
      </c>
      <c r="O55" s="121">
        <v>6778</v>
      </c>
      <c r="P55" s="121">
        <v>311</v>
      </c>
      <c r="Q55" s="121">
        <v>306</v>
      </c>
      <c r="R55" s="121"/>
      <c r="S55" s="121"/>
      <c r="T55" s="121"/>
      <c r="U55" s="121"/>
      <c r="V55" s="121"/>
    </row>
    <row r="56" spans="1:22" ht="15" customHeight="1">
      <c r="A56" s="144" t="s">
        <v>275</v>
      </c>
      <c r="B56" s="260">
        <v>1</v>
      </c>
      <c r="C56" s="121"/>
      <c r="D56" s="121">
        <v>214</v>
      </c>
      <c r="E56" s="123">
        <v>214</v>
      </c>
      <c r="F56" s="123" t="s">
        <v>121</v>
      </c>
      <c r="G56" s="123" t="s">
        <v>121</v>
      </c>
      <c r="H56" s="121" t="s">
        <v>121</v>
      </c>
      <c r="I56" s="121" t="s">
        <v>121</v>
      </c>
      <c r="J56" s="121"/>
      <c r="K56" s="121">
        <v>214</v>
      </c>
      <c r="L56" s="121" t="s">
        <v>121</v>
      </c>
      <c r="M56" s="121" t="s">
        <v>121</v>
      </c>
      <c r="N56" s="121">
        <v>114</v>
      </c>
      <c r="O56" s="121" t="s">
        <v>121</v>
      </c>
      <c r="P56" s="121" t="s">
        <v>121</v>
      </c>
      <c r="Q56" s="121">
        <v>100</v>
      </c>
      <c r="R56" s="121"/>
      <c r="S56" s="121"/>
      <c r="T56" s="121"/>
      <c r="U56" s="121"/>
      <c r="V56" s="121"/>
    </row>
    <row r="57" spans="1:22" ht="15" customHeight="1">
      <c r="A57" s="35" t="s">
        <v>398</v>
      </c>
      <c r="B57" s="260">
        <v>2</v>
      </c>
      <c r="C57" s="121"/>
      <c r="D57" s="121">
        <v>3</v>
      </c>
      <c r="E57" s="123">
        <v>3</v>
      </c>
      <c r="F57" s="123" t="s">
        <v>121</v>
      </c>
      <c r="G57" s="123" t="s">
        <v>121</v>
      </c>
      <c r="H57" s="121" t="s">
        <v>121</v>
      </c>
      <c r="I57" s="121" t="s">
        <v>121</v>
      </c>
      <c r="J57" s="121"/>
      <c r="K57" s="121">
        <v>3</v>
      </c>
      <c r="L57" s="121" t="s">
        <v>121</v>
      </c>
      <c r="M57" s="121" t="s">
        <v>121</v>
      </c>
      <c r="N57" s="121" t="s">
        <v>121</v>
      </c>
      <c r="O57" s="121" t="s">
        <v>121</v>
      </c>
      <c r="P57" s="121" t="s">
        <v>121</v>
      </c>
      <c r="Q57" s="121">
        <v>3</v>
      </c>
      <c r="R57" s="121"/>
      <c r="S57" s="121"/>
      <c r="T57" s="121"/>
      <c r="U57" s="121"/>
      <c r="V57" s="121"/>
    </row>
    <row r="58" spans="1:22" ht="15" customHeight="1">
      <c r="A58" s="144" t="s">
        <v>134</v>
      </c>
      <c r="B58" s="269">
        <v>20</v>
      </c>
      <c r="C58" s="270"/>
      <c r="D58" s="121">
        <v>2208</v>
      </c>
      <c r="E58" s="123">
        <v>207</v>
      </c>
      <c r="F58" s="123" t="s">
        <v>121</v>
      </c>
      <c r="G58" s="123">
        <v>1579</v>
      </c>
      <c r="H58" s="121">
        <v>100</v>
      </c>
      <c r="I58" s="121">
        <v>322</v>
      </c>
      <c r="J58" s="121"/>
      <c r="K58" s="121">
        <v>2208</v>
      </c>
      <c r="L58" s="121">
        <v>131</v>
      </c>
      <c r="M58" s="121">
        <v>583</v>
      </c>
      <c r="N58" s="121">
        <v>305</v>
      </c>
      <c r="O58" s="121">
        <v>221</v>
      </c>
      <c r="P58" s="121">
        <v>507</v>
      </c>
      <c r="Q58" s="121">
        <v>461</v>
      </c>
      <c r="R58" s="121"/>
      <c r="S58" s="121"/>
      <c r="T58" s="121"/>
      <c r="U58" s="121"/>
      <c r="V58" s="121"/>
    </row>
    <row r="59" spans="1:22" ht="15" customHeight="1">
      <c r="A59" s="144" t="s">
        <v>109</v>
      </c>
      <c r="B59" s="269">
        <v>16</v>
      </c>
      <c r="C59" s="270"/>
      <c r="D59" s="121">
        <v>6950</v>
      </c>
      <c r="E59" s="123">
        <v>996</v>
      </c>
      <c r="F59" s="123" t="s">
        <v>121</v>
      </c>
      <c r="G59" s="123">
        <v>5744</v>
      </c>
      <c r="H59" s="121" t="s">
        <v>121</v>
      </c>
      <c r="I59" s="121">
        <v>210</v>
      </c>
      <c r="J59" s="121"/>
      <c r="K59" s="121">
        <v>6950</v>
      </c>
      <c r="L59" s="121">
        <v>84</v>
      </c>
      <c r="M59" s="121">
        <v>39</v>
      </c>
      <c r="N59" s="121">
        <v>967</v>
      </c>
      <c r="O59" s="121">
        <v>5109</v>
      </c>
      <c r="P59" s="121">
        <v>239</v>
      </c>
      <c r="Q59" s="121">
        <v>512</v>
      </c>
      <c r="R59" s="121"/>
      <c r="S59" s="121"/>
      <c r="T59" s="121"/>
      <c r="U59" s="121"/>
      <c r="V59" s="121"/>
    </row>
    <row r="60" spans="1:22" ht="15" customHeight="1">
      <c r="A60" s="144" t="s">
        <v>300</v>
      </c>
      <c r="B60" s="269">
        <v>2</v>
      </c>
      <c r="C60" s="270"/>
      <c r="D60" s="121">
        <v>1452</v>
      </c>
      <c r="E60" s="123">
        <v>182</v>
      </c>
      <c r="F60" s="123" t="s">
        <v>121</v>
      </c>
      <c r="G60" s="123">
        <v>1270</v>
      </c>
      <c r="H60" s="121" t="s">
        <v>121</v>
      </c>
      <c r="I60" s="121" t="s">
        <v>121</v>
      </c>
      <c r="J60" s="121"/>
      <c r="K60" s="121">
        <v>1452</v>
      </c>
      <c r="L60" s="121">
        <v>30</v>
      </c>
      <c r="M60" s="121" t="s">
        <v>121</v>
      </c>
      <c r="N60" s="121">
        <v>25</v>
      </c>
      <c r="O60" s="121">
        <v>1295</v>
      </c>
      <c r="P60" s="121" t="s">
        <v>121</v>
      </c>
      <c r="Q60" s="121">
        <v>102</v>
      </c>
      <c r="R60" s="121"/>
      <c r="S60" s="121"/>
      <c r="T60" s="121"/>
      <c r="U60" s="121"/>
      <c r="V60" s="121"/>
    </row>
    <row r="61" spans="1:22" ht="15" customHeight="1">
      <c r="A61" s="144" t="s">
        <v>277</v>
      </c>
      <c r="B61" s="269">
        <v>38</v>
      </c>
      <c r="C61" s="270"/>
      <c r="D61" s="121">
        <v>5262</v>
      </c>
      <c r="E61" s="123">
        <v>2873</v>
      </c>
      <c r="F61" s="123">
        <v>15</v>
      </c>
      <c r="G61" s="123">
        <v>2314</v>
      </c>
      <c r="H61" s="121">
        <v>35</v>
      </c>
      <c r="I61" s="121">
        <v>25</v>
      </c>
      <c r="J61" s="121"/>
      <c r="K61" s="121">
        <v>5262</v>
      </c>
      <c r="L61" s="121">
        <v>73</v>
      </c>
      <c r="M61" s="121">
        <v>21</v>
      </c>
      <c r="N61" s="121">
        <v>1309</v>
      </c>
      <c r="O61" s="121">
        <v>3224</v>
      </c>
      <c r="P61" s="121">
        <v>197</v>
      </c>
      <c r="Q61" s="121">
        <v>438</v>
      </c>
      <c r="R61" s="121"/>
      <c r="S61" s="121"/>
      <c r="T61" s="121"/>
      <c r="U61" s="121"/>
      <c r="V61" s="121"/>
    </row>
    <row r="62" spans="1:23" ht="15" customHeight="1">
      <c r="A62" s="144" t="s">
        <v>136</v>
      </c>
      <c r="B62" s="269">
        <v>121</v>
      </c>
      <c r="C62" s="270"/>
      <c r="D62" s="121">
        <v>32420</v>
      </c>
      <c r="E62" s="123">
        <v>5225</v>
      </c>
      <c r="F62" s="123">
        <v>1500</v>
      </c>
      <c r="G62" s="123">
        <v>19173</v>
      </c>
      <c r="H62" s="121">
        <v>77</v>
      </c>
      <c r="I62" s="121">
        <v>6445</v>
      </c>
      <c r="J62" s="121"/>
      <c r="K62" s="121">
        <v>32420</v>
      </c>
      <c r="L62" s="121">
        <v>303</v>
      </c>
      <c r="M62" s="121">
        <v>91</v>
      </c>
      <c r="N62" s="121">
        <v>6910</v>
      </c>
      <c r="O62" s="121">
        <v>11688</v>
      </c>
      <c r="P62" s="121">
        <v>6583</v>
      </c>
      <c r="Q62" s="121">
        <v>6845</v>
      </c>
      <c r="R62" s="121"/>
      <c r="S62" s="121"/>
      <c r="T62" s="121"/>
      <c r="U62" s="121"/>
      <c r="V62" s="121"/>
      <c r="W62" s="186"/>
    </row>
    <row r="63" spans="1:23" ht="15" customHeight="1">
      <c r="A63" s="144" t="s">
        <v>137</v>
      </c>
      <c r="B63" s="269">
        <v>106</v>
      </c>
      <c r="C63" s="270"/>
      <c r="D63" s="121">
        <v>15232</v>
      </c>
      <c r="E63" s="123">
        <v>6473</v>
      </c>
      <c r="F63" s="123" t="s">
        <v>121</v>
      </c>
      <c r="G63" s="123">
        <v>7810</v>
      </c>
      <c r="H63" s="121">
        <v>429</v>
      </c>
      <c r="I63" s="121">
        <v>520</v>
      </c>
      <c r="J63" s="121"/>
      <c r="K63" s="121">
        <v>15232</v>
      </c>
      <c r="L63" s="121">
        <v>203</v>
      </c>
      <c r="M63" s="121">
        <v>7</v>
      </c>
      <c r="N63" s="121">
        <v>3549</v>
      </c>
      <c r="O63" s="121">
        <v>5736</v>
      </c>
      <c r="P63" s="121">
        <v>2744</v>
      </c>
      <c r="Q63" s="121">
        <v>2993</v>
      </c>
      <c r="R63" s="121"/>
      <c r="S63" s="121"/>
      <c r="T63" s="121"/>
      <c r="U63" s="121"/>
      <c r="V63" s="121"/>
      <c r="W63" s="186"/>
    </row>
    <row r="64" spans="1:23" ht="15" customHeight="1">
      <c r="A64" s="144" t="s">
        <v>148</v>
      </c>
      <c r="B64" s="269">
        <v>18</v>
      </c>
      <c r="C64" s="270"/>
      <c r="D64" s="121">
        <v>3628</v>
      </c>
      <c r="E64" s="123">
        <v>108</v>
      </c>
      <c r="F64" s="123" t="s">
        <v>121</v>
      </c>
      <c r="G64" s="123">
        <v>3189</v>
      </c>
      <c r="H64" s="121">
        <v>7</v>
      </c>
      <c r="I64" s="121">
        <v>324</v>
      </c>
      <c r="J64" s="121"/>
      <c r="K64" s="121">
        <v>3628</v>
      </c>
      <c r="L64" s="121">
        <v>37</v>
      </c>
      <c r="M64" s="121" t="s">
        <v>121</v>
      </c>
      <c r="N64" s="121">
        <v>1219</v>
      </c>
      <c r="O64" s="121">
        <v>1332</v>
      </c>
      <c r="P64" s="121">
        <v>31</v>
      </c>
      <c r="Q64" s="121">
        <v>1009</v>
      </c>
      <c r="R64" s="121"/>
      <c r="S64" s="121"/>
      <c r="T64" s="121"/>
      <c r="U64" s="121"/>
      <c r="V64" s="121"/>
      <c r="W64" s="186"/>
    </row>
    <row r="65" spans="1:23" ht="15" customHeight="1">
      <c r="A65" s="144" t="s">
        <v>139</v>
      </c>
      <c r="B65" s="269">
        <v>1</v>
      </c>
      <c r="C65" s="270"/>
      <c r="D65" s="121">
        <v>1</v>
      </c>
      <c r="E65" s="123">
        <v>1</v>
      </c>
      <c r="F65" s="123" t="s">
        <v>121</v>
      </c>
      <c r="G65" s="121" t="s">
        <v>121</v>
      </c>
      <c r="H65" s="121" t="s">
        <v>121</v>
      </c>
      <c r="I65" s="121" t="s">
        <v>121</v>
      </c>
      <c r="J65" s="121"/>
      <c r="K65" s="121">
        <v>1</v>
      </c>
      <c r="L65" s="123" t="s">
        <v>121</v>
      </c>
      <c r="M65" s="123" t="s">
        <v>121</v>
      </c>
      <c r="N65" s="123" t="s">
        <v>121</v>
      </c>
      <c r="O65" s="123" t="s">
        <v>121</v>
      </c>
      <c r="P65" s="123" t="s">
        <v>121</v>
      </c>
      <c r="Q65" s="123">
        <v>1</v>
      </c>
      <c r="R65" s="123"/>
      <c r="S65" s="123"/>
      <c r="T65" s="123"/>
      <c r="U65" s="123"/>
      <c r="V65" s="123"/>
      <c r="W65" s="186"/>
    </row>
    <row r="66" spans="1:23" ht="15" customHeight="1">
      <c r="A66" s="144" t="s">
        <v>279</v>
      </c>
      <c r="B66" s="260" t="s">
        <v>121</v>
      </c>
      <c r="C66" s="121"/>
      <c r="D66" s="121" t="s">
        <v>121</v>
      </c>
      <c r="E66" s="121" t="s">
        <v>121</v>
      </c>
      <c r="F66" s="121" t="s">
        <v>121</v>
      </c>
      <c r="G66" s="121" t="s">
        <v>121</v>
      </c>
      <c r="H66" s="121" t="s">
        <v>121</v>
      </c>
      <c r="I66" s="121" t="s">
        <v>121</v>
      </c>
      <c r="J66" s="121"/>
      <c r="K66" s="121" t="s">
        <v>121</v>
      </c>
      <c r="L66" s="121" t="s">
        <v>121</v>
      </c>
      <c r="M66" s="121" t="s">
        <v>121</v>
      </c>
      <c r="N66" s="121" t="s">
        <v>121</v>
      </c>
      <c r="O66" s="121" t="s">
        <v>121</v>
      </c>
      <c r="P66" s="121" t="s">
        <v>121</v>
      </c>
      <c r="Q66" s="121" t="s">
        <v>121</v>
      </c>
      <c r="R66" s="121"/>
      <c r="S66" s="121"/>
      <c r="T66" s="121"/>
      <c r="U66" s="121"/>
      <c r="V66" s="121"/>
      <c r="W66" s="186"/>
    </row>
    <row r="67" spans="1:23" ht="15" customHeight="1">
      <c r="A67" s="262" t="s">
        <v>149</v>
      </c>
      <c r="B67" s="276">
        <v>16</v>
      </c>
      <c r="C67" s="275"/>
      <c r="D67" s="122">
        <v>573</v>
      </c>
      <c r="E67" s="122">
        <v>428</v>
      </c>
      <c r="F67" s="122" t="s">
        <v>121</v>
      </c>
      <c r="G67" s="122">
        <v>120</v>
      </c>
      <c r="H67" s="122" t="s">
        <v>121</v>
      </c>
      <c r="I67" s="122">
        <v>25</v>
      </c>
      <c r="J67" s="122"/>
      <c r="K67" s="122">
        <v>573</v>
      </c>
      <c r="L67" s="122" t="s">
        <v>121</v>
      </c>
      <c r="M67" s="122" t="s">
        <v>121</v>
      </c>
      <c r="N67" s="122">
        <v>122</v>
      </c>
      <c r="O67" s="122">
        <v>25</v>
      </c>
      <c r="P67" s="122">
        <v>100</v>
      </c>
      <c r="Q67" s="122">
        <v>326</v>
      </c>
      <c r="R67" s="121"/>
      <c r="S67" s="121"/>
      <c r="T67" s="121"/>
      <c r="U67" s="121"/>
      <c r="V67" s="121"/>
      <c r="W67" s="186"/>
    </row>
    <row r="68" spans="1:21" ht="15" customHeight="1">
      <c r="A68" s="128" t="s">
        <v>290</v>
      </c>
      <c r="B68" s="186"/>
      <c r="C68" s="186"/>
      <c r="D68" s="186"/>
      <c r="E68" s="186"/>
      <c r="F68" s="186"/>
      <c r="G68" s="186"/>
      <c r="H68" s="186"/>
      <c r="I68" s="186"/>
      <c r="P68" s="188"/>
      <c r="Q68" s="188"/>
      <c r="R68" s="188"/>
      <c r="S68" s="189"/>
      <c r="T68" s="189"/>
      <c r="U68" s="186"/>
    </row>
    <row r="69" spans="1:21" ht="15" customHeight="1">
      <c r="A69" s="186"/>
      <c r="B69" s="186"/>
      <c r="C69" s="186"/>
      <c r="D69" s="186"/>
      <c r="E69" s="186"/>
      <c r="F69" s="186"/>
      <c r="G69" s="186"/>
      <c r="H69" s="186"/>
      <c r="I69" s="186"/>
      <c r="P69" s="188"/>
      <c r="Q69" s="188"/>
      <c r="R69" s="188"/>
      <c r="S69" s="189"/>
      <c r="T69" s="189"/>
      <c r="U69" s="186"/>
    </row>
    <row r="70" spans="1:21" ht="15" customHeight="1">
      <c r="A70" s="186"/>
      <c r="B70" s="186"/>
      <c r="C70" s="186"/>
      <c r="D70" s="186"/>
      <c r="E70" s="186"/>
      <c r="F70" s="186"/>
      <c r="G70" s="186"/>
      <c r="H70" s="186"/>
      <c r="I70" s="186"/>
      <c r="P70" s="188"/>
      <c r="Q70" s="188"/>
      <c r="R70" s="188"/>
      <c r="S70" s="189"/>
      <c r="T70" s="189"/>
      <c r="U70" s="186"/>
    </row>
    <row r="71" spans="1:21" ht="15" customHeight="1">
      <c r="A71" s="186"/>
      <c r="B71" s="186"/>
      <c r="C71" s="186"/>
      <c r="D71" s="186"/>
      <c r="E71" s="186"/>
      <c r="F71" s="186"/>
      <c r="G71" s="186"/>
      <c r="H71" s="186"/>
      <c r="I71" s="186"/>
      <c r="P71" s="188"/>
      <c r="Q71" s="188"/>
      <c r="R71" s="188"/>
      <c r="S71" s="189"/>
      <c r="T71" s="189"/>
      <c r="U71" s="186"/>
    </row>
    <row r="72" spans="1:21" ht="15" customHeight="1">
      <c r="A72" s="186"/>
      <c r="B72" s="186"/>
      <c r="C72" s="186"/>
      <c r="D72" s="186"/>
      <c r="E72" s="186"/>
      <c r="F72" s="186"/>
      <c r="G72" s="186"/>
      <c r="H72" s="186"/>
      <c r="I72" s="186"/>
      <c r="P72" s="188"/>
      <c r="Q72" s="188"/>
      <c r="R72" s="188"/>
      <c r="S72" s="189"/>
      <c r="T72" s="189"/>
      <c r="U72" s="186"/>
    </row>
    <row r="73" spans="1:21" ht="15" customHeight="1">
      <c r="A73" s="186"/>
      <c r="B73" s="186"/>
      <c r="C73" s="186"/>
      <c r="D73" s="186"/>
      <c r="E73" s="186"/>
      <c r="F73" s="186"/>
      <c r="G73" s="186"/>
      <c r="H73" s="186"/>
      <c r="I73" s="186"/>
      <c r="P73" s="188"/>
      <c r="Q73" s="188"/>
      <c r="R73" s="188"/>
      <c r="S73" s="189"/>
      <c r="T73" s="189"/>
      <c r="U73" s="186"/>
    </row>
    <row r="74" spans="1:21" ht="15" customHeight="1">
      <c r="A74" s="186"/>
      <c r="B74" s="186"/>
      <c r="C74" s="186"/>
      <c r="D74" s="186"/>
      <c r="E74" s="186"/>
      <c r="F74" s="186"/>
      <c r="G74" s="186"/>
      <c r="H74" s="186"/>
      <c r="I74" s="186"/>
      <c r="P74" s="188"/>
      <c r="Q74" s="188"/>
      <c r="R74" s="188"/>
      <c r="S74" s="189"/>
      <c r="T74" s="189"/>
      <c r="U74" s="186"/>
    </row>
    <row r="75" spans="1:21" ht="15" customHeight="1">
      <c r="A75" s="186"/>
      <c r="B75" s="186"/>
      <c r="C75" s="186"/>
      <c r="D75" s="186"/>
      <c r="E75" s="186"/>
      <c r="F75" s="186"/>
      <c r="G75" s="186"/>
      <c r="H75" s="186"/>
      <c r="I75" s="186"/>
      <c r="S75" s="186"/>
      <c r="T75" s="186"/>
      <c r="U75" s="186"/>
    </row>
    <row r="76" spans="1:21" ht="15" customHeight="1">
      <c r="A76" s="186"/>
      <c r="B76" s="186"/>
      <c r="C76" s="186"/>
      <c r="D76" s="186"/>
      <c r="E76" s="186"/>
      <c r="F76" s="186"/>
      <c r="G76" s="186"/>
      <c r="H76" s="186"/>
      <c r="I76" s="186"/>
      <c r="S76" s="186"/>
      <c r="T76" s="186"/>
      <c r="U76" s="186"/>
    </row>
    <row r="77" spans="1:8" ht="15" customHeight="1">
      <c r="A77" s="186"/>
      <c r="B77" s="186"/>
      <c r="C77" s="186"/>
      <c r="D77" s="186"/>
      <c r="E77" s="186"/>
      <c r="F77" s="186"/>
      <c r="G77" s="186"/>
      <c r="H77" s="186"/>
    </row>
    <row r="78" spans="1:8" ht="15" customHeight="1">
      <c r="A78" s="186"/>
      <c r="B78" s="186"/>
      <c r="C78" s="186"/>
      <c r="D78" s="186"/>
      <c r="E78" s="186"/>
      <c r="F78" s="186"/>
      <c r="G78" s="186"/>
      <c r="H78" s="186"/>
    </row>
    <row r="79" spans="1:8" ht="15" customHeight="1">
      <c r="A79" s="186"/>
      <c r="B79" s="186"/>
      <c r="C79" s="186"/>
      <c r="D79" s="186"/>
      <c r="E79" s="186"/>
      <c r="F79" s="186"/>
      <c r="G79" s="186"/>
      <c r="H79" s="186"/>
    </row>
    <row r="80" spans="1:8" ht="15" customHeight="1">
      <c r="A80" s="186"/>
      <c r="B80" s="186"/>
      <c r="C80" s="186"/>
      <c r="D80" s="186"/>
      <c r="E80" s="186"/>
      <c r="F80" s="186"/>
      <c r="G80" s="186"/>
      <c r="H80" s="186"/>
    </row>
    <row r="81" spans="1:8" ht="15" customHeight="1">
      <c r="A81" s="186"/>
      <c r="B81" s="186"/>
      <c r="C81" s="186"/>
      <c r="D81" s="186"/>
      <c r="E81" s="186"/>
      <c r="F81" s="186"/>
      <c r="G81" s="186"/>
      <c r="H81" s="186"/>
    </row>
    <row r="82" spans="1:8" ht="15" customHeight="1">
      <c r="A82" s="186"/>
      <c r="B82" s="186"/>
      <c r="C82" s="186"/>
      <c r="D82" s="186"/>
      <c r="E82" s="186"/>
      <c r="F82" s="186"/>
      <c r="G82" s="186"/>
      <c r="H82" s="186"/>
    </row>
    <row r="83" spans="1:8" ht="15" customHeight="1">
      <c r="A83" s="186"/>
      <c r="B83" s="186"/>
      <c r="C83" s="186"/>
      <c r="D83" s="186"/>
      <c r="E83" s="186"/>
      <c r="F83" s="186"/>
      <c r="G83" s="186"/>
      <c r="H83" s="186"/>
    </row>
    <row r="84" spans="1:8" ht="15" customHeight="1">
      <c r="A84" s="186"/>
      <c r="B84" s="186"/>
      <c r="C84" s="186"/>
      <c r="D84" s="186"/>
      <c r="E84" s="186"/>
      <c r="F84" s="186"/>
      <c r="G84" s="186"/>
      <c r="H84" s="186"/>
    </row>
    <row r="85" spans="1:8" ht="15" customHeight="1">
      <c r="A85" s="186"/>
      <c r="B85" s="186"/>
      <c r="C85" s="186"/>
      <c r="D85" s="186"/>
      <c r="E85" s="186"/>
      <c r="F85" s="186"/>
      <c r="G85" s="186"/>
      <c r="H85" s="186"/>
    </row>
    <row r="86" spans="1:8" ht="15" customHeight="1">
      <c r="A86" s="186"/>
      <c r="B86" s="186"/>
      <c r="C86" s="186"/>
      <c r="D86" s="186"/>
      <c r="E86" s="186"/>
      <c r="F86" s="186"/>
      <c r="G86" s="186"/>
      <c r="H86" s="186"/>
    </row>
    <row r="87" spans="1:8" ht="15" customHeight="1">
      <c r="A87" s="186"/>
      <c r="B87" s="186"/>
      <c r="C87" s="186"/>
      <c r="D87" s="186"/>
      <c r="E87" s="186"/>
      <c r="F87" s="186"/>
      <c r="G87" s="186"/>
      <c r="H87" s="186"/>
    </row>
    <row r="88" spans="1:8" ht="15" customHeight="1">
      <c r="A88" s="186"/>
      <c r="B88" s="186"/>
      <c r="C88" s="186"/>
      <c r="D88" s="186"/>
      <c r="E88" s="186"/>
      <c r="F88" s="186"/>
      <c r="G88" s="186"/>
      <c r="H88" s="186"/>
    </row>
    <row r="89" spans="1:8" ht="15" customHeight="1">
      <c r="A89" s="186"/>
      <c r="B89" s="186"/>
      <c r="C89" s="186"/>
      <c r="D89" s="186"/>
      <c r="E89" s="186"/>
      <c r="F89" s="186"/>
      <c r="G89" s="186"/>
      <c r="H89" s="186"/>
    </row>
    <row r="90" spans="1:8" ht="15" customHeight="1">
      <c r="A90" s="186"/>
      <c r="B90" s="186"/>
      <c r="C90" s="186"/>
      <c r="D90" s="186"/>
      <c r="E90" s="186"/>
      <c r="F90" s="186"/>
      <c r="G90" s="186"/>
      <c r="H90" s="186"/>
    </row>
    <row r="91" spans="2:8" ht="14.25">
      <c r="B91" s="261"/>
      <c r="C91" s="261"/>
      <c r="D91" s="261"/>
      <c r="E91" s="261"/>
      <c r="F91" s="261"/>
      <c r="G91" s="261"/>
      <c r="H91" s="261"/>
    </row>
    <row r="92" spans="2:8" ht="14.25">
      <c r="B92" s="261"/>
      <c r="C92" s="261"/>
      <c r="D92" s="261"/>
      <c r="E92" s="261"/>
      <c r="F92" s="261"/>
      <c r="G92" s="261"/>
      <c r="H92" s="261"/>
    </row>
    <row r="93" spans="2:8" ht="14.25">
      <c r="B93" s="261"/>
      <c r="C93" s="261"/>
      <c r="D93" s="261"/>
      <c r="E93" s="261"/>
      <c r="F93" s="261"/>
      <c r="G93" s="261"/>
      <c r="H93" s="261"/>
    </row>
    <row r="94" spans="2:8" ht="14.25">
      <c r="B94" s="261"/>
      <c r="C94" s="261"/>
      <c r="D94" s="261"/>
      <c r="E94" s="261"/>
      <c r="F94" s="261"/>
      <c r="G94" s="261"/>
      <c r="H94" s="261"/>
    </row>
    <row r="95" spans="2:8" ht="14.25">
      <c r="B95" s="261"/>
      <c r="C95" s="261"/>
      <c r="D95" s="261"/>
      <c r="E95" s="261"/>
      <c r="F95" s="261"/>
      <c r="G95" s="261"/>
      <c r="H95" s="261"/>
    </row>
    <row r="96" spans="2:8" ht="14.25">
      <c r="B96" s="261"/>
      <c r="C96" s="261"/>
      <c r="D96" s="261"/>
      <c r="E96" s="261"/>
      <c r="F96" s="261"/>
      <c r="G96" s="261"/>
      <c r="H96" s="261"/>
    </row>
    <row r="97" spans="2:8" ht="14.25">
      <c r="B97" s="261"/>
      <c r="C97" s="261"/>
      <c r="D97" s="261"/>
      <c r="E97" s="261"/>
      <c r="F97" s="261"/>
      <c r="G97" s="261"/>
      <c r="H97" s="261"/>
    </row>
    <row r="98" spans="2:8" ht="14.25">
      <c r="B98" s="261"/>
      <c r="C98" s="261"/>
      <c r="D98" s="261"/>
      <c r="E98" s="261"/>
      <c r="F98" s="261"/>
      <c r="G98" s="261"/>
      <c r="H98" s="261"/>
    </row>
    <row r="99" spans="2:8" ht="14.25">
      <c r="B99" s="261"/>
      <c r="C99" s="261"/>
      <c r="D99" s="261"/>
      <c r="E99" s="261"/>
      <c r="F99" s="261"/>
      <c r="G99" s="261"/>
      <c r="H99" s="261"/>
    </row>
    <row r="100" spans="2:8" ht="14.25">
      <c r="B100" s="261"/>
      <c r="C100" s="261"/>
      <c r="D100" s="261"/>
      <c r="E100" s="261"/>
      <c r="F100" s="261"/>
      <c r="G100" s="261"/>
      <c r="H100" s="261"/>
    </row>
    <row r="101" spans="2:8" ht="14.25">
      <c r="B101" s="261"/>
      <c r="C101" s="261"/>
      <c r="D101" s="261"/>
      <c r="E101" s="261"/>
      <c r="F101" s="261"/>
      <c r="G101" s="261"/>
      <c r="H101" s="261"/>
    </row>
    <row r="102" spans="2:8" ht="14.25">
      <c r="B102" s="261"/>
      <c r="C102" s="261"/>
      <c r="D102" s="261"/>
      <c r="E102" s="261"/>
      <c r="F102" s="261"/>
      <c r="G102" s="261"/>
      <c r="H102" s="261"/>
    </row>
    <row r="103" spans="2:8" ht="14.25">
      <c r="B103" s="261"/>
      <c r="C103" s="261"/>
      <c r="D103" s="261"/>
      <c r="E103" s="261"/>
      <c r="F103" s="261"/>
      <c r="G103" s="261"/>
      <c r="H103" s="261"/>
    </row>
    <row r="104" spans="2:8" ht="14.25">
      <c r="B104" s="261"/>
      <c r="C104" s="261"/>
      <c r="D104" s="261"/>
      <c r="E104" s="261"/>
      <c r="F104" s="261"/>
      <c r="G104" s="261"/>
      <c r="H104" s="261"/>
    </row>
    <row r="105" spans="2:8" ht="14.25">
      <c r="B105" s="261"/>
      <c r="C105" s="261"/>
      <c r="D105" s="261"/>
      <c r="E105" s="261"/>
      <c r="F105" s="261"/>
      <c r="G105" s="261"/>
      <c r="H105" s="261"/>
    </row>
    <row r="106" spans="2:8" ht="14.25">
      <c r="B106" s="261"/>
      <c r="C106" s="261"/>
      <c r="D106" s="261"/>
      <c r="E106" s="261"/>
      <c r="F106" s="261"/>
      <c r="G106" s="261"/>
      <c r="H106" s="261"/>
    </row>
    <row r="107" spans="2:8" ht="14.25">
      <c r="B107" s="261"/>
      <c r="C107" s="261"/>
      <c r="D107" s="261"/>
      <c r="E107" s="261"/>
      <c r="F107" s="261"/>
      <c r="G107" s="261"/>
      <c r="H107" s="261"/>
    </row>
    <row r="108" spans="2:8" ht="14.25">
      <c r="B108" s="261"/>
      <c r="C108" s="261"/>
      <c r="D108" s="261"/>
      <c r="E108" s="261"/>
      <c r="F108" s="261"/>
      <c r="G108" s="261"/>
      <c r="H108" s="261"/>
    </row>
    <row r="109" spans="2:8" ht="14.25">
      <c r="B109" s="109"/>
      <c r="C109" s="109"/>
      <c r="D109" s="109"/>
      <c r="E109" s="109"/>
      <c r="F109" s="109"/>
      <c r="G109" s="109"/>
      <c r="H109" s="109"/>
    </row>
    <row r="110" spans="2:8" ht="14.25">
      <c r="B110" s="109"/>
      <c r="C110" s="109"/>
      <c r="D110" s="109"/>
      <c r="E110" s="109"/>
      <c r="F110" s="109"/>
      <c r="G110" s="109"/>
      <c r="H110" s="109"/>
    </row>
    <row r="111" spans="2:8" ht="14.25">
      <c r="B111" s="109"/>
      <c r="C111" s="109"/>
      <c r="D111" s="109"/>
      <c r="E111" s="109"/>
      <c r="F111" s="109"/>
      <c r="G111" s="109"/>
      <c r="H111" s="109"/>
    </row>
    <row r="112" spans="2:8" ht="14.25">
      <c r="B112" s="109"/>
      <c r="C112" s="109"/>
      <c r="D112" s="109"/>
      <c r="E112" s="109"/>
      <c r="F112" s="109"/>
      <c r="G112" s="109"/>
      <c r="H112" s="109"/>
    </row>
    <row r="113" spans="2:8" ht="14.25">
      <c r="B113" s="109"/>
      <c r="C113" s="109"/>
      <c r="D113" s="109"/>
      <c r="E113" s="109"/>
      <c r="F113" s="109"/>
      <c r="G113" s="109"/>
      <c r="H113" s="109"/>
    </row>
    <row r="114" spans="2:8" ht="14.25">
      <c r="B114" s="109"/>
      <c r="C114" s="109"/>
      <c r="D114" s="109"/>
      <c r="E114" s="109"/>
      <c r="F114" s="109"/>
      <c r="G114" s="109"/>
      <c r="H114" s="109"/>
    </row>
    <row r="115" spans="2:8" ht="14.25">
      <c r="B115" s="109"/>
      <c r="C115" s="109"/>
      <c r="D115" s="109"/>
      <c r="E115" s="109"/>
      <c r="F115" s="109"/>
      <c r="G115" s="109"/>
      <c r="H115" s="109"/>
    </row>
    <row r="116" spans="2:8" ht="14.25">
      <c r="B116" s="109"/>
      <c r="C116" s="109"/>
      <c r="D116" s="109"/>
      <c r="E116" s="109"/>
      <c r="F116" s="109"/>
      <c r="G116" s="109"/>
      <c r="H116" s="109"/>
    </row>
    <row r="117" spans="2:8" ht="14.25">
      <c r="B117" s="109"/>
      <c r="C117" s="109"/>
      <c r="D117" s="109"/>
      <c r="E117" s="109"/>
      <c r="F117" s="109"/>
      <c r="G117" s="109"/>
      <c r="H117" s="109"/>
    </row>
    <row r="118" spans="2:8" ht="14.25">
      <c r="B118" s="109"/>
      <c r="C118" s="109"/>
      <c r="D118" s="109"/>
      <c r="E118" s="109"/>
      <c r="F118" s="109"/>
      <c r="G118" s="109"/>
      <c r="H118" s="109"/>
    </row>
    <row r="119" spans="2:8" ht="14.25">
      <c r="B119" s="109"/>
      <c r="C119" s="109"/>
      <c r="D119" s="109"/>
      <c r="E119" s="109"/>
      <c r="F119" s="109"/>
      <c r="G119" s="109"/>
      <c r="H119" s="109"/>
    </row>
    <row r="120" spans="2:8" ht="14.25">
      <c r="B120" s="109"/>
      <c r="C120" s="109"/>
      <c r="D120" s="109"/>
      <c r="E120" s="109"/>
      <c r="F120" s="109"/>
      <c r="G120" s="109"/>
      <c r="H120" s="109"/>
    </row>
    <row r="121" spans="2:8" ht="14.25">
      <c r="B121" s="109"/>
      <c r="C121" s="109"/>
      <c r="D121" s="109"/>
      <c r="E121" s="109"/>
      <c r="F121" s="109"/>
      <c r="G121" s="109"/>
      <c r="H121" s="109"/>
    </row>
    <row r="122" spans="2:8" ht="14.25">
      <c r="B122" s="109"/>
      <c r="C122" s="109"/>
      <c r="D122" s="109"/>
      <c r="E122" s="109"/>
      <c r="F122" s="109"/>
      <c r="G122" s="109"/>
      <c r="H122" s="109"/>
    </row>
    <row r="123" spans="2:8" ht="14.25">
      <c r="B123" s="109"/>
      <c r="C123" s="109"/>
      <c r="D123" s="109"/>
      <c r="E123" s="109"/>
      <c r="F123" s="109"/>
      <c r="G123" s="109"/>
      <c r="H123" s="109"/>
    </row>
    <row r="124" spans="2:8" ht="14.25">
      <c r="B124" s="109"/>
      <c r="C124" s="109"/>
      <c r="D124" s="109"/>
      <c r="E124" s="109"/>
      <c r="F124" s="109"/>
      <c r="G124" s="109"/>
      <c r="H124" s="109"/>
    </row>
    <row r="125" spans="2:8" ht="14.25">
      <c r="B125" s="109"/>
      <c r="C125" s="109"/>
      <c r="D125" s="109"/>
      <c r="E125" s="109"/>
      <c r="F125" s="109"/>
      <c r="G125" s="109"/>
      <c r="H125" s="109"/>
    </row>
    <row r="126" spans="2:8" ht="14.25">
      <c r="B126" s="109"/>
      <c r="C126" s="109"/>
      <c r="D126" s="109"/>
      <c r="E126" s="109"/>
      <c r="F126" s="109"/>
      <c r="G126" s="109"/>
      <c r="H126" s="109"/>
    </row>
    <row r="127" spans="2:8" ht="14.25">
      <c r="B127" s="109"/>
      <c r="C127" s="109"/>
      <c r="D127" s="109"/>
      <c r="E127" s="109"/>
      <c r="F127" s="109"/>
      <c r="G127" s="109"/>
      <c r="H127" s="109"/>
    </row>
    <row r="128" spans="2:8" ht="14.25">
      <c r="B128" s="109"/>
      <c r="C128" s="109"/>
      <c r="D128" s="109"/>
      <c r="E128" s="109"/>
      <c r="F128" s="109"/>
      <c r="G128" s="109"/>
      <c r="H128" s="109"/>
    </row>
    <row r="129" spans="2:8" ht="14.25">
      <c r="B129" s="109"/>
      <c r="C129" s="109"/>
      <c r="D129" s="109"/>
      <c r="E129" s="109"/>
      <c r="F129" s="109"/>
      <c r="G129" s="109"/>
      <c r="H129" s="109"/>
    </row>
    <row r="130" spans="2:8" ht="14.25">
      <c r="B130" s="109"/>
      <c r="C130" s="109"/>
      <c r="D130" s="109"/>
      <c r="E130" s="109"/>
      <c r="F130" s="109"/>
      <c r="G130" s="109"/>
      <c r="H130" s="109"/>
    </row>
    <row r="131" spans="2:8" ht="14.25">
      <c r="B131" s="109"/>
      <c r="C131" s="109"/>
      <c r="D131" s="109"/>
      <c r="E131" s="109"/>
      <c r="F131" s="109"/>
      <c r="G131" s="109"/>
      <c r="H131" s="109"/>
    </row>
  </sheetData>
  <sheetProtection/>
  <mergeCells count="229">
    <mergeCell ref="L6:M6"/>
    <mergeCell ref="H7:I7"/>
    <mergeCell ref="F7:G7"/>
    <mergeCell ref="D7:E7"/>
    <mergeCell ref="D6:E6"/>
    <mergeCell ref="P30:Q30"/>
    <mergeCell ref="P24:Q24"/>
    <mergeCell ref="P27:Q27"/>
    <mergeCell ref="P20:Q20"/>
    <mergeCell ref="P21:Q21"/>
    <mergeCell ref="C41:D42"/>
    <mergeCell ref="J40:Q40"/>
    <mergeCell ref="F6:G6"/>
    <mergeCell ref="H6:I6"/>
    <mergeCell ref="P32:Q32"/>
    <mergeCell ref="N6:O7"/>
    <mergeCell ref="P28:Q28"/>
    <mergeCell ref="P29:Q29"/>
    <mergeCell ref="A37:Q37"/>
    <mergeCell ref="J6:K6"/>
    <mergeCell ref="P23:Q23"/>
    <mergeCell ref="C40:I40"/>
    <mergeCell ref="P31:Q31"/>
    <mergeCell ref="P18:Q18"/>
    <mergeCell ref="P19:Q19"/>
    <mergeCell ref="N31:O31"/>
    <mergeCell ref="N32:O32"/>
    <mergeCell ref="N26:O26"/>
    <mergeCell ref="N27:O27"/>
    <mergeCell ref="N23:O23"/>
    <mergeCell ref="P25:Q25"/>
    <mergeCell ref="P26:Q26"/>
    <mergeCell ref="N8:O8"/>
    <mergeCell ref="P8:Q8"/>
    <mergeCell ref="P10:Q10"/>
    <mergeCell ref="P12:Q12"/>
    <mergeCell ref="P11:Q11"/>
    <mergeCell ref="P13:Q13"/>
    <mergeCell ref="P22:Q22"/>
    <mergeCell ref="P14:Q14"/>
    <mergeCell ref="P15:Q15"/>
    <mergeCell ref="N14:O14"/>
    <mergeCell ref="N15:O15"/>
    <mergeCell ref="N16:O16"/>
    <mergeCell ref="N17:O17"/>
    <mergeCell ref="P16:Q16"/>
    <mergeCell ref="P17:Q17"/>
    <mergeCell ref="H41:H42"/>
    <mergeCell ref="M41:M42"/>
    <mergeCell ref="H32:I32"/>
    <mergeCell ref="N18:O18"/>
    <mergeCell ref="N19:O19"/>
    <mergeCell ref="N20:O20"/>
    <mergeCell ref="N21:O21"/>
    <mergeCell ref="N28:O28"/>
    <mergeCell ref="J41:K42"/>
    <mergeCell ref="N30:O30"/>
    <mergeCell ref="N29:O29"/>
    <mergeCell ref="O41:O42"/>
    <mergeCell ref="N10:O10"/>
    <mergeCell ref="N11:O11"/>
    <mergeCell ref="N12:O12"/>
    <mergeCell ref="N13:O13"/>
    <mergeCell ref="N41:N42"/>
    <mergeCell ref="N25:O25"/>
    <mergeCell ref="N24:O24"/>
    <mergeCell ref="N22:O22"/>
    <mergeCell ref="L32:M32"/>
    <mergeCell ref="L30:M30"/>
    <mergeCell ref="L17:M17"/>
    <mergeCell ref="L18:M18"/>
    <mergeCell ref="L19:M19"/>
    <mergeCell ref="E41:E42"/>
    <mergeCell ref="F41:F42"/>
    <mergeCell ref="J31:K31"/>
    <mergeCell ref="J32:K32"/>
    <mergeCell ref="J28:K28"/>
    <mergeCell ref="D32:E32"/>
    <mergeCell ref="G41:G42"/>
    <mergeCell ref="J29:K29"/>
    <mergeCell ref="J30:K30"/>
    <mergeCell ref="H31:I31"/>
    <mergeCell ref="P41:P42"/>
    <mergeCell ref="H30:I30"/>
    <mergeCell ref="F32:G32"/>
    <mergeCell ref="F29:G29"/>
    <mergeCell ref="D31:E31"/>
    <mergeCell ref="Q41:Q42"/>
    <mergeCell ref="I41:I42"/>
    <mergeCell ref="L41:L42"/>
    <mergeCell ref="L21:M21"/>
    <mergeCell ref="L22:M22"/>
    <mergeCell ref="L23:M23"/>
    <mergeCell ref="L28:M28"/>
    <mergeCell ref="L29:M29"/>
    <mergeCell ref="L31:M31"/>
    <mergeCell ref="J26:K26"/>
    <mergeCell ref="L14:M14"/>
    <mergeCell ref="J27:K27"/>
    <mergeCell ref="L24:M24"/>
    <mergeCell ref="L25:M25"/>
    <mergeCell ref="L26:M26"/>
    <mergeCell ref="L27:M27"/>
    <mergeCell ref="L20:M20"/>
    <mergeCell ref="J25:K25"/>
    <mergeCell ref="J18:K18"/>
    <mergeCell ref="J19:K19"/>
    <mergeCell ref="J20:K20"/>
    <mergeCell ref="J21:K21"/>
    <mergeCell ref="L8:M8"/>
    <mergeCell ref="L10:M10"/>
    <mergeCell ref="L11:M11"/>
    <mergeCell ref="L12:M12"/>
    <mergeCell ref="L13:M13"/>
    <mergeCell ref="J16:K16"/>
    <mergeCell ref="L15:M15"/>
    <mergeCell ref="L16:M16"/>
    <mergeCell ref="J22:K22"/>
    <mergeCell ref="J23:K23"/>
    <mergeCell ref="J24:K24"/>
    <mergeCell ref="H24:I24"/>
    <mergeCell ref="H25:I25"/>
    <mergeCell ref="J10:K10"/>
    <mergeCell ref="J11:K11"/>
    <mergeCell ref="H13:I13"/>
    <mergeCell ref="H14:I14"/>
    <mergeCell ref="H15:I15"/>
    <mergeCell ref="J8:K8"/>
    <mergeCell ref="J17:K17"/>
    <mergeCell ref="J12:K12"/>
    <mergeCell ref="J13:K13"/>
    <mergeCell ref="J14:K14"/>
    <mergeCell ref="J15:K15"/>
    <mergeCell ref="H19:I19"/>
    <mergeCell ref="H28:I28"/>
    <mergeCell ref="H29:I29"/>
    <mergeCell ref="H20:I20"/>
    <mergeCell ref="H21:I21"/>
    <mergeCell ref="H22:I22"/>
    <mergeCell ref="H23:I23"/>
    <mergeCell ref="F17:G17"/>
    <mergeCell ref="F18:G18"/>
    <mergeCell ref="F19:G19"/>
    <mergeCell ref="H26:I26"/>
    <mergeCell ref="H27:I27"/>
    <mergeCell ref="H8:I8"/>
    <mergeCell ref="H10:I10"/>
    <mergeCell ref="H11:I11"/>
    <mergeCell ref="H18:I18"/>
    <mergeCell ref="H12:I12"/>
    <mergeCell ref="F25:G25"/>
    <mergeCell ref="F26:G26"/>
    <mergeCell ref="F27:G27"/>
    <mergeCell ref="F28:G28"/>
    <mergeCell ref="H16:I16"/>
    <mergeCell ref="H17:I17"/>
    <mergeCell ref="F21:G21"/>
    <mergeCell ref="F22:G22"/>
    <mergeCell ref="F23:G23"/>
    <mergeCell ref="F24:G24"/>
    <mergeCell ref="F8:G8"/>
    <mergeCell ref="F10:G10"/>
    <mergeCell ref="F11:G11"/>
    <mergeCell ref="F12:G12"/>
    <mergeCell ref="F13:G13"/>
    <mergeCell ref="F14:G14"/>
    <mergeCell ref="F15:G15"/>
    <mergeCell ref="F16:G16"/>
    <mergeCell ref="F31:G31"/>
    <mergeCell ref="D30:E30"/>
    <mergeCell ref="D23:E23"/>
    <mergeCell ref="D24:E24"/>
    <mergeCell ref="D25:E25"/>
    <mergeCell ref="D26:E26"/>
    <mergeCell ref="F20:G20"/>
    <mergeCell ref="F30:G30"/>
    <mergeCell ref="D21:E21"/>
    <mergeCell ref="D22:E22"/>
    <mergeCell ref="D28:E28"/>
    <mergeCell ref="D29:E29"/>
    <mergeCell ref="D17:E17"/>
    <mergeCell ref="D18:E18"/>
    <mergeCell ref="D19:E19"/>
    <mergeCell ref="D20:E20"/>
    <mergeCell ref="D27:E27"/>
    <mergeCell ref="D13:E13"/>
    <mergeCell ref="D14:E14"/>
    <mergeCell ref="D15:E15"/>
    <mergeCell ref="D16:E16"/>
    <mergeCell ref="D8:E8"/>
    <mergeCell ref="D10:E10"/>
    <mergeCell ref="D11:E11"/>
    <mergeCell ref="D12:E12"/>
    <mergeCell ref="B29:C29"/>
    <mergeCell ref="B30:C30"/>
    <mergeCell ref="B31:C31"/>
    <mergeCell ref="B32:C32"/>
    <mergeCell ref="B25:C25"/>
    <mergeCell ref="B26:C26"/>
    <mergeCell ref="B27:C27"/>
    <mergeCell ref="B28:C28"/>
    <mergeCell ref="B18:C18"/>
    <mergeCell ref="B22:C22"/>
    <mergeCell ref="B23:C23"/>
    <mergeCell ref="B17:C17"/>
    <mergeCell ref="B24:C24"/>
    <mergeCell ref="B19:C19"/>
    <mergeCell ref="B20:C20"/>
    <mergeCell ref="B21:C21"/>
    <mergeCell ref="A2:F2"/>
    <mergeCell ref="A6:A7"/>
    <mergeCell ref="B6:C7"/>
    <mergeCell ref="A4:M4"/>
    <mergeCell ref="A3:Q3"/>
    <mergeCell ref="B8:C8"/>
    <mergeCell ref="P6:Q6"/>
    <mergeCell ref="P7:Q7"/>
    <mergeCell ref="L7:M7"/>
    <mergeCell ref="J7:K7"/>
    <mergeCell ref="B10:C10"/>
    <mergeCell ref="A40:A42"/>
    <mergeCell ref="B40:B42"/>
    <mergeCell ref="B13:C13"/>
    <mergeCell ref="B14:C14"/>
    <mergeCell ref="A38:M38"/>
    <mergeCell ref="B11:C11"/>
    <mergeCell ref="B12:C12"/>
    <mergeCell ref="B15:C15"/>
    <mergeCell ref="B16:C16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80" r:id="rId1"/>
  <rowBreaks count="1" manualBreakCount="1">
    <brk id="6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PageLayoutView="0" workbookViewId="0" topLeftCell="A1">
      <selection activeCell="P3" sqref="P3"/>
    </sheetView>
  </sheetViews>
  <sheetFormatPr defaultColWidth="10.59765625" defaultRowHeight="15"/>
  <cols>
    <col min="1" max="2" width="4.09765625" style="127" customWidth="1"/>
    <col min="3" max="5" width="2.59765625" style="127" customWidth="1"/>
    <col min="6" max="6" width="15.59765625" style="127" customWidth="1"/>
    <col min="7" max="22" width="14.59765625" style="127" customWidth="1"/>
    <col min="23" max="16384" width="10.59765625" style="127" customWidth="1"/>
  </cols>
  <sheetData>
    <row r="1" spans="1:22" s="125" customFormat="1" ht="19.5" customHeight="1">
      <c r="A1" s="6" t="s">
        <v>229</v>
      </c>
      <c r="V1" s="8" t="s">
        <v>230</v>
      </c>
    </row>
    <row r="2" spans="1:22" s="125" customFormat="1" ht="19.5" customHeight="1">
      <c r="A2" s="6"/>
      <c r="V2" s="8"/>
    </row>
    <row r="3" spans="1:22" ht="19.5" customHeight="1">
      <c r="A3" s="308" t="s">
        <v>333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ht="19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1:22" ht="19.5" customHeight="1">
      <c r="A5" s="337" t="s">
        <v>334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</row>
    <row r="6" spans="1:22" ht="18" customHeight="1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0" t="s">
        <v>143</v>
      </c>
    </row>
    <row r="7" spans="1:22" ht="19.5" customHeight="1">
      <c r="A7" s="131"/>
      <c r="B7" s="131"/>
      <c r="C7" s="131"/>
      <c r="D7" s="131"/>
      <c r="E7" s="131"/>
      <c r="F7" s="172" t="s">
        <v>0</v>
      </c>
      <c r="G7" s="317" t="s">
        <v>216</v>
      </c>
      <c r="H7" s="317" t="s">
        <v>164</v>
      </c>
      <c r="I7" s="317" t="s">
        <v>217</v>
      </c>
      <c r="J7" s="317" t="s">
        <v>231</v>
      </c>
      <c r="K7" s="317" t="s">
        <v>218</v>
      </c>
      <c r="L7" s="317" t="s">
        <v>219</v>
      </c>
      <c r="M7" s="317" t="s">
        <v>220</v>
      </c>
      <c r="N7" s="317" t="s">
        <v>221</v>
      </c>
      <c r="O7" s="317" t="s">
        <v>222</v>
      </c>
      <c r="P7" s="317" t="s">
        <v>223</v>
      </c>
      <c r="Q7" s="317" t="s">
        <v>224</v>
      </c>
      <c r="R7" s="317" t="s">
        <v>225</v>
      </c>
      <c r="S7" s="317" t="s">
        <v>226</v>
      </c>
      <c r="T7" s="317" t="s">
        <v>227</v>
      </c>
      <c r="U7" s="317" t="s">
        <v>228</v>
      </c>
      <c r="V7" s="319" t="s">
        <v>153</v>
      </c>
    </row>
    <row r="8" spans="1:22" ht="19.5" customHeight="1">
      <c r="A8" s="135" t="s">
        <v>19</v>
      </c>
      <c r="B8" s="135"/>
      <c r="C8" s="135"/>
      <c r="D8" s="135"/>
      <c r="E8" s="135"/>
      <c r="F8" s="136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20"/>
    </row>
    <row r="9" spans="1:22" s="197" customFormat="1" ht="21.75" customHeight="1">
      <c r="A9" s="338" t="s">
        <v>154</v>
      </c>
      <c r="B9" s="338"/>
      <c r="C9" s="338"/>
      <c r="D9" s="338"/>
      <c r="E9" s="338"/>
      <c r="F9" s="339"/>
      <c r="G9" s="39">
        <v>615090398</v>
      </c>
      <c r="H9" s="39">
        <v>619744835</v>
      </c>
      <c r="I9" s="39">
        <v>642137714</v>
      </c>
      <c r="J9" s="39">
        <v>48521562</v>
      </c>
      <c r="K9" s="39">
        <v>49594861</v>
      </c>
      <c r="L9" s="39">
        <v>51773130</v>
      </c>
      <c r="M9" s="39">
        <v>53644197</v>
      </c>
      <c r="N9" s="39">
        <v>53754998</v>
      </c>
      <c r="O9" s="39">
        <v>55067957</v>
      </c>
      <c r="P9" s="39">
        <v>56045272</v>
      </c>
      <c r="Q9" s="39">
        <v>52862327</v>
      </c>
      <c r="R9" s="39">
        <v>54021229</v>
      </c>
      <c r="S9" s="39">
        <v>55771565</v>
      </c>
      <c r="T9" s="39">
        <v>55820386</v>
      </c>
      <c r="U9" s="39">
        <v>55260230</v>
      </c>
      <c r="V9" s="196">
        <v>53511476</v>
      </c>
    </row>
    <row r="10" spans="1:22" ht="21.75" customHeight="1">
      <c r="A10" s="167"/>
      <c r="B10" s="167"/>
      <c r="C10" s="167"/>
      <c r="D10" s="167"/>
      <c r="E10" s="167"/>
      <c r="F10" s="134"/>
      <c r="G10" s="104"/>
      <c r="H10" s="104"/>
      <c r="I10" s="104"/>
      <c r="J10" s="173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ht="21.75" customHeight="1">
      <c r="A11" s="167"/>
      <c r="B11" s="321" t="s">
        <v>111</v>
      </c>
      <c r="C11" s="321"/>
      <c r="D11" s="321"/>
      <c r="E11" s="321"/>
      <c r="F11" s="322"/>
      <c r="G11" s="277" t="s">
        <v>140</v>
      </c>
      <c r="H11" s="277" t="s">
        <v>140</v>
      </c>
      <c r="I11" s="277" t="s">
        <v>140</v>
      </c>
      <c r="J11" s="277" t="s">
        <v>140</v>
      </c>
      <c r="K11" s="277" t="s">
        <v>140</v>
      </c>
      <c r="L11" s="277" t="s">
        <v>140</v>
      </c>
      <c r="M11" s="277" t="s">
        <v>140</v>
      </c>
      <c r="N11" s="277" t="s">
        <v>140</v>
      </c>
      <c r="O11" s="277" t="s">
        <v>140</v>
      </c>
      <c r="P11" s="277" t="s">
        <v>140</v>
      </c>
      <c r="Q11" s="277" t="s">
        <v>140</v>
      </c>
      <c r="R11" s="277" t="s">
        <v>140</v>
      </c>
      <c r="S11" s="277" t="s">
        <v>140</v>
      </c>
      <c r="T11" s="277" t="s">
        <v>140</v>
      </c>
      <c r="U11" s="277" t="s">
        <v>140</v>
      </c>
      <c r="V11" s="277" t="s">
        <v>140</v>
      </c>
    </row>
    <row r="12" spans="1:22" ht="21.75" customHeight="1">
      <c r="A12" s="167"/>
      <c r="B12" s="174"/>
      <c r="C12" s="174"/>
      <c r="D12" s="174"/>
      <c r="E12" s="174"/>
      <c r="F12" s="175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ht="21.75" customHeight="1">
      <c r="A13" s="167"/>
      <c r="B13" s="321" t="s">
        <v>112</v>
      </c>
      <c r="C13" s="321"/>
      <c r="D13" s="321"/>
      <c r="E13" s="321"/>
      <c r="F13" s="322"/>
      <c r="G13" s="106">
        <v>18154476</v>
      </c>
      <c r="H13" s="106">
        <v>16063085</v>
      </c>
      <c r="I13" s="106">
        <v>13607438</v>
      </c>
      <c r="J13" s="106">
        <v>1093152</v>
      </c>
      <c r="K13" s="106">
        <v>1052977</v>
      </c>
      <c r="L13" s="106">
        <v>1136119</v>
      </c>
      <c r="M13" s="106">
        <v>1099060</v>
      </c>
      <c r="N13" s="106">
        <v>1125116</v>
      </c>
      <c r="O13" s="106">
        <v>1165082</v>
      </c>
      <c r="P13" s="106">
        <v>1206463</v>
      </c>
      <c r="Q13" s="106">
        <v>1118228</v>
      </c>
      <c r="R13" s="106">
        <v>1131981</v>
      </c>
      <c r="S13" s="106">
        <v>1185787</v>
      </c>
      <c r="T13" s="106">
        <v>1159292</v>
      </c>
      <c r="U13" s="106">
        <v>1134181</v>
      </c>
      <c r="V13" s="101">
        <v>1133953</v>
      </c>
    </row>
    <row r="14" spans="1:22" ht="21.75" customHeight="1">
      <c r="A14" s="167"/>
      <c r="B14" s="176"/>
      <c r="C14" s="176"/>
      <c r="D14" s="332" t="s">
        <v>155</v>
      </c>
      <c r="E14" s="332"/>
      <c r="F14" s="333"/>
      <c r="G14" s="106">
        <v>1803612</v>
      </c>
      <c r="H14" s="106">
        <v>15975267</v>
      </c>
      <c r="I14" s="106">
        <v>13573783</v>
      </c>
      <c r="J14" s="106">
        <v>1084649</v>
      </c>
      <c r="K14" s="106">
        <v>1043549</v>
      </c>
      <c r="L14" s="106">
        <v>1129058</v>
      </c>
      <c r="M14" s="106">
        <v>1094391</v>
      </c>
      <c r="N14" s="106">
        <v>1123508</v>
      </c>
      <c r="O14" s="106">
        <v>1162696</v>
      </c>
      <c r="P14" s="106">
        <v>1206463</v>
      </c>
      <c r="Q14" s="106">
        <v>1118228</v>
      </c>
      <c r="R14" s="106">
        <v>1131981</v>
      </c>
      <c r="S14" s="106">
        <v>1185787</v>
      </c>
      <c r="T14" s="106">
        <v>1159292</v>
      </c>
      <c r="U14" s="106">
        <v>1134181</v>
      </c>
      <c r="V14" s="101">
        <v>1131149</v>
      </c>
    </row>
    <row r="15" spans="1:22" ht="21.75" customHeight="1">
      <c r="A15" s="167"/>
      <c r="B15" s="176"/>
      <c r="C15" s="176"/>
      <c r="D15" s="332" t="s">
        <v>156</v>
      </c>
      <c r="E15" s="332"/>
      <c r="F15" s="333"/>
      <c r="G15" s="106">
        <v>70864</v>
      </c>
      <c r="H15" s="106">
        <v>87181</v>
      </c>
      <c r="I15" s="106">
        <v>33655</v>
      </c>
      <c r="J15" s="106">
        <v>8503</v>
      </c>
      <c r="K15" s="106">
        <v>9428</v>
      </c>
      <c r="L15" s="106">
        <v>7061</v>
      </c>
      <c r="M15" s="106">
        <v>4669</v>
      </c>
      <c r="N15" s="106">
        <v>1608</v>
      </c>
      <c r="O15" s="106">
        <v>2386</v>
      </c>
      <c r="P15" s="106" t="s">
        <v>325</v>
      </c>
      <c r="Q15" s="106" t="s">
        <v>325</v>
      </c>
      <c r="R15" s="106" t="s">
        <v>325</v>
      </c>
      <c r="S15" s="106" t="s">
        <v>325</v>
      </c>
      <c r="T15" s="106" t="s">
        <v>325</v>
      </c>
      <c r="U15" s="106" t="s">
        <v>325</v>
      </c>
      <c r="V15" s="101">
        <v>2805</v>
      </c>
    </row>
    <row r="16" spans="1:22" ht="21.75" customHeight="1">
      <c r="A16" s="167"/>
      <c r="B16" s="177"/>
      <c r="C16" s="177"/>
      <c r="E16" s="104"/>
      <c r="F16" s="104" t="s">
        <v>21</v>
      </c>
      <c r="G16" s="178">
        <v>599663</v>
      </c>
      <c r="H16" s="106">
        <v>502468</v>
      </c>
      <c r="I16" s="106">
        <v>469659</v>
      </c>
      <c r="J16" s="106">
        <v>33471</v>
      </c>
      <c r="K16" s="106">
        <v>32052</v>
      </c>
      <c r="L16" s="106">
        <v>35553</v>
      </c>
      <c r="M16" s="106">
        <v>33157</v>
      </c>
      <c r="N16" s="106">
        <v>44975</v>
      </c>
      <c r="O16" s="106">
        <v>32624</v>
      </c>
      <c r="P16" s="106">
        <v>31339</v>
      </c>
      <c r="Q16" s="106">
        <v>30008</v>
      </c>
      <c r="R16" s="106">
        <v>48187</v>
      </c>
      <c r="S16" s="106">
        <v>47002</v>
      </c>
      <c r="T16" s="106">
        <v>49312</v>
      </c>
      <c r="U16" s="106">
        <v>51979</v>
      </c>
      <c r="V16" s="101">
        <v>39138</v>
      </c>
    </row>
    <row r="17" spans="1:22" ht="21.75" customHeight="1">
      <c r="A17" s="167"/>
      <c r="B17" s="177"/>
      <c r="C17" s="329"/>
      <c r="D17" s="336" t="s">
        <v>395</v>
      </c>
      <c r="E17" s="104"/>
      <c r="F17" s="104" t="s">
        <v>22</v>
      </c>
      <c r="G17" s="178">
        <v>10119480</v>
      </c>
      <c r="H17" s="106">
        <v>8723164</v>
      </c>
      <c r="I17" s="106">
        <v>7488147</v>
      </c>
      <c r="J17" s="106">
        <v>579985</v>
      </c>
      <c r="K17" s="106">
        <v>527886</v>
      </c>
      <c r="L17" s="106">
        <v>636098</v>
      </c>
      <c r="M17" s="106">
        <v>612793</v>
      </c>
      <c r="N17" s="106">
        <v>642095</v>
      </c>
      <c r="O17" s="106">
        <v>669190</v>
      </c>
      <c r="P17" s="106">
        <v>685270</v>
      </c>
      <c r="Q17" s="106">
        <v>637941</v>
      </c>
      <c r="R17" s="106">
        <v>639151</v>
      </c>
      <c r="S17" s="106">
        <v>639097</v>
      </c>
      <c r="T17" s="106">
        <v>639233</v>
      </c>
      <c r="U17" s="106">
        <v>579408</v>
      </c>
      <c r="V17" s="101">
        <v>624012</v>
      </c>
    </row>
    <row r="18" spans="1:22" ht="21.75" customHeight="1">
      <c r="A18" s="167"/>
      <c r="B18" s="177" t="s">
        <v>160</v>
      </c>
      <c r="C18" s="329"/>
      <c r="D18" s="329"/>
      <c r="E18" s="104"/>
      <c r="F18" s="104" t="s">
        <v>157</v>
      </c>
      <c r="G18" s="178">
        <v>169791</v>
      </c>
      <c r="H18" s="106">
        <v>186779</v>
      </c>
      <c r="I18" s="106">
        <v>225294</v>
      </c>
      <c r="J18" s="106">
        <v>15952</v>
      </c>
      <c r="K18" s="106">
        <v>15946</v>
      </c>
      <c r="L18" s="106">
        <v>16122</v>
      </c>
      <c r="M18" s="106">
        <v>17183</v>
      </c>
      <c r="N18" s="106">
        <v>29531</v>
      </c>
      <c r="O18" s="106">
        <v>17931</v>
      </c>
      <c r="P18" s="106">
        <v>17924</v>
      </c>
      <c r="Q18" s="106">
        <v>17563</v>
      </c>
      <c r="R18" s="106">
        <v>17040</v>
      </c>
      <c r="S18" s="106">
        <v>17392</v>
      </c>
      <c r="T18" s="106">
        <v>20282</v>
      </c>
      <c r="U18" s="106">
        <v>22428</v>
      </c>
      <c r="V18" s="101">
        <v>18775</v>
      </c>
    </row>
    <row r="19" spans="1:22" ht="21.75" customHeight="1">
      <c r="A19" s="167"/>
      <c r="B19" s="177"/>
      <c r="C19" s="177"/>
      <c r="E19" s="104"/>
      <c r="F19" s="104" t="s">
        <v>23</v>
      </c>
      <c r="G19" s="178">
        <v>321203</v>
      </c>
      <c r="H19" s="106">
        <v>371364</v>
      </c>
      <c r="I19" s="106">
        <v>231612</v>
      </c>
      <c r="J19" s="106">
        <v>25376</v>
      </c>
      <c r="K19" s="106">
        <v>30043</v>
      </c>
      <c r="L19" s="106">
        <v>26468</v>
      </c>
      <c r="M19" s="106">
        <v>20824</v>
      </c>
      <c r="N19" s="106">
        <v>16003</v>
      </c>
      <c r="O19" s="106">
        <v>16227</v>
      </c>
      <c r="P19" s="106">
        <v>13978</v>
      </c>
      <c r="Q19" s="106">
        <v>11499</v>
      </c>
      <c r="R19" s="106">
        <v>13732</v>
      </c>
      <c r="S19" s="106">
        <v>24040</v>
      </c>
      <c r="T19" s="106">
        <v>14006</v>
      </c>
      <c r="U19" s="106">
        <v>19416</v>
      </c>
      <c r="V19" s="101">
        <v>19301</v>
      </c>
    </row>
    <row r="20" spans="1:22" ht="21.75" customHeight="1">
      <c r="A20" s="167"/>
      <c r="B20" s="177"/>
      <c r="C20" s="329"/>
      <c r="D20" s="329" t="s">
        <v>115</v>
      </c>
      <c r="E20" s="104"/>
      <c r="F20" s="104" t="s">
        <v>162</v>
      </c>
      <c r="G20" s="178">
        <v>5061366</v>
      </c>
      <c r="H20" s="106">
        <v>4375340</v>
      </c>
      <c r="I20" s="106">
        <v>3717008</v>
      </c>
      <c r="J20" s="106">
        <v>321548</v>
      </c>
      <c r="K20" s="106">
        <v>331785</v>
      </c>
      <c r="L20" s="106">
        <v>298864</v>
      </c>
      <c r="M20" s="106">
        <v>293095</v>
      </c>
      <c r="N20" s="106">
        <v>290382</v>
      </c>
      <c r="O20" s="106">
        <v>307133</v>
      </c>
      <c r="P20" s="106">
        <v>333531</v>
      </c>
      <c r="Q20" s="106">
        <v>301342</v>
      </c>
      <c r="R20" s="106">
        <v>288110</v>
      </c>
      <c r="S20" s="106">
        <v>323499</v>
      </c>
      <c r="T20" s="106">
        <v>304641</v>
      </c>
      <c r="U20" s="106">
        <v>323078</v>
      </c>
      <c r="V20" s="101">
        <v>309751</v>
      </c>
    </row>
    <row r="21" spans="1:22" ht="21.75" customHeight="1">
      <c r="A21" s="167"/>
      <c r="B21" s="177" t="s">
        <v>161</v>
      </c>
      <c r="C21" s="329"/>
      <c r="D21" s="329"/>
      <c r="E21" s="104"/>
      <c r="F21" s="104" t="s">
        <v>157</v>
      </c>
      <c r="G21" s="178">
        <v>1808182</v>
      </c>
      <c r="H21" s="106">
        <v>1824438</v>
      </c>
      <c r="I21" s="106">
        <v>1394803</v>
      </c>
      <c r="J21" s="106">
        <v>110101</v>
      </c>
      <c r="K21" s="106">
        <v>108723</v>
      </c>
      <c r="L21" s="106">
        <v>116370</v>
      </c>
      <c r="M21" s="106">
        <v>115270</v>
      </c>
      <c r="N21" s="106">
        <v>95506</v>
      </c>
      <c r="O21" s="106">
        <v>115299</v>
      </c>
      <c r="P21" s="106">
        <v>117696</v>
      </c>
      <c r="Q21" s="106">
        <v>113029</v>
      </c>
      <c r="R21" s="106">
        <v>118917</v>
      </c>
      <c r="S21" s="106">
        <v>127863</v>
      </c>
      <c r="T21" s="106">
        <v>124936</v>
      </c>
      <c r="U21" s="106">
        <v>131093</v>
      </c>
      <c r="V21" s="101">
        <v>116234</v>
      </c>
    </row>
    <row r="22" spans="1:22" ht="21.75" customHeight="1">
      <c r="A22" s="167"/>
      <c r="B22" s="167"/>
      <c r="C22" s="329"/>
      <c r="D22" s="329"/>
      <c r="E22" s="104"/>
      <c r="F22" s="104" t="s">
        <v>23</v>
      </c>
      <c r="G22" s="178">
        <v>74791</v>
      </c>
      <c r="H22" s="106">
        <v>79532</v>
      </c>
      <c r="I22" s="106">
        <v>80915</v>
      </c>
      <c r="J22" s="106">
        <v>6719</v>
      </c>
      <c r="K22" s="106">
        <v>6542</v>
      </c>
      <c r="L22" s="106">
        <v>6644</v>
      </c>
      <c r="M22" s="106">
        <v>6738</v>
      </c>
      <c r="N22" s="106">
        <v>6624</v>
      </c>
      <c r="O22" s="106">
        <v>6678</v>
      </c>
      <c r="P22" s="106">
        <v>6725</v>
      </c>
      <c r="Q22" s="106">
        <v>6846</v>
      </c>
      <c r="R22" s="106">
        <v>6844</v>
      </c>
      <c r="S22" s="106">
        <v>6894</v>
      </c>
      <c r="T22" s="106">
        <v>6882</v>
      </c>
      <c r="U22" s="106">
        <v>6779</v>
      </c>
      <c r="V22" s="101">
        <v>6743</v>
      </c>
    </row>
    <row r="23" spans="1:22" ht="21.75" customHeight="1">
      <c r="A23" s="167"/>
      <c r="B23" s="167"/>
      <c r="C23" s="167"/>
      <c r="D23" s="167"/>
      <c r="E23" s="167"/>
      <c r="F23" s="104"/>
      <c r="G23" s="179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1:22" ht="21.75" customHeight="1">
      <c r="A24" s="167"/>
      <c r="B24" s="321" t="s">
        <v>113</v>
      </c>
      <c r="C24" s="321"/>
      <c r="D24" s="321"/>
      <c r="E24" s="321"/>
      <c r="F24" s="322"/>
      <c r="G24" s="106" t="s">
        <v>326</v>
      </c>
      <c r="H24" s="106" t="s">
        <v>326</v>
      </c>
      <c r="I24" s="106" t="s">
        <v>152</v>
      </c>
      <c r="J24" s="106" t="s">
        <v>152</v>
      </c>
      <c r="K24" s="106" t="s">
        <v>152</v>
      </c>
      <c r="L24" s="106" t="s">
        <v>152</v>
      </c>
      <c r="M24" s="106" t="s">
        <v>152</v>
      </c>
      <c r="N24" s="106" t="s">
        <v>152</v>
      </c>
      <c r="O24" s="106" t="s">
        <v>152</v>
      </c>
      <c r="P24" s="106" t="s">
        <v>152</v>
      </c>
      <c r="Q24" s="106" t="s">
        <v>152</v>
      </c>
      <c r="R24" s="106" t="s">
        <v>152</v>
      </c>
      <c r="S24" s="106" t="s">
        <v>152</v>
      </c>
      <c r="T24" s="106" t="s">
        <v>152</v>
      </c>
      <c r="U24" s="106" t="s">
        <v>152</v>
      </c>
      <c r="V24" s="102" t="s">
        <v>20</v>
      </c>
    </row>
    <row r="25" spans="1:22" ht="21.75" customHeight="1">
      <c r="A25" s="167"/>
      <c r="B25" s="174"/>
      <c r="C25" s="174"/>
      <c r="D25" s="174"/>
      <c r="E25" s="174"/>
      <c r="F25" s="175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</row>
    <row r="26" spans="1:22" ht="21.75" customHeight="1">
      <c r="A26" s="167"/>
      <c r="B26" s="321" t="s">
        <v>24</v>
      </c>
      <c r="C26" s="321"/>
      <c r="D26" s="321"/>
      <c r="E26" s="321"/>
      <c r="F26" s="322"/>
      <c r="G26" s="106">
        <v>26067359</v>
      </c>
      <c r="H26" s="106">
        <v>32898253</v>
      </c>
      <c r="I26" s="106">
        <v>39473612</v>
      </c>
      <c r="J26" s="106">
        <v>2506645</v>
      </c>
      <c r="K26" s="106">
        <v>2508986</v>
      </c>
      <c r="L26" s="106">
        <v>2823796</v>
      </c>
      <c r="M26" s="106">
        <v>2865066</v>
      </c>
      <c r="N26" s="106">
        <v>3058726</v>
      </c>
      <c r="O26" s="106">
        <v>3267068</v>
      </c>
      <c r="P26" s="106">
        <v>3360016</v>
      </c>
      <c r="Q26" s="106">
        <v>3380536</v>
      </c>
      <c r="R26" s="106">
        <v>3782836</v>
      </c>
      <c r="S26" s="106">
        <v>4057824</v>
      </c>
      <c r="T26" s="106">
        <v>3933354</v>
      </c>
      <c r="U26" s="106">
        <v>3928759</v>
      </c>
      <c r="V26" s="101">
        <v>3289468</v>
      </c>
    </row>
    <row r="27" spans="1:22" ht="21.75" customHeight="1">
      <c r="A27" s="167"/>
      <c r="B27" s="176"/>
      <c r="C27" s="176"/>
      <c r="D27" s="180"/>
      <c r="E27" s="334" t="s">
        <v>155</v>
      </c>
      <c r="F27" s="335"/>
      <c r="G27" s="106">
        <v>24553040</v>
      </c>
      <c r="H27" s="106">
        <v>31239702</v>
      </c>
      <c r="I27" s="106">
        <v>35587586</v>
      </c>
      <c r="J27" s="106">
        <v>2363776</v>
      </c>
      <c r="K27" s="106">
        <v>2364517</v>
      </c>
      <c r="L27" s="106">
        <v>2680327</v>
      </c>
      <c r="M27" s="106">
        <v>2730782</v>
      </c>
      <c r="N27" s="106">
        <v>2846627</v>
      </c>
      <c r="O27" s="106">
        <v>3054369</v>
      </c>
      <c r="P27" s="106">
        <v>3145317</v>
      </c>
      <c r="Q27" s="106">
        <v>2970842</v>
      </c>
      <c r="R27" s="106">
        <v>3229353</v>
      </c>
      <c r="S27" s="106">
        <v>3487141</v>
      </c>
      <c r="T27" s="106">
        <v>3354475</v>
      </c>
      <c r="U27" s="106">
        <v>3360060</v>
      </c>
      <c r="V27" s="101">
        <v>2965632</v>
      </c>
    </row>
    <row r="28" spans="1:22" ht="21.75" customHeight="1">
      <c r="A28" s="167"/>
      <c r="B28" s="176"/>
      <c r="C28" s="176"/>
      <c r="D28" s="180"/>
      <c r="E28" s="332" t="s">
        <v>156</v>
      </c>
      <c r="F28" s="333"/>
      <c r="G28" s="106">
        <v>1514319</v>
      </c>
      <c r="H28" s="106">
        <v>1658551</v>
      </c>
      <c r="I28" s="106">
        <v>3886026</v>
      </c>
      <c r="J28" s="106">
        <v>142869</v>
      </c>
      <c r="K28" s="106">
        <v>144469</v>
      </c>
      <c r="L28" s="106">
        <v>143469</v>
      </c>
      <c r="M28" s="106">
        <v>134284</v>
      </c>
      <c r="N28" s="106">
        <v>212099</v>
      </c>
      <c r="O28" s="106">
        <v>212699</v>
      </c>
      <c r="P28" s="106">
        <v>214699</v>
      </c>
      <c r="Q28" s="106">
        <v>409694</v>
      </c>
      <c r="R28" s="106">
        <v>553483</v>
      </c>
      <c r="S28" s="106">
        <v>570683</v>
      </c>
      <c r="T28" s="106">
        <v>578879</v>
      </c>
      <c r="U28" s="106">
        <v>568699</v>
      </c>
      <c r="V28" s="101">
        <v>323836</v>
      </c>
    </row>
    <row r="29" spans="1:22" ht="21.75" customHeight="1">
      <c r="A29" s="167"/>
      <c r="B29" s="181" t="s">
        <v>327</v>
      </c>
      <c r="C29" s="181"/>
      <c r="D29" s="180"/>
      <c r="E29" s="332" t="s">
        <v>158</v>
      </c>
      <c r="F29" s="333"/>
      <c r="G29" s="106">
        <v>19554039</v>
      </c>
      <c r="H29" s="106">
        <v>25777880</v>
      </c>
      <c r="I29" s="106">
        <v>328768220</v>
      </c>
      <c r="J29" s="106">
        <v>1956822</v>
      </c>
      <c r="K29" s="106">
        <v>1950203</v>
      </c>
      <c r="L29" s="106">
        <v>2224133</v>
      </c>
      <c r="M29" s="106">
        <v>2426647</v>
      </c>
      <c r="N29" s="106">
        <v>2542293</v>
      </c>
      <c r="O29" s="106">
        <v>2749385</v>
      </c>
      <c r="P29" s="106">
        <v>2838596</v>
      </c>
      <c r="Q29" s="106">
        <v>2663678</v>
      </c>
      <c r="R29" s="106">
        <v>3225919</v>
      </c>
      <c r="S29" s="106">
        <v>3483317</v>
      </c>
      <c r="T29" s="106">
        <v>3350791</v>
      </c>
      <c r="U29" s="106">
        <v>3356436</v>
      </c>
      <c r="V29" s="101">
        <v>2730685</v>
      </c>
    </row>
    <row r="30" spans="1:22" ht="21.75" customHeight="1">
      <c r="A30" s="167"/>
      <c r="B30" s="181" t="s">
        <v>161</v>
      </c>
      <c r="C30" s="181"/>
      <c r="D30" s="180"/>
      <c r="E30" s="332" t="s">
        <v>117</v>
      </c>
      <c r="F30" s="333"/>
      <c r="G30" s="106">
        <v>6513320</v>
      </c>
      <c r="H30" s="106">
        <v>7120373</v>
      </c>
      <c r="I30" s="106">
        <v>6705392</v>
      </c>
      <c r="J30" s="106">
        <v>549823</v>
      </c>
      <c r="K30" s="106">
        <v>558783</v>
      </c>
      <c r="L30" s="106">
        <v>599663</v>
      </c>
      <c r="M30" s="106">
        <v>438419</v>
      </c>
      <c r="N30" s="106">
        <v>516433</v>
      </c>
      <c r="O30" s="106">
        <v>517683</v>
      </c>
      <c r="P30" s="106">
        <v>521420</v>
      </c>
      <c r="Q30" s="106">
        <v>716858</v>
      </c>
      <c r="R30" s="106">
        <v>556917</v>
      </c>
      <c r="S30" s="106">
        <v>574507</v>
      </c>
      <c r="T30" s="106">
        <v>582563</v>
      </c>
      <c r="U30" s="106">
        <v>572323</v>
      </c>
      <c r="V30" s="101">
        <v>558783</v>
      </c>
    </row>
    <row r="31" spans="1:22" ht="21.75" customHeight="1">
      <c r="A31" s="167"/>
      <c r="B31" s="167"/>
      <c r="C31" s="167"/>
      <c r="D31" s="167"/>
      <c r="E31" s="167"/>
      <c r="F31" s="13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</row>
    <row r="32" spans="1:22" ht="21.75" customHeight="1">
      <c r="A32" s="167"/>
      <c r="B32" s="321" t="s">
        <v>25</v>
      </c>
      <c r="C32" s="321"/>
      <c r="D32" s="321"/>
      <c r="E32" s="321"/>
      <c r="F32" s="322"/>
      <c r="G32" s="106" t="s">
        <v>328</v>
      </c>
      <c r="H32" s="106" t="s">
        <v>151</v>
      </c>
      <c r="I32" s="106" t="s">
        <v>151</v>
      </c>
      <c r="J32" s="106" t="s">
        <v>151</v>
      </c>
      <c r="K32" s="106" t="s">
        <v>151</v>
      </c>
      <c r="L32" s="106" t="s">
        <v>151</v>
      </c>
      <c r="M32" s="106" t="s">
        <v>151</v>
      </c>
      <c r="N32" s="106" t="s">
        <v>151</v>
      </c>
      <c r="O32" s="106" t="s">
        <v>151</v>
      </c>
      <c r="P32" s="106" t="s">
        <v>151</v>
      </c>
      <c r="Q32" s="106" t="s">
        <v>151</v>
      </c>
      <c r="R32" s="106" t="s">
        <v>151</v>
      </c>
      <c r="S32" s="106" t="s">
        <v>151</v>
      </c>
      <c r="T32" s="106" t="s">
        <v>151</v>
      </c>
      <c r="U32" s="106" t="s">
        <v>151</v>
      </c>
      <c r="V32" s="106" t="s">
        <v>151</v>
      </c>
    </row>
    <row r="33" spans="1:22" ht="21.75" customHeight="1">
      <c r="A33" s="167"/>
      <c r="B33" s="174"/>
      <c r="C33" s="174"/>
      <c r="D33" s="174"/>
      <c r="E33" s="174"/>
      <c r="F33" s="175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22" ht="21.75" customHeight="1">
      <c r="A34" s="167"/>
      <c r="B34" s="321" t="s">
        <v>114</v>
      </c>
      <c r="C34" s="321"/>
      <c r="D34" s="321"/>
      <c r="E34" s="321"/>
      <c r="F34" s="322"/>
      <c r="G34" s="106">
        <v>49239831</v>
      </c>
      <c r="H34" s="106">
        <v>51313359</v>
      </c>
      <c r="I34" s="106">
        <v>57848718</v>
      </c>
      <c r="J34" s="106">
        <v>4459001</v>
      </c>
      <c r="K34" s="106">
        <v>4314036</v>
      </c>
      <c r="L34" s="106">
        <v>4633770</v>
      </c>
      <c r="M34" s="106">
        <v>4854682</v>
      </c>
      <c r="N34" s="106">
        <v>4924363</v>
      </c>
      <c r="O34" s="106">
        <v>4821287</v>
      </c>
      <c r="P34" s="106">
        <v>5000228</v>
      </c>
      <c r="Q34" s="106">
        <v>4895316</v>
      </c>
      <c r="R34" s="106">
        <v>4763171</v>
      </c>
      <c r="S34" s="106">
        <v>4941912</v>
      </c>
      <c r="T34" s="106">
        <v>5178156</v>
      </c>
      <c r="U34" s="106">
        <v>5062796</v>
      </c>
      <c r="V34" s="101">
        <v>4820727</v>
      </c>
    </row>
    <row r="35" spans="1:22" ht="21.75" customHeight="1">
      <c r="A35" s="167"/>
      <c r="B35" s="174"/>
      <c r="C35" s="174"/>
      <c r="D35" s="174"/>
      <c r="E35" s="174"/>
      <c r="F35" s="175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</row>
    <row r="36" spans="1:22" ht="21.75" customHeight="1">
      <c r="A36" s="167"/>
      <c r="B36" s="321" t="s">
        <v>26</v>
      </c>
      <c r="C36" s="321"/>
      <c r="D36" s="321"/>
      <c r="E36" s="321"/>
      <c r="F36" s="322"/>
      <c r="G36" s="106">
        <v>301246</v>
      </c>
      <c r="H36" s="106">
        <v>169957</v>
      </c>
      <c r="I36" s="106">
        <v>2173264</v>
      </c>
      <c r="J36" s="106">
        <v>13507</v>
      </c>
      <c r="K36" s="106">
        <v>13093</v>
      </c>
      <c r="L36" s="106">
        <v>13479</v>
      </c>
      <c r="M36" s="106">
        <v>276088</v>
      </c>
      <c r="N36" s="106">
        <v>296187</v>
      </c>
      <c r="O36" s="106">
        <v>328266</v>
      </c>
      <c r="P36" s="106">
        <v>262232</v>
      </c>
      <c r="Q36" s="106">
        <v>183071</v>
      </c>
      <c r="R36" s="106">
        <v>196497</v>
      </c>
      <c r="S36" s="106">
        <v>196779</v>
      </c>
      <c r="T36" s="106">
        <v>196688</v>
      </c>
      <c r="U36" s="106">
        <v>197377</v>
      </c>
      <c r="V36" s="102">
        <v>181105</v>
      </c>
    </row>
    <row r="37" spans="1:22" ht="21.75" customHeight="1">
      <c r="A37" s="167"/>
      <c r="B37" s="174"/>
      <c r="C37" s="174"/>
      <c r="D37" s="174"/>
      <c r="E37" s="174"/>
      <c r="F37" s="175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</row>
    <row r="38" spans="1:22" ht="21.75" customHeight="1">
      <c r="A38" s="167"/>
      <c r="B38" s="321" t="s">
        <v>27</v>
      </c>
      <c r="C38" s="321"/>
      <c r="D38" s="321"/>
      <c r="E38" s="321"/>
      <c r="F38" s="322"/>
      <c r="G38" s="106">
        <v>521257086</v>
      </c>
      <c r="H38" s="106">
        <v>518294001</v>
      </c>
      <c r="I38" s="106">
        <v>526693769</v>
      </c>
      <c r="J38" s="106">
        <v>40203657</v>
      </c>
      <c r="K38" s="106">
        <v>41462269</v>
      </c>
      <c r="L38" s="106">
        <v>42920566</v>
      </c>
      <c r="M38" s="106">
        <v>44298921</v>
      </c>
      <c r="N38" s="106">
        <v>44100216</v>
      </c>
      <c r="O38" s="106">
        <v>45420804</v>
      </c>
      <c r="P38" s="106">
        <v>46150853</v>
      </c>
      <c r="Q38" s="106">
        <v>43118668</v>
      </c>
      <c r="R38" s="106">
        <v>43961476</v>
      </c>
      <c r="S38" s="106">
        <v>45189731</v>
      </c>
      <c r="T38" s="106">
        <v>45139845</v>
      </c>
      <c r="U38" s="106">
        <v>44726763</v>
      </c>
      <c r="V38" s="101">
        <v>43891147</v>
      </c>
    </row>
    <row r="39" spans="1:22" ht="21.75" customHeight="1">
      <c r="A39" s="167"/>
      <c r="B39" s="176"/>
      <c r="C39" s="176"/>
      <c r="D39" s="180"/>
      <c r="E39" s="180"/>
      <c r="F39" s="104" t="s">
        <v>329</v>
      </c>
      <c r="G39" s="178">
        <v>502301912</v>
      </c>
      <c r="H39" s="106">
        <v>500294920</v>
      </c>
      <c r="I39" s="106">
        <v>507862404</v>
      </c>
      <c r="J39" s="106">
        <v>38781371</v>
      </c>
      <c r="K39" s="106">
        <v>39705173</v>
      </c>
      <c r="L39" s="106">
        <v>41332138</v>
      </c>
      <c r="M39" s="106">
        <v>42773585</v>
      </c>
      <c r="N39" s="106">
        <v>42567243</v>
      </c>
      <c r="O39" s="106">
        <v>43820676</v>
      </c>
      <c r="P39" s="106">
        <v>44514214</v>
      </c>
      <c r="Q39" s="106">
        <v>41657260</v>
      </c>
      <c r="R39" s="106">
        <v>42414900</v>
      </c>
      <c r="S39" s="106">
        <v>43414838</v>
      </c>
      <c r="T39" s="106">
        <v>43620214</v>
      </c>
      <c r="U39" s="106">
        <v>43260792</v>
      </c>
      <c r="V39" s="101">
        <v>42321867</v>
      </c>
    </row>
    <row r="40" spans="1:22" ht="21.75" customHeight="1">
      <c r="A40" s="167"/>
      <c r="B40" s="176"/>
      <c r="C40" s="176"/>
      <c r="D40" s="180"/>
      <c r="E40" s="180"/>
      <c r="F40" s="104"/>
      <c r="G40" s="178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1"/>
    </row>
    <row r="41" spans="1:22" ht="21.75" customHeight="1">
      <c r="A41" s="167"/>
      <c r="D41" s="329" t="s">
        <v>330</v>
      </c>
      <c r="E41" s="104"/>
      <c r="F41" s="104" t="s">
        <v>329</v>
      </c>
      <c r="G41" s="178">
        <f>SUM(G42:G44)</f>
        <v>80827740</v>
      </c>
      <c r="H41" s="106">
        <f aca="true" t="shared" si="0" ref="H41:V41">SUM(H42:H44)</f>
        <v>83564626</v>
      </c>
      <c r="I41" s="106">
        <f t="shared" si="0"/>
        <v>80830983</v>
      </c>
      <c r="J41" s="106">
        <f t="shared" si="0"/>
        <v>6106900</v>
      </c>
      <c r="K41" s="106">
        <f t="shared" si="0"/>
        <v>6008847</v>
      </c>
      <c r="L41" s="106">
        <f t="shared" si="0"/>
        <v>6305813</v>
      </c>
      <c r="M41" s="106">
        <f t="shared" si="0"/>
        <v>6704195</v>
      </c>
      <c r="N41" s="106">
        <f t="shared" si="0"/>
        <v>6880912</v>
      </c>
      <c r="O41" s="106">
        <f t="shared" si="0"/>
        <v>7199361</v>
      </c>
      <c r="P41" s="106">
        <f t="shared" si="0"/>
        <v>7131364</v>
      </c>
      <c r="Q41" s="106">
        <f t="shared" si="0"/>
        <v>6630758</v>
      </c>
      <c r="R41" s="106">
        <f t="shared" si="0"/>
        <v>6895501</v>
      </c>
      <c r="S41" s="106">
        <f t="shared" si="0"/>
        <v>6796149</v>
      </c>
      <c r="T41" s="106">
        <f t="shared" si="0"/>
        <v>7321858</v>
      </c>
      <c r="U41" s="106">
        <f t="shared" si="0"/>
        <v>6849325</v>
      </c>
      <c r="V41" s="106">
        <f t="shared" si="0"/>
        <v>6735915</v>
      </c>
    </row>
    <row r="42" spans="1:22" ht="21.75" customHeight="1">
      <c r="A42" s="167"/>
      <c r="B42" s="325" t="s">
        <v>163</v>
      </c>
      <c r="C42" s="182"/>
      <c r="D42" s="329"/>
      <c r="E42" s="167"/>
      <c r="F42" s="183" t="s">
        <v>116</v>
      </c>
      <c r="G42" s="178">
        <v>57803080</v>
      </c>
      <c r="H42" s="106">
        <v>53945223</v>
      </c>
      <c r="I42" s="106">
        <v>49003972</v>
      </c>
      <c r="J42" s="106">
        <v>3765135</v>
      </c>
      <c r="K42" s="106">
        <v>3541117</v>
      </c>
      <c r="L42" s="106">
        <v>3868291</v>
      </c>
      <c r="M42" s="106">
        <v>4281065</v>
      </c>
      <c r="N42" s="106">
        <v>4327514</v>
      </c>
      <c r="O42" s="106">
        <v>4377505</v>
      </c>
      <c r="P42" s="106">
        <v>4391964</v>
      </c>
      <c r="Q42" s="106">
        <v>3964768</v>
      </c>
      <c r="R42" s="106">
        <v>4095819</v>
      </c>
      <c r="S42" s="106">
        <v>4058224</v>
      </c>
      <c r="T42" s="106">
        <v>4256313</v>
      </c>
      <c r="U42" s="106">
        <v>4076257</v>
      </c>
      <c r="V42" s="101">
        <v>4083664</v>
      </c>
    </row>
    <row r="43" spans="1:22" ht="21.75" customHeight="1">
      <c r="A43" s="167"/>
      <c r="B43" s="326"/>
      <c r="C43" s="182"/>
      <c r="D43" s="329"/>
      <c r="E43" s="167"/>
      <c r="F43" s="183" t="s">
        <v>22</v>
      </c>
      <c r="G43" s="178">
        <v>4184955</v>
      </c>
      <c r="H43" s="106">
        <v>2888581</v>
      </c>
      <c r="I43" s="106">
        <v>2557486</v>
      </c>
      <c r="J43" s="106">
        <v>245299</v>
      </c>
      <c r="K43" s="106">
        <v>250119</v>
      </c>
      <c r="L43" s="106">
        <v>252235</v>
      </c>
      <c r="M43" s="106">
        <v>246751</v>
      </c>
      <c r="N43" s="106">
        <v>277020</v>
      </c>
      <c r="O43" s="106">
        <v>246969</v>
      </c>
      <c r="P43" s="106">
        <v>202783</v>
      </c>
      <c r="Q43" s="106">
        <v>174048</v>
      </c>
      <c r="R43" s="106">
        <v>180775</v>
      </c>
      <c r="S43" s="106">
        <v>162741</v>
      </c>
      <c r="T43" s="106">
        <v>163596</v>
      </c>
      <c r="U43" s="106">
        <v>155150</v>
      </c>
      <c r="V43" s="101">
        <v>213124</v>
      </c>
    </row>
    <row r="44" spans="1:22" ht="21.75" customHeight="1">
      <c r="A44" s="167"/>
      <c r="B44" s="326"/>
      <c r="C44" s="182"/>
      <c r="D44" s="329"/>
      <c r="E44" s="167"/>
      <c r="F44" s="183" t="s">
        <v>117</v>
      </c>
      <c r="G44" s="178">
        <v>18839705</v>
      </c>
      <c r="H44" s="106">
        <v>26730822</v>
      </c>
      <c r="I44" s="106">
        <v>29269525</v>
      </c>
      <c r="J44" s="106">
        <v>2096466</v>
      </c>
      <c r="K44" s="106">
        <v>2217611</v>
      </c>
      <c r="L44" s="106">
        <v>2185287</v>
      </c>
      <c r="M44" s="106">
        <v>2176379</v>
      </c>
      <c r="N44" s="106">
        <v>2276378</v>
      </c>
      <c r="O44" s="106">
        <v>2574887</v>
      </c>
      <c r="P44" s="106">
        <v>2536617</v>
      </c>
      <c r="Q44" s="106">
        <v>2491942</v>
      </c>
      <c r="R44" s="106">
        <v>2618907</v>
      </c>
      <c r="S44" s="106">
        <v>2575184</v>
      </c>
      <c r="T44" s="106">
        <v>2901949</v>
      </c>
      <c r="U44" s="106">
        <v>2617918</v>
      </c>
      <c r="V44" s="101">
        <v>2439127</v>
      </c>
    </row>
    <row r="45" spans="1:22" ht="21.75" customHeight="1">
      <c r="A45" s="167"/>
      <c r="B45" s="326"/>
      <c r="C45" s="182"/>
      <c r="D45" s="185"/>
      <c r="E45" s="167"/>
      <c r="F45" s="183"/>
      <c r="G45" s="178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1"/>
    </row>
    <row r="46" spans="1:22" ht="21.75" customHeight="1">
      <c r="A46" s="167"/>
      <c r="B46" s="326"/>
      <c r="C46" s="181"/>
      <c r="D46" s="330" t="s">
        <v>159</v>
      </c>
      <c r="E46" s="330"/>
      <c r="F46" s="331"/>
      <c r="G46" s="102" t="s">
        <v>399</v>
      </c>
      <c r="H46" s="106" t="s">
        <v>399</v>
      </c>
      <c r="I46" s="106" t="s">
        <v>399</v>
      </c>
      <c r="J46" s="106" t="s">
        <v>399</v>
      </c>
      <c r="K46" s="106" t="s">
        <v>399</v>
      </c>
      <c r="L46" s="106" t="s">
        <v>399</v>
      </c>
      <c r="M46" s="106" t="s">
        <v>399</v>
      </c>
      <c r="N46" s="106" t="s">
        <v>399</v>
      </c>
      <c r="O46" s="106" t="s">
        <v>399</v>
      </c>
      <c r="P46" s="106" t="s">
        <v>399</v>
      </c>
      <c r="Q46" s="106" t="s">
        <v>399</v>
      </c>
      <c r="R46" s="106" t="s">
        <v>399</v>
      </c>
      <c r="S46" s="106" t="s">
        <v>399</v>
      </c>
      <c r="T46" s="106" t="s">
        <v>399</v>
      </c>
      <c r="U46" s="106" t="s">
        <v>399</v>
      </c>
      <c r="V46" s="106" t="s">
        <v>399</v>
      </c>
    </row>
    <row r="47" spans="1:22" ht="21.75" customHeight="1">
      <c r="A47" s="167"/>
      <c r="B47" s="326"/>
      <c r="C47" s="167"/>
      <c r="D47" s="167"/>
      <c r="E47" s="167"/>
      <c r="F47" s="128"/>
      <c r="G47" s="179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</row>
    <row r="48" spans="1:22" ht="21.75" customHeight="1">
      <c r="A48" s="167"/>
      <c r="B48" s="326"/>
      <c r="C48" s="183"/>
      <c r="D48" s="183"/>
      <c r="E48" s="183"/>
      <c r="F48" s="104" t="s">
        <v>329</v>
      </c>
      <c r="G48" s="178">
        <f>SUM(G49:G54)</f>
        <v>418717155</v>
      </c>
      <c r="H48" s="106">
        <f aca="true" t="shared" si="1" ref="H48:V48">SUM(H49:H54)</f>
        <v>412158541</v>
      </c>
      <c r="I48" s="106">
        <f t="shared" si="1"/>
        <v>422056046</v>
      </c>
      <c r="J48" s="106">
        <f t="shared" si="1"/>
        <v>32155426</v>
      </c>
      <c r="K48" s="106">
        <f t="shared" si="1"/>
        <v>33224629</v>
      </c>
      <c r="L48" s="106">
        <f t="shared" si="1"/>
        <v>34446911</v>
      </c>
      <c r="M48" s="106">
        <f t="shared" si="1"/>
        <v>35458758</v>
      </c>
      <c r="N48" s="106">
        <f t="shared" si="1"/>
        <v>35074060</v>
      </c>
      <c r="O48" s="106">
        <f t="shared" si="1"/>
        <v>36096792</v>
      </c>
      <c r="P48" s="106">
        <f t="shared" si="1"/>
        <v>36882109</v>
      </c>
      <c r="Q48" s="106">
        <f t="shared" si="1"/>
        <v>34770324</v>
      </c>
      <c r="R48" s="106">
        <f t="shared" si="1"/>
        <v>35292948</v>
      </c>
      <c r="S48" s="106">
        <f t="shared" si="1"/>
        <v>36393781</v>
      </c>
      <c r="T48" s="106">
        <f t="shared" si="1"/>
        <v>36086818</v>
      </c>
      <c r="U48" s="106">
        <f t="shared" si="1"/>
        <v>36173490</v>
      </c>
      <c r="V48" s="106">
        <f t="shared" si="1"/>
        <v>35171338</v>
      </c>
    </row>
    <row r="49" spans="1:22" ht="21.75" customHeight="1">
      <c r="A49" s="167"/>
      <c r="B49" s="326"/>
      <c r="C49" s="186"/>
      <c r="D49" s="324" t="s">
        <v>331</v>
      </c>
      <c r="E49" s="177"/>
      <c r="F49" s="183" t="s">
        <v>116</v>
      </c>
      <c r="G49" s="178">
        <v>109033859</v>
      </c>
      <c r="H49" s="106">
        <v>95384553</v>
      </c>
      <c r="I49" s="106">
        <v>105588550</v>
      </c>
      <c r="J49" s="106">
        <v>7375625</v>
      </c>
      <c r="K49" s="106">
        <v>8314810</v>
      </c>
      <c r="L49" s="106">
        <v>8352008</v>
      </c>
      <c r="M49" s="106">
        <v>9212122</v>
      </c>
      <c r="N49" s="106">
        <v>8841017</v>
      </c>
      <c r="O49" s="106">
        <v>9056072</v>
      </c>
      <c r="P49" s="106">
        <v>9071953</v>
      </c>
      <c r="Q49" s="106">
        <v>8869212</v>
      </c>
      <c r="R49" s="106">
        <v>9254076</v>
      </c>
      <c r="S49" s="106">
        <v>8834320</v>
      </c>
      <c r="T49" s="106">
        <v>9197291</v>
      </c>
      <c r="U49" s="106">
        <v>9210044</v>
      </c>
      <c r="V49" s="101">
        <v>8799046</v>
      </c>
    </row>
    <row r="50" spans="1:22" ht="21.75" customHeight="1">
      <c r="A50" s="167"/>
      <c r="B50" s="326"/>
      <c r="C50" s="186"/>
      <c r="D50" s="324"/>
      <c r="E50" s="177"/>
      <c r="F50" s="183" t="s">
        <v>118</v>
      </c>
      <c r="G50" s="178">
        <v>19936809</v>
      </c>
      <c r="H50" s="106">
        <v>18233974</v>
      </c>
      <c r="I50" s="106">
        <v>15780610</v>
      </c>
      <c r="J50" s="106">
        <v>1387066</v>
      </c>
      <c r="K50" s="106">
        <v>1412079</v>
      </c>
      <c r="L50" s="106">
        <v>1467057</v>
      </c>
      <c r="M50" s="106">
        <v>1518475</v>
      </c>
      <c r="N50" s="106">
        <v>1236662</v>
      </c>
      <c r="O50" s="106">
        <v>1202892</v>
      </c>
      <c r="P50" s="106">
        <v>1274155</v>
      </c>
      <c r="Q50" s="106">
        <v>1178953</v>
      </c>
      <c r="R50" s="106">
        <v>1042487</v>
      </c>
      <c r="S50" s="106">
        <v>1301071</v>
      </c>
      <c r="T50" s="106">
        <v>1362937</v>
      </c>
      <c r="U50" s="106">
        <v>1396776</v>
      </c>
      <c r="V50" s="101">
        <v>1315051</v>
      </c>
    </row>
    <row r="51" spans="1:22" ht="21.75" customHeight="1">
      <c r="A51" s="167"/>
      <c r="B51" s="326"/>
      <c r="C51" s="186"/>
      <c r="D51" s="324"/>
      <c r="E51" s="177"/>
      <c r="F51" s="187" t="s">
        <v>28</v>
      </c>
      <c r="G51" s="178">
        <v>41117688</v>
      </c>
      <c r="H51" s="106">
        <v>43519981</v>
      </c>
      <c r="I51" s="106">
        <v>49986603</v>
      </c>
      <c r="J51" s="106">
        <v>3675299</v>
      </c>
      <c r="K51" s="106">
        <v>3776385</v>
      </c>
      <c r="L51" s="106">
        <v>3995585</v>
      </c>
      <c r="M51" s="106">
        <v>3984452</v>
      </c>
      <c r="N51" s="106">
        <v>4249523</v>
      </c>
      <c r="O51" s="106">
        <v>4357914</v>
      </c>
      <c r="P51" s="106">
        <v>4523948</v>
      </c>
      <c r="Q51" s="106">
        <v>4297775</v>
      </c>
      <c r="R51" s="106">
        <v>4563957</v>
      </c>
      <c r="S51" s="106">
        <v>4205680</v>
      </c>
      <c r="T51" s="106">
        <v>4058488</v>
      </c>
      <c r="U51" s="106">
        <v>4297597</v>
      </c>
      <c r="V51" s="101">
        <v>4165550</v>
      </c>
    </row>
    <row r="52" spans="1:22" ht="21.75" customHeight="1">
      <c r="A52" s="167"/>
      <c r="B52" s="326"/>
      <c r="C52" s="186"/>
      <c r="D52" s="324"/>
      <c r="E52" s="177"/>
      <c r="F52" s="183" t="s">
        <v>119</v>
      </c>
      <c r="G52" s="178">
        <v>24388043</v>
      </c>
      <c r="H52" s="106">
        <v>26245993</v>
      </c>
      <c r="I52" s="106">
        <v>20819929</v>
      </c>
      <c r="J52" s="106">
        <v>1643807</v>
      </c>
      <c r="K52" s="106">
        <v>1608510</v>
      </c>
      <c r="L52" s="106">
        <v>1811141</v>
      </c>
      <c r="M52" s="106">
        <v>1679353</v>
      </c>
      <c r="N52" s="106">
        <v>2111045</v>
      </c>
      <c r="O52" s="106">
        <v>1987705</v>
      </c>
      <c r="P52" s="106">
        <v>1924749</v>
      </c>
      <c r="Q52" s="106">
        <v>1485496</v>
      </c>
      <c r="R52" s="106">
        <v>1583456</v>
      </c>
      <c r="S52" s="106">
        <v>1594024</v>
      </c>
      <c r="T52" s="106">
        <v>1806293</v>
      </c>
      <c r="U52" s="106">
        <v>1584350</v>
      </c>
      <c r="V52" s="101">
        <v>1734994</v>
      </c>
    </row>
    <row r="53" spans="1:22" ht="21.75" customHeight="1">
      <c r="A53" s="167"/>
      <c r="B53" s="326"/>
      <c r="C53" s="186"/>
      <c r="D53" s="324"/>
      <c r="E53" s="177"/>
      <c r="F53" s="183" t="s">
        <v>120</v>
      </c>
      <c r="G53" s="178">
        <v>101204233</v>
      </c>
      <c r="H53" s="106">
        <v>101706025</v>
      </c>
      <c r="I53" s="106">
        <v>108499220</v>
      </c>
      <c r="J53" s="106">
        <v>8072059</v>
      </c>
      <c r="K53" s="106">
        <v>8049476</v>
      </c>
      <c r="L53" s="106">
        <v>8447779</v>
      </c>
      <c r="M53" s="106">
        <v>8931133</v>
      </c>
      <c r="N53" s="106">
        <v>8873309</v>
      </c>
      <c r="O53" s="106">
        <v>9346299</v>
      </c>
      <c r="P53" s="106">
        <v>9600605</v>
      </c>
      <c r="Q53" s="106">
        <v>9268213</v>
      </c>
      <c r="R53" s="106">
        <v>9121954</v>
      </c>
      <c r="S53" s="106">
        <v>9965360</v>
      </c>
      <c r="T53" s="106">
        <v>9813386</v>
      </c>
      <c r="U53" s="106">
        <v>9009647</v>
      </c>
      <c r="V53" s="101">
        <v>9041602</v>
      </c>
    </row>
    <row r="54" spans="1:22" ht="21.75" customHeight="1">
      <c r="A54" s="167"/>
      <c r="C54" s="186"/>
      <c r="D54" s="176"/>
      <c r="E54" s="177"/>
      <c r="F54" s="183" t="s">
        <v>117</v>
      </c>
      <c r="G54" s="178">
        <v>123036523</v>
      </c>
      <c r="H54" s="106">
        <v>127068015</v>
      </c>
      <c r="I54" s="106">
        <v>121381134</v>
      </c>
      <c r="J54" s="106">
        <v>10001570</v>
      </c>
      <c r="K54" s="106">
        <v>10063369</v>
      </c>
      <c r="L54" s="106">
        <v>10373341</v>
      </c>
      <c r="M54" s="106">
        <v>10133223</v>
      </c>
      <c r="N54" s="106">
        <v>9762504</v>
      </c>
      <c r="O54" s="106">
        <v>10145910</v>
      </c>
      <c r="P54" s="106">
        <v>10486699</v>
      </c>
      <c r="Q54" s="106">
        <v>9670675</v>
      </c>
      <c r="R54" s="106">
        <v>9727018</v>
      </c>
      <c r="S54" s="106">
        <v>10493326</v>
      </c>
      <c r="T54" s="106">
        <v>9848423</v>
      </c>
      <c r="U54" s="106">
        <v>10675076</v>
      </c>
      <c r="V54" s="101">
        <v>10115095</v>
      </c>
    </row>
    <row r="55" spans="1:22" ht="21.75" customHeight="1">
      <c r="A55" s="128"/>
      <c r="B55" s="188"/>
      <c r="C55" s="189"/>
      <c r="D55" s="183"/>
      <c r="E55" s="190"/>
      <c r="F55" s="183"/>
      <c r="G55" s="178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5"/>
    </row>
    <row r="56" spans="1:22" ht="21.75" customHeight="1">
      <c r="A56" s="191"/>
      <c r="B56" s="192"/>
      <c r="C56" s="193"/>
      <c r="D56" s="327" t="s">
        <v>117</v>
      </c>
      <c r="E56" s="327"/>
      <c r="F56" s="328"/>
      <c r="G56" s="278" t="s">
        <v>140</v>
      </c>
      <c r="H56" s="279" t="s">
        <v>140</v>
      </c>
      <c r="I56" s="279" t="s">
        <v>140</v>
      </c>
      <c r="J56" s="279" t="s">
        <v>140</v>
      </c>
      <c r="K56" s="279" t="s">
        <v>140</v>
      </c>
      <c r="L56" s="279" t="s">
        <v>140</v>
      </c>
      <c r="M56" s="279" t="s">
        <v>140</v>
      </c>
      <c r="N56" s="279" t="s">
        <v>140</v>
      </c>
      <c r="O56" s="279" t="s">
        <v>140</v>
      </c>
      <c r="P56" s="279" t="s">
        <v>140</v>
      </c>
      <c r="Q56" s="279" t="s">
        <v>140</v>
      </c>
      <c r="R56" s="279" t="s">
        <v>140</v>
      </c>
      <c r="S56" s="279" t="s">
        <v>140</v>
      </c>
      <c r="T56" s="279" t="s">
        <v>140</v>
      </c>
      <c r="U56" s="279" t="s">
        <v>140</v>
      </c>
      <c r="V56" s="279" t="s">
        <v>140</v>
      </c>
    </row>
    <row r="57" spans="1:22" ht="21.75" customHeight="1">
      <c r="A57" s="127" t="s">
        <v>332</v>
      </c>
      <c r="B57" s="184"/>
      <c r="C57" s="189"/>
      <c r="D57" s="183"/>
      <c r="E57" s="190"/>
      <c r="F57" s="183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5"/>
    </row>
    <row r="58" spans="1:22" ht="19.5" customHeight="1">
      <c r="A58" s="128"/>
      <c r="B58" s="188"/>
      <c r="C58" s="183"/>
      <c r="D58" s="194"/>
      <c r="E58" s="194"/>
      <c r="F58" s="194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5"/>
    </row>
    <row r="59" spans="1:22" ht="19.5" customHeight="1">
      <c r="A59" s="128"/>
      <c r="B59" s="188"/>
      <c r="C59" s="195"/>
      <c r="D59" s="188"/>
      <c r="E59" s="195"/>
      <c r="F59" s="194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5"/>
    </row>
    <row r="60" spans="1:22" ht="19.5" customHeight="1">
      <c r="A60" s="128"/>
      <c r="B60" s="188"/>
      <c r="C60" s="195"/>
      <c r="D60" s="188"/>
      <c r="E60" s="195"/>
      <c r="F60" s="194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5"/>
    </row>
    <row r="61" spans="1:22" ht="19.5" customHeight="1">
      <c r="A61" s="128"/>
      <c r="B61" s="188"/>
      <c r="C61" s="195"/>
      <c r="D61" s="188"/>
      <c r="E61" s="195"/>
      <c r="F61" s="194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5"/>
    </row>
    <row r="62" spans="1:22" ht="19.5" customHeight="1">
      <c r="A62" s="128"/>
      <c r="B62" s="188"/>
      <c r="C62" s="195"/>
      <c r="D62" s="188"/>
      <c r="E62" s="195"/>
      <c r="F62" s="194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5"/>
    </row>
    <row r="63" spans="1:22" ht="19.5" customHeight="1">
      <c r="A63" s="128"/>
      <c r="B63" s="188"/>
      <c r="C63" s="195"/>
      <c r="D63" s="188"/>
      <c r="E63" s="195"/>
      <c r="F63" s="194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5"/>
    </row>
    <row r="64" spans="1:22" ht="19.5" customHeight="1">
      <c r="A64" s="128"/>
      <c r="B64" s="188"/>
      <c r="C64" s="188"/>
      <c r="D64" s="188"/>
      <c r="E64" s="188"/>
      <c r="F64" s="188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5"/>
    </row>
    <row r="65" spans="1:22" ht="19.5" customHeight="1">
      <c r="A65" s="128"/>
      <c r="B65" s="188"/>
      <c r="C65" s="323"/>
      <c r="D65" s="323"/>
      <c r="E65" s="323"/>
      <c r="F65" s="323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5"/>
    </row>
    <row r="66" spans="7:22" ht="15" customHeight="1"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</row>
    <row r="67" spans="7:22" ht="14.25"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</row>
  </sheetData>
  <sheetProtection/>
  <mergeCells count="43">
    <mergeCell ref="E29:F29"/>
    <mergeCell ref="E30:F30"/>
    <mergeCell ref="C20:C22"/>
    <mergeCell ref="D20:D22"/>
    <mergeCell ref="B24:F24"/>
    <mergeCell ref="A3:V3"/>
    <mergeCell ref="A5:V5"/>
    <mergeCell ref="A9:F9"/>
    <mergeCell ref="B11:F11"/>
    <mergeCell ref="G7:G8"/>
    <mergeCell ref="H7:H8"/>
    <mergeCell ref="I7:I8"/>
    <mergeCell ref="J7:J8"/>
    <mergeCell ref="K7:K8"/>
    <mergeCell ref="L7:L8"/>
    <mergeCell ref="B13:F13"/>
    <mergeCell ref="D14:F14"/>
    <mergeCell ref="D15:F15"/>
    <mergeCell ref="E28:F28"/>
    <mergeCell ref="B26:F26"/>
    <mergeCell ref="E27:F27"/>
    <mergeCell ref="D17:D18"/>
    <mergeCell ref="C17:C18"/>
    <mergeCell ref="B38:F38"/>
    <mergeCell ref="B32:F32"/>
    <mergeCell ref="B36:F36"/>
    <mergeCell ref="C65:F65"/>
    <mergeCell ref="D49:D53"/>
    <mergeCell ref="B42:B53"/>
    <mergeCell ref="D56:F56"/>
    <mergeCell ref="D41:D44"/>
    <mergeCell ref="D46:F46"/>
    <mergeCell ref="B34:F34"/>
    <mergeCell ref="M7:M8"/>
    <mergeCell ref="N7:N8"/>
    <mergeCell ref="O7:O8"/>
    <mergeCell ref="P7:P8"/>
    <mergeCell ref="U7:U8"/>
    <mergeCell ref="V7:V8"/>
    <mergeCell ref="Q7:Q8"/>
    <mergeCell ref="R7:R8"/>
    <mergeCell ref="S7:S8"/>
    <mergeCell ref="T7:T8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PageLayoutView="0" workbookViewId="0" topLeftCell="A1">
      <selection activeCell="P3" sqref="P3"/>
    </sheetView>
  </sheetViews>
  <sheetFormatPr defaultColWidth="10.59765625" defaultRowHeight="20.25" customHeight="1"/>
  <cols>
    <col min="1" max="1" width="4.09765625" style="30" customWidth="1"/>
    <col min="2" max="2" width="3" style="30" customWidth="1"/>
    <col min="3" max="3" width="4" style="30" customWidth="1"/>
    <col min="4" max="4" width="2.8984375" style="30" customWidth="1"/>
    <col min="5" max="5" width="16.5" style="30" customWidth="1"/>
    <col min="6" max="6" width="5.3984375" style="30" customWidth="1"/>
    <col min="7" max="22" width="14.5" style="30" customWidth="1"/>
    <col min="23" max="16384" width="10.59765625" style="30" customWidth="1"/>
  </cols>
  <sheetData>
    <row r="1" spans="1:22" ht="20.25" customHeight="1">
      <c r="A1" s="6" t="s">
        <v>264</v>
      </c>
      <c r="V1" s="8" t="s">
        <v>263</v>
      </c>
    </row>
    <row r="2" spans="1:22" ht="20.25" customHeight="1">
      <c r="A2" s="6"/>
      <c r="V2" s="8"/>
    </row>
    <row r="3" spans="1:22" ht="20.25" customHeight="1">
      <c r="A3" s="6"/>
      <c r="V3" s="8"/>
    </row>
    <row r="4" spans="1:22" ht="20.25" customHeight="1">
      <c r="A4" s="362" t="s">
        <v>335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</row>
    <row r="5" spans="5:22" s="7" customFormat="1" ht="20.25" customHeight="1" thickBot="1">
      <c r="E5" s="77"/>
      <c r="V5" s="36" t="s">
        <v>143</v>
      </c>
    </row>
    <row r="6" spans="1:22" s="1" customFormat="1" ht="20.25" customHeight="1">
      <c r="A6" s="53"/>
      <c r="B6" s="53"/>
      <c r="C6" s="53"/>
      <c r="D6" s="53"/>
      <c r="F6" s="54" t="s">
        <v>0</v>
      </c>
      <c r="G6" s="346" t="s">
        <v>216</v>
      </c>
      <c r="H6" s="346" t="s">
        <v>164</v>
      </c>
      <c r="I6" s="346" t="s">
        <v>217</v>
      </c>
      <c r="J6" s="346" t="s">
        <v>231</v>
      </c>
      <c r="K6" s="346" t="s">
        <v>218</v>
      </c>
      <c r="L6" s="346" t="s">
        <v>219</v>
      </c>
      <c r="M6" s="346" t="s">
        <v>220</v>
      </c>
      <c r="N6" s="346" t="s">
        <v>221</v>
      </c>
      <c r="O6" s="346" t="s">
        <v>222</v>
      </c>
      <c r="P6" s="346" t="s">
        <v>223</v>
      </c>
      <c r="Q6" s="346" t="s">
        <v>224</v>
      </c>
      <c r="R6" s="346" t="s">
        <v>225</v>
      </c>
      <c r="S6" s="346" t="s">
        <v>226</v>
      </c>
      <c r="T6" s="346" t="s">
        <v>227</v>
      </c>
      <c r="U6" s="346" t="s">
        <v>228</v>
      </c>
      <c r="V6" s="369" t="s">
        <v>153</v>
      </c>
    </row>
    <row r="7" spans="1:22" s="1" customFormat="1" ht="20.25" customHeight="1">
      <c r="A7" s="55" t="s">
        <v>19</v>
      </c>
      <c r="B7" s="55"/>
      <c r="C7" s="55"/>
      <c r="D7" s="55"/>
      <c r="E7" s="55"/>
      <c r="F7" s="198"/>
      <c r="G7" s="368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70"/>
    </row>
    <row r="8" spans="1:22" s="29" customFormat="1" ht="21" customHeight="1">
      <c r="A8" s="56"/>
      <c r="B8" s="56"/>
      <c r="C8" s="56"/>
      <c r="D8" s="56"/>
      <c r="E8" s="56"/>
      <c r="F8" s="56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s="29" customFormat="1" ht="21" customHeight="1">
      <c r="A9" s="59"/>
      <c r="B9" s="56"/>
      <c r="C9" s="76"/>
      <c r="D9" s="76"/>
      <c r="E9" s="352" t="s">
        <v>123</v>
      </c>
      <c r="F9" s="353"/>
      <c r="G9" s="57">
        <v>18955174</v>
      </c>
      <c r="H9" s="58">
        <v>17999081</v>
      </c>
      <c r="I9" s="58">
        <v>18831365</v>
      </c>
      <c r="J9" s="58">
        <v>1422286</v>
      </c>
      <c r="K9" s="58">
        <v>1757096</v>
      </c>
      <c r="L9" s="58">
        <v>1588428</v>
      </c>
      <c r="M9" s="58">
        <v>1525336</v>
      </c>
      <c r="N9" s="58">
        <v>1532973</v>
      </c>
      <c r="O9" s="58">
        <v>1600128</v>
      </c>
      <c r="P9" s="58">
        <v>1636639</v>
      </c>
      <c r="Q9" s="58">
        <v>1461408</v>
      </c>
      <c r="R9" s="58">
        <v>1546576</v>
      </c>
      <c r="S9" s="58">
        <v>1774893</v>
      </c>
      <c r="T9" s="58">
        <v>1519631</v>
      </c>
      <c r="U9" s="58">
        <v>1465971</v>
      </c>
      <c r="V9" s="58">
        <v>1569280</v>
      </c>
    </row>
    <row r="10" spans="1:22" s="29" customFormat="1" ht="21" customHeight="1">
      <c r="A10" s="366" t="s">
        <v>166</v>
      </c>
      <c r="B10" s="56"/>
      <c r="C10" s="350" t="s">
        <v>233</v>
      </c>
      <c r="D10" s="350"/>
      <c r="E10" s="350"/>
      <c r="F10" s="351"/>
      <c r="G10" s="57" t="s">
        <v>234</v>
      </c>
      <c r="H10" s="58" t="s">
        <v>234</v>
      </c>
      <c r="I10" s="58" t="s">
        <v>234</v>
      </c>
      <c r="J10" s="58" t="s">
        <v>234</v>
      </c>
      <c r="K10" s="58" t="s">
        <v>234</v>
      </c>
      <c r="L10" s="58" t="s">
        <v>234</v>
      </c>
      <c r="M10" s="58" t="s">
        <v>234</v>
      </c>
      <c r="N10" s="58" t="s">
        <v>234</v>
      </c>
      <c r="O10" s="58" t="s">
        <v>234</v>
      </c>
      <c r="P10" s="58" t="s">
        <v>234</v>
      </c>
      <c r="Q10" s="58" t="s">
        <v>234</v>
      </c>
      <c r="R10" s="58" t="s">
        <v>234</v>
      </c>
      <c r="S10" s="58" t="s">
        <v>234</v>
      </c>
      <c r="T10" s="58" t="s">
        <v>234</v>
      </c>
      <c r="U10" s="58" t="s">
        <v>234</v>
      </c>
      <c r="V10" s="58" t="s">
        <v>234</v>
      </c>
    </row>
    <row r="11" spans="1:22" s="29" customFormat="1" ht="21" customHeight="1">
      <c r="A11" s="366"/>
      <c r="B11" s="56"/>
      <c r="C11" s="350" t="s">
        <v>235</v>
      </c>
      <c r="D11" s="350"/>
      <c r="E11" s="350"/>
      <c r="F11" s="351"/>
      <c r="G11" s="57" t="s">
        <v>234</v>
      </c>
      <c r="H11" s="58" t="s">
        <v>234</v>
      </c>
      <c r="I11" s="58" t="s">
        <v>234</v>
      </c>
      <c r="J11" s="58" t="s">
        <v>234</v>
      </c>
      <c r="K11" s="58" t="s">
        <v>234</v>
      </c>
      <c r="L11" s="58" t="s">
        <v>234</v>
      </c>
      <c r="M11" s="58" t="s">
        <v>234</v>
      </c>
      <c r="N11" s="58" t="s">
        <v>234</v>
      </c>
      <c r="O11" s="58" t="s">
        <v>234</v>
      </c>
      <c r="P11" s="58" t="s">
        <v>234</v>
      </c>
      <c r="Q11" s="58" t="s">
        <v>234</v>
      </c>
      <c r="R11" s="58" t="s">
        <v>234</v>
      </c>
      <c r="S11" s="58" t="s">
        <v>234</v>
      </c>
      <c r="T11" s="58" t="s">
        <v>234</v>
      </c>
      <c r="U11" s="58" t="s">
        <v>234</v>
      </c>
      <c r="V11" s="58" t="s">
        <v>234</v>
      </c>
    </row>
    <row r="12" spans="1:22" s="29" customFormat="1" ht="21" customHeight="1">
      <c r="A12" s="366"/>
      <c r="B12" s="56"/>
      <c r="C12" s="76"/>
      <c r="D12" s="76"/>
      <c r="E12" s="76"/>
      <c r="F12" s="76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2" s="29" customFormat="1" ht="21" customHeight="1">
      <c r="A13" s="366"/>
      <c r="B13" s="56"/>
      <c r="C13" s="356" t="s">
        <v>236</v>
      </c>
      <c r="D13" s="76"/>
      <c r="E13" s="352" t="s">
        <v>123</v>
      </c>
      <c r="F13" s="353"/>
      <c r="G13" s="178">
        <f>SUM(G14:G17)</f>
        <v>18955174</v>
      </c>
      <c r="H13" s="106">
        <f aca="true" t="shared" si="0" ref="H13:V13">SUM(H14:H17)</f>
        <v>17999081</v>
      </c>
      <c r="I13" s="106">
        <f t="shared" si="0"/>
        <v>18831365</v>
      </c>
      <c r="J13" s="106">
        <f t="shared" si="0"/>
        <v>1422286</v>
      </c>
      <c r="K13" s="106">
        <f t="shared" si="0"/>
        <v>1757096</v>
      </c>
      <c r="L13" s="106">
        <f t="shared" si="0"/>
        <v>1588428</v>
      </c>
      <c r="M13" s="106">
        <f t="shared" si="0"/>
        <v>1525336</v>
      </c>
      <c r="N13" s="106">
        <f t="shared" si="0"/>
        <v>1532973</v>
      </c>
      <c r="O13" s="106">
        <f t="shared" si="0"/>
        <v>1600128</v>
      </c>
      <c r="P13" s="106">
        <f t="shared" si="0"/>
        <v>1636639</v>
      </c>
      <c r="Q13" s="106">
        <f t="shared" si="0"/>
        <v>1461408</v>
      </c>
      <c r="R13" s="106">
        <f t="shared" si="0"/>
        <v>1546576</v>
      </c>
      <c r="S13" s="106">
        <f t="shared" si="0"/>
        <v>1774893</v>
      </c>
      <c r="T13" s="106">
        <f t="shared" si="0"/>
        <v>1519631</v>
      </c>
      <c r="U13" s="106">
        <f t="shared" si="0"/>
        <v>1465971</v>
      </c>
      <c r="V13" s="106">
        <f t="shared" si="0"/>
        <v>1569281</v>
      </c>
    </row>
    <row r="14" spans="1:22" s="44" customFormat="1" ht="21" customHeight="1">
      <c r="A14" s="366"/>
      <c r="B14" s="56"/>
      <c r="C14" s="356"/>
      <c r="D14" s="76"/>
      <c r="E14" s="354" t="s">
        <v>237</v>
      </c>
      <c r="F14" s="355"/>
      <c r="G14" s="60" t="s">
        <v>232</v>
      </c>
      <c r="H14" s="33" t="s">
        <v>232</v>
      </c>
      <c r="I14" s="33" t="s">
        <v>232</v>
      </c>
      <c r="J14" s="33" t="s">
        <v>232</v>
      </c>
      <c r="K14" s="33" t="s">
        <v>232</v>
      </c>
      <c r="L14" s="33" t="s">
        <v>232</v>
      </c>
      <c r="M14" s="33" t="s">
        <v>232</v>
      </c>
      <c r="N14" s="33" t="s">
        <v>232</v>
      </c>
      <c r="O14" s="33" t="s">
        <v>232</v>
      </c>
      <c r="P14" s="33" t="s">
        <v>232</v>
      </c>
      <c r="Q14" s="33" t="s">
        <v>232</v>
      </c>
      <c r="R14" s="33" t="s">
        <v>232</v>
      </c>
      <c r="S14" s="33" t="s">
        <v>232</v>
      </c>
      <c r="T14" s="33" t="s">
        <v>232</v>
      </c>
      <c r="U14" s="33" t="s">
        <v>232</v>
      </c>
      <c r="V14" s="33" t="s">
        <v>232</v>
      </c>
    </row>
    <row r="15" spans="1:22" s="44" customFormat="1" ht="21" customHeight="1">
      <c r="A15" s="367"/>
      <c r="B15" s="43"/>
      <c r="C15" s="357"/>
      <c r="D15" s="50"/>
      <c r="E15" s="354" t="s">
        <v>238</v>
      </c>
      <c r="F15" s="355"/>
      <c r="G15" s="60">
        <v>17879456</v>
      </c>
      <c r="H15" s="33">
        <v>17192600</v>
      </c>
      <c r="I15" s="33">
        <v>17885626</v>
      </c>
      <c r="J15" s="33">
        <v>1337188</v>
      </c>
      <c r="K15" s="33">
        <v>1672458</v>
      </c>
      <c r="L15" s="33">
        <v>1496813</v>
      </c>
      <c r="M15" s="33">
        <v>1436940</v>
      </c>
      <c r="N15" s="33">
        <v>1459092</v>
      </c>
      <c r="O15" s="33">
        <v>1523697</v>
      </c>
      <c r="P15" s="33">
        <v>1560582</v>
      </c>
      <c r="Q15" s="33">
        <v>1388510</v>
      </c>
      <c r="R15" s="33">
        <v>1474938</v>
      </c>
      <c r="S15" s="33">
        <v>1700315</v>
      </c>
      <c r="T15" s="33">
        <v>1445268</v>
      </c>
      <c r="U15" s="33">
        <v>1389825</v>
      </c>
      <c r="V15" s="33">
        <v>1490469</v>
      </c>
    </row>
    <row r="16" spans="1:22" s="44" customFormat="1" ht="21" customHeight="1">
      <c r="A16" s="367"/>
      <c r="B16" s="43"/>
      <c r="C16" s="357"/>
      <c r="D16" s="50"/>
      <c r="E16" s="358" t="s">
        <v>165</v>
      </c>
      <c r="F16" s="359"/>
      <c r="G16" s="60">
        <v>943113</v>
      </c>
      <c r="H16" s="33">
        <v>578774</v>
      </c>
      <c r="I16" s="33">
        <v>787739</v>
      </c>
      <c r="J16" s="33">
        <v>47498</v>
      </c>
      <c r="K16" s="33">
        <v>45738</v>
      </c>
      <c r="L16" s="33">
        <v>51015</v>
      </c>
      <c r="M16" s="33">
        <v>47496</v>
      </c>
      <c r="N16" s="33">
        <v>73881</v>
      </c>
      <c r="O16" s="33">
        <v>76431</v>
      </c>
      <c r="P16" s="33">
        <v>76057</v>
      </c>
      <c r="Q16" s="33">
        <v>72898</v>
      </c>
      <c r="R16" s="33">
        <v>71638</v>
      </c>
      <c r="S16" s="33">
        <v>74578</v>
      </c>
      <c r="T16" s="33">
        <v>74363</v>
      </c>
      <c r="U16" s="33">
        <v>76146</v>
      </c>
      <c r="V16" s="33">
        <v>65645</v>
      </c>
    </row>
    <row r="17" spans="1:22" s="44" customFormat="1" ht="21" customHeight="1">
      <c r="A17" s="367"/>
      <c r="B17" s="43"/>
      <c r="C17" s="357"/>
      <c r="D17" s="50"/>
      <c r="E17" s="358" t="s">
        <v>122</v>
      </c>
      <c r="F17" s="359"/>
      <c r="G17" s="60">
        <v>132605</v>
      </c>
      <c r="H17" s="33">
        <v>227707</v>
      </c>
      <c r="I17" s="33">
        <v>158000</v>
      </c>
      <c r="J17" s="33">
        <v>37600</v>
      </c>
      <c r="K17" s="33">
        <v>38900</v>
      </c>
      <c r="L17" s="33">
        <v>40600</v>
      </c>
      <c r="M17" s="33">
        <v>40900</v>
      </c>
      <c r="N17" s="33" t="s">
        <v>234</v>
      </c>
      <c r="O17" s="33" t="s">
        <v>234</v>
      </c>
      <c r="P17" s="33" t="s">
        <v>234</v>
      </c>
      <c r="Q17" s="33" t="s">
        <v>234</v>
      </c>
      <c r="R17" s="33" t="s">
        <v>234</v>
      </c>
      <c r="S17" s="33" t="s">
        <v>234</v>
      </c>
      <c r="T17" s="33" t="s">
        <v>234</v>
      </c>
      <c r="U17" s="33" t="s">
        <v>234</v>
      </c>
      <c r="V17" s="33">
        <v>13167</v>
      </c>
    </row>
    <row r="18" spans="1:22" s="44" customFormat="1" ht="21" customHeight="1">
      <c r="A18" s="45"/>
      <c r="B18" s="43"/>
      <c r="C18" s="50"/>
      <c r="D18" s="50"/>
      <c r="E18" s="50"/>
      <c r="F18" s="50"/>
      <c r="G18" s="60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44" customFormat="1" ht="21" customHeight="1">
      <c r="A19" s="46"/>
      <c r="B19" s="47"/>
      <c r="C19" s="360" t="s">
        <v>122</v>
      </c>
      <c r="D19" s="360"/>
      <c r="E19" s="360"/>
      <c r="F19" s="361"/>
      <c r="G19" s="61" t="s">
        <v>234</v>
      </c>
      <c r="H19" s="48" t="s">
        <v>234</v>
      </c>
      <c r="I19" s="48" t="s">
        <v>234</v>
      </c>
      <c r="J19" s="48" t="s">
        <v>234</v>
      </c>
      <c r="K19" s="48" t="s">
        <v>234</v>
      </c>
      <c r="L19" s="48" t="s">
        <v>234</v>
      </c>
      <c r="M19" s="48" t="s">
        <v>234</v>
      </c>
      <c r="N19" s="48" t="s">
        <v>234</v>
      </c>
      <c r="O19" s="48" t="s">
        <v>234</v>
      </c>
      <c r="P19" s="48" t="s">
        <v>234</v>
      </c>
      <c r="Q19" s="48" t="s">
        <v>234</v>
      </c>
      <c r="R19" s="48" t="s">
        <v>234</v>
      </c>
      <c r="S19" s="48" t="s">
        <v>234</v>
      </c>
      <c r="T19" s="48" t="s">
        <v>234</v>
      </c>
      <c r="U19" s="48" t="s">
        <v>234</v>
      </c>
      <c r="V19" s="48" t="s">
        <v>234</v>
      </c>
    </row>
    <row r="20" spans="1:21" ht="20.25" customHeight="1">
      <c r="A20" s="371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14"/>
    </row>
    <row r="21" spans="1:21" ht="20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4"/>
    </row>
    <row r="22" spans="1:22" ht="20.25" customHeight="1">
      <c r="A22" s="337" t="s">
        <v>336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</row>
    <row r="23" spans="3:22" ht="20.25" customHeight="1" thickBot="1">
      <c r="C23" s="62"/>
      <c r="V23" s="36" t="s">
        <v>143</v>
      </c>
    </row>
    <row r="24" spans="1:22" ht="20.25" customHeight="1">
      <c r="A24" s="37"/>
      <c r="B24" s="63"/>
      <c r="C24" s="44"/>
      <c r="D24" s="64"/>
      <c r="E24" s="64"/>
      <c r="F24" s="51" t="s">
        <v>262</v>
      </c>
      <c r="G24" s="346" t="s">
        <v>216</v>
      </c>
      <c r="H24" s="346" t="s">
        <v>164</v>
      </c>
      <c r="I24" s="346" t="s">
        <v>217</v>
      </c>
      <c r="J24" s="346" t="s">
        <v>231</v>
      </c>
      <c r="K24" s="346" t="s">
        <v>218</v>
      </c>
      <c r="L24" s="346" t="s">
        <v>219</v>
      </c>
      <c r="M24" s="346" t="s">
        <v>220</v>
      </c>
      <c r="N24" s="346" t="s">
        <v>221</v>
      </c>
      <c r="O24" s="346" t="s">
        <v>222</v>
      </c>
      <c r="P24" s="346" t="s">
        <v>223</v>
      </c>
      <c r="Q24" s="346" t="s">
        <v>224</v>
      </c>
      <c r="R24" s="346" t="s">
        <v>225</v>
      </c>
      <c r="S24" s="346" t="s">
        <v>226</v>
      </c>
      <c r="T24" s="346" t="s">
        <v>227</v>
      </c>
      <c r="U24" s="346" t="s">
        <v>228</v>
      </c>
      <c r="V24" s="369" t="s">
        <v>153</v>
      </c>
    </row>
    <row r="25" spans="1:22" ht="20.25" customHeight="1">
      <c r="A25" s="38" t="s">
        <v>240</v>
      </c>
      <c r="B25" s="38"/>
      <c r="C25" s="65"/>
      <c r="D25" s="66"/>
      <c r="E25" s="65"/>
      <c r="F25" s="6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70"/>
    </row>
    <row r="26" spans="1:22" ht="21" customHeight="1">
      <c r="A26" s="364"/>
      <c r="B26" s="364"/>
      <c r="C26" s="364"/>
      <c r="D26" s="365"/>
      <c r="E26" s="364"/>
      <c r="F26" s="68"/>
      <c r="G26" s="69"/>
      <c r="H26" s="69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1:22" ht="21" customHeight="1">
      <c r="A27" s="340" t="s">
        <v>241</v>
      </c>
      <c r="B27" s="340"/>
      <c r="C27" s="340"/>
      <c r="D27" s="340"/>
      <c r="E27" s="340"/>
      <c r="F27" s="52" t="s">
        <v>242</v>
      </c>
      <c r="G27" s="32">
        <v>659378</v>
      </c>
      <c r="H27" s="32">
        <v>674245</v>
      </c>
      <c r="I27" s="32">
        <v>677671</v>
      </c>
      <c r="J27" s="32">
        <v>55131</v>
      </c>
      <c r="K27" s="32">
        <v>53605</v>
      </c>
      <c r="L27" s="32">
        <v>55527</v>
      </c>
      <c r="M27" s="32">
        <v>57162</v>
      </c>
      <c r="N27" s="32">
        <v>55746</v>
      </c>
      <c r="O27" s="32">
        <v>57809</v>
      </c>
      <c r="P27" s="32">
        <v>57879</v>
      </c>
      <c r="Q27" s="32">
        <v>57569</v>
      </c>
      <c r="R27" s="32">
        <v>56510</v>
      </c>
      <c r="S27" s="32">
        <v>57283</v>
      </c>
      <c r="T27" s="32">
        <v>57190</v>
      </c>
      <c r="U27" s="32">
        <v>56260</v>
      </c>
      <c r="V27" s="32">
        <v>56472.583333333336</v>
      </c>
    </row>
    <row r="28" spans="1:22" ht="21" customHeight="1">
      <c r="A28" s="340"/>
      <c r="B28" s="340"/>
      <c r="C28" s="340"/>
      <c r="D28" s="340"/>
      <c r="E28" s="340"/>
      <c r="F28" s="68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1"/>
    </row>
    <row r="29" spans="1:22" ht="21" customHeight="1">
      <c r="A29" s="340" t="s">
        <v>29</v>
      </c>
      <c r="B29" s="340"/>
      <c r="C29" s="340"/>
      <c r="D29" s="340"/>
      <c r="E29" s="340"/>
      <c r="F29" s="68" t="s">
        <v>243</v>
      </c>
      <c r="G29" s="32">
        <v>9913902</v>
      </c>
      <c r="H29" s="32">
        <v>9298848</v>
      </c>
      <c r="I29" s="32">
        <v>9476687</v>
      </c>
      <c r="J29" s="32">
        <v>708046</v>
      </c>
      <c r="K29" s="32">
        <v>740140</v>
      </c>
      <c r="L29" s="32">
        <v>815901</v>
      </c>
      <c r="M29" s="96">
        <v>737401</v>
      </c>
      <c r="N29" s="32">
        <v>845976</v>
      </c>
      <c r="O29" s="32">
        <v>802351</v>
      </c>
      <c r="P29" s="32">
        <v>845255</v>
      </c>
      <c r="Q29" s="32">
        <v>755930</v>
      </c>
      <c r="R29" s="32">
        <v>768539</v>
      </c>
      <c r="S29" s="32">
        <v>872232</v>
      </c>
      <c r="T29" s="32">
        <v>799673</v>
      </c>
      <c r="U29" s="32">
        <v>785243</v>
      </c>
      <c r="V29" s="32">
        <v>789723.9166666666</v>
      </c>
    </row>
    <row r="30" spans="1:22" ht="21" customHeight="1">
      <c r="A30" s="340"/>
      <c r="B30" s="340"/>
      <c r="C30" s="340"/>
      <c r="D30" s="340"/>
      <c r="E30" s="340"/>
      <c r="F30" s="68"/>
      <c r="G30" s="31"/>
      <c r="H30" s="31"/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1"/>
    </row>
    <row r="31" spans="1:22" ht="21" customHeight="1">
      <c r="A31" s="340" t="s">
        <v>244</v>
      </c>
      <c r="B31" s="340"/>
      <c r="C31" s="340"/>
      <c r="D31" s="340"/>
      <c r="E31" s="340"/>
      <c r="F31" s="68" t="s">
        <v>245</v>
      </c>
      <c r="G31" s="32">
        <v>1284930</v>
      </c>
      <c r="H31" s="32">
        <v>1701212</v>
      </c>
      <c r="I31" s="32">
        <v>1499404</v>
      </c>
      <c r="J31" s="32">
        <v>107277</v>
      </c>
      <c r="K31" s="32">
        <v>118646</v>
      </c>
      <c r="L31" s="32">
        <v>125837</v>
      </c>
      <c r="M31" s="32">
        <v>134348</v>
      </c>
      <c r="N31" s="32">
        <v>135398</v>
      </c>
      <c r="O31" s="32">
        <v>117322</v>
      </c>
      <c r="P31" s="32">
        <v>118548</v>
      </c>
      <c r="Q31" s="32">
        <v>133604</v>
      </c>
      <c r="R31" s="32">
        <v>111086</v>
      </c>
      <c r="S31" s="32">
        <v>129123</v>
      </c>
      <c r="T31" s="32">
        <v>135452</v>
      </c>
      <c r="U31" s="32">
        <v>132763</v>
      </c>
      <c r="V31" s="32">
        <v>124950.33333333333</v>
      </c>
    </row>
    <row r="32" spans="1:22" ht="21" customHeight="1">
      <c r="A32" s="340"/>
      <c r="B32" s="340"/>
      <c r="C32" s="340"/>
      <c r="D32" s="340"/>
      <c r="E32" s="340"/>
      <c r="F32" s="68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1"/>
    </row>
    <row r="33" spans="1:22" ht="21" customHeight="1">
      <c r="A33" s="340" t="s">
        <v>239</v>
      </c>
      <c r="B33" s="340"/>
      <c r="C33" s="340"/>
      <c r="D33" s="340"/>
      <c r="E33" s="340"/>
      <c r="F33" s="68" t="s">
        <v>246</v>
      </c>
      <c r="G33" s="101">
        <f>SUM(G34:G36)</f>
        <v>676144</v>
      </c>
      <c r="H33" s="101">
        <f aca="true" t="shared" si="1" ref="H33:V33">SUM(H34:H36)</f>
        <v>669968</v>
      </c>
      <c r="I33" s="101">
        <f t="shared" si="1"/>
        <v>640109</v>
      </c>
      <c r="J33" s="101">
        <f t="shared" si="1"/>
        <v>46988</v>
      </c>
      <c r="K33" s="101">
        <f t="shared" si="1"/>
        <v>52784</v>
      </c>
      <c r="L33" s="101">
        <f t="shared" si="1"/>
        <v>54117</v>
      </c>
      <c r="M33" s="101">
        <f t="shared" si="1"/>
        <v>50532</v>
      </c>
      <c r="N33" s="101">
        <f t="shared" si="1"/>
        <v>54357</v>
      </c>
      <c r="O33" s="101">
        <f t="shared" si="1"/>
        <v>57359</v>
      </c>
      <c r="P33" s="101">
        <f t="shared" si="1"/>
        <v>53249</v>
      </c>
      <c r="Q33" s="101">
        <f t="shared" si="1"/>
        <v>51345</v>
      </c>
      <c r="R33" s="101">
        <f t="shared" si="1"/>
        <v>55134</v>
      </c>
      <c r="S33" s="101">
        <f t="shared" si="1"/>
        <v>53822</v>
      </c>
      <c r="T33" s="101">
        <f t="shared" si="1"/>
        <v>55626</v>
      </c>
      <c r="U33" s="101">
        <f t="shared" si="1"/>
        <v>54796</v>
      </c>
      <c r="V33" s="101">
        <f t="shared" si="1"/>
        <v>53342.41666666667</v>
      </c>
    </row>
    <row r="34" spans="1:22" s="1" customFormat="1" ht="21" customHeight="1">
      <c r="A34" s="71"/>
      <c r="B34" s="342" t="s">
        <v>30</v>
      </c>
      <c r="C34" s="342"/>
      <c r="D34" s="342"/>
      <c r="E34" s="342"/>
      <c r="F34" s="343"/>
      <c r="G34" s="101">
        <v>428571</v>
      </c>
      <c r="H34" s="101">
        <v>399580</v>
      </c>
      <c r="I34" s="101">
        <v>366395</v>
      </c>
      <c r="J34" s="101">
        <v>26130</v>
      </c>
      <c r="K34" s="101">
        <v>30775</v>
      </c>
      <c r="L34" s="101">
        <v>29810</v>
      </c>
      <c r="M34" s="101">
        <v>29370</v>
      </c>
      <c r="N34" s="101">
        <v>32065</v>
      </c>
      <c r="O34" s="101">
        <v>35420</v>
      </c>
      <c r="P34" s="101">
        <v>30615</v>
      </c>
      <c r="Q34" s="101">
        <v>28705</v>
      </c>
      <c r="R34" s="101">
        <v>29610</v>
      </c>
      <c r="S34" s="101">
        <v>30245</v>
      </c>
      <c r="T34" s="101">
        <v>31960</v>
      </c>
      <c r="U34" s="101">
        <v>31690</v>
      </c>
      <c r="V34" s="101">
        <v>30532.916666666668</v>
      </c>
    </row>
    <row r="35" spans="1:22" ht="21" customHeight="1">
      <c r="A35" s="75"/>
      <c r="B35" s="348" t="s">
        <v>31</v>
      </c>
      <c r="C35" s="348"/>
      <c r="D35" s="348"/>
      <c r="E35" s="348"/>
      <c r="F35" s="349"/>
      <c r="G35" s="101">
        <v>23026</v>
      </c>
      <c r="H35" s="101">
        <v>24379</v>
      </c>
      <c r="I35" s="101">
        <v>27985</v>
      </c>
      <c r="J35" s="101">
        <v>2070</v>
      </c>
      <c r="K35" s="101">
        <v>2098</v>
      </c>
      <c r="L35" s="101">
        <v>2064</v>
      </c>
      <c r="M35" s="101">
        <v>2607</v>
      </c>
      <c r="N35" s="101">
        <v>2428</v>
      </c>
      <c r="O35" s="101">
        <v>2468</v>
      </c>
      <c r="P35" s="101">
        <v>2592</v>
      </c>
      <c r="Q35" s="101">
        <v>2131</v>
      </c>
      <c r="R35" s="101">
        <v>2643</v>
      </c>
      <c r="S35" s="101">
        <v>2308</v>
      </c>
      <c r="T35" s="101">
        <v>2425</v>
      </c>
      <c r="U35" s="101">
        <v>2151</v>
      </c>
      <c r="V35" s="101">
        <v>2332.0833333333335</v>
      </c>
    </row>
    <row r="36" spans="1:22" ht="21" customHeight="1">
      <c r="A36" s="71"/>
      <c r="B36" s="340" t="s">
        <v>32</v>
      </c>
      <c r="C36" s="340"/>
      <c r="D36" s="340"/>
      <c r="E36" s="340"/>
      <c r="F36" s="341"/>
      <c r="G36" s="101">
        <v>224547</v>
      </c>
      <c r="H36" s="101">
        <v>246009</v>
      </c>
      <c r="I36" s="101">
        <v>245729</v>
      </c>
      <c r="J36" s="101">
        <v>18788</v>
      </c>
      <c r="K36" s="101">
        <v>19911</v>
      </c>
      <c r="L36" s="101">
        <v>22243</v>
      </c>
      <c r="M36" s="101">
        <v>18555</v>
      </c>
      <c r="N36" s="101">
        <v>19864</v>
      </c>
      <c r="O36" s="101">
        <v>19471</v>
      </c>
      <c r="P36" s="101">
        <v>20042</v>
      </c>
      <c r="Q36" s="101">
        <v>20509</v>
      </c>
      <c r="R36" s="101">
        <v>22881</v>
      </c>
      <c r="S36" s="101">
        <v>21269</v>
      </c>
      <c r="T36" s="101">
        <v>21241</v>
      </c>
      <c r="U36" s="101">
        <v>20955</v>
      </c>
      <c r="V36" s="101">
        <v>20477.416666666668</v>
      </c>
    </row>
    <row r="37" spans="1:22" ht="21" customHeight="1">
      <c r="A37" s="42"/>
      <c r="B37" s="42"/>
      <c r="C37" s="42"/>
      <c r="D37" s="42"/>
      <c r="E37" s="42"/>
      <c r="F37" s="68"/>
      <c r="G37" s="104"/>
      <c r="H37" s="104"/>
      <c r="I37" s="104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4"/>
    </row>
    <row r="38" spans="1:22" ht="21" customHeight="1">
      <c r="A38" s="340" t="s">
        <v>247</v>
      </c>
      <c r="B38" s="340"/>
      <c r="C38" s="340"/>
      <c r="D38" s="340"/>
      <c r="E38" s="340"/>
      <c r="F38" s="68" t="s">
        <v>248</v>
      </c>
      <c r="G38" s="101">
        <v>972004</v>
      </c>
      <c r="H38" s="101">
        <v>983709</v>
      </c>
      <c r="I38" s="101">
        <v>984002</v>
      </c>
      <c r="J38" s="101">
        <v>64960</v>
      </c>
      <c r="K38" s="101">
        <v>77355</v>
      </c>
      <c r="L38" s="101">
        <v>81670</v>
      </c>
      <c r="M38" s="101">
        <v>78580</v>
      </c>
      <c r="N38" s="101">
        <v>81710</v>
      </c>
      <c r="O38" s="101">
        <v>89550</v>
      </c>
      <c r="P38" s="101">
        <v>83760</v>
      </c>
      <c r="Q38" s="101">
        <v>75930</v>
      </c>
      <c r="R38" s="101">
        <v>82925</v>
      </c>
      <c r="S38" s="101">
        <v>93765</v>
      </c>
      <c r="T38" s="101">
        <v>87722</v>
      </c>
      <c r="U38" s="101">
        <v>86075</v>
      </c>
      <c r="V38" s="101">
        <v>82000.16666666667</v>
      </c>
    </row>
    <row r="39" spans="1:22" ht="21" customHeight="1">
      <c r="A39" s="340"/>
      <c r="B39" s="340"/>
      <c r="C39" s="340"/>
      <c r="D39" s="340"/>
      <c r="E39" s="340"/>
      <c r="F39" s="68"/>
      <c r="G39" s="104"/>
      <c r="H39" s="104"/>
      <c r="I39" s="104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4"/>
    </row>
    <row r="40" spans="1:22" ht="21" customHeight="1">
      <c r="A40" s="340" t="s">
        <v>33</v>
      </c>
      <c r="B40" s="340"/>
      <c r="C40" s="340"/>
      <c r="D40" s="340"/>
      <c r="E40" s="340"/>
      <c r="F40" s="68" t="s">
        <v>34</v>
      </c>
      <c r="G40" s="101">
        <f>SUM(G41:G42)</f>
        <v>8559646</v>
      </c>
      <c r="H40" s="101">
        <f aca="true" t="shared" si="2" ref="H40:V40">SUM(H41:H42)</f>
        <v>9355700</v>
      </c>
      <c r="I40" s="101">
        <f t="shared" si="2"/>
        <v>8548613</v>
      </c>
      <c r="J40" s="101">
        <f t="shared" si="2"/>
        <v>699032</v>
      </c>
      <c r="K40" s="101">
        <f t="shared" si="2"/>
        <v>694409</v>
      </c>
      <c r="L40" s="101">
        <f t="shared" si="2"/>
        <v>740945</v>
      </c>
      <c r="M40" s="101">
        <f t="shared" si="2"/>
        <v>698224</v>
      </c>
      <c r="N40" s="101">
        <f t="shared" si="2"/>
        <v>676263</v>
      </c>
      <c r="O40" s="101">
        <f t="shared" si="2"/>
        <v>716992</v>
      </c>
      <c r="P40" s="101">
        <f t="shared" si="2"/>
        <v>713458</v>
      </c>
      <c r="Q40" s="101">
        <f t="shared" si="2"/>
        <v>671587</v>
      </c>
      <c r="R40" s="101">
        <f t="shared" si="2"/>
        <v>724114</v>
      </c>
      <c r="S40" s="101">
        <f t="shared" si="2"/>
        <v>758929</v>
      </c>
      <c r="T40" s="101">
        <f t="shared" si="2"/>
        <v>741513</v>
      </c>
      <c r="U40" s="101">
        <f t="shared" si="2"/>
        <v>713147</v>
      </c>
      <c r="V40" s="101">
        <f t="shared" si="2"/>
        <v>712384.4166666666</v>
      </c>
    </row>
    <row r="41" spans="1:22" ht="21" customHeight="1">
      <c r="A41" s="71"/>
      <c r="B41" s="340" t="s">
        <v>249</v>
      </c>
      <c r="C41" s="340"/>
      <c r="D41" s="340"/>
      <c r="E41" s="340"/>
      <c r="F41" s="341"/>
      <c r="G41" s="101">
        <v>5801324</v>
      </c>
      <c r="H41" s="101">
        <v>6631924</v>
      </c>
      <c r="I41" s="101">
        <v>6406116</v>
      </c>
      <c r="J41" s="101">
        <v>522814</v>
      </c>
      <c r="K41" s="101">
        <v>533243</v>
      </c>
      <c r="L41" s="101">
        <v>572305</v>
      </c>
      <c r="M41" s="101">
        <v>552135</v>
      </c>
      <c r="N41" s="101">
        <v>523349</v>
      </c>
      <c r="O41" s="101">
        <v>547186</v>
      </c>
      <c r="P41" s="101">
        <v>530556</v>
      </c>
      <c r="Q41" s="101">
        <v>489139</v>
      </c>
      <c r="R41" s="101">
        <v>528292</v>
      </c>
      <c r="S41" s="101">
        <v>554124</v>
      </c>
      <c r="T41" s="101">
        <v>542878</v>
      </c>
      <c r="U41" s="101">
        <v>510095</v>
      </c>
      <c r="V41" s="101">
        <v>533843</v>
      </c>
    </row>
    <row r="42" spans="1:22" ht="21" customHeight="1">
      <c r="A42" s="71"/>
      <c r="B42" s="340" t="s">
        <v>167</v>
      </c>
      <c r="C42" s="340"/>
      <c r="D42" s="340"/>
      <c r="E42" s="340"/>
      <c r="F42" s="341"/>
      <c r="G42" s="101">
        <v>2758322</v>
      </c>
      <c r="H42" s="101">
        <v>2723776</v>
      </c>
      <c r="I42" s="101">
        <v>2142497</v>
      </c>
      <c r="J42" s="101">
        <v>176218</v>
      </c>
      <c r="K42" s="101">
        <v>161166</v>
      </c>
      <c r="L42" s="101">
        <v>168640</v>
      </c>
      <c r="M42" s="101">
        <v>146089</v>
      </c>
      <c r="N42" s="101">
        <v>152914</v>
      </c>
      <c r="O42" s="101">
        <v>169806</v>
      </c>
      <c r="P42" s="101">
        <v>182902</v>
      </c>
      <c r="Q42" s="101">
        <v>182448</v>
      </c>
      <c r="R42" s="101">
        <v>195822</v>
      </c>
      <c r="S42" s="101">
        <v>204805</v>
      </c>
      <c r="T42" s="101">
        <v>198635</v>
      </c>
      <c r="U42" s="101">
        <v>203052</v>
      </c>
      <c r="V42" s="101">
        <v>178541.41666666666</v>
      </c>
    </row>
    <row r="43" spans="1:22" ht="21" customHeight="1">
      <c r="A43" s="344"/>
      <c r="B43" s="344"/>
      <c r="C43" s="344"/>
      <c r="D43" s="344"/>
      <c r="E43" s="344"/>
      <c r="F43" s="68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</row>
    <row r="44" spans="1:22" ht="21" customHeight="1">
      <c r="A44" s="344" t="s">
        <v>124</v>
      </c>
      <c r="B44" s="344"/>
      <c r="C44" s="344"/>
      <c r="D44" s="344"/>
      <c r="E44" s="344"/>
      <c r="F44" s="68" t="s">
        <v>250</v>
      </c>
      <c r="G44" s="101">
        <v>905596</v>
      </c>
      <c r="H44" s="102" t="s">
        <v>400</v>
      </c>
      <c r="I44" s="102" t="s">
        <v>400</v>
      </c>
      <c r="J44" s="102" t="s">
        <v>400</v>
      </c>
      <c r="K44" s="102" t="s">
        <v>400</v>
      </c>
      <c r="L44" s="102" t="s">
        <v>400</v>
      </c>
      <c r="M44" s="102" t="s">
        <v>400</v>
      </c>
      <c r="N44" s="102" t="s">
        <v>400</v>
      </c>
      <c r="O44" s="102" t="s">
        <v>400</v>
      </c>
      <c r="P44" s="102" t="s">
        <v>400</v>
      </c>
      <c r="Q44" s="102" t="s">
        <v>400</v>
      </c>
      <c r="R44" s="102" t="s">
        <v>400</v>
      </c>
      <c r="S44" s="102" t="s">
        <v>400</v>
      </c>
      <c r="T44" s="102" t="s">
        <v>400</v>
      </c>
      <c r="U44" s="102" t="s">
        <v>400</v>
      </c>
      <c r="V44" s="102" t="s">
        <v>400</v>
      </c>
    </row>
    <row r="45" spans="1:22" ht="21" customHeight="1">
      <c r="A45" s="71"/>
      <c r="B45" s="340" t="s">
        <v>251</v>
      </c>
      <c r="C45" s="340"/>
      <c r="D45" s="340"/>
      <c r="E45" s="340"/>
      <c r="F45" s="341"/>
      <c r="G45" s="101">
        <v>259893</v>
      </c>
      <c r="H45" s="102" t="s">
        <v>400</v>
      </c>
      <c r="I45" s="102" t="s">
        <v>400</v>
      </c>
      <c r="J45" s="102" t="s">
        <v>400</v>
      </c>
      <c r="K45" s="102" t="s">
        <v>400</v>
      </c>
      <c r="L45" s="102" t="s">
        <v>400</v>
      </c>
      <c r="M45" s="102" t="s">
        <v>400</v>
      </c>
      <c r="N45" s="102" t="s">
        <v>400</v>
      </c>
      <c r="O45" s="102" t="s">
        <v>400</v>
      </c>
      <c r="P45" s="102" t="s">
        <v>400</v>
      </c>
      <c r="Q45" s="102" t="s">
        <v>400</v>
      </c>
      <c r="R45" s="102" t="s">
        <v>400</v>
      </c>
      <c r="S45" s="102" t="s">
        <v>400</v>
      </c>
      <c r="T45" s="102" t="s">
        <v>400</v>
      </c>
      <c r="U45" s="102" t="s">
        <v>400</v>
      </c>
      <c r="V45" s="102" t="s">
        <v>400</v>
      </c>
    </row>
    <row r="46" spans="1:22" ht="21" customHeight="1">
      <c r="A46" s="71"/>
      <c r="B46" s="340" t="s">
        <v>252</v>
      </c>
      <c r="C46" s="340"/>
      <c r="D46" s="340"/>
      <c r="E46" s="340"/>
      <c r="F46" s="341"/>
      <c r="G46" s="101">
        <v>140798</v>
      </c>
      <c r="H46" s="102" t="s">
        <v>400</v>
      </c>
      <c r="I46" s="102" t="s">
        <v>400</v>
      </c>
      <c r="J46" s="102" t="s">
        <v>400</v>
      </c>
      <c r="K46" s="102" t="s">
        <v>400</v>
      </c>
      <c r="L46" s="102" t="s">
        <v>400</v>
      </c>
      <c r="M46" s="102" t="s">
        <v>400</v>
      </c>
      <c r="N46" s="102" t="s">
        <v>400</v>
      </c>
      <c r="O46" s="102" t="s">
        <v>400</v>
      </c>
      <c r="P46" s="102" t="s">
        <v>400</v>
      </c>
      <c r="Q46" s="102" t="s">
        <v>400</v>
      </c>
      <c r="R46" s="102" t="s">
        <v>400</v>
      </c>
      <c r="S46" s="102" t="s">
        <v>400</v>
      </c>
      <c r="T46" s="102" t="s">
        <v>400</v>
      </c>
      <c r="U46" s="102" t="s">
        <v>400</v>
      </c>
      <c r="V46" s="102" t="s">
        <v>400</v>
      </c>
    </row>
    <row r="47" spans="1:22" ht="21" customHeight="1">
      <c r="A47" s="71"/>
      <c r="B47" s="340" t="s">
        <v>253</v>
      </c>
      <c r="C47" s="340"/>
      <c r="D47" s="340"/>
      <c r="E47" s="340"/>
      <c r="F47" s="341"/>
      <c r="G47" s="101">
        <v>504905</v>
      </c>
      <c r="H47" s="102" t="s">
        <v>400</v>
      </c>
      <c r="I47" s="102" t="s">
        <v>400</v>
      </c>
      <c r="J47" s="102" t="s">
        <v>400</v>
      </c>
      <c r="K47" s="102" t="s">
        <v>400</v>
      </c>
      <c r="L47" s="102" t="s">
        <v>400</v>
      </c>
      <c r="M47" s="102" t="s">
        <v>400</v>
      </c>
      <c r="N47" s="102" t="s">
        <v>400</v>
      </c>
      <c r="O47" s="102" t="s">
        <v>400</v>
      </c>
      <c r="P47" s="102" t="s">
        <v>400</v>
      </c>
      <c r="Q47" s="102" t="s">
        <v>400</v>
      </c>
      <c r="R47" s="102" t="s">
        <v>400</v>
      </c>
      <c r="S47" s="102" t="s">
        <v>400</v>
      </c>
      <c r="T47" s="102" t="s">
        <v>400</v>
      </c>
      <c r="U47" s="102" t="s">
        <v>400</v>
      </c>
      <c r="V47" s="102" t="s">
        <v>400</v>
      </c>
    </row>
    <row r="48" spans="1:22" ht="21" customHeight="1">
      <c r="A48" s="344"/>
      <c r="B48" s="344"/>
      <c r="C48" s="344"/>
      <c r="D48" s="344"/>
      <c r="E48" s="344"/>
      <c r="F48" s="68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</row>
    <row r="49" spans="1:22" ht="21" customHeight="1">
      <c r="A49" s="344" t="s">
        <v>168</v>
      </c>
      <c r="B49" s="344"/>
      <c r="C49" s="344"/>
      <c r="D49" s="344"/>
      <c r="E49" s="344"/>
      <c r="F49" s="68" t="s">
        <v>254</v>
      </c>
      <c r="G49" s="101">
        <v>301215</v>
      </c>
      <c r="H49" s="101">
        <v>297657</v>
      </c>
      <c r="I49" s="101">
        <v>224524</v>
      </c>
      <c r="J49" s="101">
        <v>18774</v>
      </c>
      <c r="K49" s="101">
        <v>20173</v>
      </c>
      <c r="L49" s="101">
        <v>27093</v>
      </c>
      <c r="M49" s="101">
        <v>23472</v>
      </c>
      <c r="N49" s="101">
        <v>16187</v>
      </c>
      <c r="O49" s="101">
        <v>17923</v>
      </c>
      <c r="P49" s="101">
        <v>13719</v>
      </c>
      <c r="Q49" s="101">
        <v>16132</v>
      </c>
      <c r="R49" s="101">
        <v>17059</v>
      </c>
      <c r="S49" s="101">
        <v>20866</v>
      </c>
      <c r="T49" s="101">
        <v>17171</v>
      </c>
      <c r="U49" s="101">
        <v>15955</v>
      </c>
      <c r="V49" s="101">
        <v>18710</v>
      </c>
    </row>
    <row r="50" spans="1:22" ht="21" customHeight="1">
      <c r="A50" s="344"/>
      <c r="B50" s="344"/>
      <c r="C50" s="344"/>
      <c r="D50" s="344"/>
      <c r="E50" s="344"/>
      <c r="F50" s="68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</row>
    <row r="51" spans="1:22" ht="21" customHeight="1">
      <c r="A51" s="340" t="s">
        <v>255</v>
      </c>
      <c r="B51" s="340"/>
      <c r="C51" s="340"/>
      <c r="D51" s="340"/>
      <c r="E51" s="340"/>
      <c r="F51" s="68" t="s">
        <v>256</v>
      </c>
      <c r="G51" s="101">
        <f>SUM(G52:G53)</f>
        <v>18144</v>
      </c>
      <c r="H51" s="101">
        <f aca="true" t="shared" si="3" ref="H51:V51">SUM(H52:H53)</f>
        <v>18794</v>
      </c>
      <c r="I51" s="101">
        <f t="shared" si="3"/>
        <v>19672</v>
      </c>
      <c r="J51" s="101">
        <f t="shared" si="3"/>
        <v>1545</v>
      </c>
      <c r="K51" s="101">
        <f t="shared" si="3"/>
        <v>1634</v>
      </c>
      <c r="L51" s="101">
        <f t="shared" si="3"/>
        <v>1799</v>
      </c>
      <c r="M51" s="101">
        <f t="shared" si="3"/>
        <v>1681</v>
      </c>
      <c r="N51" s="101">
        <f t="shared" si="3"/>
        <v>1550</v>
      </c>
      <c r="O51" s="101">
        <f t="shared" si="3"/>
        <v>1675</v>
      </c>
      <c r="P51" s="101">
        <f t="shared" si="3"/>
        <v>1647</v>
      </c>
      <c r="Q51" s="101">
        <f t="shared" si="3"/>
        <v>1457</v>
      </c>
      <c r="R51" s="101">
        <f t="shared" si="3"/>
        <v>1601</v>
      </c>
      <c r="S51" s="101">
        <f t="shared" si="3"/>
        <v>1803</v>
      </c>
      <c r="T51" s="101">
        <f t="shared" si="3"/>
        <v>1628</v>
      </c>
      <c r="U51" s="101">
        <f t="shared" si="3"/>
        <v>1652</v>
      </c>
      <c r="V51" s="101">
        <f t="shared" si="3"/>
        <v>1639.3333333333335</v>
      </c>
    </row>
    <row r="52" spans="1:22" ht="21" customHeight="1">
      <c r="A52" s="71"/>
      <c r="B52" s="340" t="s">
        <v>257</v>
      </c>
      <c r="C52" s="340"/>
      <c r="D52" s="340"/>
      <c r="E52" s="340"/>
      <c r="F52" s="341"/>
      <c r="G52" s="32">
        <v>11292</v>
      </c>
      <c r="H52" s="32">
        <v>11166</v>
      </c>
      <c r="I52" s="32">
        <v>12942</v>
      </c>
      <c r="J52" s="32">
        <v>915</v>
      </c>
      <c r="K52" s="32">
        <v>1015</v>
      </c>
      <c r="L52" s="32">
        <v>1117</v>
      </c>
      <c r="M52" s="32">
        <v>1097</v>
      </c>
      <c r="N52" s="32">
        <v>1018</v>
      </c>
      <c r="O52" s="32">
        <v>1089</v>
      </c>
      <c r="P52" s="32">
        <v>1093</v>
      </c>
      <c r="Q52" s="32">
        <v>1053</v>
      </c>
      <c r="R52" s="32">
        <v>1081</v>
      </c>
      <c r="S52" s="32">
        <v>1204</v>
      </c>
      <c r="T52" s="32">
        <v>1153</v>
      </c>
      <c r="U52" s="32">
        <v>1107</v>
      </c>
      <c r="V52" s="32">
        <v>1078.5</v>
      </c>
    </row>
    <row r="53" spans="1:22" ht="21" customHeight="1">
      <c r="A53" s="71"/>
      <c r="B53" s="340" t="s">
        <v>35</v>
      </c>
      <c r="C53" s="340"/>
      <c r="D53" s="340"/>
      <c r="E53" s="340"/>
      <c r="F53" s="341"/>
      <c r="G53" s="32">
        <v>6852</v>
      </c>
      <c r="H53" s="32">
        <v>7628</v>
      </c>
      <c r="I53" s="32">
        <v>6730</v>
      </c>
      <c r="J53" s="32">
        <v>630</v>
      </c>
      <c r="K53" s="32">
        <v>619</v>
      </c>
      <c r="L53" s="32">
        <v>682</v>
      </c>
      <c r="M53" s="32">
        <v>584</v>
      </c>
      <c r="N53" s="32">
        <v>532</v>
      </c>
      <c r="O53" s="32">
        <v>586</v>
      </c>
      <c r="P53" s="32">
        <v>554</v>
      </c>
      <c r="Q53" s="32">
        <v>404</v>
      </c>
      <c r="R53" s="32">
        <v>520</v>
      </c>
      <c r="S53" s="32">
        <v>599</v>
      </c>
      <c r="T53" s="32">
        <v>475</v>
      </c>
      <c r="U53" s="32">
        <v>545</v>
      </c>
      <c r="V53" s="32">
        <v>560.8333333333334</v>
      </c>
    </row>
    <row r="54" spans="1:22" ht="21" customHeight="1">
      <c r="A54" s="340"/>
      <c r="B54" s="340"/>
      <c r="C54" s="340"/>
      <c r="D54" s="340"/>
      <c r="E54" s="340"/>
      <c r="F54" s="68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1"/>
    </row>
    <row r="55" spans="1:22" ht="21" customHeight="1">
      <c r="A55" s="340" t="s">
        <v>258</v>
      </c>
      <c r="B55" s="340"/>
      <c r="C55" s="340"/>
      <c r="D55" s="340"/>
      <c r="E55" s="340"/>
      <c r="F55" s="68" t="s">
        <v>254</v>
      </c>
      <c r="G55" s="32">
        <v>30128452</v>
      </c>
      <c r="H55" s="32">
        <v>29492842</v>
      </c>
      <c r="I55" s="32">
        <v>34646907</v>
      </c>
      <c r="J55" s="32">
        <v>2450605</v>
      </c>
      <c r="K55" s="32">
        <v>2786825</v>
      </c>
      <c r="L55" s="32">
        <v>3053051</v>
      </c>
      <c r="M55" s="32">
        <v>2880305</v>
      </c>
      <c r="N55" s="32">
        <v>2700211</v>
      </c>
      <c r="O55" s="32">
        <v>2919563</v>
      </c>
      <c r="P55" s="32">
        <v>2738187</v>
      </c>
      <c r="Q55" s="32">
        <v>2646155</v>
      </c>
      <c r="R55" s="32">
        <v>2994924</v>
      </c>
      <c r="S55" s="32">
        <v>3170366</v>
      </c>
      <c r="T55" s="32">
        <v>3164696</v>
      </c>
      <c r="U55" s="32">
        <v>3142019</v>
      </c>
      <c r="V55" s="32">
        <v>2887242.25</v>
      </c>
    </row>
    <row r="56" spans="1:22" ht="21" customHeight="1">
      <c r="A56" s="340"/>
      <c r="B56" s="340"/>
      <c r="C56" s="340"/>
      <c r="D56" s="340"/>
      <c r="E56" s="340"/>
      <c r="F56" s="68"/>
      <c r="G56" s="31"/>
      <c r="H56" s="31"/>
      <c r="I56" s="3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1"/>
    </row>
    <row r="57" spans="1:22" ht="21" customHeight="1">
      <c r="A57" s="340" t="s">
        <v>259</v>
      </c>
      <c r="B57" s="340"/>
      <c r="C57" s="340"/>
      <c r="D57" s="340"/>
      <c r="E57" s="340"/>
      <c r="F57" s="68" t="s">
        <v>260</v>
      </c>
      <c r="G57" s="32">
        <v>40607</v>
      </c>
      <c r="H57" s="32">
        <v>44444</v>
      </c>
      <c r="I57" s="32">
        <v>48174</v>
      </c>
      <c r="J57" s="32">
        <v>3568</v>
      </c>
      <c r="K57" s="32">
        <v>4006</v>
      </c>
      <c r="L57" s="32">
        <v>4219</v>
      </c>
      <c r="M57" s="32">
        <v>4089</v>
      </c>
      <c r="N57" s="32">
        <v>3800</v>
      </c>
      <c r="O57" s="32">
        <v>4129</v>
      </c>
      <c r="P57" s="32">
        <v>3944</v>
      </c>
      <c r="Q57" s="32">
        <v>3630</v>
      </c>
      <c r="R57" s="32">
        <v>3985</v>
      </c>
      <c r="S57" s="32">
        <v>4286</v>
      </c>
      <c r="T57" s="32">
        <v>4162</v>
      </c>
      <c r="U57" s="32">
        <v>4356</v>
      </c>
      <c r="V57" s="32">
        <v>4014.5</v>
      </c>
    </row>
    <row r="58" spans="1:22" ht="21" customHeight="1">
      <c r="A58" s="340"/>
      <c r="B58" s="340"/>
      <c r="C58" s="340"/>
      <c r="D58" s="340"/>
      <c r="E58" s="340"/>
      <c r="F58" s="68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21" customHeight="1">
      <c r="A59" s="345" t="s">
        <v>261</v>
      </c>
      <c r="B59" s="345"/>
      <c r="C59" s="345"/>
      <c r="D59" s="345"/>
      <c r="E59" s="345"/>
      <c r="F59" s="72" t="s">
        <v>254</v>
      </c>
      <c r="G59" s="32">
        <v>16215019</v>
      </c>
      <c r="H59" s="32">
        <v>16748652</v>
      </c>
      <c r="I59" s="32">
        <v>17140656</v>
      </c>
      <c r="J59" s="32">
        <v>1273963</v>
      </c>
      <c r="K59" s="32">
        <v>1340370</v>
      </c>
      <c r="L59" s="32">
        <v>1511739</v>
      </c>
      <c r="M59" s="32">
        <v>1413004</v>
      </c>
      <c r="N59" s="32">
        <v>1359829</v>
      </c>
      <c r="O59" s="32">
        <v>1446535</v>
      </c>
      <c r="P59" s="32">
        <v>1464325</v>
      </c>
      <c r="Q59" s="32">
        <v>1293943</v>
      </c>
      <c r="R59" s="32">
        <v>1489684</v>
      </c>
      <c r="S59" s="32">
        <v>1520250</v>
      </c>
      <c r="T59" s="32">
        <v>1511189</v>
      </c>
      <c r="U59" s="32">
        <v>1515825</v>
      </c>
      <c r="V59" s="32">
        <v>1428388</v>
      </c>
    </row>
    <row r="60" spans="1:22" ht="23.25" customHeight="1">
      <c r="A60" s="41" t="s">
        <v>310</v>
      </c>
      <c r="B60" s="41"/>
      <c r="C60" s="41"/>
      <c r="D60" s="41"/>
      <c r="E60" s="41"/>
      <c r="F60" s="41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2" spans="7:22" ht="20.25" customHeight="1"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49"/>
    </row>
    <row r="63" spans="7:22" ht="20.25" customHeight="1">
      <c r="G63" s="74"/>
      <c r="H63" s="74"/>
      <c r="I63" s="49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49"/>
    </row>
    <row r="64" spans="4:20" ht="20.25" customHeight="1">
      <c r="D64" s="74"/>
      <c r="E64" s="74"/>
      <c r="F64" s="74"/>
      <c r="G64" s="49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49"/>
    </row>
    <row r="65" spans="4:20" ht="20.25" customHeight="1">
      <c r="D65" s="74"/>
      <c r="E65" s="74"/>
      <c r="F65" s="74"/>
      <c r="G65" s="49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49"/>
    </row>
  </sheetData>
  <sheetProtection/>
  <mergeCells count="79">
    <mergeCell ref="C10:F10"/>
    <mergeCell ref="S24:S25"/>
    <mergeCell ref="O24:O25"/>
    <mergeCell ref="V24:V25"/>
    <mergeCell ref="V6:V7"/>
    <mergeCell ref="A20:T20"/>
    <mergeCell ref="G24:G25"/>
    <mergeCell ref="H24:H25"/>
    <mergeCell ref="I24:I25"/>
    <mergeCell ref="J24:J25"/>
    <mergeCell ref="Q6:Q7"/>
    <mergeCell ref="L24:L25"/>
    <mergeCell ref="M24:M25"/>
    <mergeCell ref="R6:R7"/>
    <mergeCell ref="E16:F16"/>
    <mergeCell ref="G6:G7"/>
    <mergeCell ref="H6:H7"/>
    <mergeCell ref="I6:I7"/>
    <mergeCell ref="J6:J7"/>
    <mergeCell ref="E9:F9"/>
    <mergeCell ref="A10:A17"/>
    <mergeCell ref="S6:S7"/>
    <mergeCell ref="T6:T7"/>
    <mergeCell ref="U6:U7"/>
    <mergeCell ref="K6:K7"/>
    <mergeCell ref="L6:L7"/>
    <mergeCell ref="M6:M7"/>
    <mergeCell ref="N6:N7"/>
    <mergeCell ref="O6:O7"/>
    <mergeCell ref="P6:P7"/>
    <mergeCell ref="A48:E48"/>
    <mergeCell ref="A4:V4"/>
    <mergeCell ref="A38:E38"/>
    <mergeCell ref="A27:E27"/>
    <mergeCell ref="A29:E29"/>
    <mergeCell ref="A31:E31"/>
    <mergeCell ref="A33:E33"/>
    <mergeCell ref="A26:E26"/>
    <mergeCell ref="A28:E28"/>
    <mergeCell ref="A30:E30"/>
    <mergeCell ref="A40:E40"/>
    <mergeCell ref="A44:E44"/>
    <mergeCell ref="C19:F19"/>
    <mergeCell ref="A22:V22"/>
    <mergeCell ref="P24:P25"/>
    <mergeCell ref="N24:N25"/>
    <mergeCell ref="K24:K25"/>
    <mergeCell ref="U24:U25"/>
    <mergeCell ref="R24:R25"/>
    <mergeCell ref="T24:T25"/>
    <mergeCell ref="Q24:Q25"/>
    <mergeCell ref="B35:F35"/>
    <mergeCell ref="B36:F36"/>
    <mergeCell ref="C11:F11"/>
    <mergeCell ref="E13:F13"/>
    <mergeCell ref="E14:F14"/>
    <mergeCell ref="E15:F15"/>
    <mergeCell ref="C13:C17"/>
    <mergeCell ref="E17:F17"/>
    <mergeCell ref="A56:E56"/>
    <mergeCell ref="A57:E57"/>
    <mergeCell ref="A58:E58"/>
    <mergeCell ref="A59:E59"/>
    <mergeCell ref="A49:E49"/>
    <mergeCell ref="B52:F52"/>
    <mergeCell ref="B53:F53"/>
    <mergeCell ref="A51:E51"/>
    <mergeCell ref="A54:E54"/>
    <mergeCell ref="A50:E50"/>
    <mergeCell ref="B45:F45"/>
    <mergeCell ref="B46:F46"/>
    <mergeCell ref="B47:F47"/>
    <mergeCell ref="A32:E32"/>
    <mergeCell ref="B34:F34"/>
    <mergeCell ref="A55:E55"/>
    <mergeCell ref="A43:E43"/>
    <mergeCell ref="A39:E39"/>
    <mergeCell ref="B42:F42"/>
    <mergeCell ref="B41:F41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P3" sqref="P3"/>
    </sheetView>
  </sheetViews>
  <sheetFormatPr defaultColWidth="10.59765625" defaultRowHeight="21.75" customHeight="1"/>
  <cols>
    <col min="1" max="1" width="3.5" style="201" customWidth="1"/>
    <col min="2" max="2" width="20.59765625" style="201" customWidth="1"/>
    <col min="3" max="4" width="10.69921875" style="201" bestFit="1" customWidth="1"/>
    <col min="5" max="5" width="11" style="201" bestFit="1" customWidth="1"/>
    <col min="6" max="6" width="10.69921875" style="201" bestFit="1" customWidth="1"/>
    <col min="7" max="8" width="12.09765625" style="201" bestFit="1" customWidth="1"/>
    <col min="9" max="9" width="11" style="201" bestFit="1" customWidth="1"/>
    <col min="10" max="10" width="10.69921875" style="201" bestFit="1" customWidth="1"/>
    <col min="11" max="11" width="17.69921875" style="201" customWidth="1"/>
    <col min="12" max="12" width="17.8984375" style="201" customWidth="1"/>
    <col min="13" max="13" width="11" style="201" bestFit="1" customWidth="1"/>
    <col min="14" max="14" width="10.69921875" style="201" bestFit="1" customWidth="1"/>
    <col min="15" max="16" width="18.19921875" style="201" customWidth="1"/>
    <col min="17" max="17" width="11" style="201" bestFit="1" customWidth="1"/>
    <col min="18" max="18" width="10.69921875" style="201" bestFit="1" customWidth="1"/>
    <col min="19" max="19" width="17" style="201" bestFit="1" customWidth="1"/>
    <col min="20" max="20" width="17.09765625" style="201" customWidth="1"/>
    <col min="21" max="21" width="11" style="201" bestFit="1" customWidth="1"/>
    <col min="22" max="22" width="10.69921875" style="201" customWidth="1"/>
    <col min="23" max="16384" width="10.59765625" style="201" customWidth="1"/>
  </cols>
  <sheetData>
    <row r="1" spans="1:22" s="199" customFormat="1" ht="21.75" customHeight="1">
      <c r="A1" s="384" t="s">
        <v>302</v>
      </c>
      <c r="B1" s="384"/>
      <c r="V1" s="16" t="s">
        <v>303</v>
      </c>
    </row>
    <row r="2" spans="1:22" s="199" customFormat="1" ht="21.75" customHeight="1">
      <c r="A2" s="223"/>
      <c r="B2" s="223"/>
      <c r="V2" s="16"/>
    </row>
    <row r="3" spans="1:22" ht="21.75" customHeight="1">
      <c r="A3" s="385" t="s">
        <v>401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</row>
    <row r="4" spans="1:22" ht="21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ht="21.75" customHeight="1">
      <c r="A5" s="386" t="s">
        <v>343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</row>
    <row r="6" spans="2:22" ht="21.75" customHeight="1" thickBot="1">
      <c r="B6" s="202"/>
      <c r="V6" s="203"/>
    </row>
    <row r="7" spans="1:22" ht="22.5" customHeight="1">
      <c r="A7" s="372" t="s">
        <v>37</v>
      </c>
      <c r="B7" s="373"/>
      <c r="C7" s="378" t="s">
        <v>38</v>
      </c>
      <c r="D7" s="379"/>
      <c r="E7" s="379"/>
      <c r="F7" s="380"/>
      <c r="G7" s="378" t="s">
        <v>39</v>
      </c>
      <c r="H7" s="379"/>
      <c r="I7" s="379"/>
      <c r="J7" s="380"/>
      <c r="K7" s="378" t="s">
        <v>40</v>
      </c>
      <c r="L7" s="379"/>
      <c r="M7" s="379"/>
      <c r="N7" s="380"/>
      <c r="O7" s="378" t="s">
        <v>41</v>
      </c>
      <c r="P7" s="379"/>
      <c r="Q7" s="379"/>
      <c r="R7" s="380"/>
      <c r="S7" s="378" t="s">
        <v>42</v>
      </c>
      <c r="T7" s="381"/>
      <c r="U7" s="381"/>
      <c r="V7" s="381"/>
    </row>
    <row r="8" spans="1:22" ht="22.5" customHeight="1">
      <c r="A8" s="374"/>
      <c r="B8" s="375"/>
      <c r="C8" s="204" t="s">
        <v>202</v>
      </c>
      <c r="D8" s="204" t="s">
        <v>217</v>
      </c>
      <c r="E8" s="204" t="s">
        <v>43</v>
      </c>
      <c r="F8" s="204" t="s">
        <v>44</v>
      </c>
      <c r="G8" s="204" t="s">
        <v>202</v>
      </c>
      <c r="H8" s="204" t="s">
        <v>217</v>
      </c>
      <c r="I8" s="204" t="s">
        <v>43</v>
      </c>
      <c r="J8" s="204" t="s">
        <v>44</v>
      </c>
      <c r="K8" s="204" t="s">
        <v>202</v>
      </c>
      <c r="L8" s="204" t="s">
        <v>217</v>
      </c>
      <c r="M8" s="204" t="s">
        <v>43</v>
      </c>
      <c r="N8" s="204" t="s">
        <v>44</v>
      </c>
      <c r="O8" s="204" t="s">
        <v>202</v>
      </c>
      <c r="P8" s="204" t="s">
        <v>217</v>
      </c>
      <c r="Q8" s="204" t="s">
        <v>43</v>
      </c>
      <c r="R8" s="204" t="s">
        <v>44</v>
      </c>
      <c r="S8" s="204" t="s">
        <v>202</v>
      </c>
      <c r="T8" s="204" t="s">
        <v>217</v>
      </c>
      <c r="U8" s="204" t="s">
        <v>43</v>
      </c>
      <c r="V8" s="205" t="s">
        <v>44</v>
      </c>
    </row>
    <row r="9" spans="1:22" ht="22.5" customHeight="1">
      <c r="A9" s="218"/>
      <c r="B9" s="206"/>
      <c r="C9" s="207"/>
      <c r="D9" s="207"/>
      <c r="E9" s="99" t="s">
        <v>45</v>
      </c>
      <c r="F9" s="79" t="s">
        <v>45</v>
      </c>
      <c r="G9" s="99" t="s">
        <v>46</v>
      </c>
      <c r="H9" s="99" t="s">
        <v>46</v>
      </c>
      <c r="I9" s="99" t="s">
        <v>45</v>
      </c>
      <c r="J9" s="99" t="s">
        <v>45</v>
      </c>
      <c r="K9" s="99" t="s">
        <v>47</v>
      </c>
      <c r="L9" s="99" t="s">
        <v>47</v>
      </c>
      <c r="M9" s="99" t="s">
        <v>45</v>
      </c>
      <c r="N9" s="99" t="s">
        <v>45</v>
      </c>
      <c r="O9" s="99" t="s">
        <v>337</v>
      </c>
      <c r="P9" s="99" t="s">
        <v>47</v>
      </c>
      <c r="Q9" s="99" t="s">
        <v>45</v>
      </c>
      <c r="R9" s="99" t="s">
        <v>45</v>
      </c>
      <c r="S9" s="99" t="s">
        <v>47</v>
      </c>
      <c r="T9" s="99" t="s">
        <v>47</v>
      </c>
      <c r="U9" s="99" t="s">
        <v>45</v>
      </c>
      <c r="V9" s="99" t="s">
        <v>45</v>
      </c>
    </row>
    <row r="10" spans="1:22" s="221" customFormat="1" ht="22.5" customHeight="1">
      <c r="A10" s="382" t="s">
        <v>353</v>
      </c>
      <c r="B10" s="383"/>
      <c r="C10" s="288">
        <f>SUM(C12:C34)</f>
        <v>13554</v>
      </c>
      <c r="D10" s="288">
        <f>SUM(D12:D34)</f>
        <v>13483</v>
      </c>
      <c r="E10" s="289">
        <f>100*D10/D$10</f>
        <v>100</v>
      </c>
      <c r="F10" s="290">
        <f>100*(D10-C10)/C10</f>
        <v>-0.5238306035118784</v>
      </c>
      <c r="G10" s="288">
        <f>SUM(G12:G34)</f>
        <v>136279</v>
      </c>
      <c r="H10" s="288">
        <f>SUM(H12:H34)</f>
        <v>139130</v>
      </c>
      <c r="I10" s="289">
        <f>100*H10/H$10</f>
        <v>100</v>
      </c>
      <c r="J10" s="290">
        <f>100*(H10-G10)/G10</f>
        <v>2.092031787729584</v>
      </c>
      <c r="K10" s="288">
        <f>SUM(K12:K34)</f>
        <v>229594231</v>
      </c>
      <c r="L10" s="288">
        <f>SUM(L12:L34)</f>
        <v>255416974</v>
      </c>
      <c r="M10" s="289">
        <f>100*L10/L$10</f>
        <v>100</v>
      </c>
      <c r="N10" s="290">
        <f>100*(L10-K10)/K10</f>
        <v>11.247121884347347</v>
      </c>
      <c r="O10" s="288">
        <f>SUM(O12:O34)</f>
        <v>230175314</v>
      </c>
      <c r="P10" s="288">
        <f>SUM(P12:P34)</f>
        <v>257114744</v>
      </c>
      <c r="Q10" s="289">
        <f>100*P10/P$10</f>
        <v>100</v>
      </c>
      <c r="R10" s="290">
        <f>100*(P10-O10)/O10</f>
        <v>11.703874551899167</v>
      </c>
      <c r="S10" s="288">
        <f>SUM(S12:S34)</f>
        <v>93655759</v>
      </c>
      <c r="T10" s="288">
        <f>SUM(T12:T34)</f>
        <v>106178400</v>
      </c>
      <c r="U10" s="289">
        <f>100*T10/T$10</f>
        <v>100</v>
      </c>
      <c r="V10" s="290">
        <f>100*(T10-S10)/S10</f>
        <v>13.370924686008898</v>
      </c>
    </row>
    <row r="11" spans="1:22" ht="22.5" customHeight="1">
      <c r="A11" s="218"/>
      <c r="B11" s="206"/>
      <c r="C11" s="99"/>
      <c r="D11" s="208"/>
      <c r="E11" s="80"/>
      <c r="F11" s="81"/>
      <c r="G11" s="99"/>
      <c r="H11" s="208"/>
      <c r="I11" s="80"/>
      <c r="J11" s="81"/>
      <c r="K11" s="99"/>
      <c r="L11" s="208"/>
      <c r="M11" s="80"/>
      <c r="N11" s="81"/>
      <c r="O11" s="99"/>
      <c r="P11" s="208"/>
      <c r="Q11" s="81"/>
      <c r="R11" s="81"/>
      <c r="S11" s="99"/>
      <c r="T11" s="99"/>
      <c r="U11" s="80"/>
      <c r="V11" s="81"/>
    </row>
    <row r="12" spans="1:22" ht="22.5" customHeight="1">
      <c r="A12" s="218"/>
      <c r="B12" s="209" t="s">
        <v>49</v>
      </c>
      <c r="C12" s="99">
        <v>969</v>
      </c>
      <c r="D12" s="99">
        <v>960</v>
      </c>
      <c r="E12" s="97">
        <f>100*D12/D$10</f>
        <v>7.1200771341689535</v>
      </c>
      <c r="F12" s="98">
        <f>100*(D12-C12)/C12</f>
        <v>-0.9287925696594427</v>
      </c>
      <c r="G12" s="99">
        <v>11629</v>
      </c>
      <c r="H12" s="99">
        <v>11658</v>
      </c>
      <c r="I12" s="97">
        <f>100*H12/H$10</f>
        <v>8.379213685042766</v>
      </c>
      <c r="J12" s="98">
        <f>100*(H12-G12)/G12</f>
        <v>0.24937655860349128</v>
      </c>
      <c r="K12" s="99">
        <v>14233427</v>
      </c>
      <c r="L12" s="99">
        <v>14816217</v>
      </c>
      <c r="M12" s="97">
        <f>100*L12/L$10</f>
        <v>5.800795760739065</v>
      </c>
      <c r="N12" s="98">
        <f>100*(L12-K12)/K12</f>
        <v>4.094516380348879</v>
      </c>
      <c r="O12" s="99">
        <v>14268504</v>
      </c>
      <c r="P12" s="99">
        <v>14832334</v>
      </c>
      <c r="Q12" s="97">
        <f>100*P12/P$10</f>
        <v>5.768760581073484</v>
      </c>
      <c r="R12" s="98">
        <f>100*(P12-O12)/O12</f>
        <v>3.9515705360561975</v>
      </c>
      <c r="S12" s="99">
        <v>6017369</v>
      </c>
      <c r="T12" s="99">
        <v>6280361</v>
      </c>
      <c r="U12" s="97">
        <f>100*T12/T$10</f>
        <v>5.914913956134204</v>
      </c>
      <c r="V12" s="98">
        <f>100*(T12-S12)/S12</f>
        <v>4.37054799198786</v>
      </c>
    </row>
    <row r="13" spans="1:22" ht="22.5" customHeight="1">
      <c r="A13" s="218"/>
      <c r="B13" s="209" t="s">
        <v>50</v>
      </c>
      <c r="C13" s="99">
        <v>66</v>
      </c>
      <c r="D13" s="99">
        <v>67</v>
      </c>
      <c r="E13" s="97">
        <f aca="true" t="shared" si="0" ref="E13:E34">100*D13/D$10</f>
        <v>0.4969220499888749</v>
      </c>
      <c r="F13" s="98">
        <f aca="true" t="shared" si="1" ref="F13:F34">100*(D13-C13)/C13</f>
        <v>1.5151515151515151</v>
      </c>
      <c r="G13" s="99">
        <v>1371</v>
      </c>
      <c r="H13" s="99">
        <v>1376</v>
      </c>
      <c r="I13" s="97">
        <f aca="true" t="shared" si="2" ref="I13:I34">100*H13/H$10</f>
        <v>0.9890030906346582</v>
      </c>
      <c r="J13" s="98">
        <f aca="true" t="shared" si="3" ref="J13:J34">100*(H13-G13)/G13</f>
        <v>0.36469730123997085</v>
      </c>
      <c r="K13" s="99">
        <v>8774797</v>
      </c>
      <c r="L13" s="99">
        <v>8995850</v>
      </c>
      <c r="M13" s="97">
        <f aca="true" t="shared" si="4" ref="M13:M34">100*L13/L$10</f>
        <v>3.5220251258634048</v>
      </c>
      <c r="N13" s="98">
        <f aca="true" t="shared" si="5" ref="N13:N34">100*(L13-K13)/K13</f>
        <v>2.5191807856067783</v>
      </c>
      <c r="O13" s="99">
        <v>8798360</v>
      </c>
      <c r="P13" s="99">
        <v>9003732</v>
      </c>
      <c r="Q13" s="97">
        <f aca="true" t="shared" si="6" ref="Q13:Q34">100*P13/P$10</f>
        <v>3.5018341849738497</v>
      </c>
      <c r="R13" s="98">
        <f aca="true" t="shared" si="7" ref="R13:R21">100*(P13-O13)/O13</f>
        <v>2.3342077387149422</v>
      </c>
      <c r="S13" s="99">
        <v>1494964</v>
      </c>
      <c r="T13" s="99">
        <v>1523158</v>
      </c>
      <c r="U13" s="97">
        <f aca="true" t="shared" si="8" ref="U13:U34">100*T13/T$10</f>
        <v>1.4345271731350255</v>
      </c>
      <c r="V13" s="98">
        <f aca="true" t="shared" si="9" ref="V13:V32">100*(T13-S13)/S13</f>
        <v>1.885931701365384</v>
      </c>
    </row>
    <row r="14" spans="1:22" ht="22.5" customHeight="1">
      <c r="A14" s="218"/>
      <c r="B14" s="209" t="s">
        <v>51</v>
      </c>
      <c r="C14" s="99">
        <v>4759</v>
      </c>
      <c r="D14" s="99">
        <v>4702</v>
      </c>
      <c r="E14" s="97">
        <f t="shared" si="0"/>
        <v>34.87354446339835</v>
      </c>
      <c r="F14" s="98">
        <f t="shared" si="1"/>
        <v>-1.197730615675562</v>
      </c>
      <c r="G14" s="99">
        <v>29759</v>
      </c>
      <c r="H14" s="99">
        <v>29914</v>
      </c>
      <c r="I14" s="97">
        <f t="shared" si="2"/>
        <v>21.500754689858407</v>
      </c>
      <c r="J14" s="98">
        <f t="shared" si="3"/>
        <v>0.5208508350415001</v>
      </c>
      <c r="K14" s="99">
        <v>34384730</v>
      </c>
      <c r="L14" s="99">
        <v>37652538</v>
      </c>
      <c r="M14" s="97">
        <f t="shared" si="4"/>
        <v>14.741595834582238</v>
      </c>
      <c r="N14" s="98">
        <f t="shared" si="5"/>
        <v>9.503660491154067</v>
      </c>
      <c r="O14" s="99">
        <v>34426731</v>
      </c>
      <c r="P14" s="99">
        <v>37637561</v>
      </c>
      <c r="Q14" s="97">
        <f t="shared" si="6"/>
        <v>14.638429681029884</v>
      </c>
      <c r="R14" s="98">
        <f t="shared" si="7"/>
        <v>9.32656080532305</v>
      </c>
      <c r="S14" s="99">
        <v>15694673</v>
      </c>
      <c r="T14" s="99">
        <v>17283468</v>
      </c>
      <c r="U14" s="97">
        <f t="shared" si="8"/>
        <v>16.27776270879953</v>
      </c>
      <c r="V14" s="98">
        <f t="shared" si="9"/>
        <v>10.123148153516802</v>
      </c>
    </row>
    <row r="15" spans="1:22" ht="22.5" customHeight="1">
      <c r="A15" s="218"/>
      <c r="B15" s="209" t="s">
        <v>52</v>
      </c>
      <c r="C15" s="99">
        <v>449</v>
      </c>
      <c r="D15" s="99">
        <v>448</v>
      </c>
      <c r="E15" s="97">
        <f t="shared" si="0"/>
        <v>3.3227026626121785</v>
      </c>
      <c r="F15" s="98">
        <f t="shared" si="1"/>
        <v>-0.22271714922049</v>
      </c>
      <c r="G15" s="99">
        <v>8717</v>
      </c>
      <c r="H15" s="99">
        <v>8939</v>
      </c>
      <c r="I15" s="97">
        <f t="shared" si="2"/>
        <v>6.424926327894775</v>
      </c>
      <c r="J15" s="98">
        <f t="shared" si="3"/>
        <v>2.5467477343122633</v>
      </c>
      <c r="K15" s="99">
        <v>5946515</v>
      </c>
      <c r="L15" s="99">
        <v>6768931</v>
      </c>
      <c r="M15" s="97">
        <f t="shared" si="4"/>
        <v>2.6501492418432613</v>
      </c>
      <c r="N15" s="98">
        <f t="shared" si="5"/>
        <v>13.830218203435122</v>
      </c>
      <c r="O15" s="99">
        <v>5933285</v>
      </c>
      <c r="P15" s="99">
        <v>6843370</v>
      </c>
      <c r="Q15" s="97">
        <f t="shared" si="6"/>
        <v>2.6616015454951896</v>
      </c>
      <c r="R15" s="98">
        <f t="shared" si="7"/>
        <v>15.338636185519489</v>
      </c>
      <c r="S15" s="99">
        <v>2894340</v>
      </c>
      <c r="T15" s="99">
        <v>3354879</v>
      </c>
      <c r="U15" s="97">
        <f t="shared" si="8"/>
        <v>3.159662417214801</v>
      </c>
      <c r="V15" s="98">
        <f t="shared" si="9"/>
        <v>15.911710441758743</v>
      </c>
    </row>
    <row r="16" spans="1:22" ht="22.5" customHeight="1">
      <c r="A16" s="218"/>
      <c r="B16" s="209" t="s">
        <v>53</v>
      </c>
      <c r="C16" s="99">
        <v>572</v>
      </c>
      <c r="D16" s="99">
        <v>568</v>
      </c>
      <c r="E16" s="97">
        <f t="shared" si="0"/>
        <v>4.212712304383298</v>
      </c>
      <c r="F16" s="98">
        <f t="shared" si="1"/>
        <v>-0.6993006993006993</v>
      </c>
      <c r="G16" s="99">
        <v>3308</v>
      </c>
      <c r="H16" s="99">
        <v>3428</v>
      </c>
      <c r="I16" s="97">
        <f t="shared" si="2"/>
        <v>2.4638826996334364</v>
      </c>
      <c r="J16" s="98">
        <f t="shared" si="3"/>
        <v>3.6275695284159615</v>
      </c>
      <c r="K16" s="99">
        <v>5251227</v>
      </c>
      <c r="L16" s="99">
        <v>6868207</v>
      </c>
      <c r="M16" s="97">
        <f t="shared" si="4"/>
        <v>2.689017449560733</v>
      </c>
      <c r="N16" s="98">
        <f t="shared" si="5"/>
        <v>30.79242241860807</v>
      </c>
      <c r="O16" s="99">
        <v>5217489</v>
      </c>
      <c r="P16" s="99">
        <v>6788624</v>
      </c>
      <c r="Q16" s="97">
        <f t="shared" si="6"/>
        <v>2.640309106505382</v>
      </c>
      <c r="R16" s="98">
        <f t="shared" si="7"/>
        <v>30.11285697008657</v>
      </c>
      <c r="S16" s="99">
        <v>1765703</v>
      </c>
      <c r="T16" s="99">
        <v>2146051</v>
      </c>
      <c r="U16" s="97">
        <f t="shared" si="8"/>
        <v>2.021174739871763</v>
      </c>
      <c r="V16" s="98">
        <f t="shared" si="9"/>
        <v>21.540882016964346</v>
      </c>
    </row>
    <row r="17" spans="1:22" ht="22.5" customHeight="1">
      <c r="A17" s="218"/>
      <c r="B17" s="209" t="s">
        <v>54</v>
      </c>
      <c r="C17" s="99">
        <v>674</v>
      </c>
      <c r="D17" s="99">
        <v>657</v>
      </c>
      <c r="E17" s="97">
        <f t="shared" si="0"/>
        <v>4.872802788696878</v>
      </c>
      <c r="F17" s="98">
        <f t="shared" si="1"/>
        <v>-2.522255192878338</v>
      </c>
      <c r="G17" s="99">
        <v>3139</v>
      </c>
      <c r="H17" s="99">
        <v>3255</v>
      </c>
      <c r="I17" s="97">
        <f t="shared" si="2"/>
        <v>2.3395385610580033</v>
      </c>
      <c r="J17" s="98">
        <f t="shared" si="3"/>
        <v>3.695444409047467</v>
      </c>
      <c r="K17" s="99">
        <v>4198302</v>
      </c>
      <c r="L17" s="99">
        <v>4876323</v>
      </c>
      <c r="M17" s="97">
        <f t="shared" si="4"/>
        <v>1.9091616832012113</v>
      </c>
      <c r="N17" s="98">
        <f t="shared" si="5"/>
        <v>16.14988631118009</v>
      </c>
      <c r="O17" s="99">
        <v>4217906</v>
      </c>
      <c r="P17" s="99">
        <v>4892370</v>
      </c>
      <c r="Q17" s="97">
        <f t="shared" si="6"/>
        <v>1.9027963639455854</v>
      </c>
      <c r="R17" s="98">
        <f t="shared" si="7"/>
        <v>15.99049386117187</v>
      </c>
      <c r="S17" s="99">
        <v>2624477</v>
      </c>
      <c r="T17" s="99">
        <v>2608745</v>
      </c>
      <c r="U17" s="97">
        <f t="shared" si="8"/>
        <v>2.456945103712243</v>
      </c>
      <c r="V17" s="98">
        <f t="shared" si="9"/>
        <v>-0.5994337157460324</v>
      </c>
    </row>
    <row r="18" spans="1:22" ht="22.5" customHeight="1">
      <c r="A18" s="218"/>
      <c r="B18" s="209" t="s">
        <v>55</v>
      </c>
      <c r="C18" s="99">
        <v>164</v>
      </c>
      <c r="D18" s="99">
        <v>159</v>
      </c>
      <c r="E18" s="97">
        <f t="shared" si="0"/>
        <v>1.1792627753467328</v>
      </c>
      <c r="F18" s="98">
        <f t="shared" si="1"/>
        <v>-3.048780487804878</v>
      </c>
      <c r="G18" s="99">
        <v>2053</v>
      </c>
      <c r="H18" s="99">
        <v>2027</v>
      </c>
      <c r="I18" s="97">
        <f t="shared" si="2"/>
        <v>1.456910802846259</v>
      </c>
      <c r="J18" s="98">
        <f t="shared" si="3"/>
        <v>-1.2664393570384802</v>
      </c>
      <c r="K18" s="99">
        <v>3343888</v>
      </c>
      <c r="L18" s="99">
        <v>3429639</v>
      </c>
      <c r="M18" s="97">
        <f t="shared" si="4"/>
        <v>1.342760798661721</v>
      </c>
      <c r="N18" s="98">
        <f t="shared" si="5"/>
        <v>2.5644100520113113</v>
      </c>
      <c r="O18" s="99">
        <v>3355658</v>
      </c>
      <c r="P18" s="99">
        <v>3432404</v>
      </c>
      <c r="Q18" s="97">
        <f t="shared" si="6"/>
        <v>1.3349697285348987</v>
      </c>
      <c r="R18" s="98">
        <f t="shared" si="7"/>
        <v>2.287062626763514</v>
      </c>
      <c r="S18" s="99">
        <v>1372713</v>
      </c>
      <c r="T18" s="99">
        <v>1404200</v>
      </c>
      <c r="U18" s="97">
        <f t="shared" si="8"/>
        <v>1.3224912034839478</v>
      </c>
      <c r="V18" s="98">
        <f t="shared" si="9"/>
        <v>2.2937788161108696</v>
      </c>
    </row>
    <row r="19" spans="1:22" ht="22.5" customHeight="1">
      <c r="A19" s="218"/>
      <c r="B19" s="209" t="s">
        <v>56</v>
      </c>
      <c r="C19" s="99">
        <v>503</v>
      </c>
      <c r="D19" s="99">
        <v>502</v>
      </c>
      <c r="E19" s="97">
        <f t="shared" si="0"/>
        <v>3.723207001409182</v>
      </c>
      <c r="F19" s="98">
        <f t="shared" si="1"/>
        <v>-0.1988071570576541</v>
      </c>
      <c r="G19" s="99">
        <v>5272</v>
      </c>
      <c r="H19" s="99">
        <v>5639</v>
      </c>
      <c r="I19" s="97">
        <f t="shared" si="2"/>
        <v>4.053043915762236</v>
      </c>
      <c r="J19" s="98">
        <f t="shared" si="3"/>
        <v>6.961305007587254</v>
      </c>
      <c r="K19" s="99">
        <v>7893473</v>
      </c>
      <c r="L19" s="99">
        <v>9237270</v>
      </c>
      <c r="M19" s="97">
        <f t="shared" si="4"/>
        <v>3.616545077383933</v>
      </c>
      <c r="N19" s="98">
        <f t="shared" si="5"/>
        <v>17.024154006734424</v>
      </c>
      <c r="O19" s="99">
        <v>7896914</v>
      </c>
      <c r="P19" s="99">
        <v>9240619</v>
      </c>
      <c r="Q19" s="97">
        <f t="shared" si="6"/>
        <v>3.5939669799721794</v>
      </c>
      <c r="R19" s="98">
        <f t="shared" si="7"/>
        <v>17.015570892629704</v>
      </c>
      <c r="S19" s="99">
        <v>4776071</v>
      </c>
      <c r="T19" s="99">
        <v>5669933</v>
      </c>
      <c r="U19" s="97">
        <f t="shared" si="8"/>
        <v>5.340006065263744</v>
      </c>
      <c r="V19" s="98">
        <f t="shared" si="9"/>
        <v>18.715425294138214</v>
      </c>
    </row>
    <row r="20" spans="1:22" ht="22.5" customHeight="1">
      <c r="A20" s="218"/>
      <c r="B20" s="209" t="s">
        <v>57</v>
      </c>
      <c r="C20" s="99">
        <v>35</v>
      </c>
      <c r="D20" s="99">
        <v>34</v>
      </c>
      <c r="E20" s="97">
        <f t="shared" si="0"/>
        <v>0.2521693985018171</v>
      </c>
      <c r="F20" s="98">
        <f t="shared" si="1"/>
        <v>-2.857142857142857</v>
      </c>
      <c r="G20" s="99">
        <v>1017</v>
      </c>
      <c r="H20" s="99">
        <v>1124</v>
      </c>
      <c r="I20" s="97">
        <f t="shared" si="2"/>
        <v>0.8078775246172645</v>
      </c>
      <c r="J20" s="98">
        <f t="shared" si="3"/>
        <v>10.521140609636184</v>
      </c>
      <c r="K20" s="99">
        <v>6590874</v>
      </c>
      <c r="L20" s="99">
        <v>7555566</v>
      </c>
      <c r="M20" s="97">
        <f t="shared" si="4"/>
        <v>2.9581299479336876</v>
      </c>
      <c r="N20" s="98">
        <f t="shared" si="5"/>
        <v>14.636784135154153</v>
      </c>
      <c r="O20" s="99">
        <v>6596236</v>
      </c>
      <c r="P20" s="99">
        <v>7575282</v>
      </c>
      <c r="Q20" s="97">
        <f t="shared" si="6"/>
        <v>2.946265111891055</v>
      </c>
      <c r="R20" s="98">
        <f t="shared" si="7"/>
        <v>14.842495022919131</v>
      </c>
      <c r="S20" s="99">
        <v>3293333</v>
      </c>
      <c r="T20" s="99">
        <v>4097331</v>
      </c>
      <c r="U20" s="97">
        <f t="shared" si="8"/>
        <v>3.858911982098054</v>
      </c>
      <c r="V20" s="98">
        <f t="shared" si="9"/>
        <v>24.412897207783118</v>
      </c>
    </row>
    <row r="21" spans="1:22" ht="22.5" customHeight="1">
      <c r="A21" s="218"/>
      <c r="B21" s="209" t="s">
        <v>58</v>
      </c>
      <c r="C21" s="99">
        <v>13</v>
      </c>
      <c r="D21" s="99">
        <v>13</v>
      </c>
      <c r="E21" s="97">
        <f t="shared" si="0"/>
        <v>0.09641771119187124</v>
      </c>
      <c r="F21" s="98">
        <f t="shared" si="1"/>
        <v>0</v>
      </c>
      <c r="G21" s="99">
        <v>118</v>
      </c>
      <c r="H21" s="99">
        <v>131</v>
      </c>
      <c r="I21" s="97">
        <f t="shared" si="2"/>
        <v>0.09415654423920075</v>
      </c>
      <c r="J21" s="98">
        <f t="shared" si="3"/>
        <v>11.016949152542374</v>
      </c>
      <c r="K21" s="99">
        <v>490189</v>
      </c>
      <c r="L21" s="99">
        <v>538809</v>
      </c>
      <c r="M21" s="97">
        <f t="shared" si="4"/>
        <v>0.21095269886017834</v>
      </c>
      <c r="N21" s="98">
        <f t="shared" si="5"/>
        <v>9.918623224919369</v>
      </c>
      <c r="O21" s="99">
        <v>489918</v>
      </c>
      <c r="P21" s="99">
        <v>538818</v>
      </c>
      <c r="Q21" s="97">
        <f t="shared" si="6"/>
        <v>0.20956324465002288</v>
      </c>
      <c r="R21" s="98">
        <f t="shared" si="7"/>
        <v>9.981262170404026</v>
      </c>
      <c r="S21" s="99">
        <v>143716</v>
      </c>
      <c r="T21" s="99">
        <v>162666</v>
      </c>
      <c r="U21" s="97">
        <f t="shared" si="8"/>
        <v>0.1532006509798603</v>
      </c>
      <c r="V21" s="98">
        <f t="shared" si="9"/>
        <v>13.185727406830138</v>
      </c>
    </row>
    <row r="22" spans="1:22" ht="22.5" customHeight="1">
      <c r="A22" s="218"/>
      <c r="B22" s="209" t="s">
        <v>36</v>
      </c>
      <c r="C22" s="99">
        <v>354</v>
      </c>
      <c r="D22" s="99">
        <v>348</v>
      </c>
      <c r="E22" s="97">
        <f t="shared" si="0"/>
        <v>2.5810279611362454</v>
      </c>
      <c r="F22" s="98">
        <f t="shared" si="1"/>
        <v>-1.694915254237288</v>
      </c>
      <c r="G22" s="99">
        <v>3357</v>
      </c>
      <c r="H22" s="99">
        <v>3227</v>
      </c>
      <c r="I22" s="97">
        <f t="shared" si="2"/>
        <v>2.3194134981671817</v>
      </c>
      <c r="J22" s="98">
        <f t="shared" si="3"/>
        <v>-3.872505212987787</v>
      </c>
      <c r="K22" s="99">
        <v>6228836</v>
      </c>
      <c r="L22" s="99">
        <v>6352428</v>
      </c>
      <c r="M22" s="97">
        <f t="shared" si="4"/>
        <v>2.487081379329159</v>
      </c>
      <c r="N22" s="98">
        <f t="shared" si="5"/>
        <v>1.984190946751528</v>
      </c>
      <c r="O22" s="99">
        <v>6255704</v>
      </c>
      <c r="P22" s="99">
        <v>6358198</v>
      </c>
      <c r="Q22" s="97">
        <f t="shared" si="6"/>
        <v>2.4729029152836137</v>
      </c>
      <c r="R22" s="98">
        <f aca="true" t="shared" si="10" ref="R22:R32">100*(P22-O22)/O22</f>
        <v>1.6384087226633486</v>
      </c>
      <c r="S22" s="99">
        <v>2257356</v>
      </c>
      <c r="T22" s="99">
        <v>2497718</v>
      </c>
      <c r="U22" s="97">
        <f t="shared" si="8"/>
        <v>2.3523786382164356</v>
      </c>
      <c r="V22" s="98">
        <f t="shared" si="9"/>
        <v>10.647943877704712</v>
      </c>
    </row>
    <row r="23" spans="1:22" ht="22.5" customHeight="1">
      <c r="A23" s="218"/>
      <c r="B23" s="209" t="s">
        <v>59</v>
      </c>
      <c r="C23" s="99">
        <v>15</v>
      </c>
      <c r="D23" s="99">
        <v>22</v>
      </c>
      <c r="E23" s="97">
        <f t="shared" si="0"/>
        <v>0.16316843432470518</v>
      </c>
      <c r="F23" s="98">
        <f t="shared" si="1"/>
        <v>46.666666666666664</v>
      </c>
      <c r="G23" s="99">
        <v>238</v>
      </c>
      <c r="H23" s="99">
        <v>243</v>
      </c>
      <c r="I23" s="97">
        <f t="shared" si="2"/>
        <v>0.17465679580248689</v>
      </c>
      <c r="J23" s="98">
        <f t="shared" si="3"/>
        <v>2.100840336134454</v>
      </c>
      <c r="K23" s="99">
        <v>287707</v>
      </c>
      <c r="L23" s="99">
        <v>315903</v>
      </c>
      <c r="M23" s="97">
        <f t="shared" si="4"/>
        <v>0.12368128674173393</v>
      </c>
      <c r="N23" s="98">
        <f t="shared" si="5"/>
        <v>9.800248169144304</v>
      </c>
      <c r="O23" s="99">
        <v>288041</v>
      </c>
      <c r="P23" s="99">
        <v>315974</v>
      </c>
      <c r="Q23" s="97">
        <f t="shared" si="6"/>
        <v>0.12289221344692702</v>
      </c>
      <c r="R23" s="98">
        <f t="shared" si="10"/>
        <v>9.697577775386144</v>
      </c>
      <c r="S23" s="99">
        <v>143442</v>
      </c>
      <c r="T23" s="99">
        <v>171654</v>
      </c>
      <c r="U23" s="97">
        <f t="shared" si="8"/>
        <v>0.16166564951063492</v>
      </c>
      <c r="V23" s="98">
        <f t="shared" si="9"/>
        <v>19.667879700506127</v>
      </c>
    </row>
    <row r="24" spans="1:22" ht="22.5" customHeight="1">
      <c r="A24" s="218"/>
      <c r="B24" s="209" t="s">
        <v>60</v>
      </c>
      <c r="C24" s="99">
        <v>10</v>
      </c>
      <c r="D24" s="99">
        <v>12</v>
      </c>
      <c r="E24" s="97">
        <f t="shared" si="0"/>
        <v>0.08900096417711192</v>
      </c>
      <c r="F24" s="98">
        <f t="shared" si="1"/>
        <v>20</v>
      </c>
      <c r="G24" s="99">
        <v>108</v>
      </c>
      <c r="H24" s="99">
        <v>137</v>
      </c>
      <c r="I24" s="97">
        <f t="shared" si="2"/>
        <v>0.09846905771580536</v>
      </c>
      <c r="J24" s="98">
        <f t="shared" si="3"/>
        <v>26.85185185185185</v>
      </c>
      <c r="K24" s="99">
        <v>76662</v>
      </c>
      <c r="L24" s="99">
        <v>87259</v>
      </c>
      <c r="M24" s="97">
        <f t="shared" si="4"/>
        <v>0.03416335204096498</v>
      </c>
      <c r="N24" s="98">
        <f t="shared" si="5"/>
        <v>13.823015313975633</v>
      </c>
      <c r="O24" s="99">
        <v>71530</v>
      </c>
      <c r="P24" s="99">
        <v>87482</v>
      </c>
      <c r="Q24" s="97">
        <f t="shared" si="6"/>
        <v>0.034024497638299574</v>
      </c>
      <c r="R24" s="98">
        <f t="shared" si="10"/>
        <v>22.301132392003357</v>
      </c>
      <c r="S24" s="99">
        <v>21766</v>
      </c>
      <c r="T24" s="99">
        <v>26512</v>
      </c>
      <c r="U24" s="97">
        <f t="shared" si="8"/>
        <v>0.024969296956819844</v>
      </c>
      <c r="V24" s="98">
        <f t="shared" si="9"/>
        <v>21.80464945327575</v>
      </c>
    </row>
    <row r="25" spans="1:22" ht="22.5" customHeight="1">
      <c r="A25" s="218"/>
      <c r="B25" s="209" t="s">
        <v>61</v>
      </c>
      <c r="C25" s="99">
        <v>687</v>
      </c>
      <c r="D25" s="99">
        <v>669</v>
      </c>
      <c r="E25" s="97">
        <f t="shared" si="0"/>
        <v>4.96180375287399</v>
      </c>
      <c r="F25" s="98">
        <f t="shared" si="1"/>
        <v>-2.6200873362445414</v>
      </c>
      <c r="G25" s="99">
        <v>6157</v>
      </c>
      <c r="H25" s="99">
        <v>5659</v>
      </c>
      <c r="I25" s="97">
        <f t="shared" si="2"/>
        <v>4.067418960684252</v>
      </c>
      <c r="J25" s="98">
        <f t="shared" si="3"/>
        <v>-8.088354718206919</v>
      </c>
      <c r="K25" s="99">
        <v>8201402</v>
      </c>
      <c r="L25" s="99">
        <v>8322997</v>
      </c>
      <c r="M25" s="97">
        <f t="shared" si="4"/>
        <v>3.2585919681281634</v>
      </c>
      <c r="N25" s="98">
        <f t="shared" si="5"/>
        <v>1.4826123631057226</v>
      </c>
      <c r="O25" s="99">
        <v>8191384</v>
      </c>
      <c r="P25" s="99">
        <v>8428253</v>
      </c>
      <c r="Q25" s="97">
        <f t="shared" si="6"/>
        <v>3.278012325889798</v>
      </c>
      <c r="R25" s="98">
        <f t="shared" si="10"/>
        <v>2.891684726292895</v>
      </c>
      <c r="S25" s="99">
        <v>4199636</v>
      </c>
      <c r="T25" s="99">
        <v>4288303</v>
      </c>
      <c r="U25" s="97">
        <f t="shared" si="8"/>
        <v>4.038771539220783</v>
      </c>
      <c r="V25" s="98">
        <f t="shared" si="9"/>
        <v>2.1113020271280654</v>
      </c>
    </row>
    <row r="26" spans="1:22" ht="22.5" customHeight="1">
      <c r="A26" s="218"/>
      <c r="B26" s="209" t="s">
        <v>62</v>
      </c>
      <c r="C26" s="99">
        <v>117</v>
      </c>
      <c r="D26" s="99">
        <v>139</v>
      </c>
      <c r="E26" s="97">
        <f t="shared" si="0"/>
        <v>1.0309278350515463</v>
      </c>
      <c r="F26" s="98">
        <f t="shared" si="1"/>
        <v>18.803418803418804</v>
      </c>
      <c r="G26" s="99">
        <v>2107</v>
      </c>
      <c r="H26" s="99">
        <v>2309</v>
      </c>
      <c r="I26" s="97">
        <f t="shared" si="2"/>
        <v>1.6595989362466759</v>
      </c>
      <c r="J26" s="98">
        <f t="shared" si="3"/>
        <v>9.587090650213574</v>
      </c>
      <c r="K26" s="99">
        <v>4965277</v>
      </c>
      <c r="L26" s="99">
        <v>6075480</v>
      </c>
      <c r="M26" s="97">
        <f t="shared" si="4"/>
        <v>2.378651623991129</v>
      </c>
      <c r="N26" s="98">
        <f t="shared" si="5"/>
        <v>22.359336649294693</v>
      </c>
      <c r="O26" s="99">
        <v>4981161</v>
      </c>
      <c r="P26" s="99">
        <v>6079941</v>
      </c>
      <c r="Q26" s="97">
        <f t="shared" si="6"/>
        <v>2.3646800278400213</v>
      </c>
      <c r="R26" s="98">
        <f t="shared" si="10"/>
        <v>22.05871281815625</v>
      </c>
      <c r="S26" s="99">
        <v>1843823</v>
      </c>
      <c r="T26" s="99">
        <v>2293426</v>
      </c>
      <c r="U26" s="97">
        <f t="shared" si="8"/>
        <v>2.159974156702305</v>
      </c>
      <c r="V26" s="98">
        <f t="shared" si="9"/>
        <v>24.38428200537687</v>
      </c>
    </row>
    <row r="27" spans="1:22" ht="22.5" customHeight="1">
      <c r="A27" s="218"/>
      <c r="B27" s="209" t="s">
        <v>63</v>
      </c>
      <c r="C27" s="99">
        <v>42</v>
      </c>
      <c r="D27" s="99">
        <v>36</v>
      </c>
      <c r="E27" s="97">
        <f t="shared" si="0"/>
        <v>0.26700289253133574</v>
      </c>
      <c r="F27" s="98">
        <f t="shared" si="1"/>
        <v>-14.285714285714286</v>
      </c>
      <c r="G27" s="99">
        <v>767</v>
      </c>
      <c r="H27" s="99">
        <v>677</v>
      </c>
      <c r="I27" s="97">
        <f t="shared" si="2"/>
        <v>0.4865952706102207</v>
      </c>
      <c r="J27" s="98">
        <f t="shared" si="3"/>
        <v>-11.734028683181226</v>
      </c>
      <c r="K27" s="99">
        <v>1719450</v>
      </c>
      <c r="L27" s="99">
        <v>1848768</v>
      </c>
      <c r="M27" s="97">
        <f t="shared" si="4"/>
        <v>0.7238234683651056</v>
      </c>
      <c r="N27" s="98">
        <f t="shared" si="5"/>
        <v>7.520893308906918</v>
      </c>
      <c r="O27" s="99">
        <v>1706752</v>
      </c>
      <c r="P27" s="99">
        <v>1849198</v>
      </c>
      <c r="Q27" s="97">
        <f t="shared" si="6"/>
        <v>0.71921118611541</v>
      </c>
      <c r="R27" s="98">
        <f t="shared" si="10"/>
        <v>8.346028011099445</v>
      </c>
      <c r="S27" s="99">
        <v>357958</v>
      </c>
      <c r="T27" s="99">
        <v>685715</v>
      </c>
      <c r="U27" s="97">
        <f t="shared" si="8"/>
        <v>0.6458140262049532</v>
      </c>
      <c r="V27" s="98">
        <f t="shared" si="9"/>
        <v>91.5629766620665</v>
      </c>
    </row>
    <row r="28" spans="1:22" ht="22.5" customHeight="1">
      <c r="A28" s="218"/>
      <c r="B28" s="209" t="s">
        <v>64</v>
      </c>
      <c r="C28" s="99">
        <v>915</v>
      </c>
      <c r="D28" s="99">
        <v>910</v>
      </c>
      <c r="E28" s="97">
        <f t="shared" si="0"/>
        <v>6.749239783430987</v>
      </c>
      <c r="F28" s="98">
        <f t="shared" si="1"/>
        <v>-0.546448087431694</v>
      </c>
      <c r="G28" s="99">
        <v>7980</v>
      </c>
      <c r="H28" s="99">
        <v>7715</v>
      </c>
      <c r="I28" s="97">
        <f t="shared" si="2"/>
        <v>5.545173578667433</v>
      </c>
      <c r="J28" s="98">
        <f t="shared" si="3"/>
        <v>-3.3208020050125313</v>
      </c>
      <c r="K28" s="99">
        <v>12030939</v>
      </c>
      <c r="L28" s="99">
        <v>12141541</v>
      </c>
      <c r="M28" s="97">
        <f t="shared" si="4"/>
        <v>4.753615552582657</v>
      </c>
      <c r="N28" s="98">
        <f t="shared" si="5"/>
        <v>0.9193131142963986</v>
      </c>
      <c r="O28" s="99">
        <v>12008741</v>
      </c>
      <c r="P28" s="99">
        <v>12199175</v>
      </c>
      <c r="Q28" s="97">
        <f t="shared" si="6"/>
        <v>4.744642337586055</v>
      </c>
      <c r="R28" s="98">
        <f t="shared" si="10"/>
        <v>1.5857948805790716</v>
      </c>
      <c r="S28" s="99">
        <v>5281694</v>
      </c>
      <c r="T28" s="99">
        <v>5829184</v>
      </c>
      <c r="U28" s="97">
        <f t="shared" si="8"/>
        <v>5.489990431198812</v>
      </c>
      <c r="V28" s="98">
        <f t="shared" si="9"/>
        <v>10.365803092719874</v>
      </c>
    </row>
    <row r="29" spans="1:22" ht="22.5" customHeight="1">
      <c r="A29" s="218"/>
      <c r="B29" s="209" t="s">
        <v>65</v>
      </c>
      <c r="C29" s="99">
        <v>1428</v>
      </c>
      <c r="D29" s="99">
        <v>1432</v>
      </c>
      <c r="E29" s="97">
        <f t="shared" si="0"/>
        <v>10.620781725135355</v>
      </c>
      <c r="F29" s="98">
        <f t="shared" si="1"/>
        <v>0.2801120448179272</v>
      </c>
      <c r="G29" s="99">
        <v>21590</v>
      </c>
      <c r="H29" s="99">
        <v>22955</v>
      </c>
      <c r="I29" s="97">
        <f t="shared" si="2"/>
        <v>16.498957809243155</v>
      </c>
      <c r="J29" s="98">
        <f t="shared" si="3"/>
        <v>6.322371468272348</v>
      </c>
      <c r="K29" s="99">
        <v>61168825</v>
      </c>
      <c r="L29" s="99">
        <v>69234447</v>
      </c>
      <c r="M29" s="97">
        <f t="shared" si="4"/>
        <v>27.106439292480225</v>
      </c>
      <c r="N29" s="98">
        <f t="shared" si="5"/>
        <v>13.18583772044011</v>
      </c>
      <c r="O29" s="99">
        <v>61437697</v>
      </c>
      <c r="P29" s="99">
        <v>70418831</v>
      </c>
      <c r="Q29" s="97">
        <f t="shared" si="6"/>
        <v>27.388095254467398</v>
      </c>
      <c r="R29" s="98">
        <f t="shared" si="10"/>
        <v>14.618279067328972</v>
      </c>
      <c r="S29" s="99">
        <v>23860222</v>
      </c>
      <c r="T29" s="99">
        <v>27222395</v>
      </c>
      <c r="U29" s="97">
        <f t="shared" si="8"/>
        <v>25.638354881972226</v>
      </c>
      <c r="V29" s="98">
        <f t="shared" si="9"/>
        <v>14.091122035662535</v>
      </c>
    </row>
    <row r="30" spans="1:22" ht="22.5" customHeight="1">
      <c r="A30" s="218"/>
      <c r="B30" s="209" t="s">
        <v>66</v>
      </c>
      <c r="C30" s="99">
        <v>329</v>
      </c>
      <c r="D30" s="99">
        <v>342</v>
      </c>
      <c r="E30" s="97">
        <f t="shared" si="0"/>
        <v>2.5365274790476895</v>
      </c>
      <c r="F30" s="98">
        <f t="shared" si="1"/>
        <v>3.951367781155015</v>
      </c>
      <c r="G30" s="99">
        <v>18744</v>
      </c>
      <c r="H30" s="99">
        <v>19912</v>
      </c>
      <c r="I30" s="97">
        <f t="shared" si="2"/>
        <v>14.311794724358514</v>
      </c>
      <c r="J30" s="98">
        <f t="shared" si="3"/>
        <v>6.231327358087921</v>
      </c>
      <c r="K30" s="99">
        <v>32250637</v>
      </c>
      <c r="L30" s="99">
        <v>37644905</v>
      </c>
      <c r="M30" s="97">
        <f t="shared" si="4"/>
        <v>14.738607387933428</v>
      </c>
      <c r="N30" s="98">
        <f t="shared" si="5"/>
        <v>16.726082030565784</v>
      </c>
      <c r="O30" s="99">
        <v>32498952</v>
      </c>
      <c r="P30" s="99">
        <v>37924902</v>
      </c>
      <c r="Q30" s="97">
        <f t="shared" si="6"/>
        <v>14.750185621404894</v>
      </c>
      <c r="R30" s="98">
        <f t="shared" si="10"/>
        <v>16.69576914357115</v>
      </c>
      <c r="S30" s="99">
        <v>10768137</v>
      </c>
      <c r="T30" s="99">
        <v>13327723</v>
      </c>
      <c r="U30" s="97">
        <f t="shared" si="8"/>
        <v>12.552197998839688</v>
      </c>
      <c r="V30" s="98">
        <f t="shared" si="9"/>
        <v>23.76999846863018</v>
      </c>
    </row>
    <row r="31" spans="1:22" ht="22.5" customHeight="1">
      <c r="A31" s="218"/>
      <c r="B31" s="209" t="s">
        <v>67</v>
      </c>
      <c r="C31" s="99">
        <v>126</v>
      </c>
      <c r="D31" s="99">
        <v>139</v>
      </c>
      <c r="E31" s="97">
        <f t="shared" si="0"/>
        <v>1.0309278350515463</v>
      </c>
      <c r="F31" s="98">
        <f t="shared" si="1"/>
        <v>10.317460317460318</v>
      </c>
      <c r="G31" s="99">
        <v>2716</v>
      </c>
      <c r="H31" s="99">
        <v>2688</v>
      </c>
      <c r="I31" s="97">
        <f t="shared" si="2"/>
        <v>1.9320060375188672</v>
      </c>
      <c r="J31" s="98">
        <f t="shared" si="3"/>
        <v>-1.0309278350515463</v>
      </c>
      <c r="K31" s="99">
        <v>5824782</v>
      </c>
      <c r="L31" s="99">
        <v>6380807</v>
      </c>
      <c r="M31" s="97">
        <f t="shared" si="4"/>
        <v>2.498192230560213</v>
      </c>
      <c r="N31" s="98">
        <f t="shared" si="5"/>
        <v>9.545850814674266</v>
      </c>
      <c r="O31" s="99">
        <v>5807515</v>
      </c>
      <c r="P31" s="99">
        <v>6394797</v>
      </c>
      <c r="Q31" s="97">
        <f t="shared" si="6"/>
        <v>2.487137415970202</v>
      </c>
      <c r="R31" s="98">
        <f t="shared" si="10"/>
        <v>10.112449128413788</v>
      </c>
      <c r="S31" s="99">
        <v>2102987</v>
      </c>
      <c r="T31" s="99">
        <v>2214285</v>
      </c>
      <c r="U31" s="97">
        <f t="shared" si="8"/>
        <v>2.085438281232341</v>
      </c>
      <c r="V31" s="98">
        <f t="shared" si="9"/>
        <v>5.2923769856875005</v>
      </c>
    </row>
    <row r="32" spans="1:22" ht="22.5" customHeight="1">
      <c r="A32" s="218"/>
      <c r="B32" s="209" t="s">
        <v>68</v>
      </c>
      <c r="C32" s="99">
        <v>16</v>
      </c>
      <c r="D32" s="99">
        <v>16</v>
      </c>
      <c r="E32" s="97">
        <f t="shared" si="0"/>
        <v>0.11866795223614922</v>
      </c>
      <c r="F32" s="98">
        <f t="shared" si="1"/>
        <v>0</v>
      </c>
      <c r="G32" s="99">
        <v>213</v>
      </c>
      <c r="H32" s="99">
        <v>165</v>
      </c>
      <c r="I32" s="97">
        <f t="shared" si="2"/>
        <v>0.1185941206066269</v>
      </c>
      <c r="J32" s="98">
        <f t="shared" si="3"/>
        <v>-22.535211267605632</v>
      </c>
      <c r="K32" s="99">
        <v>185055</v>
      </c>
      <c r="L32" s="99">
        <v>149243</v>
      </c>
      <c r="M32" s="97">
        <f t="shared" si="4"/>
        <v>0.058431120556615784</v>
      </c>
      <c r="N32" s="98">
        <f t="shared" si="5"/>
        <v>-19.352084515414337</v>
      </c>
      <c r="O32" s="99">
        <v>186243</v>
      </c>
      <c r="P32" s="99">
        <v>149271</v>
      </c>
      <c r="Q32" s="97">
        <f t="shared" si="6"/>
        <v>0.05805618055104611</v>
      </c>
      <c r="R32" s="98">
        <f t="shared" si="10"/>
        <v>-19.851484351089706</v>
      </c>
      <c r="S32" s="99">
        <v>100388</v>
      </c>
      <c r="T32" s="99">
        <v>110012</v>
      </c>
      <c r="U32" s="97">
        <f t="shared" si="8"/>
        <v>0.103610527188204</v>
      </c>
      <c r="V32" s="98">
        <f t="shared" si="9"/>
        <v>9.586803203570147</v>
      </c>
    </row>
    <row r="33" spans="1:22" ht="22.5" customHeight="1">
      <c r="A33" s="218"/>
      <c r="B33" s="209" t="s">
        <v>69</v>
      </c>
      <c r="C33" s="99" t="s">
        <v>338</v>
      </c>
      <c r="D33" s="99" t="s">
        <v>338</v>
      </c>
      <c r="E33" s="97" t="s">
        <v>402</v>
      </c>
      <c r="F33" s="98" t="s">
        <v>402</v>
      </c>
      <c r="G33" s="99" t="s">
        <v>402</v>
      </c>
      <c r="H33" s="99" t="s">
        <v>402</v>
      </c>
      <c r="I33" s="98" t="s">
        <v>402</v>
      </c>
      <c r="J33" s="98" t="s">
        <v>402</v>
      </c>
      <c r="K33" s="99" t="s">
        <v>402</v>
      </c>
      <c r="L33" s="99" t="s">
        <v>402</v>
      </c>
      <c r="M33" s="98" t="s">
        <v>402</v>
      </c>
      <c r="N33" s="98" t="s">
        <v>402</v>
      </c>
      <c r="O33" s="99" t="s">
        <v>402</v>
      </c>
      <c r="P33" s="99" t="s">
        <v>402</v>
      </c>
      <c r="Q33" s="98" t="s">
        <v>402</v>
      </c>
      <c r="R33" s="98" t="s">
        <v>402</v>
      </c>
      <c r="S33" s="99" t="s">
        <v>402</v>
      </c>
      <c r="T33" s="99" t="s">
        <v>402</v>
      </c>
      <c r="U33" s="98" t="s">
        <v>402</v>
      </c>
      <c r="V33" s="98" t="s">
        <v>402</v>
      </c>
    </row>
    <row r="34" spans="1:22" ht="22.5" customHeight="1">
      <c r="A34" s="222"/>
      <c r="B34" s="209" t="s">
        <v>70</v>
      </c>
      <c r="C34" s="99">
        <v>1311</v>
      </c>
      <c r="D34" s="99">
        <v>1308</v>
      </c>
      <c r="E34" s="291">
        <f t="shared" si="0"/>
        <v>9.701105095305198</v>
      </c>
      <c r="F34" s="98">
        <f t="shared" si="1"/>
        <v>-0.2288329519450801</v>
      </c>
      <c r="G34" s="99">
        <v>5919</v>
      </c>
      <c r="H34" s="99">
        <v>5952</v>
      </c>
      <c r="I34" s="97">
        <f t="shared" si="2"/>
        <v>4.278013368791777</v>
      </c>
      <c r="J34" s="98">
        <f t="shared" si="3"/>
        <v>0.5575266092245311</v>
      </c>
      <c r="K34" s="99">
        <v>5547237</v>
      </c>
      <c r="L34" s="99">
        <v>6123846</v>
      </c>
      <c r="M34" s="97">
        <f t="shared" si="4"/>
        <v>2.3975877186611725</v>
      </c>
      <c r="N34" s="98">
        <f t="shared" si="5"/>
        <v>10.394526139770123</v>
      </c>
      <c r="O34" s="99">
        <v>5540593</v>
      </c>
      <c r="P34" s="99">
        <v>6123608</v>
      </c>
      <c r="Q34" s="97">
        <f t="shared" si="6"/>
        <v>2.381663495734807</v>
      </c>
      <c r="R34" s="98">
        <f>100*(P34-O34)/O34</f>
        <v>10.52261012494511</v>
      </c>
      <c r="S34" s="99">
        <v>2640991</v>
      </c>
      <c r="T34" s="99">
        <v>2980681</v>
      </c>
      <c r="U34" s="97">
        <f t="shared" si="8"/>
        <v>2.8072385720636213</v>
      </c>
      <c r="V34" s="98">
        <f>100*(T34-S34)/S34</f>
        <v>12.862217251024331</v>
      </c>
    </row>
    <row r="35" spans="2:22" ht="22.5" customHeight="1">
      <c r="B35" s="210" t="s">
        <v>169</v>
      </c>
      <c r="C35" s="210"/>
      <c r="D35" s="210"/>
      <c r="E35" s="210"/>
      <c r="F35" s="210"/>
      <c r="G35" s="210"/>
      <c r="H35" s="210"/>
      <c r="I35" s="210"/>
      <c r="J35" s="78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78"/>
    </row>
    <row r="36" spans="2:22" ht="22.5" customHeight="1">
      <c r="B36" s="202" t="s">
        <v>311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</row>
    <row r="37" spans="2:22" ht="22.5" customHeight="1"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</row>
    <row r="38" spans="2:22" ht="22.5" customHeight="1"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</row>
    <row r="39" spans="2:22" ht="22.5" customHeight="1">
      <c r="B39" s="376" t="s">
        <v>342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</row>
    <row r="40" spans="2:22" ht="22.5" customHeight="1" thickBot="1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</row>
    <row r="41" spans="1:22" ht="24.75" customHeight="1">
      <c r="A41" s="372" t="s">
        <v>339</v>
      </c>
      <c r="B41" s="373"/>
      <c r="C41" s="378" t="s">
        <v>38</v>
      </c>
      <c r="D41" s="379"/>
      <c r="E41" s="379"/>
      <c r="F41" s="380"/>
      <c r="G41" s="378" t="s">
        <v>39</v>
      </c>
      <c r="H41" s="379"/>
      <c r="I41" s="379"/>
      <c r="J41" s="380"/>
      <c r="K41" s="378" t="s">
        <v>40</v>
      </c>
      <c r="L41" s="379"/>
      <c r="M41" s="379"/>
      <c r="N41" s="380"/>
      <c r="O41" s="378" t="s">
        <v>340</v>
      </c>
      <c r="P41" s="379"/>
      <c r="Q41" s="379"/>
      <c r="R41" s="380"/>
      <c r="S41" s="378" t="s">
        <v>42</v>
      </c>
      <c r="T41" s="381"/>
      <c r="U41" s="381"/>
      <c r="V41" s="381"/>
    </row>
    <row r="42" spans="1:22" ht="24.75" customHeight="1">
      <c r="A42" s="374"/>
      <c r="B42" s="375"/>
      <c r="C42" s="204" t="s">
        <v>202</v>
      </c>
      <c r="D42" s="204" t="s">
        <v>217</v>
      </c>
      <c r="E42" s="204" t="s">
        <v>71</v>
      </c>
      <c r="F42" s="204" t="s">
        <v>44</v>
      </c>
      <c r="G42" s="204" t="s">
        <v>202</v>
      </c>
      <c r="H42" s="204" t="s">
        <v>217</v>
      </c>
      <c r="I42" s="204" t="s">
        <v>71</v>
      </c>
      <c r="J42" s="204" t="s">
        <v>44</v>
      </c>
      <c r="K42" s="204" t="s">
        <v>202</v>
      </c>
      <c r="L42" s="204" t="s">
        <v>217</v>
      </c>
      <c r="M42" s="204" t="s">
        <v>71</v>
      </c>
      <c r="N42" s="204" t="s">
        <v>44</v>
      </c>
      <c r="O42" s="204" t="s">
        <v>202</v>
      </c>
      <c r="P42" s="204" t="s">
        <v>217</v>
      </c>
      <c r="Q42" s="204" t="s">
        <v>71</v>
      </c>
      <c r="R42" s="204" t="s">
        <v>44</v>
      </c>
      <c r="S42" s="204" t="s">
        <v>202</v>
      </c>
      <c r="T42" s="204" t="s">
        <v>217</v>
      </c>
      <c r="U42" s="204" t="s">
        <v>71</v>
      </c>
      <c r="V42" s="205" t="s">
        <v>44</v>
      </c>
    </row>
    <row r="43" spans="2:22" ht="24.75" customHeight="1">
      <c r="B43" s="206"/>
      <c r="C43" s="212"/>
      <c r="D43" s="212"/>
      <c r="E43" s="99" t="s">
        <v>45</v>
      </c>
      <c r="F43" s="99" t="s">
        <v>45</v>
      </c>
      <c r="G43" s="99" t="s">
        <v>46</v>
      </c>
      <c r="H43" s="99" t="s">
        <v>46</v>
      </c>
      <c r="I43" s="97" t="s">
        <v>45</v>
      </c>
      <c r="J43" s="97" t="s">
        <v>45</v>
      </c>
      <c r="K43" s="99" t="s">
        <v>47</v>
      </c>
      <c r="L43" s="99" t="s">
        <v>47</v>
      </c>
      <c r="M43" s="97" t="s">
        <v>45</v>
      </c>
      <c r="N43" s="97" t="s">
        <v>45</v>
      </c>
      <c r="O43" s="99" t="s">
        <v>337</v>
      </c>
      <c r="P43" s="99" t="s">
        <v>47</v>
      </c>
      <c r="Q43" s="99" t="s">
        <v>45</v>
      </c>
      <c r="R43" s="99" t="s">
        <v>45</v>
      </c>
      <c r="S43" s="99" t="s">
        <v>341</v>
      </c>
      <c r="T43" s="99" t="s">
        <v>47</v>
      </c>
      <c r="U43" s="99" t="s">
        <v>45</v>
      </c>
      <c r="V43" s="99" t="s">
        <v>45</v>
      </c>
    </row>
    <row r="44" spans="1:22" s="221" customFormat="1" ht="24.75" customHeight="1">
      <c r="A44" s="382" t="s">
        <v>353</v>
      </c>
      <c r="B44" s="383"/>
      <c r="C44" s="292">
        <f>SUM(C46:C54)</f>
        <v>13554</v>
      </c>
      <c r="D44" s="292">
        <f>SUM(D46:D54)</f>
        <v>13483</v>
      </c>
      <c r="E44" s="293">
        <f>100*D44/D$44</f>
        <v>100</v>
      </c>
      <c r="F44" s="289">
        <f aca="true" t="shared" si="11" ref="F44:F54">100*(D44-C44)/C44</f>
        <v>-0.5238306035118784</v>
      </c>
      <c r="G44" s="292">
        <f>SUM(G46:G54)</f>
        <v>136279</v>
      </c>
      <c r="H44" s="292">
        <f>SUM(H46:H54)</f>
        <v>139130</v>
      </c>
      <c r="I44" s="293">
        <f>100*H44/H$44</f>
        <v>100</v>
      </c>
      <c r="J44" s="294">
        <f>100*(H44-G44)/G44</f>
        <v>2.092031787729584</v>
      </c>
      <c r="K44" s="292">
        <f>SUM(K46:K54)</f>
        <v>229594231</v>
      </c>
      <c r="L44" s="292">
        <f>SUM(L46:L54)</f>
        <v>255416974</v>
      </c>
      <c r="M44" s="293">
        <f>100*L44/L$44</f>
        <v>100</v>
      </c>
      <c r="N44" s="294">
        <f>100*(L44-K44)/K44</f>
        <v>11.247121884347347</v>
      </c>
      <c r="O44" s="292">
        <f>SUM(O46:O54)</f>
        <v>230175314</v>
      </c>
      <c r="P44" s="292">
        <f>SUM(P46:P54)</f>
        <v>257114744</v>
      </c>
      <c r="Q44" s="293">
        <f>100*P44/P$44</f>
        <v>100</v>
      </c>
      <c r="R44" s="294">
        <f>100*(P44-O44)/O44</f>
        <v>11.703874551899167</v>
      </c>
      <c r="S44" s="292">
        <f>SUM(S46:S54)</f>
        <v>93055759</v>
      </c>
      <c r="T44" s="292">
        <f>SUM(T46:T54)</f>
        <v>106178400</v>
      </c>
      <c r="U44" s="293">
        <f>100*T44/T$44</f>
        <v>100</v>
      </c>
      <c r="V44" s="294">
        <f>100*(T44-S44)/S44</f>
        <v>14.10191173659655</v>
      </c>
    </row>
    <row r="45" spans="2:22" ht="24.75" customHeight="1">
      <c r="B45" s="206"/>
      <c r="C45" s="212"/>
      <c r="D45" s="100"/>
      <c r="E45" s="84"/>
      <c r="F45" s="80"/>
      <c r="G45" s="212"/>
      <c r="H45" s="100"/>
      <c r="I45" s="84"/>
      <c r="J45" s="80"/>
      <c r="K45" s="82"/>
      <c r="L45" s="83"/>
      <c r="M45" s="84"/>
      <c r="N45" s="80"/>
      <c r="O45" s="212"/>
      <c r="P45" s="100"/>
      <c r="Q45" s="84"/>
      <c r="R45" s="80"/>
      <c r="S45" s="212"/>
      <c r="T45" s="213"/>
      <c r="U45" s="84"/>
      <c r="V45" s="80"/>
    </row>
    <row r="46" spans="2:22" ht="24.75" customHeight="1">
      <c r="B46" s="214" t="s">
        <v>344</v>
      </c>
      <c r="C46" s="100">
        <v>7003</v>
      </c>
      <c r="D46" s="100">
        <v>6847</v>
      </c>
      <c r="E46" s="295">
        <f>100*D46/D$44</f>
        <v>50.78246681005711</v>
      </c>
      <c r="F46" s="97">
        <f t="shared" si="11"/>
        <v>-2.2276167356847068</v>
      </c>
      <c r="G46" s="100">
        <v>14879</v>
      </c>
      <c r="H46" s="100">
        <v>14583</v>
      </c>
      <c r="I46" s="295">
        <f>100*H46/H$44</f>
        <v>10.481564004887515</v>
      </c>
      <c r="J46" s="97">
        <f aca="true" t="shared" si="12" ref="J46:J54">100*(H46-G46)/G46</f>
        <v>-1.9893810067880906</v>
      </c>
      <c r="K46" s="100">
        <v>7151485</v>
      </c>
      <c r="L46" s="100">
        <v>7324825</v>
      </c>
      <c r="M46" s="295">
        <f>100*L46/L$44</f>
        <v>2.8677910028015603</v>
      </c>
      <c r="N46" s="296">
        <f aca="true" t="shared" si="13" ref="N46:N54">100*(L46-K46)/K46</f>
        <v>2.4238322530215752</v>
      </c>
      <c r="O46" s="100">
        <v>7151485</v>
      </c>
      <c r="P46" s="100">
        <v>7324825</v>
      </c>
      <c r="Q46" s="295">
        <f>100*P46/P$44</f>
        <v>2.8488545176545768</v>
      </c>
      <c r="R46" s="296">
        <f aca="true" t="shared" si="14" ref="R46:R54">100*(P46-O46)/O46</f>
        <v>2.4238322530215752</v>
      </c>
      <c r="S46" s="100">
        <v>4264223</v>
      </c>
      <c r="T46" s="100">
        <v>4360610</v>
      </c>
      <c r="U46" s="295">
        <f>100*T46/T$44</f>
        <v>4.1068710773566</v>
      </c>
      <c r="V46" s="296">
        <f aca="true" t="shared" si="15" ref="V46:V54">100*(T46-S46)/S46</f>
        <v>2.260364901178949</v>
      </c>
    </row>
    <row r="47" spans="2:22" ht="24.75" customHeight="1">
      <c r="B47" s="214" t="s">
        <v>345</v>
      </c>
      <c r="C47" s="100">
        <v>4248</v>
      </c>
      <c r="D47" s="100">
        <v>4290</v>
      </c>
      <c r="E47" s="295">
        <f aca="true" t="shared" si="16" ref="E47:E54">100*D47/D$44</f>
        <v>31.81784469331751</v>
      </c>
      <c r="F47" s="97">
        <f t="shared" si="11"/>
        <v>0.9887005649717514</v>
      </c>
      <c r="G47" s="100">
        <v>23996</v>
      </c>
      <c r="H47" s="100">
        <v>24176</v>
      </c>
      <c r="I47" s="295">
        <f aca="true" t="shared" si="17" ref="I47:I54">100*H47/H$44</f>
        <v>17.37655430173219</v>
      </c>
      <c r="J47" s="97">
        <f t="shared" si="12"/>
        <v>0.7501250208368061</v>
      </c>
      <c r="K47" s="100">
        <v>20381920</v>
      </c>
      <c r="L47" s="100">
        <v>22171225</v>
      </c>
      <c r="M47" s="295">
        <f aca="true" t="shared" si="18" ref="M47:M54">100*L47/L$44</f>
        <v>8.680403910822308</v>
      </c>
      <c r="N47" s="296">
        <f t="shared" si="13"/>
        <v>8.778883441795474</v>
      </c>
      <c r="O47" s="100">
        <v>20381920</v>
      </c>
      <c r="P47" s="100">
        <v>22171225</v>
      </c>
      <c r="Q47" s="295">
        <f aca="true" t="shared" si="19" ref="Q47:Q54">100*P47/P$44</f>
        <v>8.623085807945731</v>
      </c>
      <c r="R47" s="296">
        <f t="shared" si="14"/>
        <v>8.778883441795474</v>
      </c>
      <c r="S47" s="100">
        <v>11377528</v>
      </c>
      <c r="T47" s="100">
        <v>12315183</v>
      </c>
      <c r="U47" s="295">
        <f aca="true" t="shared" si="20" ref="U47:U54">100*T47/T$44</f>
        <v>11.598576546642255</v>
      </c>
      <c r="V47" s="296">
        <f t="shared" si="15"/>
        <v>8.241289320492115</v>
      </c>
    </row>
    <row r="48" spans="2:22" ht="24.75" customHeight="1">
      <c r="B48" s="214" t="s">
        <v>346</v>
      </c>
      <c r="C48" s="100">
        <v>1089</v>
      </c>
      <c r="D48" s="100">
        <v>1112</v>
      </c>
      <c r="E48" s="295">
        <f t="shared" si="16"/>
        <v>8.24742268041237</v>
      </c>
      <c r="F48" s="97">
        <f t="shared" si="11"/>
        <v>2.1120293847566574</v>
      </c>
      <c r="G48" s="100">
        <v>14944</v>
      </c>
      <c r="H48" s="100">
        <v>15445</v>
      </c>
      <c r="I48" s="295">
        <f t="shared" si="17"/>
        <v>11.101128441026379</v>
      </c>
      <c r="J48" s="97">
        <f t="shared" si="12"/>
        <v>3.3525160599571735</v>
      </c>
      <c r="K48" s="100">
        <v>19957835</v>
      </c>
      <c r="L48" s="100">
        <v>22891610</v>
      </c>
      <c r="M48" s="295">
        <f t="shared" si="18"/>
        <v>8.962446638335008</v>
      </c>
      <c r="N48" s="296">
        <f t="shared" si="13"/>
        <v>14.699865992478642</v>
      </c>
      <c r="O48" s="100">
        <v>19957835</v>
      </c>
      <c r="P48" s="100">
        <v>22891610</v>
      </c>
      <c r="Q48" s="295">
        <f t="shared" si="19"/>
        <v>8.903266161974749</v>
      </c>
      <c r="R48" s="296">
        <f t="shared" si="14"/>
        <v>14.699865992478642</v>
      </c>
      <c r="S48" s="100">
        <v>9247798</v>
      </c>
      <c r="T48" s="100">
        <v>10889762</v>
      </c>
      <c r="U48" s="295">
        <f t="shared" si="20"/>
        <v>10.25609916894585</v>
      </c>
      <c r="V48" s="296">
        <f t="shared" si="15"/>
        <v>17.75518885685003</v>
      </c>
    </row>
    <row r="49" spans="2:22" ht="24.75" customHeight="1">
      <c r="B49" s="214" t="s">
        <v>347</v>
      </c>
      <c r="C49" s="100">
        <v>521</v>
      </c>
      <c r="D49" s="100">
        <v>522</v>
      </c>
      <c r="E49" s="295">
        <f t="shared" si="16"/>
        <v>3.8715419417043684</v>
      </c>
      <c r="F49" s="97">
        <f t="shared" si="11"/>
        <v>0.19193857965451055</v>
      </c>
      <c r="G49" s="100">
        <v>12747</v>
      </c>
      <c r="H49" s="100">
        <v>12736</v>
      </c>
      <c r="I49" s="295">
        <f t="shared" si="17"/>
        <v>9.154028606339395</v>
      </c>
      <c r="J49" s="97">
        <f t="shared" si="12"/>
        <v>-0.0862948144661489</v>
      </c>
      <c r="K49" s="100">
        <v>18496148</v>
      </c>
      <c r="L49" s="100">
        <v>20870857</v>
      </c>
      <c r="M49" s="295">
        <f t="shared" si="18"/>
        <v>8.17128817758212</v>
      </c>
      <c r="N49" s="296">
        <f t="shared" si="13"/>
        <v>12.838938139984606</v>
      </c>
      <c r="O49" s="100">
        <v>18496148</v>
      </c>
      <c r="P49" s="100">
        <v>20870857</v>
      </c>
      <c r="Q49" s="295">
        <f t="shared" si="19"/>
        <v>8.117331847760546</v>
      </c>
      <c r="R49" s="296">
        <f t="shared" si="14"/>
        <v>12.838938139984606</v>
      </c>
      <c r="S49" s="100">
        <v>7961801</v>
      </c>
      <c r="T49" s="100">
        <v>8972685</v>
      </c>
      <c r="U49" s="295">
        <f t="shared" si="20"/>
        <v>8.45057469315793</v>
      </c>
      <c r="V49" s="296">
        <f t="shared" si="15"/>
        <v>12.69667503621354</v>
      </c>
    </row>
    <row r="50" spans="2:22" ht="24.75" customHeight="1">
      <c r="B50" s="214" t="s">
        <v>348</v>
      </c>
      <c r="C50" s="100">
        <v>316</v>
      </c>
      <c r="D50" s="100">
        <v>313</v>
      </c>
      <c r="E50" s="295">
        <f t="shared" si="16"/>
        <v>2.3214418156196692</v>
      </c>
      <c r="F50" s="97">
        <f t="shared" si="11"/>
        <v>-0.9493670886075949</v>
      </c>
      <c r="G50" s="100">
        <v>12238</v>
      </c>
      <c r="H50" s="100">
        <v>12066</v>
      </c>
      <c r="I50" s="295">
        <f t="shared" si="17"/>
        <v>8.67246460145188</v>
      </c>
      <c r="J50" s="97">
        <f t="shared" si="12"/>
        <v>-1.40545840823664</v>
      </c>
      <c r="K50" s="100">
        <v>20205596</v>
      </c>
      <c r="L50" s="100">
        <v>21072876</v>
      </c>
      <c r="M50" s="295">
        <f t="shared" si="18"/>
        <v>8.250381981269577</v>
      </c>
      <c r="N50" s="296">
        <f t="shared" si="13"/>
        <v>4.29227625851769</v>
      </c>
      <c r="O50" s="100">
        <v>20256996</v>
      </c>
      <c r="P50" s="100">
        <v>21287084</v>
      </c>
      <c r="Q50" s="295">
        <f t="shared" si="19"/>
        <v>8.27921560188707</v>
      </c>
      <c r="R50" s="296">
        <f t="shared" si="14"/>
        <v>5.085097513965052</v>
      </c>
      <c r="S50" s="100">
        <v>7992632</v>
      </c>
      <c r="T50" s="100">
        <v>8678668</v>
      </c>
      <c r="U50" s="295">
        <f t="shared" si="20"/>
        <v>8.17366620706283</v>
      </c>
      <c r="V50" s="296">
        <f t="shared" si="15"/>
        <v>8.583355270203858</v>
      </c>
    </row>
    <row r="51" spans="2:22" ht="24.75" customHeight="1">
      <c r="B51" s="214" t="s">
        <v>349</v>
      </c>
      <c r="C51" s="100">
        <v>222</v>
      </c>
      <c r="D51" s="100">
        <v>234</v>
      </c>
      <c r="E51" s="295">
        <f t="shared" si="16"/>
        <v>1.7355188014536824</v>
      </c>
      <c r="F51" s="97">
        <f t="shared" si="11"/>
        <v>5.405405405405405</v>
      </c>
      <c r="G51" s="100">
        <v>15333</v>
      </c>
      <c r="H51" s="100">
        <v>15843</v>
      </c>
      <c r="I51" s="295">
        <f t="shared" si="17"/>
        <v>11.387191834974484</v>
      </c>
      <c r="J51" s="97">
        <f t="shared" si="12"/>
        <v>3.3261592643318334</v>
      </c>
      <c r="K51" s="100">
        <v>28466663</v>
      </c>
      <c r="L51" s="100">
        <v>29243938</v>
      </c>
      <c r="M51" s="295">
        <f t="shared" si="18"/>
        <v>11.449488865998388</v>
      </c>
      <c r="N51" s="296">
        <f t="shared" si="13"/>
        <v>2.7304745905763523</v>
      </c>
      <c r="O51" s="100">
        <v>28508357</v>
      </c>
      <c r="P51" s="100">
        <v>29316723</v>
      </c>
      <c r="Q51" s="295">
        <f t="shared" si="19"/>
        <v>11.402194422580449</v>
      </c>
      <c r="R51" s="296">
        <f t="shared" si="14"/>
        <v>2.835540469764708</v>
      </c>
      <c r="S51" s="100">
        <v>11668016</v>
      </c>
      <c r="T51" s="100">
        <v>12450972</v>
      </c>
      <c r="U51" s="295">
        <f t="shared" si="20"/>
        <v>11.726464139599015</v>
      </c>
      <c r="V51" s="296">
        <f t="shared" si="15"/>
        <v>6.710275337298132</v>
      </c>
    </row>
    <row r="52" spans="2:22" ht="24.75" customHeight="1">
      <c r="B52" s="214" t="s">
        <v>350</v>
      </c>
      <c r="C52" s="100">
        <v>91</v>
      </c>
      <c r="D52" s="100">
        <v>92</v>
      </c>
      <c r="E52" s="295">
        <f t="shared" si="16"/>
        <v>0.6823407253578581</v>
      </c>
      <c r="F52" s="97">
        <f t="shared" si="11"/>
        <v>1.098901098901099</v>
      </c>
      <c r="G52" s="100">
        <v>12587</v>
      </c>
      <c r="H52" s="100">
        <v>12150</v>
      </c>
      <c r="I52" s="295">
        <f t="shared" si="17"/>
        <v>8.732839790124345</v>
      </c>
      <c r="J52" s="97">
        <f t="shared" si="12"/>
        <v>-3.471836021291809</v>
      </c>
      <c r="K52" s="100">
        <v>24904198</v>
      </c>
      <c r="L52" s="100">
        <v>26993630</v>
      </c>
      <c r="M52" s="295">
        <f t="shared" si="18"/>
        <v>10.568455798869499</v>
      </c>
      <c r="N52" s="296">
        <f t="shared" si="13"/>
        <v>8.389878686316258</v>
      </c>
      <c r="O52" s="100">
        <v>25025603</v>
      </c>
      <c r="P52" s="100">
        <v>27125081</v>
      </c>
      <c r="Q52" s="295">
        <f t="shared" si="19"/>
        <v>10.549796008586734</v>
      </c>
      <c r="R52" s="296">
        <f t="shared" si="14"/>
        <v>8.389320329264393</v>
      </c>
      <c r="S52" s="100">
        <v>8900660</v>
      </c>
      <c r="T52" s="100">
        <v>10047369</v>
      </c>
      <c r="U52" s="295">
        <f t="shared" si="20"/>
        <v>9.462724056870323</v>
      </c>
      <c r="V52" s="296">
        <f t="shared" si="15"/>
        <v>12.883415387173535</v>
      </c>
    </row>
    <row r="53" spans="2:22" ht="24.75" customHeight="1">
      <c r="B53" s="214" t="s">
        <v>351</v>
      </c>
      <c r="C53" s="100">
        <v>33</v>
      </c>
      <c r="D53" s="100">
        <v>41</v>
      </c>
      <c r="E53" s="295">
        <f t="shared" si="16"/>
        <v>0.3040866276051324</v>
      </c>
      <c r="F53" s="97">
        <f t="shared" si="11"/>
        <v>24.242424242424242</v>
      </c>
      <c r="G53" s="100">
        <v>7795</v>
      </c>
      <c r="H53" s="100">
        <v>9812</v>
      </c>
      <c r="I53" s="295">
        <f t="shared" si="17"/>
        <v>7.052397038740746</v>
      </c>
      <c r="J53" s="97">
        <f t="shared" si="12"/>
        <v>25.875561257216166</v>
      </c>
      <c r="K53" s="100">
        <v>13936626</v>
      </c>
      <c r="L53" s="100">
        <v>26756971</v>
      </c>
      <c r="M53" s="295">
        <f t="shared" si="18"/>
        <v>10.475799858156646</v>
      </c>
      <c r="N53" s="296">
        <f t="shared" si="13"/>
        <v>91.99030669259547</v>
      </c>
      <c r="O53" s="100">
        <v>13969119</v>
      </c>
      <c r="P53" s="100">
        <v>26912993</v>
      </c>
      <c r="Q53" s="295">
        <f t="shared" si="19"/>
        <v>10.467308323633125</v>
      </c>
      <c r="R53" s="296">
        <f t="shared" si="14"/>
        <v>92.660632356271</v>
      </c>
      <c r="S53" s="100">
        <v>5483060</v>
      </c>
      <c r="T53" s="100">
        <v>8729934</v>
      </c>
      <c r="U53" s="295">
        <f t="shared" si="20"/>
        <v>8.221949096991478</v>
      </c>
      <c r="V53" s="296">
        <f t="shared" si="15"/>
        <v>59.21645942229339</v>
      </c>
    </row>
    <row r="54" spans="1:22" ht="24.75" customHeight="1">
      <c r="A54" s="222"/>
      <c r="B54" s="214" t="s">
        <v>352</v>
      </c>
      <c r="C54" s="100">
        <v>31</v>
      </c>
      <c r="D54" s="100">
        <v>32</v>
      </c>
      <c r="E54" s="295">
        <f t="shared" si="16"/>
        <v>0.23733590447229844</v>
      </c>
      <c r="F54" s="97">
        <f t="shared" si="11"/>
        <v>3.225806451612903</v>
      </c>
      <c r="G54" s="100">
        <v>21760</v>
      </c>
      <c r="H54" s="100">
        <v>22319</v>
      </c>
      <c r="I54" s="295">
        <f t="shared" si="17"/>
        <v>16.041831380723064</v>
      </c>
      <c r="J54" s="97">
        <f t="shared" si="12"/>
        <v>2.5689338235294117</v>
      </c>
      <c r="K54" s="100">
        <v>76093760</v>
      </c>
      <c r="L54" s="100">
        <v>78091042</v>
      </c>
      <c r="M54" s="295">
        <f t="shared" si="18"/>
        <v>30.57394376616489</v>
      </c>
      <c r="N54" s="296">
        <f t="shared" si="13"/>
        <v>2.6247645010576424</v>
      </c>
      <c r="O54" s="100">
        <v>76427851</v>
      </c>
      <c r="P54" s="100">
        <v>79214346</v>
      </c>
      <c r="Q54" s="295">
        <f t="shared" si="19"/>
        <v>30.808947307977018</v>
      </c>
      <c r="R54" s="296">
        <f t="shared" si="14"/>
        <v>3.645915675425703</v>
      </c>
      <c r="S54" s="100">
        <v>26160041</v>
      </c>
      <c r="T54" s="100">
        <v>29733217</v>
      </c>
      <c r="U54" s="295">
        <f t="shared" si="20"/>
        <v>28.003075013373717</v>
      </c>
      <c r="V54" s="296">
        <f t="shared" si="15"/>
        <v>13.658908256298222</v>
      </c>
    </row>
    <row r="55" spans="2:22" ht="22.5" customHeight="1">
      <c r="B55" s="210" t="s">
        <v>170</v>
      </c>
      <c r="C55" s="215"/>
      <c r="D55" s="210"/>
      <c r="E55" s="210"/>
      <c r="F55" s="216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7"/>
      <c r="V55" s="217"/>
    </row>
    <row r="56" spans="2:22" ht="22.5" customHeight="1">
      <c r="B56" s="202" t="s">
        <v>311</v>
      </c>
      <c r="C56" s="218"/>
      <c r="D56" s="202"/>
      <c r="E56" s="202"/>
      <c r="F56" s="219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</row>
    <row r="57" spans="4:6" ht="21.75" customHeight="1">
      <c r="D57" s="211"/>
      <c r="E57" s="211"/>
      <c r="F57" s="220"/>
    </row>
    <row r="58" spans="4:6" ht="21.75" customHeight="1">
      <c r="D58" s="211"/>
      <c r="E58" s="211"/>
      <c r="F58" s="220"/>
    </row>
    <row r="59" spans="4:6" ht="21.75" customHeight="1">
      <c r="D59" s="211"/>
      <c r="E59" s="211"/>
      <c r="F59" s="220"/>
    </row>
    <row r="60" spans="4:6" ht="21.75" customHeight="1">
      <c r="D60" s="211"/>
      <c r="E60" s="211"/>
      <c r="F60" s="220"/>
    </row>
    <row r="61" spans="4:6" ht="21.75" customHeight="1">
      <c r="D61" s="211"/>
      <c r="E61" s="211"/>
      <c r="F61" s="220"/>
    </row>
    <row r="62" spans="4:6" ht="21.75" customHeight="1">
      <c r="D62" s="211"/>
      <c r="E62" s="211"/>
      <c r="F62" s="220"/>
    </row>
    <row r="63" spans="4:6" ht="21.75" customHeight="1">
      <c r="D63" s="211"/>
      <c r="E63" s="211"/>
      <c r="F63" s="220"/>
    </row>
    <row r="64" spans="4:6" ht="21.75" customHeight="1">
      <c r="D64" s="211"/>
      <c r="E64" s="211"/>
      <c r="F64" s="220"/>
    </row>
    <row r="65" spans="4:6" ht="21.75" customHeight="1">
      <c r="D65" s="211"/>
      <c r="E65" s="211"/>
      <c r="F65" s="220"/>
    </row>
    <row r="66" spans="4:6" ht="21.75" customHeight="1">
      <c r="D66" s="211"/>
      <c r="E66" s="211"/>
      <c r="F66" s="220"/>
    </row>
  </sheetData>
  <sheetProtection/>
  <mergeCells count="18">
    <mergeCell ref="A1:B1"/>
    <mergeCell ref="A3:V3"/>
    <mergeCell ref="A5:V5"/>
    <mergeCell ref="A41:B42"/>
    <mergeCell ref="A44:B44"/>
    <mergeCell ref="C7:F7"/>
    <mergeCell ref="G7:J7"/>
    <mergeCell ref="K7:N7"/>
    <mergeCell ref="O7:R7"/>
    <mergeCell ref="S7:V7"/>
    <mergeCell ref="A7:B8"/>
    <mergeCell ref="B39:V39"/>
    <mergeCell ref="C41:F41"/>
    <mergeCell ref="G41:J41"/>
    <mergeCell ref="K41:N41"/>
    <mergeCell ref="O41:R41"/>
    <mergeCell ref="S41:V41"/>
    <mergeCell ref="A10:B10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75" zoomScaleNormal="75" zoomScalePageLayoutView="0" workbookViewId="0" topLeftCell="A1">
      <selection activeCell="P3" sqref="P3"/>
    </sheetView>
  </sheetViews>
  <sheetFormatPr defaultColWidth="10.59765625" defaultRowHeight="17.25" customHeight="1"/>
  <cols>
    <col min="1" max="1" width="23.59765625" style="127" customWidth="1"/>
    <col min="2" max="2" width="15.59765625" style="127" customWidth="1"/>
    <col min="3" max="11" width="13.69921875" style="127" customWidth="1"/>
    <col min="12" max="14" width="15.69921875" style="127" customWidth="1"/>
    <col min="15" max="16" width="13.69921875" style="127" customWidth="1"/>
    <col min="17" max="16384" width="10.59765625" style="127" customWidth="1"/>
  </cols>
  <sheetData>
    <row r="1" spans="1:16" s="125" customFormat="1" ht="17.25" customHeight="1">
      <c r="A1" s="6" t="s">
        <v>304</v>
      </c>
      <c r="P1" s="8" t="s">
        <v>305</v>
      </c>
    </row>
    <row r="2" spans="1:16" ht="17.2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1:16" ht="17.25" customHeight="1">
      <c r="A3" s="323" t="s">
        <v>354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ht="17.25" customHeight="1" thickBot="1">
      <c r="P4" s="224"/>
    </row>
    <row r="5" spans="1:16" ht="17.25" customHeight="1">
      <c r="A5" s="394" t="s">
        <v>72</v>
      </c>
      <c r="B5" s="396" t="s">
        <v>73</v>
      </c>
      <c r="C5" s="317" t="s">
        <v>74</v>
      </c>
      <c r="D5" s="399" t="s">
        <v>75</v>
      </c>
      <c r="E5" s="400"/>
      <c r="F5" s="400"/>
      <c r="G5" s="400"/>
      <c r="H5" s="400"/>
      <c r="I5" s="400"/>
      <c r="J5" s="401"/>
      <c r="K5" s="396" t="s">
        <v>313</v>
      </c>
      <c r="L5" s="396" t="s">
        <v>314</v>
      </c>
      <c r="M5" s="399" t="s">
        <v>78</v>
      </c>
      <c r="N5" s="400"/>
      <c r="O5" s="400"/>
      <c r="P5" s="400"/>
    </row>
    <row r="6" spans="1:16" ht="17.25" customHeight="1">
      <c r="A6" s="335"/>
      <c r="B6" s="302"/>
      <c r="C6" s="397"/>
      <c r="D6" s="315" t="s">
        <v>79</v>
      </c>
      <c r="E6" s="390" t="s">
        <v>80</v>
      </c>
      <c r="F6" s="391"/>
      <c r="G6" s="392"/>
      <c r="H6" s="390" t="s">
        <v>81</v>
      </c>
      <c r="I6" s="391"/>
      <c r="J6" s="392"/>
      <c r="K6" s="302"/>
      <c r="L6" s="302"/>
      <c r="M6" s="315" t="s">
        <v>82</v>
      </c>
      <c r="N6" s="301" t="s">
        <v>131</v>
      </c>
      <c r="O6" s="301" t="s">
        <v>83</v>
      </c>
      <c r="P6" s="304" t="s">
        <v>84</v>
      </c>
    </row>
    <row r="7" spans="1:16" ht="17.25" customHeight="1">
      <c r="A7" s="395"/>
      <c r="B7" s="303"/>
      <c r="C7" s="398"/>
      <c r="D7" s="316"/>
      <c r="E7" s="139" t="s">
        <v>82</v>
      </c>
      <c r="F7" s="139" t="s">
        <v>85</v>
      </c>
      <c r="G7" s="139" t="s">
        <v>86</v>
      </c>
      <c r="H7" s="139" t="s">
        <v>82</v>
      </c>
      <c r="I7" s="139" t="s">
        <v>85</v>
      </c>
      <c r="J7" s="139" t="s">
        <v>86</v>
      </c>
      <c r="K7" s="303"/>
      <c r="L7" s="303"/>
      <c r="M7" s="316"/>
      <c r="N7" s="303"/>
      <c r="O7" s="303"/>
      <c r="P7" s="306"/>
    </row>
    <row r="8" spans="1:16" s="197" customFormat="1" ht="17.25" customHeight="1">
      <c r="A8" s="229"/>
      <c r="B8" s="230" t="s">
        <v>360</v>
      </c>
      <c r="C8" s="39">
        <f aca="true" t="shared" si="0" ref="C8:P8">SUM(C9:C13)</f>
        <v>13483</v>
      </c>
      <c r="D8" s="39">
        <f t="shared" si="0"/>
        <v>139130</v>
      </c>
      <c r="E8" s="39">
        <f t="shared" si="0"/>
        <v>122907</v>
      </c>
      <c r="F8" s="39">
        <f t="shared" si="0"/>
        <v>66989</v>
      </c>
      <c r="G8" s="39">
        <f t="shared" si="0"/>
        <v>55918</v>
      </c>
      <c r="H8" s="39">
        <f t="shared" si="0"/>
        <v>16223</v>
      </c>
      <c r="I8" s="39">
        <f t="shared" si="0"/>
        <v>9489</v>
      </c>
      <c r="J8" s="39">
        <f t="shared" si="0"/>
        <v>6734</v>
      </c>
      <c r="K8" s="39">
        <f t="shared" si="0"/>
        <v>43213750</v>
      </c>
      <c r="L8" s="39">
        <f t="shared" si="0"/>
        <v>137753532</v>
      </c>
      <c r="M8" s="39">
        <f t="shared" si="0"/>
        <v>255416974</v>
      </c>
      <c r="N8" s="39">
        <f t="shared" si="0"/>
        <v>218709460</v>
      </c>
      <c r="O8" s="39">
        <f t="shared" si="0"/>
        <v>36223988</v>
      </c>
      <c r="P8" s="39">
        <f t="shared" si="0"/>
        <v>483526</v>
      </c>
    </row>
    <row r="9" spans="1:16" ht="17.25" customHeight="1">
      <c r="A9" s="134"/>
      <c r="B9" s="140" t="s">
        <v>355</v>
      </c>
      <c r="C9" s="101">
        <v>6847</v>
      </c>
      <c r="D9" s="101">
        <f>E9+H9</f>
        <v>14583</v>
      </c>
      <c r="E9" s="102">
        <v>3841</v>
      </c>
      <c r="F9" s="101">
        <v>1293</v>
      </c>
      <c r="G9" s="101">
        <v>2548</v>
      </c>
      <c r="H9" s="102">
        <v>10742</v>
      </c>
      <c r="I9" s="102">
        <v>6244</v>
      </c>
      <c r="J9" s="102">
        <v>4498</v>
      </c>
      <c r="K9" s="102">
        <v>997674</v>
      </c>
      <c r="L9" s="102">
        <v>2943318</v>
      </c>
      <c r="M9" s="105">
        <v>7324825</v>
      </c>
      <c r="N9" s="105">
        <v>3574746</v>
      </c>
      <c r="O9" s="105">
        <v>3725178</v>
      </c>
      <c r="P9" s="102">
        <v>24901</v>
      </c>
    </row>
    <row r="10" spans="1:16" ht="17.25" customHeight="1">
      <c r="A10" s="388" t="s">
        <v>271</v>
      </c>
      <c r="B10" s="140" t="s">
        <v>273</v>
      </c>
      <c r="C10" s="101">
        <v>4290</v>
      </c>
      <c r="D10" s="101">
        <f>E10+H10</f>
        <v>24176</v>
      </c>
      <c r="E10" s="102">
        <v>19067</v>
      </c>
      <c r="F10" s="101">
        <v>8695</v>
      </c>
      <c r="G10" s="101">
        <v>10372</v>
      </c>
      <c r="H10" s="102">
        <v>5109</v>
      </c>
      <c r="I10" s="102">
        <v>3020</v>
      </c>
      <c r="J10" s="102">
        <v>2089</v>
      </c>
      <c r="K10" s="102">
        <v>5146049</v>
      </c>
      <c r="L10" s="102">
        <v>9693744</v>
      </c>
      <c r="M10" s="105">
        <v>22171225</v>
      </c>
      <c r="N10" s="105">
        <v>14977569</v>
      </c>
      <c r="O10" s="105">
        <v>7142090</v>
      </c>
      <c r="P10" s="102">
        <v>51566</v>
      </c>
    </row>
    <row r="11" spans="1:16" ht="17.25" customHeight="1">
      <c r="A11" s="389"/>
      <c r="B11" s="140" t="s">
        <v>267</v>
      </c>
      <c r="C11" s="101">
        <v>1112</v>
      </c>
      <c r="D11" s="101">
        <f>E11+H11</f>
        <v>15445</v>
      </c>
      <c r="E11" s="102">
        <v>15133</v>
      </c>
      <c r="F11" s="101">
        <v>7826</v>
      </c>
      <c r="G11" s="101">
        <v>7307</v>
      </c>
      <c r="H11" s="102">
        <v>312</v>
      </c>
      <c r="I11" s="102">
        <v>183</v>
      </c>
      <c r="J11" s="102">
        <v>129</v>
      </c>
      <c r="K11" s="102">
        <v>4598174</v>
      </c>
      <c r="L11" s="102">
        <v>11115901</v>
      </c>
      <c r="M11" s="105">
        <v>22891610</v>
      </c>
      <c r="N11" s="105">
        <v>18344408</v>
      </c>
      <c r="O11" s="105">
        <v>4521235</v>
      </c>
      <c r="P11" s="102">
        <v>25967</v>
      </c>
    </row>
    <row r="12" spans="1:16" ht="17.25" customHeight="1">
      <c r="A12" s="134"/>
      <c r="B12" s="140" t="s">
        <v>356</v>
      </c>
      <c r="C12" s="101">
        <v>522</v>
      </c>
      <c r="D12" s="101">
        <f>E12+H12</f>
        <v>12736</v>
      </c>
      <c r="E12" s="102">
        <v>12695</v>
      </c>
      <c r="F12" s="101">
        <v>6572</v>
      </c>
      <c r="G12" s="101">
        <v>6123</v>
      </c>
      <c r="H12" s="102">
        <v>41</v>
      </c>
      <c r="I12" s="102">
        <v>30</v>
      </c>
      <c r="J12" s="102">
        <v>11</v>
      </c>
      <c r="K12" s="102">
        <v>3928643</v>
      </c>
      <c r="L12" s="102">
        <v>11084746</v>
      </c>
      <c r="M12" s="105">
        <v>20870857</v>
      </c>
      <c r="N12" s="105">
        <v>17241190</v>
      </c>
      <c r="O12" s="105">
        <v>3590599</v>
      </c>
      <c r="P12" s="102">
        <v>39068</v>
      </c>
    </row>
    <row r="13" spans="1:16" ht="17.25" customHeight="1">
      <c r="A13" s="134"/>
      <c r="B13" s="140" t="s">
        <v>357</v>
      </c>
      <c r="C13" s="101">
        <v>712</v>
      </c>
      <c r="D13" s="101">
        <f>E13+H13</f>
        <v>72190</v>
      </c>
      <c r="E13" s="102">
        <v>72171</v>
      </c>
      <c r="F13" s="101">
        <v>42603</v>
      </c>
      <c r="G13" s="101">
        <v>29568</v>
      </c>
      <c r="H13" s="102">
        <v>19</v>
      </c>
      <c r="I13" s="102">
        <v>12</v>
      </c>
      <c r="J13" s="102">
        <v>7</v>
      </c>
      <c r="K13" s="102">
        <v>28543210</v>
      </c>
      <c r="L13" s="102">
        <v>102915823</v>
      </c>
      <c r="M13" s="105">
        <v>182158457</v>
      </c>
      <c r="N13" s="105">
        <v>164571547</v>
      </c>
      <c r="O13" s="105">
        <v>17244886</v>
      </c>
      <c r="P13" s="102">
        <v>342024</v>
      </c>
    </row>
    <row r="14" spans="1:16" ht="17.25" customHeight="1">
      <c r="A14" s="134"/>
      <c r="B14" s="134"/>
      <c r="C14" s="104"/>
      <c r="D14" s="104"/>
      <c r="E14" s="104"/>
      <c r="F14" s="104"/>
      <c r="G14" s="104"/>
      <c r="H14" s="103"/>
      <c r="I14" s="103"/>
      <c r="J14" s="103"/>
      <c r="K14" s="103"/>
      <c r="L14" s="103"/>
      <c r="M14" s="104"/>
      <c r="N14" s="104"/>
      <c r="O14" s="103"/>
      <c r="P14" s="103"/>
    </row>
    <row r="15" spans="1:16" s="197" customFormat="1" ht="17.25" customHeight="1">
      <c r="A15" s="229"/>
      <c r="B15" s="27" t="s">
        <v>82</v>
      </c>
      <c r="C15" s="39">
        <f>SUM(C16:C20)</f>
        <v>960</v>
      </c>
      <c r="D15" s="39">
        <f aca="true" t="shared" si="1" ref="D15:K15">SUM(D16:D20)</f>
        <v>11658</v>
      </c>
      <c r="E15" s="39">
        <f t="shared" si="1"/>
        <v>10593</v>
      </c>
      <c r="F15" s="39">
        <f t="shared" si="1"/>
        <v>3952</v>
      </c>
      <c r="G15" s="39">
        <f t="shared" si="1"/>
        <v>6641</v>
      </c>
      <c r="H15" s="39">
        <f t="shared" si="1"/>
        <v>1065</v>
      </c>
      <c r="I15" s="39">
        <f t="shared" si="1"/>
        <v>592</v>
      </c>
      <c r="J15" s="39">
        <f t="shared" si="1"/>
        <v>473</v>
      </c>
      <c r="K15" s="39">
        <f t="shared" si="1"/>
        <v>2722219</v>
      </c>
      <c r="L15" s="39">
        <f>SUM(L16:L20)</f>
        <v>8136091</v>
      </c>
      <c r="M15" s="39">
        <f>SUM(M16:M20)</f>
        <v>14816217</v>
      </c>
      <c r="N15" s="39">
        <f>SUM(N16:N20)</f>
        <v>14651447</v>
      </c>
      <c r="O15" s="39">
        <f>SUM(O16:O20)</f>
        <v>164770</v>
      </c>
      <c r="P15" s="91" t="s">
        <v>152</v>
      </c>
    </row>
    <row r="16" spans="1:16" ht="17.25" customHeight="1">
      <c r="A16" s="134"/>
      <c r="B16" s="140" t="s">
        <v>355</v>
      </c>
      <c r="C16" s="101">
        <v>353</v>
      </c>
      <c r="D16" s="101">
        <f>E16+H16</f>
        <v>787</v>
      </c>
      <c r="E16" s="102">
        <v>190</v>
      </c>
      <c r="F16" s="101">
        <v>54</v>
      </c>
      <c r="G16" s="101">
        <v>136</v>
      </c>
      <c r="H16" s="102">
        <v>597</v>
      </c>
      <c r="I16" s="102">
        <v>323</v>
      </c>
      <c r="J16" s="102">
        <v>274</v>
      </c>
      <c r="K16" s="102">
        <v>37828</v>
      </c>
      <c r="L16" s="102">
        <v>223744</v>
      </c>
      <c r="M16" s="105">
        <v>413933</v>
      </c>
      <c r="N16" s="105">
        <v>389625</v>
      </c>
      <c r="O16" s="105">
        <v>24308</v>
      </c>
      <c r="P16" s="102" t="s">
        <v>403</v>
      </c>
    </row>
    <row r="17" spans="1:16" ht="17.25" customHeight="1">
      <c r="A17" s="387" t="s">
        <v>125</v>
      </c>
      <c r="B17" s="140" t="s">
        <v>358</v>
      </c>
      <c r="C17" s="101">
        <v>351</v>
      </c>
      <c r="D17" s="101">
        <f>E17+H17</f>
        <v>2054</v>
      </c>
      <c r="E17" s="102">
        <v>1630</v>
      </c>
      <c r="F17" s="101">
        <v>570</v>
      </c>
      <c r="G17" s="101">
        <v>1060</v>
      </c>
      <c r="H17" s="102">
        <v>424</v>
      </c>
      <c r="I17" s="102">
        <v>243</v>
      </c>
      <c r="J17" s="102">
        <v>181</v>
      </c>
      <c r="K17" s="102">
        <v>369191</v>
      </c>
      <c r="L17" s="102">
        <v>758352</v>
      </c>
      <c r="M17" s="105">
        <v>1604996</v>
      </c>
      <c r="N17" s="105">
        <v>1559199</v>
      </c>
      <c r="O17" s="105">
        <v>45797</v>
      </c>
      <c r="P17" s="102" t="s">
        <v>403</v>
      </c>
    </row>
    <row r="18" spans="1:16" ht="17.25" customHeight="1">
      <c r="A18" s="387"/>
      <c r="B18" s="140" t="s">
        <v>359</v>
      </c>
      <c r="C18" s="101">
        <v>124</v>
      </c>
      <c r="D18" s="101">
        <f>E18+H18</f>
        <v>1748</v>
      </c>
      <c r="E18" s="102">
        <v>1712</v>
      </c>
      <c r="F18" s="101">
        <v>647</v>
      </c>
      <c r="G18" s="101">
        <v>1065</v>
      </c>
      <c r="H18" s="102">
        <v>36</v>
      </c>
      <c r="I18" s="102">
        <v>21</v>
      </c>
      <c r="J18" s="102">
        <v>15</v>
      </c>
      <c r="K18" s="102">
        <v>444650</v>
      </c>
      <c r="L18" s="102">
        <v>1007060</v>
      </c>
      <c r="M18" s="105">
        <v>1997812</v>
      </c>
      <c r="N18" s="105">
        <v>1948309</v>
      </c>
      <c r="O18" s="105">
        <v>49503</v>
      </c>
      <c r="P18" s="102" t="s">
        <v>403</v>
      </c>
    </row>
    <row r="19" spans="1:16" ht="17.25" customHeight="1">
      <c r="A19" s="144"/>
      <c r="B19" s="140" t="s">
        <v>356</v>
      </c>
      <c r="C19" s="101">
        <v>61</v>
      </c>
      <c r="D19" s="101">
        <f>E19+H19</f>
        <v>1507</v>
      </c>
      <c r="E19" s="102">
        <v>1502</v>
      </c>
      <c r="F19" s="101">
        <v>534</v>
      </c>
      <c r="G19" s="101">
        <v>968</v>
      </c>
      <c r="H19" s="102">
        <v>5</v>
      </c>
      <c r="I19" s="102">
        <v>4</v>
      </c>
      <c r="J19" s="102">
        <v>1</v>
      </c>
      <c r="K19" s="102">
        <v>377008</v>
      </c>
      <c r="L19" s="102">
        <v>957617</v>
      </c>
      <c r="M19" s="105">
        <v>1829817</v>
      </c>
      <c r="N19" s="105">
        <v>1808340</v>
      </c>
      <c r="O19" s="105">
        <v>21477</v>
      </c>
      <c r="P19" s="102" t="s">
        <v>403</v>
      </c>
    </row>
    <row r="20" spans="1:16" ht="17.25" customHeight="1">
      <c r="A20" s="144"/>
      <c r="B20" s="140" t="s">
        <v>357</v>
      </c>
      <c r="C20" s="101">
        <v>71</v>
      </c>
      <c r="D20" s="101">
        <f>E20+H20</f>
        <v>5562</v>
      </c>
      <c r="E20" s="102">
        <v>5559</v>
      </c>
      <c r="F20" s="101">
        <v>2147</v>
      </c>
      <c r="G20" s="101">
        <v>3412</v>
      </c>
      <c r="H20" s="102">
        <v>3</v>
      </c>
      <c r="I20" s="102">
        <v>1</v>
      </c>
      <c r="J20" s="102">
        <v>2</v>
      </c>
      <c r="K20" s="102">
        <v>1493542</v>
      </c>
      <c r="L20" s="102">
        <v>5189318</v>
      </c>
      <c r="M20" s="105">
        <v>8969659</v>
      </c>
      <c r="N20" s="105">
        <v>8945974</v>
      </c>
      <c r="O20" s="105">
        <v>23685</v>
      </c>
      <c r="P20" s="102" t="s">
        <v>403</v>
      </c>
    </row>
    <row r="21" spans="1:16" ht="17.25" customHeight="1">
      <c r="A21" s="144"/>
      <c r="B21" s="134"/>
      <c r="C21" s="104"/>
      <c r="D21" s="104"/>
      <c r="E21" s="104"/>
      <c r="F21" s="104"/>
      <c r="G21" s="104"/>
      <c r="H21" s="103"/>
      <c r="I21" s="103"/>
      <c r="J21" s="103"/>
      <c r="K21" s="103"/>
      <c r="L21" s="103"/>
      <c r="M21" s="104"/>
      <c r="N21" s="104"/>
      <c r="O21" s="103"/>
      <c r="P21" s="103"/>
    </row>
    <row r="22" spans="1:16" s="197" customFormat="1" ht="17.25" customHeight="1">
      <c r="A22" s="231"/>
      <c r="B22" s="27" t="s">
        <v>82</v>
      </c>
      <c r="C22" s="39">
        <f>SUM(C23:C27)</f>
        <v>67</v>
      </c>
      <c r="D22" s="39">
        <f aca="true" t="shared" si="2" ref="D22:O22">SUM(D23:D27)</f>
        <v>1376</v>
      </c>
      <c r="E22" s="39">
        <f t="shared" si="2"/>
        <v>1368</v>
      </c>
      <c r="F22" s="39">
        <f t="shared" si="2"/>
        <v>916</v>
      </c>
      <c r="G22" s="39">
        <f t="shared" si="2"/>
        <v>452</v>
      </c>
      <c r="H22" s="39">
        <f t="shared" si="2"/>
        <v>8</v>
      </c>
      <c r="I22" s="39">
        <f t="shared" si="2"/>
        <v>4</v>
      </c>
      <c r="J22" s="39">
        <f t="shared" si="2"/>
        <v>4</v>
      </c>
      <c r="K22" s="39">
        <f t="shared" si="2"/>
        <v>685985</v>
      </c>
      <c r="L22" s="39">
        <f t="shared" si="2"/>
        <v>2971247</v>
      </c>
      <c r="M22" s="39">
        <f t="shared" si="2"/>
        <v>8995850</v>
      </c>
      <c r="N22" s="39">
        <f t="shared" si="2"/>
        <v>8981410</v>
      </c>
      <c r="O22" s="39">
        <f t="shared" si="2"/>
        <v>14440</v>
      </c>
      <c r="P22" s="91" t="s">
        <v>152</v>
      </c>
    </row>
    <row r="23" spans="1:16" ht="17.25" customHeight="1">
      <c r="A23" s="144"/>
      <c r="B23" s="140" t="s">
        <v>355</v>
      </c>
      <c r="C23" s="101">
        <v>8</v>
      </c>
      <c r="D23" s="101">
        <f>E23+H23</f>
        <v>20</v>
      </c>
      <c r="E23" s="102">
        <v>17</v>
      </c>
      <c r="F23" s="101">
        <v>14</v>
      </c>
      <c r="G23" s="101">
        <v>3</v>
      </c>
      <c r="H23" s="102">
        <v>3</v>
      </c>
      <c r="I23" s="102">
        <v>1</v>
      </c>
      <c r="J23" s="102">
        <v>2</v>
      </c>
      <c r="K23" s="102">
        <v>4055</v>
      </c>
      <c r="L23" s="102">
        <v>6764</v>
      </c>
      <c r="M23" s="105">
        <v>20082</v>
      </c>
      <c r="N23" s="105">
        <v>20082</v>
      </c>
      <c r="O23" s="106" t="s">
        <v>403</v>
      </c>
      <c r="P23" s="102" t="s">
        <v>403</v>
      </c>
    </row>
    <row r="24" spans="1:16" ht="17.25" customHeight="1">
      <c r="A24" s="387" t="s">
        <v>130</v>
      </c>
      <c r="B24" s="140" t="s">
        <v>358</v>
      </c>
      <c r="C24" s="101">
        <v>31</v>
      </c>
      <c r="D24" s="101">
        <f>E24+H24</f>
        <v>190</v>
      </c>
      <c r="E24" s="102">
        <v>185</v>
      </c>
      <c r="F24" s="101">
        <v>131</v>
      </c>
      <c r="G24" s="101">
        <v>54</v>
      </c>
      <c r="H24" s="102">
        <v>5</v>
      </c>
      <c r="I24" s="102">
        <v>3</v>
      </c>
      <c r="J24" s="102">
        <v>2</v>
      </c>
      <c r="K24" s="102">
        <v>43175</v>
      </c>
      <c r="L24" s="102">
        <v>78191</v>
      </c>
      <c r="M24" s="105">
        <v>236076</v>
      </c>
      <c r="N24" s="105">
        <v>230096</v>
      </c>
      <c r="O24" s="105">
        <v>5980</v>
      </c>
      <c r="P24" s="102" t="s">
        <v>403</v>
      </c>
    </row>
    <row r="25" spans="1:16" ht="17.25" customHeight="1">
      <c r="A25" s="387"/>
      <c r="B25" s="140" t="s">
        <v>359</v>
      </c>
      <c r="C25" s="101">
        <v>13</v>
      </c>
      <c r="D25" s="101">
        <v>177</v>
      </c>
      <c r="E25" s="102">
        <v>177</v>
      </c>
      <c r="F25" s="101">
        <v>123</v>
      </c>
      <c r="G25" s="101">
        <v>54</v>
      </c>
      <c r="H25" s="102" t="s">
        <v>152</v>
      </c>
      <c r="I25" s="102" t="s">
        <v>403</v>
      </c>
      <c r="J25" s="102" t="s">
        <v>121</v>
      </c>
      <c r="K25" s="102">
        <v>47496</v>
      </c>
      <c r="L25" s="102">
        <v>162148</v>
      </c>
      <c r="M25" s="105">
        <v>336990</v>
      </c>
      <c r="N25" s="105">
        <v>336990</v>
      </c>
      <c r="O25" s="102" t="s">
        <v>121</v>
      </c>
      <c r="P25" s="102" t="s">
        <v>121</v>
      </c>
    </row>
    <row r="26" spans="1:16" ht="17.25" customHeight="1">
      <c r="A26" s="144"/>
      <c r="B26" s="140" t="s">
        <v>356</v>
      </c>
      <c r="C26" s="101">
        <v>6</v>
      </c>
      <c r="D26" s="101">
        <v>149</v>
      </c>
      <c r="E26" s="102">
        <v>149</v>
      </c>
      <c r="F26" s="101">
        <v>92</v>
      </c>
      <c r="G26" s="101">
        <v>57</v>
      </c>
      <c r="H26" s="102" t="s">
        <v>152</v>
      </c>
      <c r="I26" s="102" t="s">
        <v>121</v>
      </c>
      <c r="J26" s="102" t="s">
        <v>121</v>
      </c>
      <c r="K26" s="102">
        <v>47150</v>
      </c>
      <c r="L26" s="102">
        <v>163855</v>
      </c>
      <c r="M26" s="105">
        <v>330840</v>
      </c>
      <c r="N26" s="105">
        <v>322380</v>
      </c>
      <c r="O26" s="102">
        <v>8460</v>
      </c>
      <c r="P26" s="102" t="s">
        <v>121</v>
      </c>
    </row>
    <row r="27" spans="1:16" ht="17.25" customHeight="1">
      <c r="A27" s="144"/>
      <c r="B27" s="140" t="s">
        <v>357</v>
      </c>
      <c r="C27" s="101">
        <v>9</v>
      </c>
      <c r="D27" s="101">
        <v>840</v>
      </c>
      <c r="E27" s="102">
        <v>840</v>
      </c>
      <c r="F27" s="101">
        <v>556</v>
      </c>
      <c r="G27" s="101">
        <v>284</v>
      </c>
      <c r="H27" s="102" t="s">
        <v>152</v>
      </c>
      <c r="I27" s="102" t="s">
        <v>121</v>
      </c>
      <c r="J27" s="102" t="s">
        <v>121</v>
      </c>
      <c r="K27" s="102">
        <v>544109</v>
      </c>
      <c r="L27" s="102">
        <v>2560289</v>
      </c>
      <c r="M27" s="105">
        <v>8071862</v>
      </c>
      <c r="N27" s="103">
        <v>8071862</v>
      </c>
      <c r="O27" s="102" t="s">
        <v>121</v>
      </c>
      <c r="P27" s="102" t="s">
        <v>121</v>
      </c>
    </row>
    <row r="28" spans="1:16" ht="17.25" customHeight="1">
      <c r="A28" s="144"/>
      <c r="B28" s="134"/>
      <c r="C28" s="104"/>
      <c r="D28" s="104"/>
      <c r="E28" s="104"/>
      <c r="F28" s="104"/>
      <c r="G28" s="104"/>
      <c r="H28" s="103"/>
      <c r="I28" s="103"/>
      <c r="J28" s="103"/>
      <c r="K28" s="103"/>
      <c r="L28" s="103"/>
      <c r="M28" s="104"/>
      <c r="N28" s="104"/>
      <c r="O28" s="103"/>
      <c r="P28" s="103"/>
    </row>
    <row r="29" spans="1:16" s="197" customFormat="1" ht="17.25" customHeight="1">
      <c r="A29" s="231"/>
      <c r="B29" s="27" t="s">
        <v>82</v>
      </c>
      <c r="C29" s="39">
        <f>SUM(C30:C34)</f>
        <v>4702</v>
      </c>
      <c r="D29" s="39">
        <f aca="true" t="shared" si="3" ref="D29:P29">SUM(D30:D34)</f>
        <v>29914</v>
      </c>
      <c r="E29" s="39">
        <f t="shared" si="3"/>
        <v>23125</v>
      </c>
      <c r="F29" s="39">
        <f t="shared" si="3"/>
        <v>9411</v>
      </c>
      <c r="G29" s="39">
        <f t="shared" si="3"/>
        <v>13714</v>
      </c>
      <c r="H29" s="39">
        <f t="shared" si="3"/>
        <v>6789</v>
      </c>
      <c r="I29" s="39">
        <f t="shared" si="3"/>
        <v>3532</v>
      </c>
      <c r="J29" s="39">
        <f t="shared" si="3"/>
        <v>3257</v>
      </c>
      <c r="K29" s="39">
        <f t="shared" si="3"/>
        <v>7036578</v>
      </c>
      <c r="L29" s="39">
        <f t="shared" si="3"/>
        <v>18890442</v>
      </c>
      <c r="M29" s="39">
        <f t="shared" si="3"/>
        <v>37652538</v>
      </c>
      <c r="N29" s="39">
        <f t="shared" si="3"/>
        <v>16430511</v>
      </c>
      <c r="O29" s="39">
        <f t="shared" si="3"/>
        <v>21215594</v>
      </c>
      <c r="P29" s="39">
        <f t="shared" si="3"/>
        <v>6433</v>
      </c>
    </row>
    <row r="30" spans="1:16" ht="17.25" customHeight="1">
      <c r="A30" s="144"/>
      <c r="B30" s="140" t="s">
        <v>355</v>
      </c>
      <c r="C30" s="101">
        <v>2703</v>
      </c>
      <c r="D30" s="101">
        <f>E30+H30</f>
        <v>6027</v>
      </c>
      <c r="E30" s="102">
        <v>1564</v>
      </c>
      <c r="F30" s="101">
        <v>265</v>
      </c>
      <c r="G30" s="101">
        <v>1299</v>
      </c>
      <c r="H30" s="102">
        <v>4463</v>
      </c>
      <c r="I30" s="102">
        <v>2248</v>
      </c>
      <c r="J30" s="102">
        <v>2215</v>
      </c>
      <c r="K30" s="102">
        <v>267425</v>
      </c>
      <c r="L30" s="102">
        <v>1028777</v>
      </c>
      <c r="M30" s="105">
        <v>2663952</v>
      </c>
      <c r="N30" s="105">
        <v>774507</v>
      </c>
      <c r="O30" s="105">
        <v>1888800</v>
      </c>
      <c r="P30" s="102">
        <v>645</v>
      </c>
    </row>
    <row r="31" spans="1:16" ht="17.25" customHeight="1">
      <c r="A31" s="387" t="s">
        <v>266</v>
      </c>
      <c r="B31" s="140" t="s">
        <v>358</v>
      </c>
      <c r="C31" s="101">
        <v>1561</v>
      </c>
      <c r="D31" s="101">
        <f>E31+H31</f>
        <v>8378</v>
      </c>
      <c r="E31" s="102">
        <v>6158</v>
      </c>
      <c r="F31" s="101">
        <v>1624</v>
      </c>
      <c r="G31" s="101">
        <v>4534</v>
      </c>
      <c r="H31" s="102">
        <v>2220</v>
      </c>
      <c r="I31" s="102">
        <v>1227</v>
      </c>
      <c r="J31" s="102">
        <v>993</v>
      </c>
      <c r="K31" s="102">
        <v>1365500</v>
      </c>
      <c r="L31" s="102">
        <v>2998710</v>
      </c>
      <c r="M31" s="105">
        <v>6617608</v>
      </c>
      <c r="N31" s="105">
        <v>3009390</v>
      </c>
      <c r="O31" s="105">
        <v>3606148</v>
      </c>
      <c r="P31" s="102">
        <v>2070</v>
      </c>
    </row>
    <row r="32" spans="1:16" ht="17.25" customHeight="1">
      <c r="A32" s="387"/>
      <c r="B32" s="140" t="s">
        <v>359</v>
      </c>
      <c r="C32" s="101">
        <v>230</v>
      </c>
      <c r="D32" s="101">
        <f>E32+H32</f>
        <v>3077</v>
      </c>
      <c r="E32" s="102">
        <v>2978</v>
      </c>
      <c r="F32" s="101">
        <v>961</v>
      </c>
      <c r="G32" s="101">
        <v>2017</v>
      </c>
      <c r="H32" s="102">
        <v>99</v>
      </c>
      <c r="I32" s="102">
        <v>53</v>
      </c>
      <c r="J32" s="102">
        <v>46</v>
      </c>
      <c r="K32" s="102">
        <v>783337</v>
      </c>
      <c r="L32" s="102">
        <v>1973613</v>
      </c>
      <c r="M32" s="105">
        <v>4051579</v>
      </c>
      <c r="N32" s="105">
        <v>1994455</v>
      </c>
      <c r="O32" s="105">
        <v>2057072</v>
      </c>
      <c r="P32" s="102">
        <v>52</v>
      </c>
    </row>
    <row r="33" spans="1:16" ht="17.25" customHeight="1">
      <c r="A33" s="144"/>
      <c r="B33" s="140" t="s">
        <v>356</v>
      </c>
      <c r="C33" s="101">
        <v>90</v>
      </c>
      <c r="D33" s="101">
        <f>E33+H33</f>
        <v>2204</v>
      </c>
      <c r="E33" s="102">
        <v>2198</v>
      </c>
      <c r="F33" s="101">
        <v>921</v>
      </c>
      <c r="G33" s="101">
        <v>1277</v>
      </c>
      <c r="H33" s="102">
        <v>6</v>
      </c>
      <c r="I33" s="102">
        <v>3</v>
      </c>
      <c r="J33" s="102">
        <v>3</v>
      </c>
      <c r="K33" s="102">
        <v>671261</v>
      </c>
      <c r="L33" s="102">
        <v>2341074</v>
      </c>
      <c r="M33" s="105">
        <v>4189640</v>
      </c>
      <c r="N33" s="105">
        <v>2573652</v>
      </c>
      <c r="O33" s="105">
        <v>1615648</v>
      </c>
      <c r="P33" s="102">
        <v>340</v>
      </c>
    </row>
    <row r="34" spans="1:16" ht="17.25" customHeight="1">
      <c r="A34" s="144"/>
      <c r="B34" s="140" t="s">
        <v>357</v>
      </c>
      <c r="C34" s="101">
        <v>118</v>
      </c>
      <c r="D34" s="101">
        <f>E34+H34</f>
        <v>10228</v>
      </c>
      <c r="E34" s="102">
        <v>10227</v>
      </c>
      <c r="F34" s="101">
        <v>5640</v>
      </c>
      <c r="G34" s="101">
        <v>4587</v>
      </c>
      <c r="H34" s="102">
        <v>1</v>
      </c>
      <c r="I34" s="102">
        <v>1</v>
      </c>
      <c r="J34" s="102" t="s">
        <v>121</v>
      </c>
      <c r="K34" s="102">
        <v>3949055</v>
      </c>
      <c r="L34" s="102">
        <v>10548268</v>
      </c>
      <c r="M34" s="105">
        <v>20129759</v>
      </c>
      <c r="N34" s="105">
        <v>8078507</v>
      </c>
      <c r="O34" s="105">
        <v>12047926</v>
      </c>
      <c r="P34" s="102">
        <v>3326</v>
      </c>
    </row>
    <row r="35" spans="1:16" ht="17.25" customHeight="1">
      <c r="A35" s="144"/>
      <c r="B35" s="134"/>
      <c r="C35" s="104"/>
      <c r="D35" s="104"/>
      <c r="E35" s="104"/>
      <c r="F35" s="104"/>
      <c r="G35" s="104"/>
      <c r="H35" s="103"/>
      <c r="I35" s="103"/>
      <c r="J35" s="103"/>
      <c r="K35" s="103"/>
      <c r="L35" s="103"/>
      <c r="M35" s="104"/>
      <c r="N35" s="104"/>
      <c r="O35" s="103"/>
      <c r="P35" s="103"/>
    </row>
    <row r="36" spans="1:16" s="197" customFormat="1" ht="17.25" customHeight="1">
      <c r="A36" s="231"/>
      <c r="B36" s="27" t="s">
        <v>82</v>
      </c>
      <c r="C36" s="39">
        <f>SUM(C37:C41)</f>
        <v>448</v>
      </c>
      <c r="D36" s="39">
        <f aca="true" t="shared" si="4" ref="D36:K36">SUM(D37:D41)</f>
        <v>8939</v>
      </c>
      <c r="E36" s="39">
        <f t="shared" si="4"/>
        <v>8580</v>
      </c>
      <c r="F36" s="39">
        <f t="shared" si="4"/>
        <v>1365</v>
      </c>
      <c r="G36" s="39">
        <f t="shared" si="4"/>
        <v>7215</v>
      </c>
      <c r="H36" s="39">
        <f t="shared" si="4"/>
        <v>359</v>
      </c>
      <c r="I36" s="39">
        <f t="shared" si="4"/>
        <v>192</v>
      </c>
      <c r="J36" s="39">
        <f t="shared" si="4"/>
        <v>167</v>
      </c>
      <c r="K36" s="39">
        <f t="shared" si="4"/>
        <v>1811091</v>
      </c>
      <c r="L36" s="39">
        <f>SUM(L37:L41)</f>
        <v>3313028</v>
      </c>
      <c r="M36" s="39">
        <f>SUM(M37:M41)</f>
        <v>6768931</v>
      </c>
      <c r="N36" s="39">
        <f>SUM(N37:N41)</f>
        <v>4053777</v>
      </c>
      <c r="O36" s="39">
        <f>SUM(O37:O41)</f>
        <v>2713681</v>
      </c>
      <c r="P36" s="39">
        <f>SUM(P37:P41)</f>
        <v>1473</v>
      </c>
    </row>
    <row r="37" spans="1:16" ht="17.25" customHeight="1">
      <c r="A37" s="144"/>
      <c r="B37" s="140" t="s">
        <v>355</v>
      </c>
      <c r="C37" s="101">
        <v>131</v>
      </c>
      <c r="D37" s="101">
        <f>E37+H37</f>
        <v>281</v>
      </c>
      <c r="E37" s="102">
        <v>96</v>
      </c>
      <c r="F37" s="101">
        <v>18</v>
      </c>
      <c r="G37" s="101">
        <v>78</v>
      </c>
      <c r="H37" s="102">
        <v>185</v>
      </c>
      <c r="I37" s="102">
        <v>98</v>
      </c>
      <c r="J37" s="102">
        <v>87</v>
      </c>
      <c r="K37" s="102">
        <v>21780</v>
      </c>
      <c r="L37" s="102">
        <v>27653</v>
      </c>
      <c r="M37" s="105">
        <v>98905</v>
      </c>
      <c r="N37" s="105">
        <v>21407</v>
      </c>
      <c r="O37" s="105">
        <v>77163</v>
      </c>
      <c r="P37" s="102">
        <v>335</v>
      </c>
    </row>
    <row r="38" spans="1:16" ht="17.25" customHeight="1">
      <c r="A38" s="387" t="s">
        <v>126</v>
      </c>
      <c r="B38" s="140" t="s">
        <v>358</v>
      </c>
      <c r="C38" s="101">
        <v>120</v>
      </c>
      <c r="D38" s="101">
        <f>E38+H38</f>
        <v>726</v>
      </c>
      <c r="E38" s="102">
        <v>593</v>
      </c>
      <c r="F38" s="101">
        <v>104</v>
      </c>
      <c r="G38" s="101">
        <v>489</v>
      </c>
      <c r="H38" s="102">
        <v>133</v>
      </c>
      <c r="I38" s="102">
        <v>65</v>
      </c>
      <c r="J38" s="102">
        <v>68</v>
      </c>
      <c r="K38" s="102">
        <v>112564</v>
      </c>
      <c r="L38" s="102">
        <v>132077</v>
      </c>
      <c r="M38" s="105">
        <v>361625</v>
      </c>
      <c r="N38" s="105">
        <v>138898</v>
      </c>
      <c r="O38" s="105">
        <v>221773</v>
      </c>
      <c r="P38" s="102">
        <v>954</v>
      </c>
    </row>
    <row r="39" spans="1:16" ht="17.25" customHeight="1">
      <c r="A39" s="387"/>
      <c r="B39" s="140" t="s">
        <v>359</v>
      </c>
      <c r="C39" s="101">
        <v>65</v>
      </c>
      <c r="D39" s="101">
        <f>E39+H39</f>
        <v>922</v>
      </c>
      <c r="E39" s="102">
        <v>896</v>
      </c>
      <c r="F39" s="101">
        <v>169</v>
      </c>
      <c r="G39" s="101">
        <v>727</v>
      </c>
      <c r="H39" s="102">
        <v>26</v>
      </c>
      <c r="I39" s="102">
        <v>17</v>
      </c>
      <c r="J39" s="102">
        <v>9</v>
      </c>
      <c r="K39" s="102">
        <v>175444</v>
      </c>
      <c r="L39" s="102">
        <v>267606</v>
      </c>
      <c r="M39" s="105">
        <v>557601</v>
      </c>
      <c r="N39" s="105">
        <v>324009</v>
      </c>
      <c r="O39" s="105">
        <v>233502</v>
      </c>
      <c r="P39" s="102">
        <v>90</v>
      </c>
    </row>
    <row r="40" spans="1:16" ht="17.25" customHeight="1">
      <c r="A40" s="144"/>
      <c r="B40" s="140" t="s">
        <v>356</v>
      </c>
      <c r="C40" s="101">
        <v>51</v>
      </c>
      <c r="D40" s="101">
        <f>E40+H40</f>
        <v>1278</v>
      </c>
      <c r="E40" s="102">
        <v>1269</v>
      </c>
      <c r="F40" s="101">
        <v>196</v>
      </c>
      <c r="G40" s="101">
        <v>1073</v>
      </c>
      <c r="H40" s="102">
        <v>9</v>
      </c>
      <c r="I40" s="102">
        <v>7</v>
      </c>
      <c r="J40" s="102">
        <v>2</v>
      </c>
      <c r="K40" s="102">
        <v>235089</v>
      </c>
      <c r="L40" s="102">
        <v>457789</v>
      </c>
      <c r="M40" s="105">
        <v>857255</v>
      </c>
      <c r="N40" s="105">
        <v>526574</v>
      </c>
      <c r="O40" s="105">
        <v>330681</v>
      </c>
      <c r="P40" s="102" t="s">
        <v>121</v>
      </c>
    </row>
    <row r="41" spans="1:16" ht="17.25" customHeight="1">
      <c r="A41" s="144"/>
      <c r="B41" s="140" t="s">
        <v>357</v>
      </c>
      <c r="C41" s="101">
        <v>81</v>
      </c>
      <c r="D41" s="101">
        <f>E41+H41</f>
        <v>5732</v>
      </c>
      <c r="E41" s="102">
        <v>5726</v>
      </c>
      <c r="F41" s="101">
        <v>878</v>
      </c>
      <c r="G41" s="101">
        <v>4848</v>
      </c>
      <c r="H41" s="102">
        <v>6</v>
      </c>
      <c r="I41" s="102">
        <v>5</v>
      </c>
      <c r="J41" s="102">
        <v>1</v>
      </c>
      <c r="K41" s="102">
        <v>1266214</v>
      </c>
      <c r="L41" s="102">
        <v>2427903</v>
      </c>
      <c r="M41" s="105">
        <v>4893545</v>
      </c>
      <c r="N41" s="105">
        <v>3042889</v>
      </c>
      <c r="O41" s="105">
        <v>1850562</v>
      </c>
      <c r="P41" s="102">
        <v>94</v>
      </c>
    </row>
    <row r="42" spans="1:16" ht="17.25" customHeight="1">
      <c r="A42" s="144"/>
      <c r="B42" s="134"/>
      <c r="C42" s="104"/>
      <c r="D42" s="104"/>
      <c r="E42" s="104"/>
      <c r="F42" s="104"/>
      <c r="G42" s="104"/>
      <c r="H42" s="103"/>
      <c r="I42" s="103"/>
      <c r="J42" s="103"/>
      <c r="K42" s="103"/>
      <c r="L42" s="103"/>
      <c r="M42" s="104"/>
      <c r="N42" s="104"/>
      <c r="O42" s="103"/>
      <c r="P42" s="103"/>
    </row>
    <row r="43" spans="1:16" s="197" customFormat="1" ht="17.25" customHeight="1">
      <c r="A43" s="231"/>
      <c r="B43" s="27" t="s">
        <v>82</v>
      </c>
      <c r="C43" s="39">
        <f>SUM(C44:C48)</f>
        <v>568</v>
      </c>
      <c r="D43" s="39">
        <f aca="true" t="shared" si="5" ref="D43:K43">SUM(D44:D48)</f>
        <v>3428</v>
      </c>
      <c r="E43" s="39">
        <f t="shared" si="5"/>
        <v>2794</v>
      </c>
      <c r="F43" s="39">
        <f t="shared" si="5"/>
        <v>1976</v>
      </c>
      <c r="G43" s="39">
        <f t="shared" si="5"/>
        <v>818</v>
      </c>
      <c r="H43" s="39">
        <f t="shared" si="5"/>
        <v>634</v>
      </c>
      <c r="I43" s="39">
        <f t="shared" si="5"/>
        <v>442</v>
      </c>
      <c r="J43" s="39">
        <f t="shared" si="5"/>
        <v>192</v>
      </c>
      <c r="K43" s="39">
        <f t="shared" si="5"/>
        <v>899630</v>
      </c>
      <c r="L43" s="39">
        <f>SUM(L44:L48)</f>
        <v>4511515</v>
      </c>
      <c r="M43" s="39">
        <f>SUM(M44:M48)</f>
        <v>6868207</v>
      </c>
      <c r="N43" s="39">
        <f>SUM(N44:N48)</f>
        <v>6504462</v>
      </c>
      <c r="O43" s="39">
        <f>SUM(O44:O48)</f>
        <v>362668</v>
      </c>
      <c r="P43" s="39">
        <f>SUM(P44:P48)</f>
        <v>1077</v>
      </c>
    </row>
    <row r="44" spans="1:16" ht="17.25" customHeight="1">
      <c r="A44" s="144"/>
      <c r="B44" s="140" t="s">
        <v>355</v>
      </c>
      <c r="C44" s="101">
        <v>306</v>
      </c>
      <c r="D44" s="101">
        <f>E44+H44</f>
        <v>574</v>
      </c>
      <c r="E44" s="102">
        <v>153</v>
      </c>
      <c r="F44" s="101">
        <v>96</v>
      </c>
      <c r="G44" s="101">
        <v>57</v>
      </c>
      <c r="H44" s="102">
        <v>421</v>
      </c>
      <c r="I44" s="102">
        <v>302</v>
      </c>
      <c r="J44" s="102">
        <v>119</v>
      </c>
      <c r="K44" s="102">
        <v>36857</v>
      </c>
      <c r="L44" s="102">
        <v>127469</v>
      </c>
      <c r="M44" s="105">
        <v>304683</v>
      </c>
      <c r="N44" s="105">
        <v>269829</v>
      </c>
      <c r="O44" s="105">
        <v>34612</v>
      </c>
      <c r="P44" s="102">
        <v>242</v>
      </c>
    </row>
    <row r="45" spans="1:16" ht="17.25" customHeight="1">
      <c r="A45" s="387" t="s">
        <v>127</v>
      </c>
      <c r="B45" s="140" t="s">
        <v>358</v>
      </c>
      <c r="C45" s="101">
        <v>185</v>
      </c>
      <c r="D45" s="101">
        <f>E45+H45</f>
        <v>1044</v>
      </c>
      <c r="E45" s="102">
        <v>855</v>
      </c>
      <c r="F45" s="101">
        <v>587</v>
      </c>
      <c r="G45" s="101">
        <v>268</v>
      </c>
      <c r="H45" s="102">
        <v>189</v>
      </c>
      <c r="I45" s="102">
        <v>123</v>
      </c>
      <c r="J45" s="102">
        <v>66</v>
      </c>
      <c r="K45" s="102">
        <v>244118</v>
      </c>
      <c r="L45" s="102">
        <v>614015</v>
      </c>
      <c r="M45" s="105">
        <v>1098495</v>
      </c>
      <c r="N45" s="105">
        <v>1043808</v>
      </c>
      <c r="O45" s="105">
        <v>54352</v>
      </c>
      <c r="P45" s="102">
        <v>335</v>
      </c>
    </row>
    <row r="46" spans="1:16" ht="17.25" customHeight="1">
      <c r="A46" s="387"/>
      <c r="B46" s="140" t="s">
        <v>359</v>
      </c>
      <c r="C46" s="101">
        <v>56</v>
      </c>
      <c r="D46" s="101">
        <f>E46+H46</f>
        <v>737</v>
      </c>
      <c r="E46" s="102">
        <v>713</v>
      </c>
      <c r="F46" s="101">
        <v>485</v>
      </c>
      <c r="G46" s="101">
        <v>228</v>
      </c>
      <c r="H46" s="102">
        <v>24</v>
      </c>
      <c r="I46" s="102">
        <v>17</v>
      </c>
      <c r="J46" s="102">
        <v>7</v>
      </c>
      <c r="K46" s="102">
        <v>218896</v>
      </c>
      <c r="L46" s="102">
        <v>941158</v>
      </c>
      <c r="M46" s="105">
        <v>1416051</v>
      </c>
      <c r="N46" s="105">
        <v>1192847</v>
      </c>
      <c r="O46" s="105">
        <v>222704</v>
      </c>
      <c r="P46" s="102">
        <v>500</v>
      </c>
    </row>
    <row r="47" spans="1:16" ht="17.25" customHeight="1">
      <c r="A47" s="144"/>
      <c r="B47" s="140" t="s">
        <v>356</v>
      </c>
      <c r="C47" s="101">
        <v>11</v>
      </c>
      <c r="D47" s="101">
        <v>279</v>
      </c>
      <c r="E47" s="102">
        <v>279</v>
      </c>
      <c r="F47" s="101">
        <v>176</v>
      </c>
      <c r="G47" s="101">
        <v>103</v>
      </c>
      <c r="H47" s="102" t="s">
        <v>152</v>
      </c>
      <c r="I47" s="102" t="s">
        <v>121</v>
      </c>
      <c r="J47" s="102" t="s">
        <v>121</v>
      </c>
      <c r="K47" s="102">
        <v>85676</v>
      </c>
      <c r="L47" s="102">
        <v>395349</v>
      </c>
      <c r="M47" s="105">
        <v>616306</v>
      </c>
      <c r="N47" s="105">
        <v>578320</v>
      </c>
      <c r="O47" s="105">
        <v>37986</v>
      </c>
      <c r="P47" s="102" t="s">
        <v>121</v>
      </c>
    </row>
    <row r="48" spans="1:16" ht="17.25" customHeight="1">
      <c r="A48" s="144"/>
      <c r="B48" s="140" t="s">
        <v>357</v>
      </c>
      <c r="C48" s="101">
        <v>10</v>
      </c>
      <c r="D48" s="101">
        <v>794</v>
      </c>
      <c r="E48" s="102">
        <v>794</v>
      </c>
      <c r="F48" s="101">
        <v>632</v>
      </c>
      <c r="G48" s="101">
        <v>162</v>
      </c>
      <c r="H48" s="102" t="s">
        <v>152</v>
      </c>
      <c r="I48" s="102" t="s">
        <v>121</v>
      </c>
      <c r="J48" s="102" t="s">
        <v>121</v>
      </c>
      <c r="K48" s="102">
        <v>314083</v>
      </c>
      <c r="L48" s="102">
        <v>2433524</v>
      </c>
      <c r="M48" s="105">
        <v>3432672</v>
      </c>
      <c r="N48" s="105">
        <v>3419658</v>
      </c>
      <c r="O48" s="105">
        <v>13014</v>
      </c>
      <c r="P48" s="102" t="s">
        <v>121</v>
      </c>
    </row>
    <row r="49" spans="1:16" ht="17.25" customHeight="1">
      <c r="A49" s="144"/>
      <c r="B49" s="134"/>
      <c r="C49" s="104"/>
      <c r="D49" s="104"/>
      <c r="E49" s="104"/>
      <c r="F49" s="104"/>
      <c r="G49" s="104"/>
      <c r="H49" s="103"/>
      <c r="I49" s="103"/>
      <c r="J49" s="103"/>
      <c r="K49" s="103"/>
      <c r="L49" s="103"/>
      <c r="M49" s="104"/>
      <c r="N49" s="104"/>
      <c r="O49" s="103"/>
      <c r="P49" s="103"/>
    </row>
    <row r="50" spans="1:16" s="197" customFormat="1" ht="17.25" customHeight="1">
      <c r="A50" s="231"/>
      <c r="B50" s="27" t="s">
        <v>82</v>
      </c>
      <c r="C50" s="39">
        <f>SUM(C51:C55)</f>
        <v>657</v>
      </c>
      <c r="D50" s="39">
        <v>3255</v>
      </c>
      <c r="E50" s="39">
        <v>2380</v>
      </c>
      <c r="F50" s="39">
        <v>1755</v>
      </c>
      <c r="G50" s="39">
        <v>625</v>
      </c>
      <c r="H50" s="39">
        <f>SUM(H51:H55)</f>
        <v>875</v>
      </c>
      <c r="I50" s="39">
        <f>SUM(I51:I55)</f>
        <v>630</v>
      </c>
      <c r="J50" s="39">
        <f>SUM(J51:J55)</f>
        <v>245</v>
      </c>
      <c r="K50" s="39">
        <v>868579</v>
      </c>
      <c r="L50" s="39">
        <v>2169143</v>
      </c>
      <c r="M50" s="39">
        <v>4876323</v>
      </c>
      <c r="N50" s="39">
        <v>4777753</v>
      </c>
      <c r="O50" s="39">
        <v>94108</v>
      </c>
      <c r="P50" s="91">
        <v>4462</v>
      </c>
    </row>
    <row r="51" spans="1:16" ht="17.25" customHeight="1">
      <c r="A51" s="144"/>
      <c r="B51" s="140" t="s">
        <v>355</v>
      </c>
      <c r="C51" s="101">
        <v>467</v>
      </c>
      <c r="D51" s="101">
        <f>E51+H51</f>
        <v>857</v>
      </c>
      <c r="E51" s="102">
        <v>199</v>
      </c>
      <c r="F51" s="101">
        <v>123</v>
      </c>
      <c r="G51" s="101">
        <v>76</v>
      </c>
      <c r="H51" s="102">
        <v>658</v>
      </c>
      <c r="I51" s="102">
        <v>484</v>
      </c>
      <c r="J51" s="102">
        <v>174</v>
      </c>
      <c r="K51" s="102">
        <v>59898</v>
      </c>
      <c r="L51" s="102">
        <v>247494</v>
      </c>
      <c r="M51" s="105">
        <v>539786</v>
      </c>
      <c r="N51" s="105">
        <v>492267</v>
      </c>
      <c r="O51" s="105">
        <v>44287</v>
      </c>
      <c r="P51" s="102">
        <v>3232</v>
      </c>
    </row>
    <row r="52" spans="1:16" ht="17.25" customHeight="1">
      <c r="A52" s="387" t="s">
        <v>128</v>
      </c>
      <c r="B52" s="140" t="s">
        <v>358</v>
      </c>
      <c r="C52" s="101">
        <v>157</v>
      </c>
      <c r="D52" s="101">
        <f>E52+H52</f>
        <v>828</v>
      </c>
      <c r="E52" s="102">
        <v>626</v>
      </c>
      <c r="F52" s="101">
        <v>443</v>
      </c>
      <c r="G52" s="101">
        <v>183</v>
      </c>
      <c r="H52" s="102">
        <v>202</v>
      </c>
      <c r="I52" s="102">
        <v>137</v>
      </c>
      <c r="J52" s="102">
        <v>65</v>
      </c>
      <c r="K52" s="102">
        <v>207265</v>
      </c>
      <c r="L52" s="102">
        <v>339498</v>
      </c>
      <c r="M52" s="105">
        <v>739285</v>
      </c>
      <c r="N52" s="105">
        <v>698507</v>
      </c>
      <c r="O52" s="105">
        <v>39752</v>
      </c>
      <c r="P52" s="102">
        <v>1026</v>
      </c>
    </row>
    <row r="53" spans="1:16" ht="17.25" customHeight="1">
      <c r="A53" s="387"/>
      <c r="B53" s="140" t="s">
        <v>359</v>
      </c>
      <c r="C53" s="101">
        <v>23</v>
      </c>
      <c r="D53" s="101">
        <f>E53+H53</f>
        <v>303</v>
      </c>
      <c r="E53" s="102">
        <v>288</v>
      </c>
      <c r="F53" s="102">
        <v>211</v>
      </c>
      <c r="G53" s="102">
        <v>77</v>
      </c>
      <c r="H53" s="102">
        <v>15</v>
      </c>
      <c r="I53" s="102">
        <v>9</v>
      </c>
      <c r="J53" s="102">
        <v>6</v>
      </c>
      <c r="K53" s="102">
        <v>94798</v>
      </c>
      <c r="L53" s="102">
        <v>157699</v>
      </c>
      <c r="M53" s="105">
        <v>308003</v>
      </c>
      <c r="N53" s="106" t="s">
        <v>140</v>
      </c>
      <c r="O53" s="106" t="s">
        <v>140</v>
      </c>
      <c r="P53" s="102">
        <v>74</v>
      </c>
    </row>
    <row r="54" spans="1:16" ht="17.25" customHeight="1">
      <c r="A54" s="144"/>
      <c r="B54" s="140" t="s">
        <v>356</v>
      </c>
      <c r="C54" s="101">
        <v>2</v>
      </c>
      <c r="D54" s="102" t="s">
        <v>140</v>
      </c>
      <c r="E54" s="102" t="s">
        <v>140</v>
      </c>
      <c r="F54" s="102" t="s">
        <v>140</v>
      </c>
      <c r="G54" s="102" t="s">
        <v>140</v>
      </c>
      <c r="H54" s="102" t="s">
        <v>152</v>
      </c>
      <c r="I54" s="102" t="s">
        <v>121</v>
      </c>
      <c r="J54" s="102" t="s">
        <v>121</v>
      </c>
      <c r="K54" s="102" t="s">
        <v>140</v>
      </c>
      <c r="L54" s="102" t="s">
        <v>140</v>
      </c>
      <c r="M54" s="106" t="s">
        <v>140</v>
      </c>
      <c r="N54" s="106" t="s">
        <v>140</v>
      </c>
      <c r="O54" s="106" t="s">
        <v>121</v>
      </c>
      <c r="P54" s="102" t="s">
        <v>121</v>
      </c>
    </row>
    <row r="55" spans="1:16" ht="17.25" customHeight="1">
      <c r="A55" s="144"/>
      <c r="B55" s="140" t="s">
        <v>357</v>
      </c>
      <c r="C55" s="101">
        <v>8</v>
      </c>
      <c r="D55" s="102" t="s">
        <v>140</v>
      </c>
      <c r="E55" s="102" t="s">
        <v>140</v>
      </c>
      <c r="F55" s="102" t="s">
        <v>140</v>
      </c>
      <c r="G55" s="102" t="s">
        <v>140</v>
      </c>
      <c r="H55" s="102" t="s">
        <v>152</v>
      </c>
      <c r="I55" s="102" t="s">
        <v>121</v>
      </c>
      <c r="J55" s="102" t="s">
        <v>121</v>
      </c>
      <c r="K55" s="102" t="s">
        <v>140</v>
      </c>
      <c r="L55" s="102" t="s">
        <v>140</v>
      </c>
      <c r="M55" s="106" t="s">
        <v>140</v>
      </c>
      <c r="N55" s="106" t="s">
        <v>140</v>
      </c>
      <c r="O55" s="102" t="s">
        <v>140</v>
      </c>
      <c r="P55" s="102">
        <v>130</v>
      </c>
    </row>
    <row r="56" spans="1:16" ht="17.25" customHeight="1">
      <c r="A56" s="144"/>
      <c r="B56" s="134"/>
      <c r="C56" s="104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16" s="197" customFormat="1" ht="17.25" customHeight="1">
      <c r="A57" s="231"/>
      <c r="B57" s="27" t="s">
        <v>82</v>
      </c>
      <c r="C57" s="39">
        <f>SUM(C58:C62)</f>
        <v>159</v>
      </c>
      <c r="D57" s="39">
        <f aca="true" t="shared" si="6" ref="D57:K57">SUM(D58:D62)</f>
        <v>2027</v>
      </c>
      <c r="E57" s="39">
        <f t="shared" si="6"/>
        <v>1853</v>
      </c>
      <c r="F57" s="39">
        <f t="shared" si="6"/>
        <v>1110</v>
      </c>
      <c r="G57" s="39">
        <f t="shared" si="6"/>
        <v>743</v>
      </c>
      <c r="H57" s="39">
        <f t="shared" si="6"/>
        <v>174</v>
      </c>
      <c r="I57" s="39">
        <f t="shared" si="6"/>
        <v>91</v>
      </c>
      <c r="J57" s="39">
        <f t="shared" si="6"/>
        <v>83</v>
      </c>
      <c r="K57" s="39">
        <f t="shared" si="6"/>
        <v>614026</v>
      </c>
      <c r="L57" s="39">
        <f>SUM(L58:L62)</f>
        <v>1885591</v>
      </c>
      <c r="M57" s="39">
        <f>SUM(M58:M62)</f>
        <v>3429639</v>
      </c>
      <c r="N57" s="39">
        <f>SUM(N58:N62)</f>
        <v>3279905</v>
      </c>
      <c r="O57" s="39">
        <f>SUM(O58:O62)</f>
        <v>149710</v>
      </c>
      <c r="P57" s="39">
        <f>SUM(P58:P62)</f>
        <v>24</v>
      </c>
    </row>
    <row r="58" spans="1:16" ht="17.25" customHeight="1">
      <c r="A58" s="144"/>
      <c r="B58" s="140" t="s">
        <v>355</v>
      </c>
      <c r="C58" s="101">
        <v>50</v>
      </c>
      <c r="D58" s="101">
        <f>E58+H58</f>
        <v>117</v>
      </c>
      <c r="E58" s="102">
        <v>37</v>
      </c>
      <c r="F58" s="101">
        <v>17</v>
      </c>
      <c r="G58" s="101">
        <v>20</v>
      </c>
      <c r="H58" s="102">
        <v>80</v>
      </c>
      <c r="I58" s="102">
        <v>40</v>
      </c>
      <c r="J58" s="102">
        <v>40</v>
      </c>
      <c r="K58" s="102">
        <v>10416</v>
      </c>
      <c r="L58" s="102">
        <v>26249</v>
      </c>
      <c r="M58" s="105">
        <v>61576</v>
      </c>
      <c r="N58" s="105">
        <v>45009</v>
      </c>
      <c r="O58" s="105">
        <v>16543</v>
      </c>
      <c r="P58" s="102">
        <v>24</v>
      </c>
    </row>
    <row r="59" spans="1:16" ht="17.25" customHeight="1">
      <c r="A59" s="387" t="s">
        <v>129</v>
      </c>
      <c r="B59" s="140" t="s">
        <v>358</v>
      </c>
      <c r="C59" s="101">
        <v>65</v>
      </c>
      <c r="D59" s="101">
        <f>E59+H59</f>
        <v>414</v>
      </c>
      <c r="E59" s="102">
        <v>327</v>
      </c>
      <c r="F59" s="101">
        <v>118</v>
      </c>
      <c r="G59" s="101">
        <v>209</v>
      </c>
      <c r="H59" s="102">
        <v>87</v>
      </c>
      <c r="I59" s="102">
        <v>49</v>
      </c>
      <c r="J59" s="102">
        <v>38</v>
      </c>
      <c r="K59" s="102">
        <v>78186</v>
      </c>
      <c r="L59" s="102">
        <v>174486</v>
      </c>
      <c r="M59" s="105">
        <v>359691</v>
      </c>
      <c r="N59" s="105">
        <v>304431</v>
      </c>
      <c r="O59" s="105">
        <v>55260</v>
      </c>
      <c r="P59" s="102" t="s">
        <v>121</v>
      </c>
    </row>
    <row r="60" spans="1:16" ht="17.25" customHeight="1">
      <c r="A60" s="387"/>
      <c r="B60" s="140" t="s">
        <v>359</v>
      </c>
      <c r="C60" s="101">
        <v>18</v>
      </c>
      <c r="D60" s="101">
        <f>E60+H60</f>
        <v>260</v>
      </c>
      <c r="E60" s="102">
        <v>253</v>
      </c>
      <c r="F60" s="101">
        <v>116</v>
      </c>
      <c r="G60" s="101">
        <v>137</v>
      </c>
      <c r="H60" s="102">
        <v>7</v>
      </c>
      <c r="I60" s="102">
        <v>2</v>
      </c>
      <c r="J60" s="102">
        <v>5</v>
      </c>
      <c r="K60" s="102">
        <v>71137</v>
      </c>
      <c r="L60" s="102">
        <v>223433</v>
      </c>
      <c r="M60" s="105">
        <v>369887</v>
      </c>
      <c r="N60" s="105">
        <v>364342</v>
      </c>
      <c r="O60" s="105">
        <v>5545</v>
      </c>
      <c r="P60" s="102" t="s">
        <v>121</v>
      </c>
    </row>
    <row r="61" spans="1:16" ht="17.25" customHeight="1">
      <c r="A61" s="134"/>
      <c r="B61" s="140" t="s">
        <v>356</v>
      </c>
      <c r="C61" s="101">
        <v>11</v>
      </c>
      <c r="D61" s="101">
        <v>269</v>
      </c>
      <c r="E61" s="102">
        <v>269</v>
      </c>
      <c r="F61" s="101">
        <v>142</v>
      </c>
      <c r="G61" s="101">
        <v>127</v>
      </c>
      <c r="H61" s="102" t="s">
        <v>152</v>
      </c>
      <c r="I61" s="102" t="s">
        <v>121</v>
      </c>
      <c r="J61" s="102" t="s">
        <v>121</v>
      </c>
      <c r="K61" s="102">
        <v>84197</v>
      </c>
      <c r="L61" s="102">
        <v>230878</v>
      </c>
      <c r="M61" s="105">
        <v>428555</v>
      </c>
      <c r="N61" s="105">
        <v>395952</v>
      </c>
      <c r="O61" s="105">
        <v>32603</v>
      </c>
      <c r="P61" s="102" t="s">
        <v>121</v>
      </c>
    </row>
    <row r="62" spans="1:16" ht="17.25" customHeight="1">
      <c r="A62" s="136"/>
      <c r="B62" s="225" t="s">
        <v>357</v>
      </c>
      <c r="C62" s="226">
        <v>15</v>
      </c>
      <c r="D62" s="101">
        <v>967</v>
      </c>
      <c r="E62" s="102">
        <v>967</v>
      </c>
      <c r="F62" s="105">
        <v>717</v>
      </c>
      <c r="G62" s="105">
        <v>250</v>
      </c>
      <c r="H62" s="102" t="s">
        <v>152</v>
      </c>
      <c r="I62" s="227" t="s">
        <v>121</v>
      </c>
      <c r="J62" s="227" t="s">
        <v>121</v>
      </c>
      <c r="K62" s="227">
        <v>370090</v>
      </c>
      <c r="L62" s="227">
        <v>1230545</v>
      </c>
      <c r="M62" s="105">
        <v>2209930</v>
      </c>
      <c r="N62" s="226">
        <v>2170171</v>
      </c>
      <c r="O62" s="227">
        <v>39759</v>
      </c>
      <c r="P62" s="227" t="s">
        <v>121</v>
      </c>
    </row>
    <row r="63" spans="1:16" ht="17.25" customHeight="1">
      <c r="A63" s="167" t="s">
        <v>290</v>
      </c>
      <c r="B63" s="167"/>
      <c r="C63" s="104"/>
      <c r="D63" s="228"/>
      <c r="E63" s="228"/>
      <c r="F63" s="228"/>
      <c r="G63" s="228"/>
      <c r="H63" s="228"/>
      <c r="I63" s="104"/>
      <c r="J63" s="104"/>
      <c r="K63" s="104"/>
      <c r="L63" s="104"/>
      <c r="M63" s="228"/>
      <c r="N63" s="104"/>
      <c r="O63" s="104"/>
      <c r="P63" s="104"/>
    </row>
    <row r="64" spans="5:8" ht="17.25" customHeight="1">
      <c r="E64" s="188"/>
      <c r="F64" s="188"/>
      <c r="G64" s="188"/>
      <c r="H64" s="188"/>
    </row>
    <row r="65" spans="5:8" ht="17.25" customHeight="1">
      <c r="E65" s="188"/>
      <c r="F65" s="188"/>
      <c r="G65" s="188"/>
      <c r="H65" s="188"/>
    </row>
  </sheetData>
  <sheetProtection/>
  <mergeCells count="24">
    <mergeCell ref="A3:P3"/>
    <mergeCell ref="A2:P2"/>
    <mergeCell ref="A5:A7"/>
    <mergeCell ref="B5:B7"/>
    <mergeCell ref="C5:C7"/>
    <mergeCell ref="D5:J5"/>
    <mergeCell ref="K5:K7"/>
    <mergeCell ref="L5:L7"/>
    <mergeCell ref="M5:P5"/>
    <mergeCell ref="D6:D7"/>
    <mergeCell ref="O6:O7"/>
    <mergeCell ref="P6:P7"/>
    <mergeCell ref="A10:A11"/>
    <mergeCell ref="A17:A18"/>
    <mergeCell ref="E6:G6"/>
    <mergeCell ref="H6:J6"/>
    <mergeCell ref="M6:M7"/>
    <mergeCell ref="N6:N7"/>
    <mergeCell ref="A52:A53"/>
    <mergeCell ref="A59:A60"/>
    <mergeCell ref="A24:A25"/>
    <mergeCell ref="A31:A32"/>
    <mergeCell ref="A38:A39"/>
    <mergeCell ref="A45:A46"/>
  </mergeCells>
  <printOptions horizontalCentered="1"/>
  <pageMargins left="0.7874015748031497" right="0.7874015748031497" top="0.5905511811023623" bottom="0.3937007874015748" header="0.35433070866141736" footer="0.35433070866141736"/>
  <pageSetup fitToHeight="1" fitToWidth="1"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75" zoomScaleNormal="75" zoomScalePageLayoutView="0" workbookViewId="0" topLeftCell="A1">
      <selection activeCell="P3" sqref="P3"/>
    </sheetView>
  </sheetViews>
  <sheetFormatPr defaultColWidth="10.59765625" defaultRowHeight="15"/>
  <cols>
    <col min="1" max="1" width="29.69921875" style="127" customWidth="1"/>
    <col min="2" max="2" width="15.09765625" style="127" customWidth="1"/>
    <col min="3" max="7" width="12.3984375" style="127" customWidth="1"/>
    <col min="8" max="10" width="11.59765625" style="127" customWidth="1"/>
    <col min="11" max="16" width="14.59765625" style="127" customWidth="1"/>
    <col min="17" max="16384" width="10.59765625" style="127" customWidth="1"/>
  </cols>
  <sheetData>
    <row r="1" spans="1:16" s="125" customFormat="1" ht="19.5" customHeight="1">
      <c r="A1" s="6" t="s">
        <v>306</v>
      </c>
      <c r="P1" s="8" t="s">
        <v>307</v>
      </c>
    </row>
    <row r="2" spans="1:16" ht="19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9.5" customHeight="1">
      <c r="A3" s="323" t="s">
        <v>366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ht="18" customHeight="1" thickBot="1">
      <c r="P4" s="224"/>
    </row>
    <row r="5" spans="1:16" ht="18.75" customHeight="1">
      <c r="A5" s="394" t="s">
        <v>72</v>
      </c>
      <c r="B5" s="396" t="s">
        <v>73</v>
      </c>
      <c r="C5" s="405" t="s">
        <v>74</v>
      </c>
      <c r="D5" s="399" t="s">
        <v>75</v>
      </c>
      <c r="E5" s="400"/>
      <c r="F5" s="400"/>
      <c r="G5" s="400"/>
      <c r="H5" s="400"/>
      <c r="I5" s="400"/>
      <c r="J5" s="401"/>
      <c r="K5" s="396" t="s">
        <v>76</v>
      </c>
      <c r="L5" s="396" t="s">
        <v>77</v>
      </c>
      <c r="M5" s="408" t="s">
        <v>367</v>
      </c>
      <c r="N5" s="400"/>
      <c r="O5" s="400"/>
      <c r="P5" s="400"/>
    </row>
    <row r="6" spans="1:16" ht="18.75" customHeight="1">
      <c r="A6" s="335"/>
      <c r="B6" s="302"/>
      <c r="C6" s="406"/>
      <c r="D6" s="315" t="s">
        <v>79</v>
      </c>
      <c r="E6" s="390" t="s">
        <v>80</v>
      </c>
      <c r="F6" s="391"/>
      <c r="G6" s="392"/>
      <c r="H6" s="390" t="s">
        <v>81</v>
      </c>
      <c r="I6" s="391"/>
      <c r="J6" s="392"/>
      <c r="K6" s="302"/>
      <c r="L6" s="302"/>
      <c r="M6" s="315" t="s">
        <v>82</v>
      </c>
      <c r="N6" s="301" t="s">
        <v>131</v>
      </c>
      <c r="O6" s="301" t="s">
        <v>83</v>
      </c>
      <c r="P6" s="304" t="s">
        <v>84</v>
      </c>
    </row>
    <row r="7" spans="1:16" ht="18.75" customHeight="1">
      <c r="A7" s="395"/>
      <c r="B7" s="303"/>
      <c r="C7" s="407"/>
      <c r="D7" s="316"/>
      <c r="E7" s="139" t="s">
        <v>82</v>
      </c>
      <c r="F7" s="139" t="s">
        <v>85</v>
      </c>
      <c r="G7" s="139" t="s">
        <v>86</v>
      </c>
      <c r="H7" s="139" t="s">
        <v>82</v>
      </c>
      <c r="I7" s="139" t="s">
        <v>85</v>
      </c>
      <c r="J7" s="139" t="s">
        <v>86</v>
      </c>
      <c r="K7" s="303"/>
      <c r="L7" s="303"/>
      <c r="M7" s="316"/>
      <c r="N7" s="303"/>
      <c r="O7" s="303"/>
      <c r="P7" s="306"/>
    </row>
    <row r="8" spans="1:16" ht="16.5" customHeight="1">
      <c r="A8" s="133"/>
      <c r="B8" s="282"/>
      <c r="C8" s="188"/>
      <c r="D8" s="283"/>
      <c r="E8" s="104"/>
      <c r="F8" s="104"/>
      <c r="G8" s="104"/>
      <c r="H8" s="104"/>
      <c r="I8" s="104"/>
      <c r="J8" s="104"/>
      <c r="K8" s="284"/>
      <c r="L8" s="284"/>
      <c r="M8" s="283"/>
      <c r="N8" s="284"/>
      <c r="O8" s="284"/>
      <c r="P8" s="284"/>
    </row>
    <row r="9" spans="1:16" s="197" customFormat="1" ht="16.5" customHeight="1">
      <c r="A9" s="280"/>
      <c r="B9" s="27" t="s">
        <v>82</v>
      </c>
      <c r="C9" s="91">
        <f>SUM(C10:C14)</f>
        <v>502</v>
      </c>
      <c r="D9" s="91">
        <f aca="true" t="shared" si="0" ref="D9:J9">SUM(D10:D14)</f>
        <v>5639</v>
      </c>
      <c r="E9" s="91">
        <f t="shared" si="0"/>
        <v>5167</v>
      </c>
      <c r="F9" s="91">
        <f t="shared" si="0"/>
        <v>3419</v>
      </c>
      <c r="G9" s="91">
        <f t="shared" si="0"/>
        <v>1748</v>
      </c>
      <c r="H9" s="91">
        <f t="shared" si="0"/>
        <v>472</v>
      </c>
      <c r="I9" s="91">
        <f t="shared" si="0"/>
        <v>305</v>
      </c>
      <c r="J9" s="91">
        <f t="shared" si="0"/>
        <v>167</v>
      </c>
      <c r="K9" s="91">
        <f aca="true" t="shared" si="1" ref="K9:P9">SUM(K10:K14)</f>
        <v>2155471</v>
      </c>
      <c r="L9" s="91">
        <f t="shared" si="1"/>
        <v>3154223</v>
      </c>
      <c r="M9" s="91">
        <f t="shared" si="1"/>
        <v>9237270</v>
      </c>
      <c r="N9" s="91">
        <f t="shared" si="1"/>
        <v>8767404</v>
      </c>
      <c r="O9" s="91">
        <f t="shared" si="1"/>
        <v>469643</v>
      </c>
      <c r="P9" s="91">
        <f t="shared" si="1"/>
        <v>223</v>
      </c>
    </row>
    <row r="10" spans="1:16" ht="16.5" customHeight="1">
      <c r="A10" s="281"/>
      <c r="B10" s="140" t="s">
        <v>361</v>
      </c>
      <c r="C10" s="102">
        <v>227</v>
      </c>
      <c r="D10" s="102">
        <v>487</v>
      </c>
      <c r="E10" s="102">
        <v>146</v>
      </c>
      <c r="F10" s="102">
        <v>53</v>
      </c>
      <c r="G10" s="102">
        <v>93</v>
      </c>
      <c r="H10" s="102">
        <v>341</v>
      </c>
      <c r="I10" s="102">
        <v>216</v>
      </c>
      <c r="J10" s="102">
        <v>125</v>
      </c>
      <c r="K10" s="102">
        <v>37848</v>
      </c>
      <c r="L10" s="102">
        <v>87186</v>
      </c>
      <c r="M10" s="106">
        <v>246544</v>
      </c>
      <c r="N10" s="106">
        <v>182850</v>
      </c>
      <c r="O10" s="106">
        <v>63635</v>
      </c>
      <c r="P10" s="102">
        <v>59</v>
      </c>
    </row>
    <row r="11" spans="1:16" ht="16.5" customHeight="1">
      <c r="A11" s="402" t="s">
        <v>132</v>
      </c>
      <c r="B11" s="140" t="s">
        <v>362</v>
      </c>
      <c r="C11" s="102">
        <v>167</v>
      </c>
      <c r="D11" s="102">
        <v>961</v>
      </c>
      <c r="E11" s="102">
        <v>835</v>
      </c>
      <c r="F11" s="102">
        <v>403</v>
      </c>
      <c r="G11" s="102">
        <v>432</v>
      </c>
      <c r="H11" s="102">
        <v>126</v>
      </c>
      <c r="I11" s="102">
        <v>85</v>
      </c>
      <c r="J11" s="102">
        <v>41</v>
      </c>
      <c r="K11" s="102">
        <v>231445</v>
      </c>
      <c r="L11" s="102">
        <v>268974</v>
      </c>
      <c r="M11" s="106">
        <v>879457</v>
      </c>
      <c r="N11" s="106">
        <v>722422</v>
      </c>
      <c r="O11" s="106">
        <v>156935</v>
      </c>
      <c r="P11" s="102">
        <v>100</v>
      </c>
    </row>
    <row r="12" spans="1:16" ht="16.5" customHeight="1">
      <c r="A12" s="403"/>
      <c r="B12" s="140" t="s">
        <v>359</v>
      </c>
      <c r="C12" s="102">
        <v>49</v>
      </c>
      <c r="D12" s="102">
        <v>698</v>
      </c>
      <c r="E12" s="102">
        <v>693</v>
      </c>
      <c r="F12" s="102">
        <v>399</v>
      </c>
      <c r="G12" s="102">
        <v>294</v>
      </c>
      <c r="H12" s="102">
        <v>5</v>
      </c>
      <c r="I12" s="102">
        <v>4</v>
      </c>
      <c r="J12" s="102">
        <v>1</v>
      </c>
      <c r="K12" s="102">
        <v>234166</v>
      </c>
      <c r="L12" s="102">
        <v>404432</v>
      </c>
      <c r="M12" s="106">
        <v>1581965</v>
      </c>
      <c r="N12" s="106">
        <v>1497967</v>
      </c>
      <c r="O12" s="106">
        <v>83934</v>
      </c>
      <c r="P12" s="102">
        <v>64</v>
      </c>
    </row>
    <row r="13" spans="1:16" ht="16.5" customHeight="1">
      <c r="A13" s="281"/>
      <c r="B13" s="140" t="s">
        <v>356</v>
      </c>
      <c r="C13" s="102">
        <v>29</v>
      </c>
      <c r="D13" s="102">
        <v>703</v>
      </c>
      <c r="E13" s="102">
        <v>703</v>
      </c>
      <c r="F13" s="102">
        <v>432</v>
      </c>
      <c r="G13" s="102">
        <v>271</v>
      </c>
      <c r="H13" s="102" t="s">
        <v>404</v>
      </c>
      <c r="I13" s="102" t="s">
        <v>403</v>
      </c>
      <c r="J13" s="102" t="s">
        <v>403</v>
      </c>
      <c r="K13" s="102">
        <v>231079</v>
      </c>
      <c r="L13" s="102">
        <v>436776</v>
      </c>
      <c r="M13" s="106">
        <v>925005</v>
      </c>
      <c r="N13" s="106">
        <v>867823</v>
      </c>
      <c r="O13" s="106">
        <v>57182</v>
      </c>
      <c r="P13" s="102" t="s">
        <v>403</v>
      </c>
    </row>
    <row r="14" spans="1:16" ht="16.5" customHeight="1">
      <c r="A14" s="281"/>
      <c r="B14" s="140" t="s">
        <v>357</v>
      </c>
      <c r="C14" s="102">
        <v>30</v>
      </c>
      <c r="D14" s="102">
        <v>2790</v>
      </c>
      <c r="E14" s="102">
        <v>2790</v>
      </c>
      <c r="F14" s="102">
        <v>2132</v>
      </c>
      <c r="G14" s="102">
        <v>658</v>
      </c>
      <c r="H14" s="102" t="s">
        <v>404</v>
      </c>
      <c r="I14" s="102" t="s">
        <v>403</v>
      </c>
      <c r="J14" s="102" t="s">
        <v>403</v>
      </c>
      <c r="K14" s="102">
        <v>1420933</v>
      </c>
      <c r="L14" s="102">
        <v>1956855</v>
      </c>
      <c r="M14" s="106">
        <v>5604299</v>
      </c>
      <c r="N14" s="106">
        <v>5496342</v>
      </c>
      <c r="O14" s="106">
        <v>107957</v>
      </c>
      <c r="P14" s="102" t="s">
        <v>403</v>
      </c>
    </row>
    <row r="15" spans="1:16" ht="16.5" customHeight="1">
      <c r="A15" s="281"/>
      <c r="B15" s="134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s="197" customFormat="1" ht="16.5" customHeight="1">
      <c r="A16" s="280"/>
      <c r="B16" s="27" t="s">
        <v>82</v>
      </c>
      <c r="C16" s="91">
        <f>SUM(C17:C21)</f>
        <v>34</v>
      </c>
      <c r="D16" s="91">
        <f aca="true" t="shared" si="2" ref="D16:J16">SUM(D17:D21)</f>
        <v>1124</v>
      </c>
      <c r="E16" s="91">
        <f t="shared" si="2"/>
        <v>1115</v>
      </c>
      <c r="F16" s="91">
        <f t="shared" si="2"/>
        <v>750</v>
      </c>
      <c r="G16" s="91">
        <f t="shared" si="2"/>
        <v>365</v>
      </c>
      <c r="H16" s="91">
        <f t="shared" si="2"/>
        <v>9</v>
      </c>
      <c r="I16" s="91">
        <f t="shared" si="2"/>
        <v>7</v>
      </c>
      <c r="J16" s="91">
        <f t="shared" si="2"/>
        <v>2</v>
      </c>
      <c r="K16" s="91">
        <f aca="true" t="shared" si="3" ref="K16:P16">SUM(K17:K21)</f>
        <v>501531</v>
      </c>
      <c r="L16" s="91">
        <f t="shared" si="3"/>
        <v>3123058</v>
      </c>
      <c r="M16" s="91">
        <f t="shared" si="3"/>
        <v>7555566</v>
      </c>
      <c r="N16" s="91">
        <f t="shared" si="3"/>
        <v>7532037</v>
      </c>
      <c r="O16" s="91">
        <f t="shared" si="3"/>
        <v>23527</v>
      </c>
      <c r="P16" s="91">
        <f t="shared" si="3"/>
        <v>2</v>
      </c>
    </row>
    <row r="17" spans="1:16" ht="16.5" customHeight="1">
      <c r="A17" s="281"/>
      <c r="B17" s="140" t="s">
        <v>361</v>
      </c>
      <c r="C17" s="102">
        <v>11</v>
      </c>
      <c r="D17" s="102">
        <v>25</v>
      </c>
      <c r="E17" s="102">
        <v>19</v>
      </c>
      <c r="F17" s="102">
        <v>9</v>
      </c>
      <c r="G17" s="102">
        <v>10</v>
      </c>
      <c r="H17" s="102">
        <v>6</v>
      </c>
      <c r="I17" s="102">
        <v>5</v>
      </c>
      <c r="J17" s="102">
        <v>1</v>
      </c>
      <c r="K17" s="102">
        <v>4499</v>
      </c>
      <c r="L17" s="102">
        <v>6134</v>
      </c>
      <c r="M17" s="106">
        <v>22102</v>
      </c>
      <c r="N17" s="106">
        <v>20072</v>
      </c>
      <c r="O17" s="106">
        <v>2030</v>
      </c>
      <c r="P17" s="102" t="s">
        <v>403</v>
      </c>
    </row>
    <row r="18" spans="1:16" ht="16.5" customHeight="1">
      <c r="A18" s="402" t="s">
        <v>274</v>
      </c>
      <c r="B18" s="140" t="s">
        <v>362</v>
      </c>
      <c r="C18" s="102">
        <v>7</v>
      </c>
      <c r="D18" s="102">
        <v>44</v>
      </c>
      <c r="E18" s="102">
        <v>41</v>
      </c>
      <c r="F18" s="102">
        <v>13</v>
      </c>
      <c r="G18" s="102">
        <v>28</v>
      </c>
      <c r="H18" s="102">
        <v>3</v>
      </c>
      <c r="I18" s="102">
        <v>2</v>
      </c>
      <c r="J18" s="102">
        <v>1</v>
      </c>
      <c r="K18" s="102">
        <v>12171</v>
      </c>
      <c r="L18" s="102">
        <v>14260</v>
      </c>
      <c r="M18" s="106">
        <v>39366</v>
      </c>
      <c r="N18" s="106">
        <v>38367</v>
      </c>
      <c r="O18" s="106">
        <v>997</v>
      </c>
      <c r="P18" s="102">
        <v>2</v>
      </c>
    </row>
    <row r="19" spans="1:16" ht="16.5" customHeight="1">
      <c r="A19" s="403"/>
      <c r="B19" s="140" t="s">
        <v>359</v>
      </c>
      <c r="C19" s="102">
        <v>4</v>
      </c>
      <c r="D19" s="102">
        <v>60</v>
      </c>
      <c r="E19" s="102">
        <v>60</v>
      </c>
      <c r="F19" s="102">
        <v>29</v>
      </c>
      <c r="G19" s="102">
        <v>31</v>
      </c>
      <c r="H19" s="102" t="s">
        <v>191</v>
      </c>
      <c r="I19" s="102" t="s">
        <v>121</v>
      </c>
      <c r="J19" s="102" t="s">
        <v>121</v>
      </c>
      <c r="K19" s="102">
        <v>15058</v>
      </c>
      <c r="L19" s="102">
        <v>51275</v>
      </c>
      <c r="M19" s="106">
        <v>79905</v>
      </c>
      <c r="N19" s="102">
        <v>72208</v>
      </c>
      <c r="O19" s="102">
        <v>7697</v>
      </c>
      <c r="P19" s="102" t="s">
        <v>121</v>
      </c>
    </row>
    <row r="20" spans="1:16" ht="16.5" customHeight="1">
      <c r="A20" s="281"/>
      <c r="B20" s="140" t="s">
        <v>356</v>
      </c>
      <c r="C20" s="102">
        <v>5</v>
      </c>
      <c r="D20" s="102">
        <v>123</v>
      </c>
      <c r="E20" s="102">
        <v>123</v>
      </c>
      <c r="F20" s="102">
        <v>71</v>
      </c>
      <c r="G20" s="102">
        <v>52</v>
      </c>
      <c r="H20" s="102" t="s">
        <v>191</v>
      </c>
      <c r="I20" s="102" t="s">
        <v>121</v>
      </c>
      <c r="J20" s="102" t="s">
        <v>121</v>
      </c>
      <c r="K20" s="102">
        <v>47965</v>
      </c>
      <c r="L20" s="102">
        <v>368203</v>
      </c>
      <c r="M20" s="106">
        <v>516696</v>
      </c>
      <c r="N20" s="102">
        <v>516696</v>
      </c>
      <c r="O20" s="102" t="s">
        <v>121</v>
      </c>
      <c r="P20" s="102" t="s">
        <v>121</v>
      </c>
    </row>
    <row r="21" spans="1:16" ht="16.5" customHeight="1">
      <c r="A21" s="281"/>
      <c r="B21" s="140" t="s">
        <v>357</v>
      </c>
      <c r="C21" s="102">
        <v>7</v>
      </c>
      <c r="D21" s="102">
        <v>872</v>
      </c>
      <c r="E21" s="102">
        <v>872</v>
      </c>
      <c r="F21" s="102">
        <v>628</v>
      </c>
      <c r="G21" s="102">
        <v>244</v>
      </c>
      <c r="H21" s="102" t="s">
        <v>191</v>
      </c>
      <c r="I21" s="102" t="s">
        <v>121</v>
      </c>
      <c r="J21" s="102" t="s">
        <v>121</v>
      </c>
      <c r="K21" s="102">
        <v>421838</v>
      </c>
      <c r="L21" s="102">
        <v>2683186</v>
      </c>
      <c r="M21" s="106">
        <v>6897497</v>
      </c>
      <c r="N21" s="106">
        <v>6884694</v>
      </c>
      <c r="O21" s="106">
        <v>12803</v>
      </c>
      <c r="P21" s="102" t="s">
        <v>121</v>
      </c>
    </row>
    <row r="22" spans="1:16" ht="16.5" customHeight="1">
      <c r="A22" s="281"/>
      <c r="B22" s="134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s="197" customFormat="1" ht="16.5" customHeight="1">
      <c r="A23" s="280"/>
      <c r="B23" s="27" t="s">
        <v>82</v>
      </c>
      <c r="C23" s="91">
        <f>SUM(C24:C28)</f>
        <v>13</v>
      </c>
      <c r="D23" s="91">
        <v>131</v>
      </c>
      <c r="E23" s="91">
        <v>131</v>
      </c>
      <c r="F23" s="91">
        <v>107</v>
      </c>
      <c r="G23" s="91">
        <v>24</v>
      </c>
      <c r="H23" s="108" t="s">
        <v>406</v>
      </c>
      <c r="I23" s="108" t="s">
        <v>406</v>
      </c>
      <c r="J23" s="108" t="s">
        <v>406</v>
      </c>
      <c r="K23" s="91">
        <v>57453</v>
      </c>
      <c r="L23" s="91">
        <v>362490</v>
      </c>
      <c r="M23" s="91">
        <v>538809</v>
      </c>
      <c r="N23" s="91">
        <v>520764</v>
      </c>
      <c r="O23" s="91">
        <f>SUM(O24:O28)</f>
        <v>18045</v>
      </c>
      <c r="P23" s="91" t="s">
        <v>402</v>
      </c>
    </row>
    <row r="24" spans="1:16" ht="16.5" customHeight="1">
      <c r="A24" s="281"/>
      <c r="B24" s="140" t="s">
        <v>361</v>
      </c>
      <c r="C24" s="102">
        <v>1</v>
      </c>
      <c r="D24" s="102" t="s">
        <v>190</v>
      </c>
      <c r="E24" s="102" t="s">
        <v>190</v>
      </c>
      <c r="F24" s="102" t="s">
        <v>140</v>
      </c>
      <c r="G24" s="102" t="s">
        <v>121</v>
      </c>
      <c r="H24" s="102" t="s">
        <v>191</v>
      </c>
      <c r="I24" s="102" t="s">
        <v>404</v>
      </c>
      <c r="J24" s="102" t="s">
        <v>404</v>
      </c>
      <c r="K24" s="102" t="s">
        <v>400</v>
      </c>
      <c r="L24" s="102" t="s">
        <v>400</v>
      </c>
      <c r="M24" s="102" t="s">
        <v>404</v>
      </c>
      <c r="N24" s="102" t="s">
        <v>400</v>
      </c>
      <c r="O24" s="102" t="s">
        <v>403</v>
      </c>
      <c r="P24" s="102" t="s">
        <v>403</v>
      </c>
    </row>
    <row r="25" spans="1:16" ht="16.5" customHeight="1">
      <c r="A25" s="404" t="s">
        <v>397</v>
      </c>
      <c r="B25" s="140" t="s">
        <v>362</v>
      </c>
      <c r="C25" s="102">
        <v>9</v>
      </c>
      <c r="D25" s="102">
        <v>53</v>
      </c>
      <c r="E25" s="102">
        <v>53</v>
      </c>
      <c r="F25" s="102">
        <v>39</v>
      </c>
      <c r="G25" s="102">
        <v>14</v>
      </c>
      <c r="H25" s="102" t="s">
        <v>404</v>
      </c>
      <c r="I25" s="102" t="s">
        <v>404</v>
      </c>
      <c r="J25" s="102" t="s">
        <v>404</v>
      </c>
      <c r="K25" s="102">
        <v>21724</v>
      </c>
      <c r="L25" s="102">
        <v>142327</v>
      </c>
      <c r="M25" s="106">
        <v>222501</v>
      </c>
      <c r="N25" s="106">
        <v>204456</v>
      </c>
      <c r="O25" s="106">
        <v>18045</v>
      </c>
      <c r="P25" s="102" t="s">
        <v>403</v>
      </c>
    </row>
    <row r="26" spans="1:16" ht="16.5" customHeight="1">
      <c r="A26" s="402"/>
      <c r="B26" s="140" t="s">
        <v>359</v>
      </c>
      <c r="C26" s="102">
        <v>2</v>
      </c>
      <c r="D26" s="102" t="s">
        <v>400</v>
      </c>
      <c r="E26" s="102" t="s">
        <v>400</v>
      </c>
      <c r="F26" s="102" t="s">
        <v>400</v>
      </c>
      <c r="G26" s="102" t="s">
        <v>400</v>
      </c>
      <c r="H26" s="102" t="s">
        <v>404</v>
      </c>
      <c r="I26" s="102" t="s">
        <v>404</v>
      </c>
      <c r="J26" s="102" t="s">
        <v>404</v>
      </c>
      <c r="K26" s="102" t="s">
        <v>400</v>
      </c>
      <c r="L26" s="102" t="s">
        <v>400</v>
      </c>
      <c r="M26" s="106" t="s">
        <v>400</v>
      </c>
      <c r="N26" s="102" t="s">
        <v>400</v>
      </c>
      <c r="O26" s="102" t="s">
        <v>403</v>
      </c>
      <c r="P26" s="102" t="s">
        <v>403</v>
      </c>
    </row>
    <row r="27" spans="1:16" ht="16.5" customHeight="1">
      <c r="A27" s="281"/>
      <c r="B27" s="140" t="s">
        <v>356</v>
      </c>
      <c r="C27" s="102" t="s">
        <v>403</v>
      </c>
      <c r="D27" s="102" t="s">
        <v>404</v>
      </c>
      <c r="E27" s="102" t="s">
        <v>404</v>
      </c>
      <c r="F27" s="102" t="s">
        <v>403</v>
      </c>
      <c r="G27" s="102" t="s">
        <v>403</v>
      </c>
      <c r="H27" s="102" t="s">
        <v>404</v>
      </c>
      <c r="I27" s="102" t="s">
        <v>404</v>
      </c>
      <c r="J27" s="102" t="s">
        <v>404</v>
      </c>
      <c r="K27" s="102" t="s">
        <v>403</v>
      </c>
      <c r="L27" s="102" t="s">
        <v>403</v>
      </c>
      <c r="M27" s="102" t="s">
        <v>405</v>
      </c>
      <c r="N27" s="102" t="s">
        <v>403</v>
      </c>
      <c r="O27" s="102" t="s">
        <v>403</v>
      </c>
      <c r="P27" s="102" t="s">
        <v>403</v>
      </c>
    </row>
    <row r="28" spans="1:16" ht="16.5" customHeight="1">
      <c r="A28" s="281"/>
      <c r="B28" s="140" t="s">
        <v>357</v>
      </c>
      <c r="C28" s="102">
        <v>1</v>
      </c>
      <c r="D28" s="102" t="s">
        <v>400</v>
      </c>
      <c r="E28" s="102" t="s">
        <v>400</v>
      </c>
      <c r="F28" s="102" t="s">
        <v>400</v>
      </c>
      <c r="G28" s="102" t="s">
        <v>400</v>
      </c>
      <c r="H28" s="102" t="s">
        <v>404</v>
      </c>
      <c r="I28" s="102" t="s">
        <v>404</v>
      </c>
      <c r="J28" s="102" t="s">
        <v>404</v>
      </c>
      <c r="K28" s="102" t="s">
        <v>400</v>
      </c>
      <c r="L28" s="102" t="s">
        <v>400</v>
      </c>
      <c r="M28" s="102" t="s">
        <v>400</v>
      </c>
      <c r="N28" s="102" t="s">
        <v>400</v>
      </c>
      <c r="O28" s="102" t="s">
        <v>403</v>
      </c>
      <c r="P28" s="102" t="s">
        <v>403</v>
      </c>
    </row>
    <row r="29" spans="1:16" ht="16.5" customHeight="1">
      <c r="A29" s="281"/>
      <c r="B29" s="134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s="197" customFormat="1" ht="16.5" customHeight="1">
      <c r="A30" s="280"/>
      <c r="B30" s="27" t="s">
        <v>82</v>
      </c>
      <c r="C30" s="91">
        <f>SUM(C31:C35)</f>
        <v>348</v>
      </c>
      <c r="D30" s="91">
        <f aca="true" t="shared" si="4" ref="D30:L30">SUM(D31:D35)</f>
        <v>3227</v>
      </c>
      <c r="E30" s="91">
        <f t="shared" si="4"/>
        <v>2816</v>
      </c>
      <c r="F30" s="91">
        <f t="shared" si="4"/>
        <v>1453</v>
      </c>
      <c r="G30" s="91">
        <f t="shared" si="4"/>
        <v>1363</v>
      </c>
      <c r="H30" s="91">
        <f t="shared" si="4"/>
        <v>411</v>
      </c>
      <c r="I30" s="91">
        <f t="shared" si="4"/>
        <v>215</v>
      </c>
      <c r="J30" s="91">
        <f t="shared" si="4"/>
        <v>196</v>
      </c>
      <c r="K30" s="91">
        <f t="shared" si="4"/>
        <v>911521</v>
      </c>
      <c r="L30" s="91">
        <f t="shared" si="4"/>
        <v>3566951</v>
      </c>
      <c r="M30" s="91">
        <f>SUM(M31:M35)</f>
        <v>6352428</v>
      </c>
      <c r="N30" s="91">
        <f>SUM(N31:N35)</f>
        <v>5949856</v>
      </c>
      <c r="O30" s="91">
        <f>SUM(O31:O35)</f>
        <v>402102</v>
      </c>
      <c r="P30" s="91">
        <f>SUM(P31:P35)</f>
        <v>470</v>
      </c>
    </row>
    <row r="31" spans="1:16" ht="16.5" customHeight="1">
      <c r="A31" s="281"/>
      <c r="B31" s="140" t="s">
        <v>361</v>
      </c>
      <c r="C31" s="102">
        <v>194</v>
      </c>
      <c r="D31" s="102">
        <v>369</v>
      </c>
      <c r="E31" s="102">
        <v>60</v>
      </c>
      <c r="F31" s="102">
        <v>18</v>
      </c>
      <c r="G31" s="102">
        <v>42</v>
      </c>
      <c r="H31" s="102">
        <v>309</v>
      </c>
      <c r="I31" s="102">
        <v>152</v>
      </c>
      <c r="J31" s="102">
        <v>157</v>
      </c>
      <c r="K31" s="102">
        <v>14011</v>
      </c>
      <c r="L31" s="102">
        <v>78809</v>
      </c>
      <c r="M31" s="106">
        <v>167388</v>
      </c>
      <c r="N31" s="106">
        <v>102014</v>
      </c>
      <c r="O31" s="106">
        <v>65348</v>
      </c>
      <c r="P31" s="102">
        <v>26</v>
      </c>
    </row>
    <row r="32" spans="1:16" ht="16.5" customHeight="1">
      <c r="A32" s="402" t="s">
        <v>133</v>
      </c>
      <c r="B32" s="140" t="s">
        <v>362</v>
      </c>
      <c r="C32" s="102">
        <v>86</v>
      </c>
      <c r="D32" s="102">
        <v>533</v>
      </c>
      <c r="E32" s="102">
        <v>436</v>
      </c>
      <c r="F32" s="102">
        <v>200</v>
      </c>
      <c r="G32" s="102">
        <v>236</v>
      </c>
      <c r="H32" s="102">
        <v>97</v>
      </c>
      <c r="I32" s="102">
        <v>59</v>
      </c>
      <c r="J32" s="102">
        <v>38</v>
      </c>
      <c r="K32" s="102">
        <v>109356</v>
      </c>
      <c r="L32" s="102">
        <v>253132</v>
      </c>
      <c r="M32" s="106">
        <v>525295</v>
      </c>
      <c r="N32" s="106">
        <v>375873</v>
      </c>
      <c r="O32" s="106">
        <v>149032</v>
      </c>
      <c r="P32" s="102">
        <v>390</v>
      </c>
    </row>
    <row r="33" spans="1:16" ht="16.5" customHeight="1">
      <c r="A33" s="403"/>
      <c r="B33" s="140" t="s">
        <v>359</v>
      </c>
      <c r="C33" s="102">
        <v>31</v>
      </c>
      <c r="D33" s="102">
        <v>437</v>
      </c>
      <c r="E33" s="102">
        <v>433</v>
      </c>
      <c r="F33" s="102">
        <v>234</v>
      </c>
      <c r="G33" s="102">
        <v>199</v>
      </c>
      <c r="H33" s="102">
        <v>4</v>
      </c>
      <c r="I33" s="102">
        <v>3</v>
      </c>
      <c r="J33" s="102">
        <v>1</v>
      </c>
      <c r="K33" s="102">
        <v>150969</v>
      </c>
      <c r="L33" s="102">
        <v>693128</v>
      </c>
      <c r="M33" s="106">
        <v>1064204</v>
      </c>
      <c r="N33" s="106">
        <v>974944</v>
      </c>
      <c r="O33" s="106">
        <v>89260</v>
      </c>
      <c r="P33" s="102" t="s">
        <v>403</v>
      </c>
    </row>
    <row r="34" spans="1:16" ht="16.5" customHeight="1">
      <c r="A34" s="281"/>
      <c r="B34" s="140" t="s">
        <v>356</v>
      </c>
      <c r="C34" s="102">
        <v>16</v>
      </c>
      <c r="D34" s="102">
        <v>382</v>
      </c>
      <c r="E34" s="102">
        <v>381</v>
      </c>
      <c r="F34" s="102">
        <v>187</v>
      </c>
      <c r="G34" s="102">
        <v>194</v>
      </c>
      <c r="H34" s="102">
        <v>1</v>
      </c>
      <c r="I34" s="102">
        <v>1</v>
      </c>
      <c r="J34" s="102" t="s">
        <v>403</v>
      </c>
      <c r="K34" s="102">
        <v>122425</v>
      </c>
      <c r="L34" s="102">
        <v>505630</v>
      </c>
      <c r="M34" s="106">
        <v>781819</v>
      </c>
      <c r="N34" s="106">
        <v>715673</v>
      </c>
      <c r="O34" s="106">
        <v>66146</v>
      </c>
      <c r="P34" s="102" t="s">
        <v>403</v>
      </c>
    </row>
    <row r="35" spans="1:16" ht="16.5" customHeight="1">
      <c r="A35" s="281"/>
      <c r="B35" s="140" t="s">
        <v>357</v>
      </c>
      <c r="C35" s="102">
        <v>21</v>
      </c>
      <c r="D35" s="102">
        <v>1506</v>
      </c>
      <c r="E35" s="102">
        <v>1506</v>
      </c>
      <c r="F35" s="102">
        <v>814</v>
      </c>
      <c r="G35" s="102">
        <v>692</v>
      </c>
      <c r="H35" s="102" t="s">
        <v>404</v>
      </c>
      <c r="I35" s="102" t="s">
        <v>403</v>
      </c>
      <c r="J35" s="102" t="s">
        <v>403</v>
      </c>
      <c r="K35" s="102">
        <v>514760</v>
      </c>
      <c r="L35" s="102">
        <v>2036252</v>
      </c>
      <c r="M35" s="106">
        <v>3813722</v>
      </c>
      <c r="N35" s="106">
        <v>3781352</v>
      </c>
      <c r="O35" s="106">
        <v>32316</v>
      </c>
      <c r="P35" s="102">
        <v>54</v>
      </c>
    </row>
    <row r="36" spans="1:16" ht="16.5" customHeight="1">
      <c r="A36" s="281"/>
      <c r="B36" s="134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s="197" customFormat="1" ht="16.5" customHeight="1">
      <c r="A37" s="280"/>
      <c r="B37" s="27" t="s">
        <v>82</v>
      </c>
      <c r="C37" s="91">
        <f>SUM(C38:C42)</f>
        <v>22</v>
      </c>
      <c r="D37" s="91">
        <v>243</v>
      </c>
      <c r="E37" s="91">
        <v>231</v>
      </c>
      <c r="F37" s="91">
        <v>120</v>
      </c>
      <c r="G37" s="91">
        <v>111</v>
      </c>
      <c r="H37" s="91">
        <v>12</v>
      </c>
      <c r="I37" s="91">
        <v>8</v>
      </c>
      <c r="J37" s="91">
        <v>4</v>
      </c>
      <c r="K37" s="91">
        <v>63770</v>
      </c>
      <c r="L37" s="91">
        <v>133151</v>
      </c>
      <c r="M37" s="91">
        <v>315903</v>
      </c>
      <c r="N37" s="91" t="s">
        <v>399</v>
      </c>
      <c r="O37" s="91">
        <v>85643</v>
      </c>
      <c r="P37" s="91" t="s">
        <v>399</v>
      </c>
    </row>
    <row r="38" spans="1:16" ht="16.5" customHeight="1">
      <c r="A38" s="281"/>
      <c r="B38" s="140" t="s">
        <v>361</v>
      </c>
      <c r="C38" s="102">
        <v>4</v>
      </c>
      <c r="D38" s="102" t="s">
        <v>400</v>
      </c>
      <c r="E38" s="102" t="s">
        <v>403</v>
      </c>
      <c r="F38" s="102" t="s">
        <v>403</v>
      </c>
      <c r="G38" s="102" t="s">
        <v>403</v>
      </c>
      <c r="H38" s="102" t="s">
        <v>400</v>
      </c>
      <c r="I38" s="102" t="s">
        <v>400</v>
      </c>
      <c r="J38" s="102" t="s">
        <v>400</v>
      </c>
      <c r="K38" s="102" t="s">
        <v>403</v>
      </c>
      <c r="L38" s="102">
        <v>900</v>
      </c>
      <c r="M38" s="106">
        <v>2320</v>
      </c>
      <c r="N38" s="106">
        <v>2120</v>
      </c>
      <c r="O38" s="106">
        <v>200</v>
      </c>
      <c r="P38" s="102" t="s">
        <v>403</v>
      </c>
    </row>
    <row r="39" spans="1:16" ht="16.5" customHeight="1">
      <c r="A39" s="402" t="s">
        <v>275</v>
      </c>
      <c r="B39" s="140" t="s">
        <v>362</v>
      </c>
      <c r="C39" s="102">
        <v>8</v>
      </c>
      <c r="D39" s="102">
        <v>50</v>
      </c>
      <c r="E39" s="102">
        <v>47</v>
      </c>
      <c r="F39" s="102">
        <v>27</v>
      </c>
      <c r="G39" s="102">
        <v>20</v>
      </c>
      <c r="H39" s="102">
        <v>3</v>
      </c>
      <c r="I39" s="102">
        <v>2</v>
      </c>
      <c r="J39" s="102">
        <v>1</v>
      </c>
      <c r="K39" s="102">
        <v>15119</v>
      </c>
      <c r="L39" s="102">
        <v>22350</v>
      </c>
      <c r="M39" s="106">
        <v>61553</v>
      </c>
      <c r="N39" s="106">
        <v>42247</v>
      </c>
      <c r="O39" s="106">
        <v>19306</v>
      </c>
      <c r="P39" s="102" t="s">
        <v>403</v>
      </c>
    </row>
    <row r="40" spans="1:16" ht="16.5" customHeight="1">
      <c r="A40" s="403"/>
      <c r="B40" s="140" t="s">
        <v>359</v>
      </c>
      <c r="C40" s="102">
        <v>7</v>
      </c>
      <c r="D40" s="102">
        <v>109</v>
      </c>
      <c r="E40" s="102">
        <v>107</v>
      </c>
      <c r="F40" s="102">
        <v>55</v>
      </c>
      <c r="G40" s="102">
        <v>52</v>
      </c>
      <c r="H40" s="102" t="s">
        <v>405</v>
      </c>
      <c r="I40" s="102" t="s">
        <v>400</v>
      </c>
      <c r="J40" s="102" t="s">
        <v>400</v>
      </c>
      <c r="K40" s="102">
        <v>26421</v>
      </c>
      <c r="L40" s="102">
        <v>77190</v>
      </c>
      <c r="M40" s="106">
        <v>131401</v>
      </c>
      <c r="N40" s="106" t="s">
        <v>400</v>
      </c>
      <c r="O40" s="106">
        <v>49008</v>
      </c>
      <c r="P40" s="102" t="s">
        <v>400</v>
      </c>
    </row>
    <row r="41" spans="1:16" ht="16.5" customHeight="1">
      <c r="A41" s="281"/>
      <c r="B41" s="140" t="s">
        <v>356</v>
      </c>
      <c r="C41" s="102">
        <v>2</v>
      </c>
      <c r="D41" s="102" t="s">
        <v>400</v>
      </c>
      <c r="E41" s="102" t="s">
        <v>400</v>
      </c>
      <c r="F41" s="102" t="s">
        <v>400</v>
      </c>
      <c r="G41" s="102" t="s">
        <v>400</v>
      </c>
      <c r="H41" s="102" t="s">
        <v>404</v>
      </c>
      <c r="I41" s="102" t="s">
        <v>403</v>
      </c>
      <c r="J41" s="102" t="s">
        <v>403</v>
      </c>
      <c r="K41" s="102" t="s">
        <v>400</v>
      </c>
      <c r="L41" s="102" t="s">
        <v>400</v>
      </c>
      <c r="M41" s="106" t="s">
        <v>400</v>
      </c>
      <c r="N41" s="102" t="s">
        <v>400</v>
      </c>
      <c r="O41" s="102">
        <v>17129</v>
      </c>
      <c r="P41" s="102" t="s">
        <v>403</v>
      </c>
    </row>
    <row r="42" spans="1:16" ht="16.5" customHeight="1">
      <c r="A42" s="281"/>
      <c r="B42" s="140" t="s">
        <v>357</v>
      </c>
      <c r="C42" s="102">
        <v>1</v>
      </c>
      <c r="D42" s="102" t="s">
        <v>405</v>
      </c>
      <c r="E42" s="102" t="s">
        <v>405</v>
      </c>
      <c r="F42" s="102" t="s">
        <v>400</v>
      </c>
      <c r="G42" s="102" t="s">
        <v>400</v>
      </c>
      <c r="H42" s="102" t="s">
        <v>404</v>
      </c>
      <c r="I42" s="102" t="s">
        <v>403</v>
      </c>
      <c r="J42" s="102" t="s">
        <v>403</v>
      </c>
      <c r="K42" s="102" t="s">
        <v>400</v>
      </c>
      <c r="L42" s="102" t="s">
        <v>400</v>
      </c>
      <c r="M42" s="102" t="s">
        <v>400</v>
      </c>
      <c r="N42" s="102" t="s">
        <v>400</v>
      </c>
      <c r="O42" s="102" t="s">
        <v>403</v>
      </c>
      <c r="P42" s="102" t="s">
        <v>403</v>
      </c>
    </row>
    <row r="43" spans="1:16" ht="16.5" customHeight="1">
      <c r="A43" s="281"/>
      <c r="B43" s="134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s="197" customFormat="1" ht="16.5" customHeight="1">
      <c r="A44" s="280"/>
      <c r="B44" s="27" t="s">
        <v>82</v>
      </c>
      <c r="C44" s="91">
        <f>SUM(C45:C49)</f>
        <v>12</v>
      </c>
      <c r="D44" s="91">
        <v>137</v>
      </c>
      <c r="E44" s="91">
        <v>127</v>
      </c>
      <c r="F44" s="91">
        <v>34</v>
      </c>
      <c r="G44" s="91">
        <v>93</v>
      </c>
      <c r="H44" s="91">
        <v>10</v>
      </c>
      <c r="I44" s="91">
        <v>6</v>
      </c>
      <c r="J44" s="91">
        <v>4</v>
      </c>
      <c r="K44" s="91">
        <v>23881</v>
      </c>
      <c r="L44" s="91">
        <v>58713</v>
      </c>
      <c r="M44" s="91">
        <v>87259</v>
      </c>
      <c r="N44" s="91">
        <v>63101</v>
      </c>
      <c r="O44" s="91">
        <v>24158</v>
      </c>
      <c r="P44" s="91" t="s">
        <v>402</v>
      </c>
    </row>
    <row r="45" spans="1:16" ht="16.5" customHeight="1">
      <c r="A45" s="281"/>
      <c r="B45" s="140" t="s">
        <v>361</v>
      </c>
      <c r="C45" s="102">
        <v>2</v>
      </c>
      <c r="D45" s="102" t="s">
        <v>400</v>
      </c>
      <c r="E45" s="102" t="s">
        <v>403</v>
      </c>
      <c r="F45" s="102" t="s">
        <v>403</v>
      </c>
      <c r="G45" s="102" t="s">
        <v>403</v>
      </c>
      <c r="H45" s="102" t="s">
        <v>400</v>
      </c>
      <c r="I45" s="102" t="s">
        <v>400</v>
      </c>
      <c r="J45" s="102" t="s">
        <v>400</v>
      </c>
      <c r="K45" s="102" t="s">
        <v>403</v>
      </c>
      <c r="L45" s="102" t="s">
        <v>400</v>
      </c>
      <c r="M45" s="102" t="s">
        <v>400</v>
      </c>
      <c r="N45" s="106" t="s">
        <v>403</v>
      </c>
      <c r="O45" s="106" t="s">
        <v>400</v>
      </c>
      <c r="P45" s="102" t="s">
        <v>403</v>
      </c>
    </row>
    <row r="46" spans="1:16" ht="16.5" customHeight="1">
      <c r="A46" s="404" t="s">
        <v>396</v>
      </c>
      <c r="B46" s="140" t="s">
        <v>362</v>
      </c>
      <c r="C46" s="102">
        <v>6</v>
      </c>
      <c r="D46" s="102">
        <v>33</v>
      </c>
      <c r="E46" s="102">
        <v>29</v>
      </c>
      <c r="F46" s="102">
        <v>9</v>
      </c>
      <c r="G46" s="102">
        <v>20</v>
      </c>
      <c r="H46" s="102">
        <v>4</v>
      </c>
      <c r="I46" s="102">
        <v>3</v>
      </c>
      <c r="J46" s="102">
        <v>1</v>
      </c>
      <c r="K46" s="102">
        <v>5853</v>
      </c>
      <c r="L46" s="102">
        <v>9175</v>
      </c>
      <c r="M46" s="106">
        <v>15511</v>
      </c>
      <c r="N46" s="106">
        <v>5364</v>
      </c>
      <c r="O46" s="106">
        <v>10147</v>
      </c>
      <c r="P46" s="102" t="s">
        <v>403</v>
      </c>
    </row>
    <row r="47" spans="1:16" ht="16.5" customHeight="1">
      <c r="A47" s="402"/>
      <c r="B47" s="140" t="s">
        <v>359</v>
      </c>
      <c r="C47" s="102">
        <v>2</v>
      </c>
      <c r="D47" s="102" t="s">
        <v>400</v>
      </c>
      <c r="E47" s="102" t="s">
        <v>400</v>
      </c>
      <c r="F47" s="102" t="s">
        <v>400</v>
      </c>
      <c r="G47" s="102" t="s">
        <v>400</v>
      </c>
      <c r="H47" s="102" t="s">
        <v>404</v>
      </c>
      <c r="I47" s="102" t="s">
        <v>403</v>
      </c>
      <c r="J47" s="102" t="s">
        <v>403</v>
      </c>
      <c r="K47" s="102" t="s">
        <v>400</v>
      </c>
      <c r="L47" s="102" t="s">
        <v>400</v>
      </c>
      <c r="M47" s="102" t="s">
        <v>400</v>
      </c>
      <c r="N47" s="102" t="s">
        <v>400</v>
      </c>
      <c r="O47" s="102" t="s">
        <v>400</v>
      </c>
      <c r="P47" s="102" t="s">
        <v>403</v>
      </c>
    </row>
    <row r="48" spans="1:16" ht="16.5" customHeight="1">
      <c r="A48" s="281"/>
      <c r="B48" s="140" t="s">
        <v>356</v>
      </c>
      <c r="C48" s="102" t="s">
        <v>403</v>
      </c>
      <c r="D48" s="102" t="s">
        <v>403</v>
      </c>
      <c r="E48" s="102" t="s">
        <v>403</v>
      </c>
      <c r="F48" s="102" t="s">
        <v>403</v>
      </c>
      <c r="G48" s="102" t="s">
        <v>403</v>
      </c>
      <c r="H48" s="102" t="s">
        <v>404</v>
      </c>
      <c r="I48" s="102" t="s">
        <v>403</v>
      </c>
      <c r="J48" s="102" t="s">
        <v>403</v>
      </c>
      <c r="K48" s="102" t="s">
        <v>403</v>
      </c>
      <c r="L48" s="102" t="s">
        <v>403</v>
      </c>
      <c r="M48" s="106" t="s">
        <v>403</v>
      </c>
      <c r="N48" s="102" t="s">
        <v>403</v>
      </c>
      <c r="O48" s="102" t="s">
        <v>403</v>
      </c>
      <c r="P48" s="102" t="s">
        <v>403</v>
      </c>
    </row>
    <row r="49" spans="1:16" ht="16.5" customHeight="1">
      <c r="A49" s="281"/>
      <c r="B49" s="140" t="s">
        <v>357</v>
      </c>
      <c r="C49" s="102">
        <v>2</v>
      </c>
      <c r="D49" s="102" t="s">
        <v>405</v>
      </c>
      <c r="E49" s="102" t="s">
        <v>405</v>
      </c>
      <c r="F49" s="102" t="s">
        <v>400</v>
      </c>
      <c r="G49" s="102" t="s">
        <v>400</v>
      </c>
      <c r="H49" s="102" t="s">
        <v>405</v>
      </c>
      <c r="I49" s="102" t="s">
        <v>400</v>
      </c>
      <c r="J49" s="102" t="s">
        <v>400</v>
      </c>
      <c r="K49" s="102" t="s">
        <v>400</v>
      </c>
      <c r="L49" s="102" t="s">
        <v>400</v>
      </c>
      <c r="M49" s="102" t="s">
        <v>404</v>
      </c>
      <c r="N49" s="102" t="s">
        <v>400</v>
      </c>
      <c r="O49" s="102" t="s">
        <v>400</v>
      </c>
      <c r="P49" s="102" t="s">
        <v>403</v>
      </c>
    </row>
    <row r="50" spans="1:16" ht="16.5" customHeight="1">
      <c r="A50" s="281"/>
      <c r="B50" s="134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 s="197" customFormat="1" ht="16.5" customHeight="1">
      <c r="A51" s="280"/>
      <c r="B51" s="27" t="s">
        <v>82</v>
      </c>
      <c r="C51" s="91">
        <f>SUM(C52:C56)</f>
        <v>669</v>
      </c>
      <c r="D51" s="91">
        <f aca="true" t="shared" si="5" ref="D51:L51">SUM(D52:D56)</f>
        <v>5659</v>
      </c>
      <c r="E51" s="91">
        <f t="shared" si="5"/>
        <v>4897</v>
      </c>
      <c r="F51" s="91">
        <f t="shared" si="5"/>
        <v>2916</v>
      </c>
      <c r="G51" s="91">
        <f t="shared" si="5"/>
        <v>1981</v>
      </c>
      <c r="H51" s="91">
        <f t="shared" si="5"/>
        <v>762</v>
      </c>
      <c r="I51" s="91">
        <f t="shared" si="5"/>
        <v>483</v>
      </c>
      <c r="J51" s="91">
        <f t="shared" si="5"/>
        <v>279</v>
      </c>
      <c r="K51" s="91">
        <f t="shared" si="5"/>
        <v>1687558</v>
      </c>
      <c r="L51" s="91">
        <f t="shared" si="5"/>
        <v>3836112</v>
      </c>
      <c r="M51" s="91">
        <f>SUM(M52:M56)</f>
        <v>8322997</v>
      </c>
      <c r="N51" s="91">
        <f>SUM(N52:N56)</f>
        <v>7940561</v>
      </c>
      <c r="O51" s="91">
        <f>SUM(O52:O56)</f>
        <v>380473</v>
      </c>
      <c r="P51" s="91">
        <f>SUM(P52:P56)</f>
        <v>1963</v>
      </c>
    </row>
    <row r="52" spans="1:16" ht="16.5" customHeight="1">
      <c r="A52" s="281"/>
      <c r="B52" s="140" t="s">
        <v>361</v>
      </c>
      <c r="C52" s="102">
        <v>349</v>
      </c>
      <c r="D52" s="102">
        <v>693</v>
      </c>
      <c r="E52" s="102">
        <v>145</v>
      </c>
      <c r="F52" s="102">
        <v>61</v>
      </c>
      <c r="G52" s="102">
        <v>84</v>
      </c>
      <c r="H52" s="102">
        <v>548</v>
      </c>
      <c r="I52" s="102">
        <v>349</v>
      </c>
      <c r="J52" s="102">
        <v>199</v>
      </c>
      <c r="K52" s="102">
        <v>33843</v>
      </c>
      <c r="L52" s="102">
        <v>97362</v>
      </c>
      <c r="M52" s="106">
        <v>296433</v>
      </c>
      <c r="N52" s="106">
        <v>177890</v>
      </c>
      <c r="O52" s="106">
        <v>117169</v>
      </c>
      <c r="P52" s="102">
        <v>1374</v>
      </c>
    </row>
    <row r="53" spans="1:16" ht="16.5" customHeight="1">
      <c r="A53" s="402" t="s">
        <v>134</v>
      </c>
      <c r="B53" s="140" t="s">
        <v>362</v>
      </c>
      <c r="C53" s="102">
        <v>178</v>
      </c>
      <c r="D53" s="102">
        <v>1056</v>
      </c>
      <c r="E53" s="102">
        <v>866</v>
      </c>
      <c r="F53" s="102">
        <v>507</v>
      </c>
      <c r="G53" s="102">
        <v>359</v>
      </c>
      <c r="H53" s="102">
        <v>190</v>
      </c>
      <c r="I53" s="102">
        <v>119</v>
      </c>
      <c r="J53" s="102">
        <v>71</v>
      </c>
      <c r="K53" s="102">
        <v>255474</v>
      </c>
      <c r="L53" s="102">
        <v>507754</v>
      </c>
      <c r="M53" s="106">
        <v>1237752</v>
      </c>
      <c r="N53" s="106">
        <v>1120025</v>
      </c>
      <c r="O53" s="106">
        <v>117138</v>
      </c>
      <c r="P53" s="102">
        <v>589</v>
      </c>
    </row>
    <row r="54" spans="1:16" ht="16.5" customHeight="1">
      <c r="A54" s="402"/>
      <c r="B54" s="140" t="s">
        <v>359</v>
      </c>
      <c r="C54" s="102">
        <v>86</v>
      </c>
      <c r="D54" s="102">
        <v>1233</v>
      </c>
      <c r="E54" s="102">
        <v>1211</v>
      </c>
      <c r="F54" s="102">
        <v>885</v>
      </c>
      <c r="G54" s="102">
        <v>326</v>
      </c>
      <c r="H54" s="102">
        <v>22</v>
      </c>
      <c r="I54" s="102">
        <v>13</v>
      </c>
      <c r="J54" s="102">
        <v>9</v>
      </c>
      <c r="K54" s="102">
        <v>452771</v>
      </c>
      <c r="L54" s="102">
        <v>1390913</v>
      </c>
      <c r="M54" s="106">
        <v>2777116</v>
      </c>
      <c r="N54" s="106">
        <v>2710857</v>
      </c>
      <c r="O54" s="106">
        <v>66259</v>
      </c>
      <c r="P54" s="102" t="s">
        <v>403</v>
      </c>
    </row>
    <row r="55" spans="1:16" ht="16.5" customHeight="1">
      <c r="A55" s="281"/>
      <c r="B55" s="140" t="s">
        <v>356</v>
      </c>
      <c r="C55" s="102">
        <v>36</v>
      </c>
      <c r="D55" s="102">
        <v>835</v>
      </c>
      <c r="E55" s="102">
        <v>833</v>
      </c>
      <c r="F55" s="102">
        <v>573</v>
      </c>
      <c r="G55" s="102">
        <v>260</v>
      </c>
      <c r="H55" s="102">
        <v>2</v>
      </c>
      <c r="I55" s="102">
        <v>2</v>
      </c>
      <c r="J55" s="102" t="s">
        <v>403</v>
      </c>
      <c r="K55" s="102">
        <v>280062</v>
      </c>
      <c r="L55" s="102">
        <v>700043</v>
      </c>
      <c r="M55" s="106">
        <v>1374235</v>
      </c>
      <c r="N55" s="106">
        <v>1330901</v>
      </c>
      <c r="O55" s="106">
        <v>43334</v>
      </c>
      <c r="P55" s="102" t="s">
        <v>403</v>
      </c>
    </row>
    <row r="56" spans="1:16" ht="16.5" customHeight="1">
      <c r="A56" s="281"/>
      <c r="B56" s="140" t="s">
        <v>357</v>
      </c>
      <c r="C56" s="102">
        <v>20</v>
      </c>
      <c r="D56" s="102">
        <v>1842</v>
      </c>
      <c r="E56" s="102">
        <v>1842</v>
      </c>
      <c r="F56" s="102">
        <v>890</v>
      </c>
      <c r="G56" s="102">
        <v>952</v>
      </c>
      <c r="H56" s="102" t="s">
        <v>404</v>
      </c>
      <c r="I56" s="102" t="s">
        <v>403</v>
      </c>
      <c r="J56" s="102" t="s">
        <v>403</v>
      </c>
      <c r="K56" s="102">
        <v>665408</v>
      </c>
      <c r="L56" s="102">
        <v>1140040</v>
      </c>
      <c r="M56" s="106">
        <v>2637461</v>
      </c>
      <c r="N56" s="106">
        <v>2600888</v>
      </c>
      <c r="O56" s="106">
        <v>36573</v>
      </c>
      <c r="P56" s="102" t="s">
        <v>403</v>
      </c>
    </row>
    <row r="57" spans="1:16" ht="16.5" customHeight="1">
      <c r="A57" s="281"/>
      <c r="B57" s="13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1:16" s="197" customFormat="1" ht="16.5" customHeight="1">
      <c r="A58" s="280"/>
      <c r="B58" s="27" t="s">
        <v>82</v>
      </c>
      <c r="C58" s="91">
        <f aca="true" t="shared" si="6" ref="C58:P58">SUM(C59:C63)</f>
        <v>139</v>
      </c>
      <c r="D58" s="91">
        <f t="shared" si="6"/>
        <v>2309</v>
      </c>
      <c r="E58" s="91">
        <f t="shared" si="6"/>
        <v>2227</v>
      </c>
      <c r="F58" s="91">
        <f t="shared" si="6"/>
        <v>1823</v>
      </c>
      <c r="G58" s="91">
        <f t="shared" si="6"/>
        <v>404</v>
      </c>
      <c r="H58" s="91">
        <f t="shared" si="6"/>
        <v>82</v>
      </c>
      <c r="I58" s="91">
        <f t="shared" si="6"/>
        <v>57</v>
      </c>
      <c r="J58" s="91">
        <f t="shared" si="6"/>
        <v>25</v>
      </c>
      <c r="K58" s="91">
        <f t="shared" si="6"/>
        <v>951860</v>
      </c>
      <c r="L58" s="91">
        <f t="shared" si="6"/>
        <v>3450394</v>
      </c>
      <c r="M58" s="91">
        <f t="shared" si="6"/>
        <v>6075480</v>
      </c>
      <c r="N58" s="91">
        <f t="shared" si="6"/>
        <v>5739674</v>
      </c>
      <c r="O58" s="91">
        <f t="shared" si="6"/>
        <v>333979</v>
      </c>
      <c r="P58" s="91">
        <f t="shared" si="6"/>
        <v>1827</v>
      </c>
    </row>
    <row r="59" spans="1:16" ht="16.5" customHeight="1">
      <c r="A59" s="281"/>
      <c r="B59" s="140" t="s">
        <v>361</v>
      </c>
      <c r="C59" s="102">
        <v>36</v>
      </c>
      <c r="D59" s="106">
        <v>77</v>
      </c>
      <c r="E59" s="102">
        <v>27</v>
      </c>
      <c r="F59" s="102">
        <v>18</v>
      </c>
      <c r="G59" s="102">
        <v>9</v>
      </c>
      <c r="H59" s="102">
        <v>50</v>
      </c>
      <c r="I59" s="102">
        <v>34</v>
      </c>
      <c r="J59" s="102">
        <v>16</v>
      </c>
      <c r="K59" s="102">
        <v>7618</v>
      </c>
      <c r="L59" s="102">
        <v>22660</v>
      </c>
      <c r="M59" s="106">
        <v>55353</v>
      </c>
      <c r="N59" s="106">
        <v>31139</v>
      </c>
      <c r="O59" s="106">
        <v>23388</v>
      </c>
      <c r="P59" s="102">
        <v>826</v>
      </c>
    </row>
    <row r="60" spans="1:16" ht="16.5" customHeight="1">
      <c r="A60" s="402" t="s">
        <v>276</v>
      </c>
      <c r="B60" s="140" t="s">
        <v>362</v>
      </c>
      <c r="C60" s="102">
        <v>54</v>
      </c>
      <c r="D60" s="106">
        <v>340</v>
      </c>
      <c r="E60" s="102">
        <v>314</v>
      </c>
      <c r="F60" s="102">
        <v>243</v>
      </c>
      <c r="G60" s="102">
        <v>71</v>
      </c>
      <c r="H60" s="102">
        <v>26</v>
      </c>
      <c r="I60" s="102">
        <v>21</v>
      </c>
      <c r="J60" s="102">
        <v>5</v>
      </c>
      <c r="K60" s="102">
        <v>117124</v>
      </c>
      <c r="L60" s="102">
        <v>247281</v>
      </c>
      <c r="M60" s="106">
        <v>542717</v>
      </c>
      <c r="N60" s="106">
        <v>441825</v>
      </c>
      <c r="O60" s="106">
        <v>99891</v>
      </c>
      <c r="P60" s="102">
        <v>1001</v>
      </c>
    </row>
    <row r="61" spans="1:16" ht="16.5" customHeight="1">
      <c r="A61" s="403"/>
      <c r="B61" s="140" t="s">
        <v>359</v>
      </c>
      <c r="C61" s="102">
        <v>17</v>
      </c>
      <c r="D61" s="106">
        <v>232</v>
      </c>
      <c r="E61" s="102">
        <v>228</v>
      </c>
      <c r="F61" s="102">
        <v>186</v>
      </c>
      <c r="G61" s="102">
        <v>42</v>
      </c>
      <c r="H61" s="102">
        <v>4</v>
      </c>
      <c r="I61" s="102">
        <v>1</v>
      </c>
      <c r="J61" s="102">
        <v>3</v>
      </c>
      <c r="K61" s="102">
        <v>93003</v>
      </c>
      <c r="L61" s="102">
        <v>322915</v>
      </c>
      <c r="M61" s="106">
        <v>540271</v>
      </c>
      <c r="N61" s="106">
        <v>521859</v>
      </c>
      <c r="O61" s="106">
        <v>18412</v>
      </c>
      <c r="P61" s="102" t="s">
        <v>403</v>
      </c>
    </row>
    <row r="62" spans="1:16" ht="16.5" customHeight="1">
      <c r="A62" s="281"/>
      <c r="B62" s="140" t="s">
        <v>356</v>
      </c>
      <c r="C62" s="102">
        <v>16</v>
      </c>
      <c r="D62" s="106">
        <v>388</v>
      </c>
      <c r="E62" s="102">
        <v>386</v>
      </c>
      <c r="F62" s="102">
        <v>309</v>
      </c>
      <c r="G62" s="102">
        <v>77</v>
      </c>
      <c r="H62" s="102">
        <v>2</v>
      </c>
      <c r="I62" s="102">
        <v>1</v>
      </c>
      <c r="J62" s="102">
        <v>1</v>
      </c>
      <c r="K62" s="102">
        <v>163837</v>
      </c>
      <c r="L62" s="102">
        <v>510406</v>
      </c>
      <c r="M62" s="106">
        <v>1018924</v>
      </c>
      <c r="N62" s="106">
        <v>885661</v>
      </c>
      <c r="O62" s="106">
        <v>133263</v>
      </c>
      <c r="P62" s="102" t="s">
        <v>403</v>
      </c>
    </row>
    <row r="63" spans="1:16" ht="16.5" customHeight="1">
      <c r="A63" s="281"/>
      <c r="B63" s="141" t="s">
        <v>357</v>
      </c>
      <c r="C63" s="236">
        <v>16</v>
      </c>
      <c r="D63" s="106">
        <v>1272</v>
      </c>
      <c r="E63" s="106">
        <v>1272</v>
      </c>
      <c r="F63" s="106">
        <v>1067</v>
      </c>
      <c r="G63" s="106">
        <v>205</v>
      </c>
      <c r="H63" s="106" t="s">
        <v>403</v>
      </c>
      <c r="I63" s="106" t="s">
        <v>403</v>
      </c>
      <c r="J63" s="106" t="s">
        <v>403</v>
      </c>
      <c r="K63" s="106">
        <v>570278</v>
      </c>
      <c r="L63" s="106">
        <v>2347132</v>
      </c>
      <c r="M63" s="106">
        <v>3918215</v>
      </c>
      <c r="N63" s="106">
        <v>3859190</v>
      </c>
      <c r="O63" s="106">
        <v>59025</v>
      </c>
      <c r="P63" s="106" t="s">
        <v>403</v>
      </c>
    </row>
    <row r="64" spans="1:16" ht="16.5" customHeight="1">
      <c r="A64" s="192"/>
      <c r="B64" s="285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</row>
  </sheetData>
  <sheetProtection/>
  <mergeCells count="23">
    <mergeCell ref="A3:P3"/>
    <mergeCell ref="A5:A7"/>
    <mergeCell ref="B5:B7"/>
    <mergeCell ref="C5:C7"/>
    <mergeCell ref="D5:J5"/>
    <mergeCell ref="K5:K7"/>
    <mergeCell ref="L5:L7"/>
    <mergeCell ref="M5:P5"/>
    <mergeCell ref="D6:D7"/>
    <mergeCell ref="O6:O7"/>
    <mergeCell ref="P6:P7"/>
    <mergeCell ref="A11:A12"/>
    <mergeCell ref="A18:A19"/>
    <mergeCell ref="E6:G6"/>
    <mergeCell ref="H6:J6"/>
    <mergeCell ref="M6:M7"/>
    <mergeCell ref="N6:N7"/>
    <mergeCell ref="A53:A54"/>
    <mergeCell ref="A60:A61"/>
    <mergeCell ref="A25:A26"/>
    <mergeCell ref="A32:A33"/>
    <mergeCell ref="A39:A40"/>
    <mergeCell ref="A46:A47"/>
  </mergeCells>
  <printOptions horizontalCentered="1"/>
  <pageMargins left="0.7874015748031497" right="0.7874015748031497" top="0.3937007874015748" bottom="0.3937007874015748" header="0" footer="0"/>
  <pageSetup fitToHeight="0" fitToWidth="1" horizontalDpi="600" verticalDpi="600" orientation="landscape" paperSize="8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="75" zoomScaleNormal="75" zoomScalePageLayoutView="0" workbookViewId="0" topLeftCell="A43">
      <selection activeCell="P3" sqref="P3"/>
    </sheetView>
  </sheetViews>
  <sheetFormatPr defaultColWidth="10.59765625" defaultRowHeight="16.5" customHeight="1"/>
  <cols>
    <col min="1" max="1" width="23.59765625" style="127" customWidth="1"/>
    <col min="2" max="2" width="15.09765625" style="127" customWidth="1"/>
    <col min="3" max="10" width="11.59765625" style="127" customWidth="1"/>
    <col min="11" max="16" width="14.19921875" style="127" customWidth="1"/>
    <col min="17" max="16384" width="10.59765625" style="127" customWidth="1"/>
  </cols>
  <sheetData>
    <row r="1" spans="1:16" s="125" customFormat="1" ht="16.5" customHeight="1">
      <c r="A1" s="6" t="s">
        <v>308</v>
      </c>
      <c r="P1" s="8" t="s">
        <v>309</v>
      </c>
    </row>
    <row r="2" spans="1:16" ht="16.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1:16" ht="16.5" customHeight="1">
      <c r="A3" s="323" t="s">
        <v>407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ht="16.5" customHeight="1" thickBot="1">
      <c r="P4" s="224"/>
    </row>
    <row r="5" spans="1:16" ht="16.5" customHeight="1">
      <c r="A5" s="394" t="s">
        <v>72</v>
      </c>
      <c r="B5" s="396" t="s">
        <v>73</v>
      </c>
      <c r="C5" s="405" t="s">
        <v>74</v>
      </c>
      <c r="D5" s="399" t="s">
        <v>75</v>
      </c>
      <c r="E5" s="400"/>
      <c r="F5" s="400"/>
      <c r="G5" s="400"/>
      <c r="H5" s="400"/>
      <c r="I5" s="400"/>
      <c r="J5" s="401"/>
      <c r="K5" s="396" t="s">
        <v>76</v>
      </c>
      <c r="L5" s="396" t="s">
        <v>77</v>
      </c>
      <c r="M5" s="399" t="s">
        <v>78</v>
      </c>
      <c r="N5" s="400"/>
      <c r="O5" s="400"/>
      <c r="P5" s="400"/>
    </row>
    <row r="6" spans="1:16" ht="16.5" customHeight="1">
      <c r="A6" s="335"/>
      <c r="B6" s="302"/>
      <c r="C6" s="406"/>
      <c r="D6" s="315" t="s">
        <v>79</v>
      </c>
      <c r="E6" s="390" t="s">
        <v>80</v>
      </c>
      <c r="F6" s="391"/>
      <c r="G6" s="392"/>
      <c r="H6" s="390" t="s">
        <v>81</v>
      </c>
      <c r="I6" s="391"/>
      <c r="J6" s="392"/>
      <c r="K6" s="302"/>
      <c r="L6" s="302"/>
      <c r="M6" s="315" t="s">
        <v>82</v>
      </c>
      <c r="N6" s="301" t="s">
        <v>131</v>
      </c>
      <c r="O6" s="301" t="s">
        <v>83</v>
      </c>
      <c r="P6" s="304" t="s">
        <v>84</v>
      </c>
    </row>
    <row r="7" spans="1:16" ht="16.5" customHeight="1">
      <c r="A7" s="395"/>
      <c r="B7" s="303"/>
      <c r="C7" s="407"/>
      <c r="D7" s="316"/>
      <c r="E7" s="139" t="s">
        <v>82</v>
      </c>
      <c r="F7" s="139" t="s">
        <v>85</v>
      </c>
      <c r="G7" s="139" t="s">
        <v>86</v>
      </c>
      <c r="H7" s="139" t="s">
        <v>82</v>
      </c>
      <c r="I7" s="139" t="s">
        <v>85</v>
      </c>
      <c r="J7" s="139" t="s">
        <v>86</v>
      </c>
      <c r="K7" s="303"/>
      <c r="L7" s="303"/>
      <c r="M7" s="316"/>
      <c r="N7" s="303"/>
      <c r="O7" s="303"/>
      <c r="P7" s="306"/>
    </row>
    <row r="8" spans="1:16" ht="16.5" customHeight="1">
      <c r="A8" s="133"/>
      <c r="B8" s="282"/>
      <c r="C8" s="188"/>
      <c r="D8" s="283"/>
      <c r="E8" s="104"/>
      <c r="F8" s="104"/>
      <c r="G8" s="104"/>
      <c r="H8" s="104"/>
      <c r="I8" s="104"/>
      <c r="J8" s="104"/>
      <c r="K8" s="284"/>
      <c r="L8" s="284"/>
      <c r="M8" s="283"/>
      <c r="N8" s="284"/>
      <c r="O8" s="284"/>
      <c r="P8" s="284"/>
    </row>
    <row r="9" spans="1:16" s="197" customFormat="1" ht="16.5" customHeight="1">
      <c r="A9" s="229"/>
      <c r="B9" s="27" t="s">
        <v>82</v>
      </c>
      <c r="C9" s="39">
        <f>SUM(C10:C14)</f>
        <v>36</v>
      </c>
      <c r="D9" s="39">
        <v>677</v>
      </c>
      <c r="E9" s="39">
        <f>SUM(E10:E14)</f>
        <v>316</v>
      </c>
      <c r="F9" s="39">
        <v>659</v>
      </c>
      <c r="G9" s="39">
        <v>181</v>
      </c>
      <c r="H9" s="39">
        <f>SUM(H10:H14)</f>
        <v>18</v>
      </c>
      <c r="I9" s="39">
        <f>SUM(I10:I14)</f>
        <v>12</v>
      </c>
      <c r="J9" s="39">
        <f>SUM(J10:J14)</f>
        <v>6</v>
      </c>
      <c r="K9" s="39">
        <v>235665</v>
      </c>
      <c r="L9" s="39">
        <v>1062235</v>
      </c>
      <c r="M9" s="39">
        <v>1848768</v>
      </c>
      <c r="N9" s="39">
        <v>1719038</v>
      </c>
      <c r="O9" s="39">
        <v>129199</v>
      </c>
      <c r="P9" s="39">
        <v>531</v>
      </c>
    </row>
    <row r="10" spans="1:16" ht="16.5" customHeight="1">
      <c r="A10" s="134"/>
      <c r="B10" s="140" t="s">
        <v>361</v>
      </c>
      <c r="C10" s="101">
        <v>5</v>
      </c>
      <c r="D10" s="102" t="s">
        <v>400</v>
      </c>
      <c r="E10" s="102">
        <v>0</v>
      </c>
      <c r="F10" s="102" t="s">
        <v>400</v>
      </c>
      <c r="G10" s="102" t="s">
        <v>400</v>
      </c>
      <c r="H10" s="101">
        <v>7</v>
      </c>
      <c r="I10" s="102">
        <v>4</v>
      </c>
      <c r="J10" s="102">
        <v>3</v>
      </c>
      <c r="K10" s="102" t="s">
        <v>400</v>
      </c>
      <c r="L10" s="102" t="s">
        <v>400</v>
      </c>
      <c r="M10" s="106" t="s">
        <v>400</v>
      </c>
      <c r="N10" s="106" t="s">
        <v>400</v>
      </c>
      <c r="O10" s="106">
        <v>2478</v>
      </c>
      <c r="P10" s="102" t="s">
        <v>400</v>
      </c>
    </row>
    <row r="11" spans="1:16" ht="16.5" customHeight="1">
      <c r="A11" s="387" t="s">
        <v>135</v>
      </c>
      <c r="B11" s="140" t="s">
        <v>362</v>
      </c>
      <c r="C11" s="101">
        <v>15</v>
      </c>
      <c r="D11" s="102">
        <v>83</v>
      </c>
      <c r="E11" s="102">
        <v>75</v>
      </c>
      <c r="F11" s="102">
        <v>45</v>
      </c>
      <c r="G11" s="102">
        <v>30</v>
      </c>
      <c r="H11" s="101">
        <v>8</v>
      </c>
      <c r="I11" s="102">
        <v>7</v>
      </c>
      <c r="J11" s="102">
        <v>1</v>
      </c>
      <c r="K11" s="102">
        <v>23930</v>
      </c>
      <c r="L11" s="102">
        <v>29762</v>
      </c>
      <c r="M11" s="106">
        <v>75691</v>
      </c>
      <c r="N11" s="106" t="s">
        <v>400</v>
      </c>
      <c r="O11" s="106">
        <v>6886</v>
      </c>
      <c r="P11" s="102" t="s">
        <v>400</v>
      </c>
    </row>
    <row r="12" spans="1:16" ht="16.5" customHeight="1">
      <c r="A12" s="387"/>
      <c r="B12" s="140" t="s">
        <v>359</v>
      </c>
      <c r="C12" s="101">
        <v>9</v>
      </c>
      <c r="D12" s="102">
        <v>120</v>
      </c>
      <c r="E12" s="102">
        <v>117</v>
      </c>
      <c r="F12" s="102">
        <v>76</v>
      </c>
      <c r="G12" s="102">
        <v>41</v>
      </c>
      <c r="H12" s="101">
        <v>3</v>
      </c>
      <c r="I12" s="102">
        <v>1</v>
      </c>
      <c r="J12" s="102">
        <v>2</v>
      </c>
      <c r="K12" s="102">
        <v>41135</v>
      </c>
      <c r="L12" s="102">
        <v>63297</v>
      </c>
      <c r="M12" s="106">
        <v>212468</v>
      </c>
      <c r="N12" s="106">
        <v>180446</v>
      </c>
      <c r="O12" s="106">
        <v>32022</v>
      </c>
      <c r="P12" s="102" t="s">
        <v>403</v>
      </c>
    </row>
    <row r="13" spans="1:16" ht="16.5" customHeight="1">
      <c r="A13" s="144"/>
      <c r="B13" s="140" t="s">
        <v>356</v>
      </c>
      <c r="C13" s="101">
        <v>5</v>
      </c>
      <c r="D13" s="102">
        <v>124</v>
      </c>
      <c r="E13" s="102">
        <v>124</v>
      </c>
      <c r="F13" s="102">
        <v>79</v>
      </c>
      <c r="G13" s="102">
        <v>45</v>
      </c>
      <c r="H13" s="102" t="s">
        <v>403</v>
      </c>
      <c r="I13" s="102" t="s">
        <v>403</v>
      </c>
      <c r="J13" s="102" t="s">
        <v>403</v>
      </c>
      <c r="K13" s="102">
        <v>38424</v>
      </c>
      <c r="L13" s="102">
        <v>101508</v>
      </c>
      <c r="M13" s="106">
        <v>257674</v>
      </c>
      <c r="N13" s="106">
        <v>169361</v>
      </c>
      <c r="O13" s="102">
        <v>87813</v>
      </c>
      <c r="P13" s="102">
        <v>500</v>
      </c>
    </row>
    <row r="14" spans="1:16" ht="16.5" customHeight="1">
      <c r="A14" s="144"/>
      <c r="B14" s="140" t="s">
        <v>357</v>
      </c>
      <c r="C14" s="101">
        <v>2</v>
      </c>
      <c r="D14" s="102" t="s">
        <v>400</v>
      </c>
      <c r="E14" s="102" t="s">
        <v>400</v>
      </c>
      <c r="F14" s="102" t="s">
        <v>400</v>
      </c>
      <c r="G14" s="102" t="s">
        <v>400</v>
      </c>
      <c r="H14" s="102" t="s">
        <v>403</v>
      </c>
      <c r="I14" s="102" t="s">
        <v>403</v>
      </c>
      <c r="J14" s="102" t="s">
        <v>403</v>
      </c>
      <c r="K14" s="102" t="s">
        <v>400</v>
      </c>
      <c r="L14" s="102" t="s">
        <v>400</v>
      </c>
      <c r="M14" s="106" t="s">
        <v>400</v>
      </c>
      <c r="N14" s="106" t="s">
        <v>400</v>
      </c>
      <c r="O14" s="102" t="s">
        <v>403</v>
      </c>
      <c r="P14" s="102" t="s">
        <v>403</v>
      </c>
    </row>
    <row r="15" spans="1:16" ht="16.5" customHeight="1">
      <c r="A15" s="144"/>
      <c r="B15" s="134"/>
      <c r="C15" s="106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s="197" customFormat="1" ht="16.5" customHeight="1">
      <c r="A16" s="231"/>
      <c r="B16" s="27" t="s">
        <v>82</v>
      </c>
      <c r="C16" s="39">
        <f>SUM(C17:C21)</f>
        <v>910</v>
      </c>
      <c r="D16" s="39">
        <f aca="true" t="shared" si="0" ref="D16:K16">SUM(D17:D21)</f>
        <v>7715</v>
      </c>
      <c r="E16" s="39">
        <f t="shared" si="0"/>
        <v>6802</v>
      </c>
      <c r="F16" s="39">
        <f t="shared" si="0"/>
        <v>4689</v>
      </c>
      <c r="G16" s="39">
        <f t="shared" si="0"/>
        <v>2113</v>
      </c>
      <c r="H16" s="39">
        <f t="shared" si="0"/>
        <v>913</v>
      </c>
      <c r="I16" s="39">
        <f t="shared" si="0"/>
        <v>609</v>
      </c>
      <c r="J16" s="39">
        <f t="shared" si="0"/>
        <v>304</v>
      </c>
      <c r="K16" s="39">
        <f t="shared" si="0"/>
        <v>2514519</v>
      </c>
      <c r="L16" s="39">
        <f>SUM(L17:L21)</f>
        <v>6044455</v>
      </c>
      <c r="M16" s="39">
        <f>SUM(M17:M21)</f>
        <v>12141541</v>
      </c>
      <c r="N16" s="39">
        <f>SUM(N17:N21)</f>
        <v>10129978</v>
      </c>
      <c r="O16" s="39">
        <f>SUM(O17:O21)</f>
        <v>1987717</v>
      </c>
      <c r="P16" s="39">
        <f>SUM(P17:P21)</f>
        <v>23846</v>
      </c>
    </row>
    <row r="17" spans="1:16" ht="16.5" customHeight="1">
      <c r="A17" s="144"/>
      <c r="B17" s="140" t="s">
        <v>361</v>
      </c>
      <c r="C17" s="101">
        <v>402</v>
      </c>
      <c r="D17" s="101">
        <v>860</v>
      </c>
      <c r="E17" s="101">
        <v>298</v>
      </c>
      <c r="F17" s="101">
        <v>152</v>
      </c>
      <c r="G17" s="101">
        <v>146</v>
      </c>
      <c r="H17" s="101">
        <v>562</v>
      </c>
      <c r="I17" s="102">
        <v>377</v>
      </c>
      <c r="J17" s="102">
        <v>185</v>
      </c>
      <c r="K17" s="102">
        <v>93953</v>
      </c>
      <c r="L17" s="102">
        <v>241831</v>
      </c>
      <c r="M17" s="105">
        <v>581575</v>
      </c>
      <c r="N17" s="105">
        <v>314491</v>
      </c>
      <c r="O17" s="105">
        <v>262390</v>
      </c>
      <c r="P17" s="102">
        <v>4694</v>
      </c>
    </row>
    <row r="18" spans="1:16" ht="16.5" customHeight="1">
      <c r="A18" s="387" t="s">
        <v>277</v>
      </c>
      <c r="B18" s="140" t="s">
        <v>362</v>
      </c>
      <c r="C18" s="101">
        <v>337</v>
      </c>
      <c r="D18" s="101">
        <v>2006</v>
      </c>
      <c r="E18" s="101">
        <v>1673</v>
      </c>
      <c r="F18" s="101">
        <v>1047</v>
      </c>
      <c r="G18" s="101">
        <v>626</v>
      </c>
      <c r="H18" s="101">
        <v>333</v>
      </c>
      <c r="I18" s="102">
        <v>221</v>
      </c>
      <c r="J18" s="102">
        <v>112</v>
      </c>
      <c r="K18" s="102">
        <v>554916</v>
      </c>
      <c r="L18" s="102">
        <v>1231773</v>
      </c>
      <c r="M18" s="105">
        <v>2516829</v>
      </c>
      <c r="N18" s="105">
        <v>1890475</v>
      </c>
      <c r="O18" s="105">
        <v>616704</v>
      </c>
      <c r="P18" s="102">
        <v>9650</v>
      </c>
    </row>
    <row r="19" spans="1:16" ht="16.5" customHeight="1">
      <c r="A19" s="387"/>
      <c r="B19" s="140" t="s">
        <v>359</v>
      </c>
      <c r="C19" s="101">
        <v>92</v>
      </c>
      <c r="D19" s="101">
        <v>1210</v>
      </c>
      <c r="E19" s="101">
        <v>1196</v>
      </c>
      <c r="F19" s="101">
        <v>850</v>
      </c>
      <c r="G19" s="101">
        <v>346</v>
      </c>
      <c r="H19" s="101">
        <v>14</v>
      </c>
      <c r="I19" s="102">
        <v>8</v>
      </c>
      <c r="J19" s="102">
        <v>6</v>
      </c>
      <c r="K19" s="102">
        <v>462796</v>
      </c>
      <c r="L19" s="102">
        <v>993778</v>
      </c>
      <c r="M19" s="105">
        <v>2105739</v>
      </c>
      <c r="N19" s="105">
        <v>1767361</v>
      </c>
      <c r="O19" s="105">
        <v>337496</v>
      </c>
      <c r="P19" s="102">
        <v>882</v>
      </c>
    </row>
    <row r="20" spans="1:16" ht="16.5" customHeight="1">
      <c r="A20" s="144"/>
      <c r="B20" s="140" t="s">
        <v>356</v>
      </c>
      <c r="C20" s="101">
        <v>41</v>
      </c>
      <c r="D20" s="101">
        <v>1008</v>
      </c>
      <c r="E20" s="101">
        <v>1004</v>
      </c>
      <c r="F20" s="101">
        <v>718</v>
      </c>
      <c r="G20" s="101">
        <v>286</v>
      </c>
      <c r="H20" s="101">
        <v>4</v>
      </c>
      <c r="I20" s="102">
        <v>3</v>
      </c>
      <c r="J20" s="102">
        <v>1</v>
      </c>
      <c r="K20" s="102">
        <v>384796</v>
      </c>
      <c r="L20" s="102">
        <v>841503</v>
      </c>
      <c r="M20" s="105">
        <v>1711364</v>
      </c>
      <c r="N20" s="105">
        <v>1168425</v>
      </c>
      <c r="O20" s="105">
        <v>542489</v>
      </c>
      <c r="P20" s="102">
        <v>450</v>
      </c>
    </row>
    <row r="21" spans="1:16" ht="16.5" customHeight="1">
      <c r="A21" s="144"/>
      <c r="B21" s="140" t="s">
        <v>357</v>
      </c>
      <c r="C21" s="101">
        <v>38</v>
      </c>
      <c r="D21" s="101">
        <v>2631</v>
      </c>
      <c r="E21" s="101">
        <v>2631</v>
      </c>
      <c r="F21" s="101">
        <v>1922</v>
      </c>
      <c r="G21" s="101">
        <v>709</v>
      </c>
      <c r="H21" s="102" t="s">
        <v>403</v>
      </c>
      <c r="I21" s="102" t="s">
        <v>403</v>
      </c>
      <c r="J21" s="102" t="s">
        <v>403</v>
      </c>
      <c r="K21" s="102">
        <v>1018058</v>
      </c>
      <c r="L21" s="102">
        <v>2735570</v>
      </c>
      <c r="M21" s="105">
        <v>5226034</v>
      </c>
      <c r="N21" s="105">
        <v>4989226</v>
      </c>
      <c r="O21" s="105">
        <v>228638</v>
      </c>
      <c r="P21" s="102">
        <v>8170</v>
      </c>
    </row>
    <row r="22" spans="1:16" ht="16.5" customHeight="1">
      <c r="A22" s="144"/>
      <c r="B22" s="134"/>
      <c r="C22" s="106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s="197" customFormat="1" ht="16.5" customHeight="1">
      <c r="A23" s="231"/>
      <c r="B23" s="27" t="s">
        <v>82</v>
      </c>
      <c r="C23" s="39">
        <f>SUM(C24:C28)</f>
        <v>1432</v>
      </c>
      <c r="D23" s="39">
        <f aca="true" t="shared" si="1" ref="D23:L23">SUM(D24:D28)</f>
        <v>22955</v>
      </c>
      <c r="E23" s="39">
        <f t="shared" si="1"/>
        <v>21713</v>
      </c>
      <c r="F23" s="39">
        <f t="shared" si="1"/>
        <v>17793</v>
      </c>
      <c r="G23" s="39">
        <f t="shared" si="1"/>
        <v>3920</v>
      </c>
      <c r="H23" s="39">
        <f t="shared" si="1"/>
        <v>1242</v>
      </c>
      <c r="I23" s="39">
        <f t="shared" si="1"/>
        <v>848</v>
      </c>
      <c r="J23" s="39">
        <f t="shared" si="1"/>
        <v>394</v>
      </c>
      <c r="K23" s="39">
        <f t="shared" si="1"/>
        <v>10307795</v>
      </c>
      <c r="L23" s="39">
        <f t="shared" si="1"/>
        <v>41023393</v>
      </c>
      <c r="M23" s="39">
        <f>SUM(M24:M28)</f>
        <v>69234447</v>
      </c>
      <c r="N23" s="39">
        <f>SUM(N24:N28)</f>
        <v>65199482</v>
      </c>
      <c r="O23" s="39">
        <f>SUM(O24:O28)</f>
        <v>3820220</v>
      </c>
      <c r="P23" s="39">
        <f>SUM(P24:P28)</f>
        <v>214745</v>
      </c>
    </row>
    <row r="24" spans="1:16" ht="16.5" customHeight="1">
      <c r="A24" s="144"/>
      <c r="B24" s="140" t="s">
        <v>361</v>
      </c>
      <c r="C24" s="101">
        <v>621</v>
      </c>
      <c r="D24" s="101">
        <v>1329</v>
      </c>
      <c r="E24" s="101">
        <v>453</v>
      </c>
      <c r="F24" s="101">
        <v>228</v>
      </c>
      <c r="G24" s="101">
        <v>225</v>
      </c>
      <c r="H24" s="101">
        <v>876</v>
      </c>
      <c r="I24" s="102">
        <v>604</v>
      </c>
      <c r="J24" s="102">
        <v>272</v>
      </c>
      <c r="K24" s="102">
        <v>264348</v>
      </c>
      <c r="L24" s="102">
        <v>341845</v>
      </c>
      <c r="M24" s="105">
        <v>839351</v>
      </c>
      <c r="N24" s="105">
        <v>273223</v>
      </c>
      <c r="O24" s="105">
        <v>562820</v>
      </c>
      <c r="P24" s="102">
        <v>3308</v>
      </c>
    </row>
    <row r="25" spans="1:16" ht="16.5" customHeight="1">
      <c r="A25" s="387" t="s">
        <v>136</v>
      </c>
      <c r="B25" s="140" t="s">
        <v>362</v>
      </c>
      <c r="C25" s="101">
        <v>489</v>
      </c>
      <c r="D25" s="101">
        <v>2840</v>
      </c>
      <c r="E25" s="101">
        <v>2489</v>
      </c>
      <c r="F25" s="101">
        <v>1732</v>
      </c>
      <c r="G25" s="101">
        <v>757</v>
      </c>
      <c r="H25" s="101">
        <v>351</v>
      </c>
      <c r="I25" s="102">
        <v>236</v>
      </c>
      <c r="J25" s="102">
        <v>115</v>
      </c>
      <c r="K25" s="102">
        <v>912305</v>
      </c>
      <c r="L25" s="102">
        <v>1078872</v>
      </c>
      <c r="M25" s="105">
        <v>3076271</v>
      </c>
      <c r="N25" s="105">
        <v>1688803</v>
      </c>
      <c r="O25" s="105">
        <v>1360838</v>
      </c>
      <c r="P25" s="102">
        <v>26630</v>
      </c>
    </row>
    <row r="26" spans="1:16" ht="16.5" customHeight="1">
      <c r="A26" s="387"/>
      <c r="B26" s="140" t="s">
        <v>359</v>
      </c>
      <c r="C26" s="101">
        <v>133</v>
      </c>
      <c r="D26" s="101">
        <v>1857</v>
      </c>
      <c r="E26" s="101">
        <v>1848</v>
      </c>
      <c r="F26" s="101">
        <v>1403</v>
      </c>
      <c r="G26" s="101">
        <v>445</v>
      </c>
      <c r="H26" s="101">
        <v>9</v>
      </c>
      <c r="I26" s="102">
        <v>5</v>
      </c>
      <c r="J26" s="102">
        <v>4</v>
      </c>
      <c r="K26" s="102">
        <v>730907</v>
      </c>
      <c r="L26" s="102">
        <v>1241495</v>
      </c>
      <c r="M26" s="105">
        <v>2917045</v>
      </c>
      <c r="N26" s="105">
        <v>2009836</v>
      </c>
      <c r="O26" s="105">
        <v>892540</v>
      </c>
      <c r="P26" s="102">
        <v>14669</v>
      </c>
    </row>
    <row r="27" spans="1:16" ht="16.5" customHeight="1">
      <c r="A27" s="144"/>
      <c r="B27" s="140" t="s">
        <v>356</v>
      </c>
      <c r="C27" s="101">
        <v>68</v>
      </c>
      <c r="D27" s="101">
        <v>1620</v>
      </c>
      <c r="E27" s="101">
        <v>1618</v>
      </c>
      <c r="F27" s="101">
        <v>1282</v>
      </c>
      <c r="G27" s="101">
        <v>336</v>
      </c>
      <c r="H27" s="101">
        <v>2</v>
      </c>
      <c r="I27" s="102">
        <v>1</v>
      </c>
      <c r="J27" s="102">
        <v>1</v>
      </c>
      <c r="K27" s="102">
        <v>645538</v>
      </c>
      <c r="L27" s="102">
        <v>1659487</v>
      </c>
      <c r="M27" s="105">
        <v>3160320</v>
      </c>
      <c r="N27" s="105">
        <v>2797975</v>
      </c>
      <c r="O27" s="105">
        <v>332686</v>
      </c>
      <c r="P27" s="102">
        <v>29659</v>
      </c>
    </row>
    <row r="28" spans="1:16" ht="16.5" customHeight="1">
      <c r="A28" s="144"/>
      <c r="B28" s="140" t="s">
        <v>357</v>
      </c>
      <c r="C28" s="101">
        <v>121</v>
      </c>
      <c r="D28" s="101">
        <v>15309</v>
      </c>
      <c r="E28" s="101">
        <v>15305</v>
      </c>
      <c r="F28" s="101">
        <v>13148</v>
      </c>
      <c r="G28" s="101">
        <v>2157</v>
      </c>
      <c r="H28" s="101">
        <v>4</v>
      </c>
      <c r="I28" s="102">
        <v>2</v>
      </c>
      <c r="J28" s="102">
        <v>2</v>
      </c>
      <c r="K28" s="102">
        <v>7754697</v>
      </c>
      <c r="L28" s="102">
        <v>36701694</v>
      </c>
      <c r="M28" s="105">
        <v>59241460</v>
      </c>
      <c r="N28" s="105">
        <v>58429645</v>
      </c>
      <c r="O28" s="105">
        <v>671336</v>
      </c>
      <c r="P28" s="102">
        <v>140479</v>
      </c>
    </row>
    <row r="29" spans="1:16" ht="16.5" customHeight="1">
      <c r="A29" s="144"/>
      <c r="B29" s="134"/>
      <c r="C29" s="106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s="197" customFormat="1" ht="16.5" customHeight="1">
      <c r="A30" s="231"/>
      <c r="B30" s="27" t="s">
        <v>82</v>
      </c>
      <c r="C30" s="39">
        <f>SUM(C31:C35)</f>
        <v>342</v>
      </c>
      <c r="D30" s="39">
        <f aca="true" t="shared" si="2" ref="D30:L30">SUM(D31:D35)</f>
        <v>19912</v>
      </c>
      <c r="E30" s="39">
        <f t="shared" si="2"/>
        <v>19784</v>
      </c>
      <c r="F30" s="39">
        <f t="shared" si="2"/>
        <v>8897</v>
      </c>
      <c r="G30" s="39">
        <f t="shared" si="2"/>
        <v>10887</v>
      </c>
      <c r="H30" s="39">
        <f t="shared" si="2"/>
        <v>128</v>
      </c>
      <c r="I30" s="39">
        <f t="shared" si="2"/>
        <v>82</v>
      </c>
      <c r="J30" s="39">
        <f t="shared" si="2"/>
        <v>46</v>
      </c>
      <c r="K30" s="39">
        <f t="shared" si="2"/>
        <v>6868189</v>
      </c>
      <c r="L30" s="39">
        <f t="shared" si="2"/>
        <v>23092135</v>
      </c>
      <c r="M30" s="39">
        <f>SUM(M31:M35)</f>
        <v>37644905</v>
      </c>
      <c r="N30" s="39">
        <f>SUM(N31:N35)</f>
        <v>35318973</v>
      </c>
      <c r="O30" s="39">
        <f>SUM(O31:O35)</f>
        <v>2287212</v>
      </c>
      <c r="P30" s="39">
        <f>SUM(P31:P35)</f>
        <v>38720</v>
      </c>
    </row>
    <row r="31" spans="1:16" ht="16.5" customHeight="1">
      <c r="A31" s="144"/>
      <c r="B31" s="140" t="s">
        <v>361</v>
      </c>
      <c r="C31" s="101">
        <v>39</v>
      </c>
      <c r="D31" s="101">
        <v>84</v>
      </c>
      <c r="E31" s="101">
        <v>39</v>
      </c>
      <c r="F31" s="101">
        <v>20</v>
      </c>
      <c r="G31" s="101">
        <v>19</v>
      </c>
      <c r="H31" s="101">
        <v>45</v>
      </c>
      <c r="I31" s="102">
        <v>28</v>
      </c>
      <c r="J31" s="102">
        <v>17</v>
      </c>
      <c r="K31" s="102">
        <v>14871</v>
      </c>
      <c r="L31" s="102">
        <v>28360</v>
      </c>
      <c r="M31" s="105">
        <v>70242</v>
      </c>
      <c r="N31" s="105">
        <v>52636</v>
      </c>
      <c r="O31" s="105">
        <v>16456</v>
      </c>
      <c r="P31" s="102">
        <v>1150</v>
      </c>
    </row>
    <row r="32" spans="1:16" ht="16.5" customHeight="1">
      <c r="A32" s="387" t="s">
        <v>137</v>
      </c>
      <c r="B32" s="140" t="s">
        <v>362</v>
      </c>
      <c r="C32" s="101">
        <v>92</v>
      </c>
      <c r="D32" s="101">
        <v>548</v>
      </c>
      <c r="E32" s="101">
        <v>487</v>
      </c>
      <c r="F32" s="101">
        <v>186</v>
      </c>
      <c r="G32" s="101">
        <v>301</v>
      </c>
      <c r="H32" s="101">
        <v>61</v>
      </c>
      <c r="I32" s="102">
        <v>38</v>
      </c>
      <c r="J32" s="102">
        <v>23</v>
      </c>
      <c r="K32" s="102">
        <v>117407</v>
      </c>
      <c r="L32" s="102">
        <v>176120</v>
      </c>
      <c r="M32" s="105">
        <v>434290</v>
      </c>
      <c r="N32" s="105">
        <v>316158</v>
      </c>
      <c r="O32" s="105">
        <v>115602</v>
      </c>
      <c r="P32" s="102">
        <v>2530</v>
      </c>
    </row>
    <row r="33" spans="1:16" ht="16.5" customHeight="1">
      <c r="A33" s="409"/>
      <c r="B33" s="140" t="s">
        <v>359</v>
      </c>
      <c r="C33" s="101">
        <v>65</v>
      </c>
      <c r="D33" s="101">
        <v>977</v>
      </c>
      <c r="E33" s="101">
        <v>966</v>
      </c>
      <c r="F33" s="101">
        <v>294</v>
      </c>
      <c r="G33" s="101">
        <v>672</v>
      </c>
      <c r="H33" s="101">
        <v>11</v>
      </c>
      <c r="I33" s="102">
        <v>8</v>
      </c>
      <c r="J33" s="102">
        <v>3</v>
      </c>
      <c r="K33" s="102">
        <v>203103</v>
      </c>
      <c r="L33" s="102">
        <v>336907</v>
      </c>
      <c r="M33" s="105">
        <v>738366</v>
      </c>
      <c r="N33" s="105">
        <v>492658</v>
      </c>
      <c r="O33" s="105">
        <v>245191</v>
      </c>
      <c r="P33" s="102">
        <v>517</v>
      </c>
    </row>
    <row r="34" spans="1:16" ht="16.5" customHeight="1">
      <c r="A34" s="134"/>
      <c r="B34" s="140" t="s">
        <v>356</v>
      </c>
      <c r="C34" s="101">
        <v>40</v>
      </c>
      <c r="D34" s="101">
        <v>994</v>
      </c>
      <c r="E34" s="101">
        <v>985</v>
      </c>
      <c r="F34" s="101">
        <v>299</v>
      </c>
      <c r="G34" s="101">
        <v>686</v>
      </c>
      <c r="H34" s="101">
        <v>9</v>
      </c>
      <c r="I34" s="102">
        <v>7</v>
      </c>
      <c r="J34" s="102">
        <v>2</v>
      </c>
      <c r="K34" s="102">
        <v>234918</v>
      </c>
      <c r="L34" s="102">
        <v>627799</v>
      </c>
      <c r="M34" s="105">
        <v>1107358</v>
      </c>
      <c r="N34" s="105">
        <v>881455</v>
      </c>
      <c r="O34" s="105">
        <v>221596</v>
      </c>
      <c r="P34" s="102">
        <v>4307</v>
      </c>
    </row>
    <row r="35" spans="1:16" ht="16.5" customHeight="1">
      <c r="A35" s="134"/>
      <c r="B35" s="140" t="s">
        <v>357</v>
      </c>
      <c r="C35" s="101">
        <v>106</v>
      </c>
      <c r="D35" s="101">
        <v>17309</v>
      </c>
      <c r="E35" s="101">
        <v>17307</v>
      </c>
      <c r="F35" s="101">
        <v>8098</v>
      </c>
      <c r="G35" s="101">
        <v>9209</v>
      </c>
      <c r="H35" s="101">
        <v>2</v>
      </c>
      <c r="I35" s="102">
        <v>1</v>
      </c>
      <c r="J35" s="102">
        <v>1</v>
      </c>
      <c r="K35" s="102">
        <v>6297890</v>
      </c>
      <c r="L35" s="102">
        <v>21922949</v>
      </c>
      <c r="M35" s="105">
        <v>35294649</v>
      </c>
      <c r="N35" s="105">
        <v>33576066</v>
      </c>
      <c r="O35" s="105">
        <v>1688367</v>
      </c>
      <c r="P35" s="102">
        <v>30216</v>
      </c>
    </row>
    <row r="36" spans="1:16" ht="16.5" customHeight="1">
      <c r="A36" s="134"/>
      <c r="B36" s="134"/>
      <c r="C36" s="106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s="197" customFormat="1" ht="16.5" customHeight="1">
      <c r="A37" s="229"/>
      <c r="B37" s="27" t="s">
        <v>82</v>
      </c>
      <c r="C37" s="39">
        <f>SUM(C38:C42)</f>
        <v>139</v>
      </c>
      <c r="D37" s="39">
        <f aca="true" t="shared" si="3" ref="D37:L37">SUM(D38:D42)</f>
        <v>2688</v>
      </c>
      <c r="E37" s="39">
        <f t="shared" si="3"/>
        <v>2590</v>
      </c>
      <c r="F37" s="39">
        <f t="shared" si="3"/>
        <v>2096</v>
      </c>
      <c r="G37" s="39">
        <f t="shared" si="3"/>
        <v>494</v>
      </c>
      <c r="H37" s="39">
        <f t="shared" si="3"/>
        <v>98</v>
      </c>
      <c r="I37" s="39">
        <f t="shared" si="3"/>
        <v>65</v>
      </c>
      <c r="J37" s="39">
        <f t="shared" si="3"/>
        <v>33</v>
      </c>
      <c r="K37" s="39">
        <f t="shared" si="3"/>
        <v>1227047</v>
      </c>
      <c r="L37" s="39">
        <f t="shared" si="3"/>
        <v>3932840</v>
      </c>
      <c r="M37" s="39">
        <f>SUM(M38:M42)</f>
        <v>6380807</v>
      </c>
      <c r="N37" s="39">
        <f>SUM(N38:N42)</f>
        <v>5632108</v>
      </c>
      <c r="O37" s="39">
        <f>SUM(O38:O42)</f>
        <v>588654</v>
      </c>
      <c r="P37" s="39">
        <f>SUM(P38:P42)</f>
        <v>160045</v>
      </c>
    </row>
    <row r="38" spans="1:16" ht="16.5" customHeight="1">
      <c r="A38" s="134"/>
      <c r="B38" s="140" t="s">
        <v>361</v>
      </c>
      <c r="C38" s="101">
        <v>46</v>
      </c>
      <c r="D38" s="101">
        <v>97</v>
      </c>
      <c r="E38" s="101">
        <v>30</v>
      </c>
      <c r="F38" s="101">
        <v>16</v>
      </c>
      <c r="G38" s="101">
        <v>14</v>
      </c>
      <c r="H38" s="101">
        <v>67</v>
      </c>
      <c r="I38" s="102">
        <v>46</v>
      </c>
      <c r="J38" s="102">
        <v>21</v>
      </c>
      <c r="K38" s="102">
        <v>9834</v>
      </c>
      <c r="L38" s="102">
        <v>20684</v>
      </c>
      <c r="M38" s="105">
        <v>61422</v>
      </c>
      <c r="N38" s="105">
        <v>31374</v>
      </c>
      <c r="O38" s="105">
        <v>29443</v>
      </c>
      <c r="P38" s="102">
        <v>605</v>
      </c>
    </row>
    <row r="39" spans="1:16" ht="16.5" customHeight="1">
      <c r="A39" s="387" t="s">
        <v>138</v>
      </c>
      <c r="B39" s="140" t="s">
        <v>362</v>
      </c>
      <c r="C39" s="101">
        <v>31</v>
      </c>
      <c r="D39" s="101">
        <v>184</v>
      </c>
      <c r="E39" s="101">
        <v>159</v>
      </c>
      <c r="F39" s="101">
        <v>117</v>
      </c>
      <c r="G39" s="101">
        <v>42</v>
      </c>
      <c r="H39" s="101">
        <v>25</v>
      </c>
      <c r="I39" s="102">
        <v>15</v>
      </c>
      <c r="J39" s="102">
        <v>10</v>
      </c>
      <c r="K39" s="102">
        <v>56688</v>
      </c>
      <c r="L39" s="102">
        <v>71463</v>
      </c>
      <c r="M39" s="105">
        <v>190388</v>
      </c>
      <c r="N39" s="105">
        <v>122056</v>
      </c>
      <c r="O39" s="105">
        <v>67247</v>
      </c>
      <c r="P39" s="102">
        <v>1085</v>
      </c>
    </row>
    <row r="40" spans="1:16" ht="16.5" customHeight="1">
      <c r="A40" s="387"/>
      <c r="B40" s="140" t="s">
        <v>359</v>
      </c>
      <c r="C40" s="101">
        <v>31</v>
      </c>
      <c r="D40" s="101">
        <v>467</v>
      </c>
      <c r="E40" s="101">
        <v>462</v>
      </c>
      <c r="F40" s="101">
        <v>322</v>
      </c>
      <c r="G40" s="101">
        <v>140</v>
      </c>
      <c r="H40" s="101">
        <v>5</v>
      </c>
      <c r="I40" s="102">
        <v>3</v>
      </c>
      <c r="J40" s="102">
        <v>2</v>
      </c>
      <c r="K40" s="102">
        <v>158500</v>
      </c>
      <c r="L40" s="102">
        <v>208904</v>
      </c>
      <c r="M40" s="105">
        <v>490791</v>
      </c>
      <c r="N40" s="105">
        <v>446563</v>
      </c>
      <c r="O40" s="105">
        <v>43928</v>
      </c>
      <c r="P40" s="102">
        <v>300</v>
      </c>
    </row>
    <row r="41" spans="1:16" ht="16.5" customHeight="1">
      <c r="A41" s="134"/>
      <c r="B41" s="140" t="s">
        <v>356</v>
      </c>
      <c r="C41" s="101">
        <v>13</v>
      </c>
      <c r="D41" s="101">
        <v>313</v>
      </c>
      <c r="E41" s="101">
        <v>312</v>
      </c>
      <c r="F41" s="101">
        <v>250</v>
      </c>
      <c r="G41" s="101">
        <v>62</v>
      </c>
      <c r="H41" s="102">
        <v>1</v>
      </c>
      <c r="I41" s="102">
        <v>1</v>
      </c>
      <c r="J41" s="102" t="s">
        <v>403</v>
      </c>
      <c r="K41" s="102">
        <v>123774</v>
      </c>
      <c r="L41" s="102">
        <v>387120</v>
      </c>
      <c r="M41" s="105">
        <v>766790</v>
      </c>
      <c r="N41" s="105">
        <v>733506</v>
      </c>
      <c r="O41" s="105">
        <v>33284</v>
      </c>
      <c r="P41" s="102" t="s">
        <v>403</v>
      </c>
    </row>
    <row r="42" spans="1:16" ht="16.5" customHeight="1">
      <c r="A42" s="134"/>
      <c r="B42" s="140" t="s">
        <v>357</v>
      </c>
      <c r="C42" s="101">
        <v>18</v>
      </c>
      <c r="D42" s="101">
        <v>1627</v>
      </c>
      <c r="E42" s="101">
        <v>1627</v>
      </c>
      <c r="F42" s="101">
        <v>1391</v>
      </c>
      <c r="G42" s="101">
        <v>236</v>
      </c>
      <c r="H42" s="102" t="s">
        <v>403</v>
      </c>
      <c r="I42" s="102" t="s">
        <v>403</v>
      </c>
      <c r="J42" s="102" t="s">
        <v>403</v>
      </c>
      <c r="K42" s="102">
        <v>878251</v>
      </c>
      <c r="L42" s="102">
        <v>3244669</v>
      </c>
      <c r="M42" s="105">
        <v>4871416</v>
      </c>
      <c r="N42" s="105">
        <v>4298609</v>
      </c>
      <c r="O42" s="105">
        <v>414752</v>
      </c>
      <c r="P42" s="102">
        <v>158055</v>
      </c>
    </row>
    <row r="43" spans="1:16" ht="16.5" customHeight="1">
      <c r="A43" s="134"/>
      <c r="B43" s="134"/>
      <c r="C43" s="106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s="197" customFormat="1" ht="16.5" customHeight="1">
      <c r="A44" s="229"/>
      <c r="B44" s="27" t="s">
        <v>82</v>
      </c>
      <c r="C44" s="39">
        <f>SUM(C45:C49)</f>
        <v>16</v>
      </c>
      <c r="D44" s="196">
        <v>165</v>
      </c>
      <c r="E44" s="196">
        <v>145</v>
      </c>
      <c r="F44" s="39">
        <v>76</v>
      </c>
      <c r="G44" s="39">
        <v>69</v>
      </c>
      <c r="H44" s="39">
        <v>20</v>
      </c>
      <c r="I44" s="39">
        <v>10</v>
      </c>
      <c r="J44" s="39">
        <v>10</v>
      </c>
      <c r="K44" s="39">
        <v>39819</v>
      </c>
      <c r="L44" s="39">
        <v>30341</v>
      </c>
      <c r="M44" s="39">
        <v>149243</v>
      </c>
      <c r="N44" s="39">
        <v>132834</v>
      </c>
      <c r="O44" s="39">
        <v>16399</v>
      </c>
      <c r="P44" s="39">
        <v>10</v>
      </c>
    </row>
    <row r="45" spans="1:16" ht="16.5" customHeight="1">
      <c r="A45" s="134"/>
      <c r="B45" s="140" t="s">
        <v>361</v>
      </c>
      <c r="C45" s="101">
        <v>2</v>
      </c>
      <c r="D45" s="102" t="s">
        <v>400</v>
      </c>
      <c r="E45" s="102" t="s">
        <v>400</v>
      </c>
      <c r="F45" s="102" t="s">
        <v>400</v>
      </c>
      <c r="G45" s="102" t="s">
        <v>400</v>
      </c>
      <c r="H45" s="102" t="s">
        <v>400</v>
      </c>
      <c r="I45" s="102" t="s">
        <v>400</v>
      </c>
      <c r="J45" s="102" t="s">
        <v>400</v>
      </c>
      <c r="K45" s="102" t="s">
        <v>400</v>
      </c>
      <c r="L45" s="102" t="s">
        <v>400</v>
      </c>
      <c r="M45" s="106" t="s">
        <v>400</v>
      </c>
      <c r="N45" s="106" t="s">
        <v>400</v>
      </c>
      <c r="O45" s="106" t="s">
        <v>400</v>
      </c>
      <c r="P45" s="102" t="s">
        <v>400</v>
      </c>
    </row>
    <row r="46" spans="1:16" ht="16.5" customHeight="1">
      <c r="A46" s="387" t="s">
        <v>139</v>
      </c>
      <c r="B46" s="140" t="s">
        <v>362</v>
      </c>
      <c r="C46" s="101">
        <v>9</v>
      </c>
      <c r="D46" s="102">
        <v>47</v>
      </c>
      <c r="E46" s="101">
        <v>30</v>
      </c>
      <c r="F46" s="101">
        <v>16</v>
      </c>
      <c r="G46" s="101">
        <v>14</v>
      </c>
      <c r="H46" s="101">
        <v>17</v>
      </c>
      <c r="I46" s="102">
        <v>8</v>
      </c>
      <c r="J46" s="102">
        <v>9</v>
      </c>
      <c r="K46" s="102">
        <v>10825</v>
      </c>
      <c r="L46" s="102">
        <v>7426</v>
      </c>
      <c r="M46" s="106">
        <v>26863</v>
      </c>
      <c r="N46" s="106">
        <v>22873</v>
      </c>
      <c r="O46" s="102">
        <v>3990</v>
      </c>
      <c r="P46" s="102" t="s">
        <v>403</v>
      </c>
    </row>
    <row r="47" spans="1:16" ht="16.5" customHeight="1">
      <c r="A47" s="387"/>
      <c r="B47" s="140" t="s">
        <v>359</v>
      </c>
      <c r="C47" s="101">
        <v>2</v>
      </c>
      <c r="D47" s="102" t="s">
        <v>400</v>
      </c>
      <c r="E47" s="102" t="s">
        <v>400</v>
      </c>
      <c r="F47" s="102" t="s">
        <v>400</v>
      </c>
      <c r="G47" s="102" t="s">
        <v>400</v>
      </c>
      <c r="H47" s="102" t="s">
        <v>400</v>
      </c>
      <c r="I47" s="102" t="s">
        <v>400</v>
      </c>
      <c r="J47" s="102" t="s">
        <v>400</v>
      </c>
      <c r="K47" s="102" t="s">
        <v>400</v>
      </c>
      <c r="L47" s="102" t="s">
        <v>400</v>
      </c>
      <c r="M47" s="102" t="s">
        <v>400</v>
      </c>
      <c r="N47" s="102" t="s">
        <v>400</v>
      </c>
      <c r="O47" s="102" t="s">
        <v>400</v>
      </c>
      <c r="P47" s="102" t="s">
        <v>400</v>
      </c>
    </row>
    <row r="48" spans="1:16" ht="16.5" customHeight="1">
      <c r="A48" s="144"/>
      <c r="B48" s="140" t="s">
        <v>356</v>
      </c>
      <c r="C48" s="102">
        <v>2</v>
      </c>
      <c r="D48" s="102" t="s">
        <v>400</v>
      </c>
      <c r="E48" s="102" t="s">
        <v>400</v>
      </c>
      <c r="F48" s="102" t="s">
        <v>400</v>
      </c>
      <c r="G48" s="102" t="s">
        <v>400</v>
      </c>
      <c r="H48" s="102" t="s">
        <v>403</v>
      </c>
      <c r="I48" s="102" t="s">
        <v>403</v>
      </c>
      <c r="J48" s="102" t="s">
        <v>403</v>
      </c>
      <c r="K48" s="102" t="s">
        <v>400</v>
      </c>
      <c r="L48" s="102" t="s">
        <v>400</v>
      </c>
      <c r="M48" s="102" t="s">
        <v>400</v>
      </c>
      <c r="N48" s="102" t="s">
        <v>400</v>
      </c>
      <c r="O48" s="102" t="s">
        <v>400</v>
      </c>
      <c r="P48" s="102" t="s">
        <v>400</v>
      </c>
    </row>
    <row r="49" spans="1:16" ht="16.5" customHeight="1">
      <c r="A49" s="144"/>
      <c r="B49" s="140" t="s">
        <v>357</v>
      </c>
      <c r="C49" s="101">
        <v>1</v>
      </c>
      <c r="D49" s="102" t="s">
        <v>400</v>
      </c>
      <c r="E49" s="102" t="s">
        <v>400</v>
      </c>
      <c r="F49" s="102" t="s">
        <v>400</v>
      </c>
      <c r="G49" s="102" t="s">
        <v>400</v>
      </c>
      <c r="H49" s="102" t="s">
        <v>403</v>
      </c>
      <c r="I49" s="102" t="s">
        <v>403</v>
      </c>
      <c r="J49" s="102" t="s">
        <v>403</v>
      </c>
      <c r="K49" s="102" t="s">
        <v>400</v>
      </c>
      <c r="L49" s="102" t="s">
        <v>400</v>
      </c>
      <c r="M49" s="102" t="s">
        <v>400</v>
      </c>
      <c r="N49" s="102" t="s">
        <v>400</v>
      </c>
      <c r="O49" s="102" t="s">
        <v>400</v>
      </c>
      <c r="P49" s="102" t="s">
        <v>403</v>
      </c>
    </row>
    <row r="50" spans="1:16" ht="16.5" customHeight="1">
      <c r="A50" s="144"/>
      <c r="B50" s="134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 s="197" customFormat="1" ht="16.5" customHeight="1">
      <c r="A51" s="231"/>
      <c r="B51" s="27" t="s">
        <v>82</v>
      </c>
      <c r="C51" s="108" t="s">
        <v>402</v>
      </c>
      <c r="D51" s="108" t="s">
        <v>402</v>
      </c>
      <c r="E51" s="108" t="s">
        <v>402</v>
      </c>
      <c r="F51" s="108" t="s">
        <v>402</v>
      </c>
      <c r="G51" s="108" t="s">
        <v>402</v>
      </c>
      <c r="H51" s="108" t="s">
        <v>402</v>
      </c>
      <c r="I51" s="108" t="s">
        <v>402</v>
      </c>
      <c r="J51" s="108" t="s">
        <v>402</v>
      </c>
      <c r="K51" s="108" t="s">
        <v>402</v>
      </c>
      <c r="L51" s="108" t="s">
        <v>402</v>
      </c>
      <c r="M51" s="108" t="s">
        <v>402</v>
      </c>
      <c r="N51" s="108" t="s">
        <v>402</v>
      </c>
      <c r="O51" s="108" t="s">
        <v>402</v>
      </c>
      <c r="P51" s="108" t="s">
        <v>402</v>
      </c>
    </row>
    <row r="52" spans="1:16" ht="16.5" customHeight="1">
      <c r="A52" s="144"/>
      <c r="B52" s="140" t="s">
        <v>278</v>
      </c>
      <c r="C52" s="102" t="s">
        <v>121</v>
      </c>
      <c r="D52" s="102" t="s">
        <v>121</v>
      </c>
      <c r="E52" s="102" t="s">
        <v>121</v>
      </c>
      <c r="F52" s="102" t="s">
        <v>121</v>
      </c>
      <c r="G52" s="102" t="s">
        <v>121</v>
      </c>
      <c r="H52" s="102" t="s">
        <v>121</v>
      </c>
      <c r="I52" s="102" t="s">
        <v>121</v>
      </c>
      <c r="J52" s="102" t="s">
        <v>121</v>
      </c>
      <c r="K52" s="102" t="s">
        <v>121</v>
      </c>
      <c r="L52" s="102" t="s">
        <v>121</v>
      </c>
      <c r="M52" s="102" t="s">
        <v>121</v>
      </c>
      <c r="N52" s="102" t="s">
        <v>121</v>
      </c>
      <c r="O52" s="102" t="s">
        <v>121</v>
      </c>
      <c r="P52" s="102" t="s">
        <v>121</v>
      </c>
    </row>
    <row r="53" spans="1:16" ht="16.5" customHeight="1">
      <c r="A53" s="387" t="s">
        <v>279</v>
      </c>
      <c r="B53" s="140" t="s">
        <v>280</v>
      </c>
      <c r="C53" s="102" t="s">
        <v>121</v>
      </c>
      <c r="D53" s="102" t="s">
        <v>121</v>
      </c>
      <c r="E53" s="102" t="s">
        <v>121</v>
      </c>
      <c r="F53" s="102" t="s">
        <v>121</v>
      </c>
      <c r="G53" s="102" t="s">
        <v>121</v>
      </c>
      <c r="H53" s="102" t="s">
        <v>121</v>
      </c>
      <c r="I53" s="102" t="s">
        <v>121</v>
      </c>
      <c r="J53" s="102" t="s">
        <v>121</v>
      </c>
      <c r="K53" s="102" t="s">
        <v>403</v>
      </c>
      <c r="L53" s="102" t="s">
        <v>403</v>
      </c>
      <c r="M53" s="102" t="s">
        <v>403</v>
      </c>
      <c r="N53" s="102" t="s">
        <v>403</v>
      </c>
      <c r="O53" s="102" t="s">
        <v>403</v>
      </c>
      <c r="P53" s="102" t="s">
        <v>403</v>
      </c>
    </row>
    <row r="54" spans="1:16" ht="16.5" customHeight="1">
      <c r="A54" s="387"/>
      <c r="B54" s="140" t="s">
        <v>281</v>
      </c>
      <c r="C54" s="102" t="s">
        <v>403</v>
      </c>
      <c r="D54" s="102" t="s">
        <v>403</v>
      </c>
      <c r="E54" s="102" t="s">
        <v>403</v>
      </c>
      <c r="F54" s="102" t="s">
        <v>403</v>
      </c>
      <c r="G54" s="102" t="s">
        <v>403</v>
      </c>
      <c r="H54" s="102" t="s">
        <v>403</v>
      </c>
      <c r="I54" s="102" t="s">
        <v>403</v>
      </c>
      <c r="J54" s="102" t="s">
        <v>403</v>
      </c>
      <c r="K54" s="102" t="s">
        <v>403</v>
      </c>
      <c r="L54" s="102" t="s">
        <v>403</v>
      </c>
      <c r="M54" s="102" t="s">
        <v>403</v>
      </c>
      <c r="N54" s="102" t="s">
        <v>403</v>
      </c>
      <c r="O54" s="102" t="s">
        <v>403</v>
      </c>
      <c r="P54" s="102" t="s">
        <v>403</v>
      </c>
    </row>
    <row r="55" spans="1:16" ht="16.5" customHeight="1">
      <c r="A55" s="144"/>
      <c r="B55" s="140" t="s">
        <v>282</v>
      </c>
      <c r="C55" s="102" t="s">
        <v>403</v>
      </c>
      <c r="D55" s="102" t="s">
        <v>403</v>
      </c>
      <c r="E55" s="102" t="s">
        <v>403</v>
      </c>
      <c r="F55" s="102" t="s">
        <v>403</v>
      </c>
      <c r="G55" s="102" t="s">
        <v>403</v>
      </c>
      <c r="H55" s="102" t="s">
        <v>403</v>
      </c>
      <c r="I55" s="102" t="s">
        <v>403</v>
      </c>
      <c r="J55" s="102" t="s">
        <v>403</v>
      </c>
      <c r="K55" s="102" t="s">
        <v>403</v>
      </c>
      <c r="L55" s="102" t="s">
        <v>403</v>
      </c>
      <c r="M55" s="102" t="s">
        <v>403</v>
      </c>
      <c r="N55" s="102" t="s">
        <v>403</v>
      </c>
      <c r="O55" s="102" t="s">
        <v>403</v>
      </c>
      <c r="P55" s="102" t="s">
        <v>403</v>
      </c>
    </row>
    <row r="56" spans="1:16" ht="16.5" customHeight="1">
      <c r="A56" s="144"/>
      <c r="B56" s="140" t="s">
        <v>283</v>
      </c>
      <c r="C56" s="102" t="s">
        <v>403</v>
      </c>
      <c r="D56" s="102" t="s">
        <v>403</v>
      </c>
      <c r="E56" s="102" t="s">
        <v>403</v>
      </c>
      <c r="F56" s="102" t="s">
        <v>403</v>
      </c>
      <c r="G56" s="102" t="s">
        <v>403</v>
      </c>
      <c r="H56" s="102" t="s">
        <v>403</v>
      </c>
      <c r="I56" s="102" t="s">
        <v>403</v>
      </c>
      <c r="J56" s="102" t="s">
        <v>403</v>
      </c>
      <c r="K56" s="102" t="s">
        <v>403</v>
      </c>
      <c r="L56" s="102" t="s">
        <v>403</v>
      </c>
      <c r="M56" s="102" t="s">
        <v>403</v>
      </c>
      <c r="N56" s="102" t="s">
        <v>403</v>
      </c>
      <c r="O56" s="102" t="s">
        <v>403</v>
      </c>
      <c r="P56" s="102" t="s">
        <v>403</v>
      </c>
    </row>
    <row r="57" spans="1:9" ht="16.5" customHeight="1">
      <c r="A57" s="144"/>
      <c r="B57" s="134"/>
      <c r="C57" s="103"/>
      <c r="D57" s="103"/>
      <c r="E57" s="103"/>
      <c r="F57" s="103"/>
      <c r="G57" s="103"/>
      <c r="H57" s="103"/>
      <c r="I57" s="103"/>
    </row>
    <row r="58" spans="1:16" s="197" customFormat="1" ht="16.5" customHeight="1">
      <c r="A58" s="231"/>
      <c r="B58" s="27" t="s">
        <v>82</v>
      </c>
      <c r="C58" s="39">
        <f>SUM(C59:C63)</f>
        <v>1308</v>
      </c>
      <c r="D58" s="39">
        <f aca="true" t="shared" si="4" ref="D58:L58">SUM(D59:D63)</f>
        <v>5952</v>
      </c>
      <c r="E58" s="39">
        <f t="shared" si="4"/>
        <v>3810</v>
      </c>
      <c r="F58" s="39">
        <f t="shared" si="4"/>
        <v>1853</v>
      </c>
      <c r="G58" s="39">
        <f t="shared" si="4"/>
        <v>1957</v>
      </c>
      <c r="H58" s="39">
        <f t="shared" si="4"/>
        <v>2142</v>
      </c>
      <c r="I58" s="39">
        <f t="shared" si="4"/>
        <v>1299</v>
      </c>
      <c r="J58" s="39">
        <f t="shared" si="4"/>
        <v>843</v>
      </c>
      <c r="K58" s="39">
        <f t="shared" si="4"/>
        <v>1029563</v>
      </c>
      <c r="L58" s="39">
        <f t="shared" si="4"/>
        <v>3005984</v>
      </c>
      <c r="M58" s="39">
        <f>SUM(M59:M63)</f>
        <v>6123846</v>
      </c>
      <c r="N58" s="39">
        <f>SUM(N59:N63)</f>
        <v>5154970</v>
      </c>
      <c r="O58" s="39">
        <f>SUM(O59:O63)</f>
        <v>942046</v>
      </c>
      <c r="P58" s="39">
        <f>SUM(P59:P63)</f>
        <v>26830</v>
      </c>
    </row>
    <row r="59" spans="1:16" ht="16.5" customHeight="1">
      <c r="A59" s="144"/>
      <c r="B59" s="140" t="s">
        <v>361</v>
      </c>
      <c r="C59" s="233">
        <v>890</v>
      </c>
      <c r="D59" s="101">
        <v>1868</v>
      </c>
      <c r="E59" s="101">
        <v>355</v>
      </c>
      <c r="F59" s="105">
        <v>122</v>
      </c>
      <c r="G59" s="105">
        <v>233</v>
      </c>
      <c r="H59" s="101">
        <v>1513</v>
      </c>
      <c r="I59" s="106">
        <v>927</v>
      </c>
      <c r="J59" s="106">
        <v>586</v>
      </c>
      <c r="K59" s="106">
        <v>74975</v>
      </c>
      <c r="L59" s="106">
        <v>302482</v>
      </c>
      <c r="M59" s="105">
        <v>837730</v>
      </c>
      <c r="N59" s="105">
        <v>337441</v>
      </c>
      <c r="O59" s="105">
        <v>491920</v>
      </c>
      <c r="P59" s="106">
        <v>8369</v>
      </c>
    </row>
    <row r="60" spans="1:16" ht="16.5" customHeight="1">
      <c r="A60" s="387" t="s">
        <v>284</v>
      </c>
      <c r="B60" s="140" t="s">
        <v>362</v>
      </c>
      <c r="C60" s="233">
        <v>332</v>
      </c>
      <c r="D60" s="101">
        <v>1764</v>
      </c>
      <c r="E60" s="101">
        <v>1159</v>
      </c>
      <c r="F60" s="105">
        <v>534</v>
      </c>
      <c r="G60" s="105">
        <v>625</v>
      </c>
      <c r="H60" s="101">
        <v>605</v>
      </c>
      <c r="I60" s="106">
        <v>357</v>
      </c>
      <c r="J60" s="106">
        <v>248</v>
      </c>
      <c r="K60" s="106">
        <v>281713</v>
      </c>
      <c r="L60" s="106">
        <v>537746</v>
      </c>
      <c r="M60" s="105">
        <v>1308965</v>
      </c>
      <c r="N60" s="105">
        <v>933510</v>
      </c>
      <c r="O60" s="105">
        <v>370270</v>
      </c>
      <c r="P60" s="106">
        <v>5185</v>
      </c>
    </row>
    <row r="61" spans="1:16" ht="16.5" customHeight="1">
      <c r="A61" s="409"/>
      <c r="B61" s="140" t="s">
        <v>359</v>
      </c>
      <c r="C61" s="233">
        <v>53</v>
      </c>
      <c r="D61" s="101">
        <v>726</v>
      </c>
      <c r="E61" s="101">
        <v>703</v>
      </c>
      <c r="F61" s="105">
        <v>334</v>
      </c>
      <c r="G61" s="105">
        <v>369</v>
      </c>
      <c r="H61" s="101">
        <v>23</v>
      </c>
      <c r="I61" s="106">
        <v>14</v>
      </c>
      <c r="J61" s="102">
        <v>9</v>
      </c>
      <c r="K61" s="106">
        <v>165867</v>
      </c>
      <c r="L61" s="106">
        <v>392341</v>
      </c>
      <c r="M61" s="105">
        <v>842204</v>
      </c>
      <c r="N61" s="105">
        <v>763026</v>
      </c>
      <c r="O61" s="105">
        <v>71214</v>
      </c>
      <c r="P61" s="106">
        <v>7964</v>
      </c>
    </row>
    <row r="62" spans="1:16" ht="16.5" customHeight="1">
      <c r="A62" s="134"/>
      <c r="B62" s="140" t="s">
        <v>356</v>
      </c>
      <c r="C62" s="233">
        <v>17</v>
      </c>
      <c r="D62" s="101">
        <v>415</v>
      </c>
      <c r="E62" s="101">
        <v>415</v>
      </c>
      <c r="F62" s="105">
        <v>216</v>
      </c>
      <c r="G62" s="105">
        <v>199</v>
      </c>
      <c r="H62" s="102" t="s">
        <v>121</v>
      </c>
      <c r="I62" s="106" t="s">
        <v>121</v>
      </c>
      <c r="J62" s="102" t="s">
        <v>121</v>
      </c>
      <c r="K62" s="106">
        <v>112271</v>
      </c>
      <c r="L62" s="106">
        <v>352438</v>
      </c>
      <c r="M62" s="105">
        <v>768181</v>
      </c>
      <c r="N62" s="105">
        <v>755727</v>
      </c>
      <c r="O62" s="105">
        <v>8642</v>
      </c>
      <c r="P62" s="106">
        <v>3812</v>
      </c>
    </row>
    <row r="63" spans="1:16" ht="16.5" customHeight="1">
      <c r="A63" s="134"/>
      <c r="B63" s="141" t="s">
        <v>357</v>
      </c>
      <c r="C63" s="233">
        <v>16</v>
      </c>
      <c r="D63" s="105">
        <v>1179</v>
      </c>
      <c r="E63" s="105">
        <v>1178</v>
      </c>
      <c r="F63" s="105">
        <v>647</v>
      </c>
      <c r="G63" s="105">
        <v>531</v>
      </c>
      <c r="H63" s="106">
        <v>1</v>
      </c>
      <c r="I63" s="106">
        <v>1</v>
      </c>
      <c r="J63" s="106" t="s">
        <v>121</v>
      </c>
      <c r="K63" s="106">
        <v>394737</v>
      </c>
      <c r="L63" s="106">
        <v>1420977</v>
      </c>
      <c r="M63" s="105">
        <v>2366766</v>
      </c>
      <c r="N63" s="105">
        <v>2365266</v>
      </c>
      <c r="O63" s="106" t="s">
        <v>121</v>
      </c>
      <c r="P63" s="106">
        <v>1500</v>
      </c>
    </row>
    <row r="64" spans="1:16" s="188" customFormat="1" ht="16.5" customHeight="1">
      <c r="A64" s="191"/>
      <c r="B64" s="286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</row>
    <row r="65" spans="4:5" ht="16.5" customHeight="1">
      <c r="D65" s="188"/>
      <c r="E65" s="188"/>
    </row>
  </sheetData>
  <sheetProtection/>
  <mergeCells count="24">
    <mergeCell ref="A3:P3"/>
    <mergeCell ref="A2:P2"/>
    <mergeCell ref="A5:A7"/>
    <mergeCell ref="B5:B7"/>
    <mergeCell ref="C5:C7"/>
    <mergeCell ref="D5:J5"/>
    <mergeCell ref="K5:K7"/>
    <mergeCell ref="L5:L7"/>
    <mergeCell ref="M5:P5"/>
    <mergeCell ref="D6:D7"/>
    <mergeCell ref="O6:O7"/>
    <mergeCell ref="P6:P7"/>
    <mergeCell ref="A11:A12"/>
    <mergeCell ref="A18:A19"/>
    <mergeCell ref="E6:G6"/>
    <mergeCell ref="H6:J6"/>
    <mergeCell ref="M6:M7"/>
    <mergeCell ref="N6:N7"/>
    <mergeCell ref="A53:A54"/>
    <mergeCell ref="A60:A61"/>
    <mergeCell ref="A25:A26"/>
    <mergeCell ref="A32:A33"/>
    <mergeCell ref="A39:A40"/>
    <mergeCell ref="A46:A4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600" verticalDpi="600" orientation="landscape" paperSize="8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="75" zoomScaleNormal="75" zoomScalePageLayoutView="0" workbookViewId="0" topLeftCell="A1">
      <selection activeCell="P3" sqref="P3"/>
    </sheetView>
  </sheetViews>
  <sheetFormatPr defaultColWidth="10.59765625" defaultRowHeight="16.5" customHeight="1"/>
  <cols>
    <col min="1" max="1" width="18.59765625" style="3" customWidth="1"/>
    <col min="2" max="2" width="17.09765625" style="3" customWidth="1"/>
    <col min="3" max="10" width="13.5" style="3" customWidth="1"/>
    <col min="11" max="16" width="15.19921875" style="3" customWidth="1"/>
    <col min="17" max="16384" width="10.59765625" style="3" customWidth="1"/>
  </cols>
  <sheetData>
    <row r="1" spans="1:16" s="9" customFormat="1" ht="16.5" customHeight="1">
      <c r="A1" s="6" t="s">
        <v>286</v>
      </c>
      <c r="P1" s="8" t="s">
        <v>287</v>
      </c>
    </row>
    <row r="2" spans="1:16" s="9" customFormat="1" ht="16.5" customHeight="1">
      <c r="A2" s="6"/>
      <c r="P2" s="8"/>
    </row>
    <row r="3" spans="1:16" ht="16.5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</row>
    <row r="4" spans="1:16" ht="16.5" customHeight="1">
      <c r="A4" s="337" t="s">
        <v>368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</row>
    <row r="5" ht="16.5" customHeight="1" thickBot="1">
      <c r="A5" s="19"/>
    </row>
    <row r="6" spans="1:16" ht="16.5" customHeight="1">
      <c r="A6" s="434" t="s">
        <v>409</v>
      </c>
      <c r="B6" s="421" t="s">
        <v>73</v>
      </c>
      <c r="C6" s="426" t="s">
        <v>74</v>
      </c>
      <c r="D6" s="430" t="s">
        <v>75</v>
      </c>
      <c r="E6" s="431"/>
      <c r="F6" s="431"/>
      <c r="G6" s="431"/>
      <c r="H6" s="431"/>
      <c r="I6" s="431"/>
      <c r="J6" s="432"/>
      <c r="K6" s="421" t="s">
        <v>180</v>
      </c>
      <c r="L6" s="421" t="s">
        <v>77</v>
      </c>
      <c r="M6" s="430" t="s">
        <v>78</v>
      </c>
      <c r="N6" s="431"/>
      <c r="O6" s="431"/>
      <c r="P6" s="431"/>
    </row>
    <row r="7" spans="1:16" ht="16.5" customHeight="1">
      <c r="A7" s="419"/>
      <c r="B7" s="422"/>
      <c r="C7" s="427"/>
      <c r="D7" s="417" t="s">
        <v>79</v>
      </c>
      <c r="E7" s="412" t="s">
        <v>80</v>
      </c>
      <c r="F7" s="413"/>
      <c r="G7" s="414"/>
      <c r="H7" s="412" t="s">
        <v>81</v>
      </c>
      <c r="I7" s="413"/>
      <c r="J7" s="414"/>
      <c r="K7" s="422"/>
      <c r="L7" s="422"/>
      <c r="M7" s="417" t="s">
        <v>82</v>
      </c>
      <c r="N7" s="415" t="s">
        <v>131</v>
      </c>
      <c r="O7" s="415" t="s">
        <v>83</v>
      </c>
      <c r="P7" s="424" t="s">
        <v>84</v>
      </c>
    </row>
    <row r="8" spans="1:16" ht="16.5" customHeight="1">
      <c r="A8" s="420"/>
      <c r="B8" s="416"/>
      <c r="C8" s="428"/>
      <c r="D8" s="418"/>
      <c r="E8" s="17" t="s">
        <v>82</v>
      </c>
      <c r="F8" s="17" t="s">
        <v>85</v>
      </c>
      <c r="G8" s="17" t="s">
        <v>86</v>
      </c>
      <c r="H8" s="17" t="s">
        <v>82</v>
      </c>
      <c r="I8" s="17" t="s">
        <v>85</v>
      </c>
      <c r="J8" s="17" t="s">
        <v>86</v>
      </c>
      <c r="K8" s="416"/>
      <c r="L8" s="416"/>
      <c r="M8" s="418"/>
      <c r="N8" s="416"/>
      <c r="O8" s="416"/>
      <c r="P8" s="425"/>
    </row>
    <row r="9" spans="1:16" ht="16.5" customHeight="1">
      <c r="A9" s="4"/>
      <c r="B9" s="27" t="s">
        <v>82</v>
      </c>
      <c r="C9" s="91">
        <f>SUM(C10:C14)</f>
        <v>3238</v>
      </c>
      <c r="D9" s="91">
        <f aca="true" t="shared" si="0" ref="D9:P9">SUM(D10:D14)</f>
        <v>36558</v>
      </c>
      <c r="E9" s="91">
        <f t="shared" si="0"/>
        <v>33578</v>
      </c>
      <c r="F9" s="91">
        <f t="shared" si="0"/>
        <v>19802</v>
      </c>
      <c r="G9" s="91">
        <f t="shared" si="0"/>
        <v>13776</v>
      </c>
      <c r="H9" s="91">
        <f t="shared" si="0"/>
        <v>2980</v>
      </c>
      <c r="I9" s="91">
        <f t="shared" si="0"/>
        <v>1950</v>
      </c>
      <c r="J9" s="91">
        <f t="shared" si="0"/>
        <v>1030</v>
      </c>
      <c r="K9" s="91">
        <f t="shared" si="0"/>
        <v>12691423</v>
      </c>
      <c r="L9" s="91">
        <f t="shared" si="0"/>
        <v>35788689</v>
      </c>
      <c r="M9" s="91">
        <f t="shared" si="0"/>
        <v>70775078</v>
      </c>
      <c r="N9" s="91">
        <f t="shared" si="0"/>
        <v>62130590</v>
      </c>
      <c r="O9" s="91">
        <f t="shared" si="0"/>
        <v>8486896</v>
      </c>
      <c r="P9" s="91">
        <f t="shared" si="0"/>
        <v>157592</v>
      </c>
    </row>
    <row r="10" spans="1:16" ht="16.5" customHeight="1">
      <c r="A10" s="4"/>
      <c r="B10" s="21" t="s">
        <v>270</v>
      </c>
      <c r="C10" s="102">
        <v>1439</v>
      </c>
      <c r="D10" s="102">
        <v>3011</v>
      </c>
      <c r="E10" s="102">
        <v>1005</v>
      </c>
      <c r="F10" s="102">
        <v>425</v>
      </c>
      <c r="G10" s="102">
        <v>580</v>
      </c>
      <c r="H10" s="102">
        <v>2006</v>
      </c>
      <c r="I10" s="102">
        <v>1306</v>
      </c>
      <c r="J10" s="102">
        <v>700</v>
      </c>
      <c r="K10" s="102">
        <v>413376</v>
      </c>
      <c r="L10" s="102">
        <v>742565</v>
      </c>
      <c r="M10" s="106">
        <v>1755839</v>
      </c>
      <c r="N10" s="106">
        <v>1096320</v>
      </c>
      <c r="O10" s="106">
        <v>650903</v>
      </c>
      <c r="P10" s="102">
        <v>8616</v>
      </c>
    </row>
    <row r="11" spans="1:16" ht="16.5" customHeight="1">
      <c r="A11" s="410" t="s">
        <v>172</v>
      </c>
      <c r="B11" s="21" t="s">
        <v>269</v>
      </c>
      <c r="C11" s="102">
        <v>1125</v>
      </c>
      <c r="D11" s="102">
        <v>6544</v>
      </c>
      <c r="E11" s="102">
        <v>5651</v>
      </c>
      <c r="F11" s="102">
        <v>3069</v>
      </c>
      <c r="G11" s="102">
        <v>2582</v>
      </c>
      <c r="H11" s="102">
        <v>893</v>
      </c>
      <c r="I11" s="102">
        <v>591</v>
      </c>
      <c r="J11" s="102">
        <v>302</v>
      </c>
      <c r="K11" s="102">
        <v>1786116</v>
      </c>
      <c r="L11" s="102">
        <v>2906222</v>
      </c>
      <c r="M11" s="106">
        <v>6874354</v>
      </c>
      <c r="N11" s="106">
        <v>5076489</v>
      </c>
      <c r="O11" s="106">
        <v>1778900</v>
      </c>
      <c r="P11" s="102">
        <v>18965</v>
      </c>
    </row>
    <row r="12" spans="1:16" ht="16.5" customHeight="1">
      <c r="A12" s="410"/>
      <c r="B12" s="21" t="s">
        <v>267</v>
      </c>
      <c r="C12" s="102">
        <v>342</v>
      </c>
      <c r="D12" s="102">
        <v>4666</v>
      </c>
      <c r="E12" s="102">
        <v>4599</v>
      </c>
      <c r="F12" s="102">
        <v>2548</v>
      </c>
      <c r="G12" s="102">
        <v>2051</v>
      </c>
      <c r="H12" s="102">
        <v>67</v>
      </c>
      <c r="I12" s="102">
        <v>43</v>
      </c>
      <c r="J12" s="102">
        <v>24</v>
      </c>
      <c r="K12" s="102">
        <v>1543382</v>
      </c>
      <c r="L12" s="102">
        <v>3379032</v>
      </c>
      <c r="M12" s="106">
        <v>7377362</v>
      </c>
      <c r="N12" s="106">
        <v>5840621</v>
      </c>
      <c r="O12" s="106">
        <v>1531806</v>
      </c>
      <c r="P12" s="102">
        <v>4935</v>
      </c>
    </row>
    <row r="13" spans="1:16" ht="16.5" customHeight="1">
      <c r="A13" s="12"/>
      <c r="B13" s="21" t="s">
        <v>268</v>
      </c>
      <c r="C13" s="102">
        <v>145</v>
      </c>
      <c r="D13" s="102">
        <v>3556</v>
      </c>
      <c r="E13" s="102">
        <v>3548</v>
      </c>
      <c r="F13" s="102">
        <v>1979</v>
      </c>
      <c r="G13" s="102">
        <v>1569</v>
      </c>
      <c r="H13" s="102">
        <v>8</v>
      </c>
      <c r="I13" s="102">
        <v>6</v>
      </c>
      <c r="J13" s="102">
        <v>2</v>
      </c>
      <c r="K13" s="102">
        <v>1163921</v>
      </c>
      <c r="L13" s="102">
        <v>2796329</v>
      </c>
      <c r="M13" s="106">
        <v>5590686</v>
      </c>
      <c r="N13" s="106">
        <v>4909678</v>
      </c>
      <c r="O13" s="102">
        <v>649327</v>
      </c>
      <c r="P13" s="102">
        <v>31681</v>
      </c>
    </row>
    <row r="14" spans="1:16" ht="16.5" customHeight="1">
      <c r="A14" s="12"/>
      <c r="B14" s="86" t="s">
        <v>265</v>
      </c>
      <c r="C14" s="102">
        <v>187</v>
      </c>
      <c r="D14" s="102">
        <v>18781</v>
      </c>
      <c r="E14" s="102">
        <v>18775</v>
      </c>
      <c r="F14" s="102">
        <v>11781</v>
      </c>
      <c r="G14" s="102">
        <v>6994</v>
      </c>
      <c r="H14" s="102">
        <v>6</v>
      </c>
      <c r="I14" s="102">
        <v>4</v>
      </c>
      <c r="J14" s="102">
        <v>2</v>
      </c>
      <c r="K14" s="102">
        <v>7784628</v>
      </c>
      <c r="L14" s="102">
        <v>25964541</v>
      </c>
      <c r="M14" s="106">
        <v>49176837</v>
      </c>
      <c r="N14" s="106">
        <v>45207482</v>
      </c>
      <c r="O14" s="102">
        <v>3875960</v>
      </c>
      <c r="P14" s="102">
        <v>93395</v>
      </c>
    </row>
    <row r="15" spans="1:16" ht="16.5" customHeight="1">
      <c r="A15" s="12"/>
      <c r="B15" s="4"/>
      <c r="C15" s="106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ht="16.5" customHeight="1">
      <c r="A16" s="12"/>
      <c r="B16" s="27" t="s">
        <v>82</v>
      </c>
      <c r="C16" s="91">
        <f>SUM(C17:C21)</f>
        <v>394</v>
      </c>
      <c r="D16" s="91">
        <f aca="true" t="shared" si="1" ref="D16:K16">SUM(D17:D21)</f>
        <v>5616</v>
      </c>
      <c r="E16" s="91">
        <f t="shared" si="1"/>
        <v>5199</v>
      </c>
      <c r="F16" s="91">
        <f t="shared" si="1"/>
        <v>2347</v>
      </c>
      <c r="G16" s="91">
        <f t="shared" si="1"/>
        <v>2852</v>
      </c>
      <c r="H16" s="91">
        <f t="shared" si="1"/>
        <v>417</v>
      </c>
      <c r="I16" s="91">
        <f t="shared" si="1"/>
        <v>256</v>
      </c>
      <c r="J16" s="91">
        <f t="shared" si="1"/>
        <v>161</v>
      </c>
      <c r="K16" s="91">
        <f t="shared" si="1"/>
        <v>2280582</v>
      </c>
      <c r="L16" s="91">
        <f>SUM(L17:L21)</f>
        <v>5458761</v>
      </c>
      <c r="M16" s="91">
        <f>SUM(M17:M21)</f>
        <v>9026869</v>
      </c>
      <c r="N16" s="91">
        <f>SUM(N17:N21)</f>
        <v>8195904</v>
      </c>
      <c r="O16" s="91">
        <f>SUM(O17:O21)</f>
        <v>821249</v>
      </c>
      <c r="P16" s="91">
        <f>SUM(P17:P21)</f>
        <v>9716</v>
      </c>
    </row>
    <row r="17" spans="1:16" ht="16.5" customHeight="1">
      <c r="A17" s="12"/>
      <c r="B17" s="21" t="s">
        <v>270</v>
      </c>
      <c r="C17" s="102">
        <v>182</v>
      </c>
      <c r="D17" s="102">
        <v>396</v>
      </c>
      <c r="E17" s="102">
        <v>116</v>
      </c>
      <c r="F17" s="102">
        <v>43</v>
      </c>
      <c r="G17" s="102">
        <v>73</v>
      </c>
      <c r="H17" s="102">
        <v>280</v>
      </c>
      <c r="I17" s="102">
        <v>175</v>
      </c>
      <c r="J17" s="102">
        <v>105</v>
      </c>
      <c r="K17" s="102">
        <v>23926</v>
      </c>
      <c r="L17" s="102">
        <v>84560</v>
      </c>
      <c r="M17" s="106">
        <v>191982</v>
      </c>
      <c r="N17" s="106">
        <v>115470</v>
      </c>
      <c r="O17" s="106">
        <v>74875</v>
      </c>
      <c r="P17" s="102">
        <v>1637</v>
      </c>
    </row>
    <row r="18" spans="1:16" ht="16.5" customHeight="1">
      <c r="A18" s="410" t="s">
        <v>173</v>
      </c>
      <c r="B18" s="21" t="s">
        <v>269</v>
      </c>
      <c r="C18" s="102">
        <v>109</v>
      </c>
      <c r="D18" s="102">
        <v>634</v>
      </c>
      <c r="E18" s="102">
        <v>518</v>
      </c>
      <c r="F18" s="102">
        <v>246</v>
      </c>
      <c r="G18" s="102">
        <v>272</v>
      </c>
      <c r="H18" s="102">
        <v>116</v>
      </c>
      <c r="I18" s="102">
        <v>69</v>
      </c>
      <c r="J18" s="102">
        <v>47</v>
      </c>
      <c r="K18" s="102">
        <v>123971</v>
      </c>
      <c r="L18" s="102">
        <v>226384</v>
      </c>
      <c r="M18" s="106">
        <v>547636</v>
      </c>
      <c r="N18" s="106">
        <v>462562</v>
      </c>
      <c r="O18" s="106">
        <v>81324</v>
      </c>
      <c r="P18" s="102">
        <v>3750</v>
      </c>
    </row>
    <row r="19" spans="1:16" ht="16.5" customHeight="1">
      <c r="A19" s="410"/>
      <c r="B19" s="21" t="s">
        <v>267</v>
      </c>
      <c r="C19" s="102">
        <v>43</v>
      </c>
      <c r="D19" s="102">
        <v>595</v>
      </c>
      <c r="E19" s="102">
        <v>583</v>
      </c>
      <c r="F19" s="102">
        <v>326</v>
      </c>
      <c r="G19" s="102">
        <v>257</v>
      </c>
      <c r="H19" s="102">
        <v>12</v>
      </c>
      <c r="I19" s="102">
        <v>6</v>
      </c>
      <c r="J19" s="102">
        <v>6</v>
      </c>
      <c r="K19" s="102">
        <v>145905</v>
      </c>
      <c r="L19" s="102">
        <v>430309</v>
      </c>
      <c r="M19" s="106">
        <v>794523</v>
      </c>
      <c r="N19" s="106">
        <v>752269</v>
      </c>
      <c r="O19" s="106">
        <v>37925</v>
      </c>
      <c r="P19" s="102">
        <v>4329</v>
      </c>
    </row>
    <row r="20" spans="1:16" ht="16.5" customHeight="1">
      <c r="A20" s="12"/>
      <c r="B20" s="21" t="s">
        <v>268</v>
      </c>
      <c r="C20" s="102">
        <v>25</v>
      </c>
      <c r="D20" s="102">
        <v>604</v>
      </c>
      <c r="E20" s="102">
        <v>595</v>
      </c>
      <c r="F20" s="102">
        <v>287</v>
      </c>
      <c r="G20" s="102">
        <v>308</v>
      </c>
      <c r="H20" s="102">
        <v>9</v>
      </c>
      <c r="I20" s="102">
        <v>6</v>
      </c>
      <c r="J20" s="102">
        <v>3</v>
      </c>
      <c r="K20" s="102">
        <v>148437</v>
      </c>
      <c r="L20" s="102">
        <v>305882</v>
      </c>
      <c r="M20" s="106">
        <v>603563</v>
      </c>
      <c r="N20" s="106">
        <v>540459</v>
      </c>
      <c r="O20" s="106">
        <v>63104</v>
      </c>
      <c r="P20" s="102" t="s">
        <v>403</v>
      </c>
    </row>
    <row r="21" spans="1:16" ht="16.5" customHeight="1">
      <c r="A21" s="12"/>
      <c r="B21" s="86" t="s">
        <v>265</v>
      </c>
      <c r="C21" s="102">
        <v>35</v>
      </c>
      <c r="D21" s="102">
        <v>3387</v>
      </c>
      <c r="E21" s="102">
        <v>3387</v>
      </c>
      <c r="F21" s="102">
        <v>1445</v>
      </c>
      <c r="G21" s="102">
        <v>1942</v>
      </c>
      <c r="H21" s="102" t="s">
        <v>403</v>
      </c>
      <c r="I21" s="102" t="s">
        <v>403</v>
      </c>
      <c r="J21" s="102" t="s">
        <v>403</v>
      </c>
      <c r="K21" s="102">
        <v>1838343</v>
      </c>
      <c r="L21" s="102">
        <v>4411626</v>
      </c>
      <c r="M21" s="106">
        <v>6889165</v>
      </c>
      <c r="N21" s="106">
        <v>6325144</v>
      </c>
      <c r="O21" s="106">
        <v>564021</v>
      </c>
      <c r="P21" s="102" t="s">
        <v>403</v>
      </c>
    </row>
    <row r="22" spans="1:16" ht="16.5" customHeight="1">
      <c r="A22" s="12"/>
      <c r="B22" s="4"/>
      <c r="C22" s="106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ht="16.5" customHeight="1">
      <c r="A23" s="12"/>
      <c r="B23" s="27" t="s">
        <v>82</v>
      </c>
      <c r="C23" s="91">
        <f>SUM(C24:C28)</f>
        <v>2009</v>
      </c>
      <c r="D23" s="91">
        <f aca="true" t="shared" si="2" ref="D23:K23">SUM(D24:D28)</f>
        <v>17067</v>
      </c>
      <c r="E23" s="91">
        <f t="shared" si="2"/>
        <v>14151</v>
      </c>
      <c r="F23" s="91">
        <f t="shared" si="2"/>
        <v>8708</v>
      </c>
      <c r="G23" s="91">
        <f t="shared" si="2"/>
        <v>5443</v>
      </c>
      <c r="H23" s="91">
        <f t="shared" si="2"/>
        <v>2916</v>
      </c>
      <c r="I23" s="91">
        <f t="shared" si="2"/>
        <v>1574</v>
      </c>
      <c r="J23" s="91">
        <f t="shared" si="2"/>
        <v>1342</v>
      </c>
      <c r="K23" s="91">
        <f t="shared" si="2"/>
        <v>5604857</v>
      </c>
      <c r="L23" s="91">
        <f>SUM(L24:L28)</f>
        <v>27272177</v>
      </c>
      <c r="M23" s="91">
        <f>SUM(M24:M28)</f>
        <v>44819067</v>
      </c>
      <c r="N23" s="91">
        <f>SUM(N24:N28)</f>
        <v>40626709</v>
      </c>
      <c r="O23" s="91">
        <f>SUM(O24:O28)</f>
        <v>4142165</v>
      </c>
      <c r="P23" s="91">
        <f>SUM(P24:P28)</f>
        <v>50193</v>
      </c>
    </row>
    <row r="24" spans="1:16" ht="16.5" customHeight="1">
      <c r="A24" s="12"/>
      <c r="B24" s="21" t="s">
        <v>270</v>
      </c>
      <c r="C24" s="102">
        <v>1112</v>
      </c>
      <c r="D24" s="102">
        <v>2400</v>
      </c>
      <c r="E24" s="102">
        <v>495</v>
      </c>
      <c r="F24" s="102">
        <v>151</v>
      </c>
      <c r="G24" s="102">
        <v>344</v>
      </c>
      <c r="H24" s="102">
        <v>1905</v>
      </c>
      <c r="I24" s="102">
        <v>1023</v>
      </c>
      <c r="J24" s="102">
        <v>882</v>
      </c>
      <c r="K24" s="102">
        <v>110276</v>
      </c>
      <c r="L24" s="102">
        <v>407659</v>
      </c>
      <c r="M24" s="106">
        <v>1126578</v>
      </c>
      <c r="N24" s="106">
        <v>416643</v>
      </c>
      <c r="O24" s="106">
        <v>707588</v>
      </c>
      <c r="P24" s="102">
        <v>2347</v>
      </c>
    </row>
    <row r="25" spans="1:16" ht="16.5" customHeight="1">
      <c r="A25" s="410" t="s">
        <v>174</v>
      </c>
      <c r="B25" s="21" t="s">
        <v>269</v>
      </c>
      <c r="C25" s="102">
        <v>662</v>
      </c>
      <c r="D25" s="102">
        <v>3622</v>
      </c>
      <c r="E25" s="102">
        <v>2676</v>
      </c>
      <c r="F25" s="102">
        <v>1020</v>
      </c>
      <c r="G25" s="102">
        <v>1656</v>
      </c>
      <c r="H25" s="102">
        <v>946</v>
      </c>
      <c r="I25" s="102">
        <v>519</v>
      </c>
      <c r="J25" s="102">
        <v>427</v>
      </c>
      <c r="K25" s="102">
        <v>674442</v>
      </c>
      <c r="L25" s="102">
        <v>1281399</v>
      </c>
      <c r="M25" s="106">
        <v>2984531</v>
      </c>
      <c r="N25" s="106">
        <v>1717073</v>
      </c>
      <c r="O25" s="106">
        <v>1263940</v>
      </c>
      <c r="P25" s="102">
        <v>3518</v>
      </c>
    </row>
    <row r="26" spans="1:16" ht="16.5" customHeight="1">
      <c r="A26" s="410"/>
      <c r="B26" s="21" t="s">
        <v>267</v>
      </c>
      <c r="C26" s="102">
        <v>129</v>
      </c>
      <c r="D26" s="102">
        <v>1753</v>
      </c>
      <c r="E26" s="102">
        <v>1691</v>
      </c>
      <c r="F26" s="102">
        <v>800</v>
      </c>
      <c r="G26" s="102">
        <v>891</v>
      </c>
      <c r="H26" s="102">
        <v>62</v>
      </c>
      <c r="I26" s="102">
        <v>30</v>
      </c>
      <c r="J26" s="102">
        <v>32</v>
      </c>
      <c r="K26" s="102">
        <v>498458</v>
      </c>
      <c r="L26" s="102">
        <v>1215238</v>
      </c>
      <c r="M26" s="106">
        <v>2467056</v>
      </c>
      <c r="N26" s="106">
        <v>1678562</v>
      </c>
      <c r="O26" s="106">
        <v>782218</v>
      </c>
      <c r="P26" s="102">
        <v>6276</v>
      </c>
    </row>
    <row r="27" spans="1:16" ht="16.5" customHeight="1">
      <c r="A27" s="12"/>
      <c r="B27" s="21" t="s">
        <v>268</v>
      </c>
      <c r="C27" s="102">
        <v>54</v>
      </c>
      <c r="D27" s="102">
        <v>1332</v>
      </c>
      <c r="E27" s="102">
        <v>1329</v>
      </c>
      <c r="F27" s="102">
        <v>704</v>
      </c>
      <c r="G27" s="102">
        <v>625</v>
      </c>
      <c r="H27" s="102">
        <v>3</v>
      </c>
      <c r="I27" s="102">
        <v>2</v>
      </c>
      <c r="J27" s="102">
        <v>1</v>
      </c>
      <c r="K27" s="102">
        <v>419525</v>
      </c>
      <c r="L27" s="102">
        <v>1500690</v>
      </c>
      <c r="M27" s="106">
        <v>2588966</v>
      </c>
      <c r="N27" s="106">
        <v>2064289</v>
      </c>
      <c r="O27" s="106">
        <v>524677</v>
      </c>
      <c r="P27" s="102" t="s">
        <v>403</v>
      </c>
    </row>
    <row r="28" spans="1:16" ht="16.5" customHeight="1">
      <c r="A28" s="12"/>
      <c r="B28" s="86" t="s">
        <v>265</v>
      </c>
      <c r="C28" s="102">
        <v>52</v>
      </c>
      <c r="D28" s="102">
        <v>7960</v>
      </c>
      <c r="E28" s="102">
        <v>7960</v>
      </c>
      <c r="F28" s="102">
        <v>6033</v>
      </c>
      <c r="G28" s="102">
        <v>1927</v>
      </c>
      <c r="H28" s="102" t="s">
        <v>403</v>
      </c>
      <c r="I28" s="102" t="s">
        <v>403</v>
      </c>
      <c r="J28" s="102" t="s">
        <v>403</v>
      </c>
      <c r="K28" s="102">
        <v>3902156</v>
      </c>
      <c r="L28" s="102">
        <v>22867191</v>
      </c>
      <c r="M28" s="106">
        <v>35651936</v>
      </c>
      <c r="N28" s="106">
        <v>34750142</v>
      </c>
      <c r="O28" s="106">
        <v>863742</v>
      </c>
      <c r="P28" s="102">
        <v>38052</v>
      </c>
    </row>
    <row r="29" spans="1:16" ht="16.5" customHeight="1">
      <c r="A29" s="12"/>
      <c r="B29" s="4"/>
      <c r="C29" s="106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ht="16.5" customHeight="1">
      <c r="A30" s="12"/>
      <c r="B30" s="27" t="s">
        <v>82</v>
      </c>
      <c r="C30" s="91">
        <f>SUM(C31:C35)</f>
        <v>597</v>
      </c>
      <c r="D30" s="91">
        <f aca="true" t="shared" si="3" ref="D30:K30">SUM(D31:D35)</f>
        <v>3411</v>
      </c>
      <c r="E30" s="91">
        <f t="shared" si="3"/>
        <v>2479</v>
      </c>
      <c r="F30" s="91">
        <f t="shared" si="3"/>
        <v>1104</v>
      </c>
      <c r="G30" s="91">
        <f t="shared" si="3"/>
        <v>1375</v>
      </c>
      <c r="H30" s="91">
        <f t="shared" si="3"/>
        <v>932</v>
      </c>
      <c r="I30" s="91">
        <f t="shared" si="3"/>
        <v>584</v>
      </c>
      <c r="J30" s="91">
        <f t="shared" si="3"/>
        <v>348</v>
      </c>
      <c r="K30" s="91">
        <f t="shared" si="3"/>
        <v>595932</v>
      </c>
      <c r="L30" s="91">
        <f>SUM(L31:L35)</f>
        <v>1306953</v>
      </c>
      <c r="M30" s="91">
        <f>SUM(M31:M35)</f>
        <v>2803823</v>
      </c>
      <c r="N30" s="91">
        <v>2457810</v>
      </c>
      <c r="O30" s="91">
        <v>334821</v>
      </c>
      <c r="P30" s="91">
        <f>SUM(P31:P35)</f>
        <v>11192</v>
      </c>
    </row>
    <row r="31" spans="1:16" ht="16.5" customHeight="1">
      <c r="A31" s="12"/>
      <c r="B31" s="21" t="s">
        <v>270</v>
      </c>
      <c r="C31" s="102">
        <v>367</v>
      </c>
      <c r="D31" s="102">
        <v>730</v>
      </c>
      <c r="E31" s="102">
        <v>123</v>
      </c>
      <c r="F31" s="102">
        <v>50</v>
      </c>
      <c r="G31" s="102">
        <v>73</v>
      </c>
      <c r="H31" s="102">
        <v>607</v>
      </c>
      <c r="I31" s="102">
        <v>384</v>
      </c>
      <c r="J31" s="102">
        <v>223</v>
      </c>
      <c r="K31" s="102">
        <v>24094</v>
      </c>
      <c r="L31" s="102">
        <v>111276</v>
      </c>
      <c r="M31" s="106">
        <v>300592</v>
      </c>
      <c r="N31" s="106">
        <v>194096</v>
      </c>
      <c r="O31" s="106">
        <v>104169</v>
      </c>
      <c r="P31" s="102">
        <v>2327</v>
      </c>
    </row>
    <row r="32" spans="1:16" ht="16.5" customHeight="1">
      <c r="A32" s="410" t="s">
        <v>175</v>
      </c>
      <c r="B32" s="21" t="s">
        <v>269</v>
      </c>
      <c r="C32" s="102">
        <v>173</v>
      </c>
      <c r="D32" s="102">
        <v>1012</v>
      </c>
      <c r="E32" s="102">
        <v>711</v>
      </c>
      <c r="F32" s="102">
        <v>332</v>
      </c>
      <c r="G32" s="102">
        <v>379</v>
      </c>
      <c r="H32" s="102">
        <v>301</v>
      </c>
      <c r="I32" s="102">
        <v>183</v>
      </c>
      <c r="J32" s="102">
        <v>118</v>
      </c>
      <c r="K32" s="102">
        <v>148304</v>
      </c>
      <c r="L32" s="102">
        <v>294608</v>
      </c>
      <c r="M32" s="106">
        <v>726670</v>
      </c>
      <c r="N32" s="106">
        <v>576836</v>
      </c>
      <c r="O32" s="106">
        <v>147321</v>
      </c>
      <c r="P32" s="102">
        <v>2513</v>
      </c>
    </row>
    <row r="33" spans="1:16" ht="16.5" customHeight="1">
      <c r="A33" s="411"/>
      <c r="B33" s="21" t="s">
        <v>267</v>
      </c>
      <c r="C33" s="102">
        <v>34</v>
      </c>
      <c r="D33" s="102">
        <v>497</v>
      </c>
      <c r="E33" s="102">
        <v>477</v>
      </c>
      <c r="F33" s="102">
        <v>223</v>
      </c>
      <c r="G33" s="102">
        <v>254</v>
      </c>
      <c r="H33" s="102">
        <v>20</v>
      </c>
      <c r="I33" s="102">
        <v>14</v>
      </c>
      <c r="J33" s="102">
        <v>6</v>
      </c>
      <c r="K33" s="102">
        <v>102528</v>
      </c>
      <c r="L33" s="102">
        <v>231986</v>
      </c>
      <c r="M33" s="106">
        <v>503120</v>
      </c>
      <c r="N33" s="106">
        <v>471808</v>
      </c>
      <c r="O33" s="106">
        <v>28160</v>
      </c>
      <c r="P33" s="102">
        <v>3152</v>
      </c>
    </row>
    <row r="34" spans="1:16" ht="16.5" customHeight="1">
      <c r="A34" s="4"/>
      <c r="B34" s="21" t="s">
        <v>268</v>
      </c>
      <c r="C34" s="102">
        <v>11</v>
      </c>
      <c r="D34" s="102">
        <v>266</v>
      </c>
      <c r="E34" s="102">
        <v>263</v>
      </c>
      <c r="F34" s="102">
        <v>112</v>
      </c>
      <c r="G34" s="102">
        <v>151</v>
      </c>
      <c r="H34" s="102">
        <v>3</v>
      </c>
      <c r="I34" s="102">
        <v>2</v>
      </c>
      <c r="J34" s="102">
        <v>1</v>
      </c>
      <c r="K34" s="102">
        <v>57113</v>
      </c>
      <c r="L34" s="102">
        <v>62845</v>
      </c>
      <c r="M34" s="106">
        <v>168689</v>
      </c>
      <c r="N34" s="106" t="s">
        <v>400</v>
      </c>
      <c r="O34" s="106" t="s">
        <v>400</v>
      </c>
      <c r="P34" s="102">
        <v>1700</v>
      </c>
    </row>
    <row r="35" spans="1:16" ht="16.5" customHeight="1">
      <c r="A35" s="4"/>
      <c r="B35" s="86" t="s">
        <v>265</v>
      </c>
      <c r="C35" s="102">
        <v>12</v>
      </c>
      <c r="D35" s="102">
        <v>906</v>
      </c>
      <c r="E35" s="102">
        <v>905</v>
      </c>
      <c r="F35" s="102">
        <v>387</v>
      </c>
      <c r="G35" s="102">
        <v>518</v>
      </c>
      <c r="H35" s="102">
        <v>1</v>
      </c>
      <c r="I35" s="102">
        <v>1</v>
      </c>
      <c r="J35" s="102" t="s">
        <v>403</v>
      </c>
      <c r="K35" s="102">
        <v>263893</v>
      </c>
      <c r="L35" s="102">
        <v>606238</v>
      </c>
      <c r="M35" s="106">
        <v>1104752</v>
      </c>
      <c r="N35" s="106" t="s">
        <v>400</v>
      </c>
      <c r="O35" s="106" t="s">
        <v>400</v>
      </c>
      <c r="P35" s="102">
        <v>1500</v>
      </c>
    </row>
    <row r="36" spans="1:16" ht="16.5" customHeight="1">
      <c r="A36" s="4"/>
      <c r="B36" s="4"/>
      <c r="C36" s="106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ht="16.5" customHeight="1">
      <c r="A37" s="4"/>
      <c r="B37" s="27" t="s">
        <v>82</v>
      </c>
      <c r="C37" s="91">
        <f>SUM(C38:C42)</f>
        <v>149</v>
      </c>
      <c r="D37" s="91">
        <f aca="true" t="shared" si="4" ref="D37:K37">SUM(D38:D42)</f>
        <v>2598</v>
      </c>
      <c r="E37" s="91">
        <f t="shared" si="4"/>
        <v>2455</v>
      </c>
      <c r="F37" s="91">
        <f t="shared" si="4"/>
        <v>642</v>
      </c>
      <c r="G37" s="91">
        <f t="shared" si="4"/>
        <v>1813</v>
      </c>
      <c r="H37" s="91">
        <f t="shared" si="4"/>
        <v>143</v>
      </c>
      <c r="I37" s="91">
        <f t="shared" si="4"/>
        <v>85</v>
      </c>
      <c r="J37" s="91">
        <f t="shared" si="4"/>
        <v>58</v>
      </c>
      <c r="K37" s="91">
        <f t="shared" si="4"/>
        <v>487228</v>
      </c>
      <c r="L37" s="91">
        <f>SUM(L38:L42)</f>
        <v>1110014</v>
      </c>
      <c r="M37" s="91">
        <f>SUM(M38:M42)</f>
        <v>2070458</v>
      </c>
      <c r="N37" s="91">
        <f>SUM(N38:N42)</f>
        <v>1511462</v>
      </c>
      <c r="O37" s="91">
        <f>SUM(O38:O42)</f>
        <v>558370</v>
      </c>
      <c r="P37" s="91">
        <f>SUM(P38:P42)</f>
        <v>626</v>
      </c>
    </row>
    <row r="38" spans="1:16" ht="16.5" customHeight="1">
      <c r="A38" s="4"/>
      <c r="B38" s="21" t="s">
        <v>270</v>
      </c>
      <c r="C38" s="102">
        <v>46</v>
      </c>
      <c r="D38" s="102">
        <v>97</v>
      </c>
      <c r="E38" s="102">
        <v>25</v>
      </c>
      <c r="F38" s="102">
        <v>10</v>
      </c>
      <c r="G38" s="102">
        <v>15</v>
      </c>
      <c r="H38" s="102">
        <v>72</v>
      </c>
      <c r="I38" s="102">
        <v>41</v>
      </c>
      <c r="J38" s="102">
        <v>31</v>
      </c>
      <c r="K38" s="102">
        <v>4254</v>
      </c>
      <c r="L38" s="102">
        <v>20203</v>
      </c>
      <c r="M38" s="106">
        <v>44960</v>
      </c>
      <c r="N38" s="106">
        <v>33955</v>
      </c>
      <c r="O38" s="106">
        <v>11005</v>
      </c>
      <c r="P38" s="102" t="s">
        <v>403</v>
      </c>
    </row>
    <row r="39" spans="1:16" ht="16.5" customHeight="1">
      <c r="A39" s="410" t="s">
        <v>176</v>
      </c>
      <c r="B39" s="21" t="s">
        <v>269</v>
      </c>
      <c r="C39" s="102">
        <v>48</v>
      </c>
      <c r="D39" s="102">
        <v>263</v>
      </c>
      <c r="E39" s="102">
        <v>200</v>
      </c>
      <c r="F39" s="102">
        <v>86</v>
      </c>
      <c r="G39" s="102">
        <v>114</v>
      </c>
      <c r="H39" s="102">
        <v>63</v>
      </c>
      <c r="I39" s="102">
        <v>39</v>
      </c>
      <c r="J39" s="102">
        <v>24</v>
      </c>
      <c r="K39" s="102">
        <v>38052</v>
      </c>
      <c r="L39" s="102">
        <v>75534</v>
      </c>
      <c r="M39" s="106">
        <v>163250</v>
      </c>
      <c r="N39" s="106">
        <v>113855</v>
      </c>
      <c r="O39" s="106">
        <v>49379</v>
      </c>
      <c r="P39" s="102">
        <v>16</v>
      </c>
    </row>
    <row r="40" spans="1:16" ht="16.5" customHeight="1">
      <c r="A40" s="410"/>
      <c r="B40" s="21" t="s">
        <v>267</v>
      </c>
      <c r="C40" s="102">
        <v>19</v>
      </c>
      <c r="D40" s="102">
        <v>273</v>
      </c>
      <c r="E40" s="102">
        <v>268</v>
      </c>
      <c r="F40" s="102">
        <v>137</v>
      </c>
      <c r="G40" s="102">
        <v>131</v>
      </c>
      <c r="H40" s="102">
        <v>5</v>
      </c>
      <c r="I40" s="102">
        <v>3</v>
      </c>
      <c r="J40" s="102">
        <v>2</v>
      </c>
      <c r="K40" s="102">
        <v>66491</v>
      </c>
      <c r="L40" s="102">
        <v>183011</v>
      </c>
      <c r="M40" s="106">
        <v>295141</v>
      </c>
      <c r="N40" s="106">
        <v>270362</v>
      </c>
      <c r="O40" s="106">
        <v>24169</v>
      </c>
      <c r="P40" s="102">
        <v>610</v>
      </c>
    </row>
    <row r="41" spans="1:16" ht="16.5" customHeight="1">
      <c r="A41" s="4"/>
      <c r="B41" s="21" t="s">
        <v>268</v>
      </c>
      <c r="C41" s="102">
        <v>11</v>
      </c>
      <c r="D41" s="102">
        <v>252</v>
      </c>
      <c r="E41" s="102">
        <v>251</v>
      </c>
      <c r="F41" s="102">
        <v>99</v>
      </c>
      <c r="G41" s="102">
        <v>152</v>
      </c>
      <c r="H41" s="102">
        <v>1</v>
      </c>
      <c r="I41" s="102">
        <v>1</v>
      </c>
      <c r="J41" s="102" t="s">
        <v>403</v>
      </c>
      <c r="K41" s="102">
        <v>60345</v>
      </c>
      <c r="L41" s="102">
        <v>279925</v>
      </c>
      <c r="M41" s="106">
        <v>415349</v>
      </c>
      <c r="N41" s="106">
        <v>363153</v>
      </c>
      <c r="O41" s="106">
        <v>52196</v>
      </c>
      <c r="P41" s="102" t="s">
        <v>403</v>
      </c>
    </row>
    <row r="42" spans="1:16" ht="16.5" customHeight="1">
      <c r="A42" s="4"/>
      <c r="B42" s="86" t="s">
        <v>265</v>
      </c>
      <c r="C42" s="102">
        <v>25</v>
      </c>
      <c r="D42" s="102">
        <v>1713</v>
      </c>
      <c r="E42" s="102">
        <v>1711</v>
      </c>
      <c r="F42" s="102">
        <v>310</v>
      </c>
      <c r="G42" s="102">
        <v>1401</v>
      </c>
      <c r="H42" s="102">
        <v>2</v>
      </c>
      <c r="I42" s="102">
        <v>1</v>
      </c>
      <c r="J42" s="102">
        <v>1</v>
      </c>
      <c r="K42" s="102">
        <v>318086</v>
      </c>
      <c r="L42" s="102">
        <v>551341</v>
      </c>
      <c r="M42" s="106">
        <v>1151758</v>
      </c>
      <c r="N42" s="106">
        <v>730137</v>
      </c>
      <c r="O42" s="106">
        <v>421621</v>
      </c>
      <c r="P42" s="102" t="s">
        <v>403</v>
      </c>
    </row>
    <row r="43" spans="1:16" ht="16.5" customHeight="1">
      <c r="A43" s="4"/>
      <c r="B43" s="4"/>
      <c r="C43" s="106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ht="16.5" customHeight="1">
      <c r="A44" s="4"/>
      <c r="B44" s="27" t="s">
        <v>82</v>
      </c>
      <c r="C44" s="91">
        <f>SUM(C45:C49)</f>
        <v>895</v>
      </c>
      <c r="D44" s="91">
        <f aca="true" t="shared" si="5" ref="D44:K44">SUM(D45:D49)</f>
        <v>8968</v>
      </c>
      <c r="E44" s="91">
        <f t="shared" si="5"/>
        <v>7692</v>
      </c>
      <c r="F44" s="91">
        <f t="shared" si="5"/>
        <v>4403</v>
      </c>
      <c r="G44" s="91">
        <f t="shared" si="5"/>
        <v>3289</v>
      </c>
      <c r="H44" s="91">
        <f t="shared" si="5"/>
        <v>1276</v>
      </c>
      <c r="I44" s="91">
        <f t="shared" si="5"/>
        <v>683</v>
      </c>
      <c r="J44" s="91">
        <f t="shared" si="5"/>
        <v>593</v>
      </c>
      <c r="K44" s="91">
        <f t="shared" si="5"/>
        <v>2691807</v>
      </c>
      <c r="L44" s="91">
        <f>SUM(L45:L49)</f>
        <v>7745854</v>
      </c>
      <c r="M44" s="91">
        <f>SUM(M45:M49)</f>
        <v>14983469</v>
      </c>
      <c r="N44" s="91">
        <f>SUM(N45:N49)</f>
        <v>12385090</v>
      </c>
      <c r="O44" s="91">
        <f>SUM(O45:O49)</f>
        <v>2595721</v>
      </c>
      <c r="P44" s="91">
        <f>SUM(P45:P49)</f>
        <v>2658</v>
      </c>
    </row>
    <row r="45" spans="1:16" ht="16.5" customHeight="1">
      <c r="A45" s="4"/>
      <c r="B45" s="21" t="s">
        <v>270</v>
      </c>
      <c r="C45" s="102">
        <v>482</v>
      </c>
      <c r="D45" s="102">
        <v>995</v>
      </c>
      <c r="E45" s="102">
        <v>169</v>
      </c>
      <c r="F45" s="102">
        <v>59</v>
      </c>
      <c r="G45" s="102">
        <v>110</v>
      </c>
      <c r="H45" s="102">
        <v>826</v>
      </c>
      <c r="I45" s="102">
        <v>440</v>
      </c>
      <c r="J45" s="102">
        <v>386</v>
      </c>
      <c r="K45" s="102">
        <v>37130</v>
      </c>
      <c r="L45" s="102">
        <v>174811</v>
      </c>
      <c r="M45" s="106">
        <v>486839</v>
      </c>
      <c r="N45" s="106">
        <v>153068</v>
      </c>
      <c r="O45" s="106">
        <v>332720</v>
      </c>
      <c r="P45" s="102">
        <v>1051</v>
      </c>
    </row>
    <row r="46" spans="1:16" ht="16.5" customHeight="1">
      <c r="A46" s="410" t="s">
        <v>177</v>
      </c>
      <c r="B46" s="21" t="s">
        <v>269</v>
      </c>
      <c r="C46" s="102">
        <v>261</v>
      </c>
      <c r="D46" s="102">
        <v>1440</v>
      </c>
      <c r="E46" s="102">
        <v>1003</v>
      </c>
      <c r="F46" s="102">
        <v>453</v>
      </c>
      <c r="G46" s="102">
        <v>550</v>
      </c>
      <c r="H46" s="102">
        <v>437</v>
      </c>
      <c r="I46" s="102">
        <v>236</v>
      </c>
      <c r="J46" s="102">
        <v>201</v>
      </c>
      <c r="K46" s="102">
        <v>279698</v>
      </c>
      <c r="L46" s="102">
        <v>490290</v>
      </c>
      <c r="M46" s="106">
        <v>1162912</v>
      </c>
      <c r="N46" s="106">
        <v>568400</v>
      </c>
      <c r="O46" s="102">
        <v>593865</v>
      </c>
      <c r="P46" s="102">
        <v>647</v>
      </c>
    </row>
    <row r="47" spans="1:16" ht="16.5" customHeight="1">
      <c r="A47" s="410"/>
      <c r="B47" s="21" t="s">
        <v>267</v>
      </c>
      <c r="C47" s="102">
        <v>74</v>
      </c>
      <c r="D47" s="102">
        <v>1065</v>
      </c>
      <c r="E47" s="102">
        <v>1052</v>
      </c>
      <c r="F47" s="102">
        <v>578</v>
      </c>
      <c r="G47" s="102">
        <v>474</v>
      </c>
      <c r="H47" s="102">
        <v>13</v>
      </c>
      <c r="I47" s="102">
        <v>7</v>
      </c>
      <c r="J47" s="102">
        <v>6</v>
      </c>
      <c r="K47" s="102">
        <v>335543</v>
      </c>
      <c r="L47" s="102">
        <v>1049287</v>
      </c>
      <c r="M47" s="102">
        <v>1873548</v>
      </c>
      <c r="N47" s="102">
        <v>1570840</v>
      </c>
      <c r="O47" s="102">
        <v>302382</v>
      </c>
      <c r="P47" s="102">
        <v>326</v>
      </c>
    </row>
    <row r="48" spans="1:16" ht="16.5" customHeight="1">
      <c r="A48" s="12"/>
      <c r="B48" s="21" t="s">
        <v>268</v>
      </c>
      <c r="C48" s="102">
        <v>32</v>
      </c>
      <c r="D48" s="102">
        <v>779</v>
      </c>
      <c r="E48" s="102">
        <v>779</v>
      </c>
      <c r="F48" s="102">
        <v>453</v>
      </c>
      <c r="G48" s="102">
        <v>326</v>
      </c>
      <c r="H48" s="102" t="s">
        <v>20</v>
      </c>
      <c r="I48" s="102" t="s">
        <v>403</v>
      </c>
      <c r="J48" s="102" t="s">
        <v>403</v>
      </c>
      <c r="K48" s="102">
        <v>228363</v>
      </c>
      <c r="L48" s="102">
        <v>845833</v>
      </c>
      <c r="M48" s="102">
        <v>1595193</v>
      </c>
      <c r="N48" s="102">
        <v>1332663</v>
      </c>
      <c r="O48" s="102">
        <v>261950</v>
      </c>
      <c r="P48" s="102">
        <v>580</v>
      </c>
    </row>
    <row r="49" spans="1:16" ht="16.5" customHeight="1">
      <c r="A49" s="12"/>
      <c r="B49" s="86" t="s">
        <v>265</v>
      </c>
      <c r="C49" s="102">
        <v>46</v>
      </c>
      <c r="D49" s="102">
        <v>4689</v>
      </c>
      <c r="E49" s="102">
        <v>4689</v>
      </c>
      <c r="F49" s="102">
        <v>2860</v>
      </c>
      <c r="G49" s="102">
        <v>1829</v>
      </c>
      <c r="H49" s="102" t="s">
        <v>20</v>
      </c>
      <c r="I49" s="102" t="s">
        <v>403</v>
      </c>
      <c r="J49" s="102" t="s">
        <v>403</v>
      </c>
      <c r="K49" s="102">
        <v>1811073</v>
      </c>
      <c r="L49" s="102">
        <v>5185633</v>
      </c>
      <c r="M49" s="102">
        <v>9864977</v>
      </c>
      <c r="N49" s="102">
        <v>8760119</v>
      </c>
      <c r="O49" s="102">
        <v>1104804</v>
      </c>
      <c r="P49" s="102">
        <v>54</v>
      </c>
    </row>
    <row r="50" spans="1:16" ht="16.5" customHeight="1">
      <c r="A50" s="12"/>
      <c r="B50" s="4"/>
      <c r="C50" s="109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 ht="16.5" customHeight="1">
      <c r="A51" s="12"/>
      <c r="B51" s="27" t="s">
        <v>82</v>
      </c>
      <c r="C51" s="91">
        <f>SUM(C52:C56)</f>
        <v>413</v>
      </c>
      <c r="D51" s="91">
        <f aca="true" t="shared" si="6" ref="D51:K51">SUM(D52:D56)</f>
        <v>4355</v>
      </c>
      <c r="E51" s="91">
        <f t="shared" si="6"/>
        <v>3813</v>
      </c>
      <c r="F51" s="91">
        <f t="shared" si="6"/>
        <v>1880</v>
      </c>
      <c r="G51" s="91">
        <f t="shared" si="6"/>
        <v>1933</v>
      </c>
      <c r="H51" s="91">
        <f t="shared" si="6"/>
        <v>542</v>
      </c>
      <c r="I51" s="91">
        <f t="shared" si="6"/>
        <v>276</v>
      </c>
      <c r="J51" s="91">
        <f t="shared" si="6"/>
        <v>266</v>
      </c>
      <c r="K51" s="91">
        <f t="shared" si="6"/>
        <v>1199852</v>
      </c>
      <c r="L51" s="91">
        <f>SUM(L52:L56)</f>
        <v>3816079</v>
      </c>
      <c r="M51" s="91">
        <f>SUM(M52:M56)</f>
        <v>6787039</v>
      </c>
      <c r="N51" s="91">
        <f>SUM(N52:N56)</f>
        <v>5379120</v>
      </c>
      <c r="O51" s="91">
        <f>SUM(O52:O56)</f>
        <v>1401628</v>
      </c>
      <c r="P51" s="91">
        <f>SUM(P52:P56)</f>
        <v>6291</v>
      </c>
    </row>
    <row r="52" spans="1:16" ht="16.5" customHeight="1">
      <c r="A52" s="12"/>
      <c r="B52" s="21" t="s">
        <v>270</v>
      </c>
      <c r="C52" s="102">
        <v>248</v>
      </c>
      <c r="D52" s="102">
        <v>508</v>
      </c>
      <c r="E52" s="102">
        <v>115</v>
      </c>
      <c r="F52" s="102">
        <v>37</v>
      </c>
      <c r="G52" s="102">
        <v>78</v>
      </c>
      <c r="H52" s="102">
        <v>393</v>
      </c>
      <c r="I52" s="102">
        <v>196</v>
      </c>
      <c r="J52" s="102">
        <v>197</v>
      </c>
      <c r="K52" s="102">
        <v>19897</v>
      </c>
      <c r="L52" s="102">
        <v>71848</v>
      </c>
      <c r="M52" s="102">
        <v>186781</v>
      </c>
      <c r="N52" s="102">
        <v>49660</v>
      </c>
      <c r="O52" s="102">
        <v>136232</v>
      </c>
      <c r="P52" s="102">
        <v>889</v>
      </c>
    </row>
    <row r="53" spans="1:16" ht="16.5" customHeight="1">
      <c r="A53" s="410" t="s">
        <v>178</v>
      </c>
      <c r="B53" s="21" t="s">
        <v>269</v>
      </c>
      <c r="C53" s="102">
        <v>105</v>
      </c>
      <c r="D53" s="102">
        <v>590</v>
      </c>
      <c r="E53" s="102">
        <v>442</v>
      </c>
      <c r="F53" s="102">
        <v>165</v>
      </c>
      <c r="G53" s="102">
        <v>277</v>
      </c>
      <c r="H53" s="102">
        <v>148</v>
      </c>
      <c r="I53" s="102">
        <v>79</v>
      </c>
      <c r="J53" s="102">
        <v>69</v>
      </c>
      <c r="K53" s="102">
        <v>95852</v>
      </c>
      <c r="L53" s="102">
        <v>164678</v>
      </c>
      <c r="M53" s="102">
        <v>404981</v>
      </c>
      <c r="N53" s="102">
        <v>198693</v>
      </c>
      <c r="O53" s="102">
        <v>203288</v>
      </c>
      <c r="P53" s="102">
        <v>3000</v>
      </c>
    </row>
    <row r="54" spans="1:16" ht="16.5" customHeight="1">
      <c r="A54" s="410"/>
      <c r="B54" s="21" t="s">
        <v>267</v>
      </c>
      <c r="C54" s="102">
        <v>23</v>
      </c>
      <c r="D54" s="102">
        <v>349</v>
      </c>
      <c r="E54" s="102">
        <v>349</v>
      </c>
      <c r="F54" s="102">
        <v>162</v>
      </c>
      <c r="G54" s="102">
        <v>187</v>
      </c>
      <c r="H54" s="102" t="s">
        <v>403</v>
      </c>
      <c r="I54" s="102" t="s">
        <v>403</v>
      </c>
      <c r="J54" s="102" t="s">
        <v>403</v>
      </c>
      <c r="K54" s="102">
        <v>99642</v>
      </c>
      <c r="L54" s="102">
        <v>146316</v>
      </c>
      <c r="M54" s="102">
        <v>354083</v>
      </c>
      <c r="N54" s="102">
        <v>262451</v>
      </c>
      <c r="O54" s="102">
        <v>91632</v>
      </c>
      <c r="P54" s="102" t="s">
        <v>403</v>
      </c>
    </row>
    <row r="55" spans="1:16" ht="16.5" customHeight="1">
      <c r="A55" s="12"/>
      <c r="B55" s="21" t="s">
        <v>268</v>
      </c>
      <c r="C55" s="102">
        <v>13</v>
      </c>
      <c r="D55" s="102">
        <v>298</v>
      </c>
      <c r="E55" s="102">
        <v>297</v>
      </c>
      <c r="F55" s="102">
        <v>133</v>
      </c>
      <c r="G55" s="102">
        <v>164</v>
      </c>
      <c r="H55" s="102">
        <v>1</v>
      </c>
      <c r="I55" s="102">
        <v>1</v>
      </c>
      <c r="J55" s="102" t="s">
        <v>403</v>
      </c>
      <c r="K55" s="102">
        <v>76430</v>
      </c>
      <c r="L55" s="102">
        <v>295878</v>
      </c>
      <c r="M55" s="102">
        <v>449769</v>
      </c>
      <c r="N55" s="102">
        <v>350790</v>
      </c>
      <c r="O55" s="102">
        <v>96577</v>
      </c>
      <c r="P55" s="102">
        <v>2402</v>
      </c>
    </row>
    <row r="56" spans="1:16" ht="16.5" customHeight="1">
      <c r="A56" s="12"/>
      <c r="B56" s="86" t="s">
        <v>265</v>
      </c>
      <c r="C56" s="102">
        <v>24</v>
      </c>
      <c r="D56" s="102">
        <v>2610</v>
      </c>
      <c r="E56" s="102">
        <v>2610</v>
      </c>
      <c r="F56" s="102">
        <v>1383</v>
      </c>
      <c r="G56" s="102">
        <v>1227</v>
      </c>
      <c r="H56" s="102" t="s">
        <v>403</v>
      </c>
      <c r="I56" s="102" t="s">
        <v>403</v>
      </c>
      <c r="J56" s="102" t="s">
        <v>403</v>
      </c>
      <c r="K56" s="102">
        <v>908031</v>
      </c>
      <c r="L56" s="102">
        <v>3137359</v>
      </c>
      <c r="M56" s="102">
        <v>5391425</v>
      </c>
      <c r="N56" s="102">
        <v>4517526</v>
      </c>
      <c r="O56" s="102">
        <v>873899</v>
      </c>
      <c r="P56" s="102" t="s">
        <v>403</v>
      </c>
    </row>
    <row r="57" spans="1:18" ht="16.5" customHeight="1">
      <c r="A57" s="12"/>
      <c r="B57" s="4"/>
      <c r="C57" s="103"/>
      <c r="D57" s="103"/>
      <c r="E57" s="103"/>
      <c r="F57" s="103"/>
      <c r="G57" s="103"/>
      <c r="H57" s="103"/>
      <c r="I57" s="103"/>
      <c r="J57" s="109"/>
      <c r="K57" s="109"/>
      <c r="L57" s="109"/>
      <c r="M57" s="109"/>
      <c r="N57" s="109"/>
      <c r="O57" s="109"/>
      <c r="P57" s="109"/>
      <c r="R57" s="5"/>
    </row>
    <row r="58" spans="1:16" ht="16.5" customHeight="1">
      <c r="A58" s="12"/>
      <c r="B58" s="27" t="s">
        <v>82</v>
      </c>
      <c r="C58" s="91">
        <f>SUM(C59:C63)</f>
        <v>511</v>
      </c>
      <c r="D58" s="91">
        <f aca="true" t="shared" si="7" ref="D58:L58">SUM(D59:D63)</f>
        <v>10710</v>
      </c>
      <c r="E58" s="91">
        <f t="shared" si="7"/>
        <v>10400</v>
      </c>
      <c r="F58" s="91">
        <f t="shared" si="7"/>
        <v>6696</v>
      </c>
      <c r="G58" s="91">
        <f t="shared" si="7"/>
        <v>3704</v>
      </c>
      <c r="H58" s="91">
        <f t="shared" si="7"/>
        <v>310</v>
      </c>
      <c r="I58" s="91">
        <f t="shared" si="7"/>
        <v>206</v>
      </c>
      <c r="J58" s="91">
        <f t="shared" si="7"/>
        <v>104</v>
      </c>
      <c r="K58" s="91">
        <f t="shared" si="7"/>
        <v>4118154</v>
      </c>
      <c r="L58" s="91">
        <f t="shared" si="7"/>
        <v>14320402</v>
      </c>
      <c r="M58" s="91">
        <f>SUM(M59:M63)</f>
        <v>24444238</v>
      </c>
      <c r="N58" s="91">
        <f>SUM(N59:N63)</f>
        <v>22929859</v>
      </c>
      <c r="O58" s="91">
        <f>SUM(O59:O63)</f>
        <v>1308800</v>
      </c>
      <c r="P58" s="91">
        <f>SUM(P59:P63)</f>
        <v>205579</v>
      </c>
    </row>
    <row r="59" spans="1:16" ht="16.5" customHeight="1">
      <c r="A59" s="12"/>
      <c r="B59" s="21" t="s">
        <v>270</v>
      </c>
      <c r="C59" s="87">
        <v>155</v>
      </c>
      <c r="D59" s="102">
        <v>330</v>
      </c>
      <c r="E59" s="102">
        <v>122</v>
      </c>
      <c r="F59" s="13">
        <v>54</v>
      </c>
      <c r="G59" s="13">
        <v>68</v>
      </c>
      <c r="H59" s="102">
        <v>208</v>
      </c>
      <c r="I59" s="13">
        <v>142</v>
      </c>
      <c r="J59" s="13">
        <v>66</v>
      </c>
      <c r="K59" s="13">
        <v>37950</v>
      </c>
      <c r="L59" s="13">
        <v>153288</v>
      </c>
      <c r="M59" s="40">
        <v>298419</v>
      </c>
      <c r="N59" s="13">
        <v>207206</v>
      </c>
      <c r="O59" s="13">
        <v>89991</v>
      </c>
      <c r="P59" s="13">
        <v>1222</v>
      </c>
    </row>
    <row r="60" spans="1:16" ht="16.5" customHeight="1">
      <c r="A60" s="410" t="s">
        <v>179</v>
      </c>
      <c r="B60" s="21" t="s">
        <v>269</v>
      </c>
      <c r="C60" s="87">
        <v>163</v>
      </c>
      <c r="D60" s="102">
        <v>1020</v>
      </c>
      <c r="E60" s="102">
        <v>921</v>
      </c>
      <c r="F60" s="13">
        <v>548</v>
      </c>
      <c r="G60" s="13">
        <v>373</v>
      </c>
      <c r="H60" s="102">
        <v>99</v>
      </c>
      <c r="I60" s="13">
        <v>62</v>
      </c>
      <c r="J60" s="13">
        <v>37</v>
      </c>
      <c r="K60" s="13">
        <v>308907</v>
      </c>
      <c r="L60" s="13">
        <v>576878</v>
      </c>
      <c r="M60" s="40">
        <v>1295215</v>
      </c>
      <c r="N60" s="13">
        <v>1029402</v>
      </c>
      <c r="O60" s="13">
        <v>263654</v>
      </c>
      <c r="P60" s="13">
        <v>2159</v>
      </c>
    </row>
    <row r="61" spans="1:16" ht="16.5" customHeight="1">
      <c r="A61" s="411"/>
      <c r="B61" s="21" t="s">
        <v>267</v>
      </c>
      <c r="C61" s="87">
        <v>67</v>
      </c>
      <c r="D61" s="102">
        <v>975</v>
      </c>
      <c r="E61" s="102">
        <v>972</v>
      </c>
      <c r="F61" s="13">
        <v>625</v>
      </c>
      <c r="G61" s="13">
        <v>347</v>
      </c>
      <c r="H61" s="102">
        <v>3</v>
      </c>
      <c r="I61" s="13">
        <v>2</v>
      </c>
      <c r="J61" s="11">
        <v>1</v>
      </c>
      <c r="K61" s="13">
        <v>362062</v>
      </c>
      <c r="L61" s="13">
        <v>907336</v>
      </c>
      <c r="M61" s="40">
        <v>1754772</v>
      </c>
      <c r="N61" s="13">
        <v>1604271</v>
      </c>
      <c r="O61" s="13">
        <v>149520</v>
      </c>
      <c r="P61" s="13">
        <v>981</v>
      </c>
    </row>
    <row r="62" spans="1:16" ht="16.5" customHeight="1">
      <c r="A62" s="4"/>
      <c r="B62" s="21" t="s">
        <v>268</v>
      </c>
      <c r="C62" s="87">
        <v>57</v>
      </c>
      <c r="D62" s="102">
        <v>1393</v>
      </c>
      <c r="E62" s="102">
        <v>1393</v>
      </c>
      <c r="F62" s="13">
        <v>906</v>
      </c>
      <c r="G62" s="13">
        <v>487</v>
      </c>
      <c r="H62" s="102" t="s">
        <v>316</v>
      </c>
      <c r="I62" s="13" t="s">
        <v>171</v>
      </c>
      <c r="J62" s="11" t="s">
        <v>171</v>
      </c>
      <c r="K62" s="13">
        <v>545361</v>
      </c>
      <c r="L62" s="13">
        <v>1416338</v>
      </c>
      <c r="M62" s="40">
        <v>2899065</v>
      </c>
      <c r="N62" s="13">
        <v>2554015</v>
      </c>
      <c r="O62" s="13">
        <v>343364</v>
      </c>
      <c r="P62" s="13">
        <v>1686</v>
      </c>
    </row>
    <row r="63" spans="1:16" ht="16.5" customHeight="1">
      <c r="A63" s="4"/>
      <c r="B63" s="86" t="s">
        <v>265</v>
      </c>
      <c r="C63" s="87">
        <v>69</v>
      </c>
      <c r="D63" s="106">
        <v>6992</v>
      </c>
      <c r="E63" s="106">
        <v>6992</v>
      </c>
      <c r="F63" s="13">
        <v>4563</v>
      </c>
      <c r="G63" s="13">
        <v>2429</v>
      </c>
      <c r="H63" s="106" t="s">
        <v>316</v>
      </c>
      <c r="I63" s="13" t="s">
        <v>171</v>
      </c>
      <c r="J63" s="13" t="s">
        <v>121</v>
      </c>
      <c r="K63" s="13">
        <v>2863874</v>
      </c>
      <c r="L63" s="13">
        <v>11266562</v>
      </c>
      <c r="M63" s="40">
        <v>18196767</v>
      </c>
      <c r="N63" s="13">
        <v>17534965</v>
      </c>
      <c r="O63" s="13">
        <v>462271</v>
      </c>
      <c r="P63" s="13">
        <v>199531</v>
      </c>
    </row>
    <row r="64" spans="1:16" ht="16.5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</row>
    <row r="65" spans="1:13" ht="16.5" customHeight="1">
      <c r="A65" s="5" t="s">
        <v>290</v>
      </c>
      <c r="M65" s="23"/>
    </row>
  </sheetData>
  <sheetProtection/>
  <mergeCells count="24">
    <mergeCell ref="A4:P4"/>
    <mergeCell ref="P7:P8"/>
    <mergeCell ref="C6:C8"/>
    <mergeCell ref="O7:O8"/>
    <mergeCell ref="A3:P3"/>
    <mergeCell ref="D6:J6"/>
    <mergeCell ref="K6:K8"/>
    <mergeCell ref="L6:L8"/>
    <mergeCell ref="M6:P6"/>
    <mergeCell ref="D7:D8"/>
    <mergeCell ref="E7:G7"/>
    <mergeCell ref="N7:N8"/>
    <mergeCell ref="H7:J7"/>
    <mergeCell ref="M7:M8"/>
    <mergeCell ref="A6:A8"/>
    <mergeCell ref="B6:B8"/>
    <mergeCell ref="A18:A19"/>
    <mergeCell ref="A11:A12"/>
    <mergeCell ref="A53:A54"/>
    <mergeCell ref="A60:A61"/>
    <mergeCell ref="A25:A26"/>
    <mergeCell ref="A32:A33"/>
    <mergeCell ref="A39:A40"/>
    <mergeCell ref="A46:A47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75" zoomScaleNormal="75" zoomScalePageLayoutView="0" workbookViewId="0" topLeftCell="A1">
      <selection activeCell="P3" sqref="P3"/>
    </sheetView>
  </sheetViews>
  <sheetFormatPr defaultColWidth="10.59765625" defaultRowHeight="17.25" customHeight="1"/>
  <cols>
    <col min="1" max="1" width="19.19921875" style="127" customWidth="1"/>
    <col min="2" max="2" width="17.09765625" style="127" customWidth="1"/>
    <col min="3" max="10" width="13.5" style="127" customWidth="1"/>
    <col min="11" max="16" width="15.09765625" style="127" customWidth="1"/>
    <col min="17" max="16384" width="10.59765625" style="127" customWidth="1"/>
  </cols>
  <sheetData>
    <row r="1" spans="1:16" s="125" customFormat="1" ht="17.25" customHeight="1">
      <c r="A1" s="6" t="s">
        <v>144</v>
      </c>
      <c r="P1" s="8" t="s">
        <v>285</v>
      </c>
    </row>
    <row r="2" spans="1:16" ht="17.2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2:16" ht="17.25" customHeight="1">
      <c r="B3" s="232"/>
      <c r="C3" s="232"/>
      <c r="D3" s="232" t="s">
        <v>312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ht="17.25" customHeight="1" thickBot="1">
      <c r="A4" s="234"/>
    </row>
    <row r="5" spans="1:16" ht="17.25" customHeight="1">
      <c r="A5" s="434" t="s">
        <v>369</v>
      </c>
      <c r="B5" s="396" t="s">
        <v>73</v>
      </c>
      <c r="C5" s="405" t="s">
        <v>74</v>
      </c>
      <c r="D5" s="399" t="s">
        <v>75</v>
      </c>
      <c r="E5" s="400"/>
      <c r="F5" s="400"/>
      <c r="G5" s="400"/>
      <c r="H5" s="400"/>
      <c r="I5" s="400"/>
      <c r="J5" s="401"/>
      <c r="K5" s="396" t="s">
        <v>180</v>
      </c>
      <c r="L5" s="396" t="s">
        <v>77</v>
      </c>
      <c r="M5" s="399" t="s">
        <v>78</v>
      </c>
      <c r="N5" s="400"/>
      <c r="O5" s="400"/>
      <c r="P5" s="400"/>
    </row>
    <row r="6" spans="1:16" ht="17.25" customHeight="1">
      <c r="A6" s="310"/>
      <c r="B6" s="302"/>
      <c r="C6" s="406"/>
      <c r="D6" s="315" t="s">
        <v>79</v>
      </c>
      <c r="E6" s="390" t="s">
        <v>80</v>
      </c>
      <c r="F6" s="391"/>
      <c r="G6" s="392"/>
      <c r="H6" s="390" t="s">
        <v>81</v>
      </c>
      <c r="I6" s="391"/>
      <c r="J6" s="392"/>
      <c r="K6" s="302"/>
      <c r="L6" s="302"/>
      <c r="M6" s="315" t="s">
        <v>82</v>
      </c>
      <c r="N6" s="301" t="s">
        <v>131</v>
      </c>
      <c r="O6" s="301" t="s">
        <v>83</v>
      </c>
      <c r="P6" s="304" t="s">
        <v>84</v>
      </c>
    </row>
    <row r="7" spans="1:16" ht="17.25" customHeight="1">
      <c r="A7" s="311"/>
      <c r="B7" s="303"/>
      <c r="C7" s="407"/>
      <c r="D7" s="316"/>
      <c r="E7" s="139" t="s">
        <v>82</v>
      </c>
      <c r="F7" s="139" t="s">
        <v>85</v>
      </c>
      <c r="G7" s="139" t="s">
        <v>86</v>
      </c>
      <c r="H7" s="139" t="s">
        <v>82</v>
      </c>
      <c r="I7" s="139" t="s">
        <v>85</v>
      </c>
      <c r="J7" s="139" t="s">
        <v>86</v>
      </c>
      <c r="K7" s="303"/>
      <c r="L7" s="303"/>
      <c r="M7" s="316"/>
      <c r="N7" s="303"/>
      <c r="O7" s="303"/>
      <c r="P7" s="306"/>
    </row>
    <row r="8" spans="1:16" ht="17.25" customHeight="1">
      <c r="A8" s="238"/>
      <c r="B8" s="235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s="197" customFormat="1" ht="17.25" customHeight="1">
      <c r="A9" s="239"/>
      <c r="B9" s="27" t="s">
        <v>82</v>
      </c>
      <c r="C9" s="18">
        <f>SUM(C10:C14)</f>
        <v>522</v>
      </c>
      <c r="D9" s="18">
        <v>1771</v>
      </c>
      <c r="E9" s="297">
        <v>881</v>
      </c>
      <c r="F9" s="18">
        <v>454</v>
      </c>
      <c r="G9" s="18">
        <v>427</v>
      </c>
      <c r="H9" s="18">
        <f>SUM(H10:H14)</f>
        <v>890</v>
      </c>
      <c r="I9" s="18">
        <f>SUM(I10:I14)</f>
        <v>540</v>
      </c>
      <c r="J9" s="18">
        <f>SUM(J10:J14)</f>
        <v>350</v>
      </c>
      <c r="K9" s="18">
        <v>276392</v>
      </c>
      <c r="L9" s="18">
        <v>782159</v>
      </c>
      <c r="M9" s="18">
        <v>1613432</v>
      </c>
      <c r="N9" s="18">
        <v>1253719</v>
      </c>
      <c r="O9" s="18">
        <v>358873</v>
      </c>
      <c r="P9" s="18">
        <f>SUM(P10:P14)</f>
        <v>840</v>
      </c>
    </row>
    <row r="10" spans="1:16" ht="17.25" customHeight="1">
      <c r="A10" s="240"/>
      <c r="B10" s="140" t="s">
        <v>355</v>
      </c>
      <c r="C10" s="102">
        <v>398</v>
      </c>
      <c r="D10" s="102">
        <v>821</v>
      </c>
      <c r="E10" s="102">
        <v>147</v>
      </c>
      <c r="F10" s="102">
        <v>52</v>
      </c>
      <c r="G10" s="102">
        <v>95</v>
      </c>
      <c r="H10" s="102">
        <v>674</v>
      </c>
      <c r="I10" s="102">
        <v>412</v>
      </c>
      <c r="J10" s="102">
        <v>262</v>
      </c>
      <c r="K10" s="102">
        <v>31840</v>
      </c>
      <c r="L10" s="102">
        <v>122444</v>
      </c>
      <c r="M10" s="106">
        <v>346196</v>
      </c>
      <c r="N10" s="106">
        <v>116840</v>
      </c>
      <c r="O10" s="106">
        <v>228516</v>
      </c>
      <c r="P10" s="102">
        <v>840</v>
      </c>
    </row>
    <row r="11" spans="1:16" ht="17.25" customHeight="1">
      <c r="A11" s="433" t="s">
        <v>181</v>
      </c>
      <c r="B11" s="140" t="s">
        <v>358</v>
      </c>
      <c r="C11" s="102">
        <v>110</v>
      </c>
      <c r="D11" s="102">
        <v>547</v>
      </c>
      <c r="E11" s="102">
        <v>333</v>
      </c>
      <c r="F11" s="102">
        <v>160</v>
      </c>
      <c r="G11" s="102">
        <v>173</v>
      </c>
      <c r="H11" s="102">
        <v>214</v>
      </c>
      <c r="I11" s="102">
        <v>126</v>
      </c>
      <c r="J11" s="102">
        <v>88</v>
      </c>
      <c r="K11" s="102">
        <v>91186</v>
      </c>
      <c r="L11" s="102">
        <v>182226</v>
      </c>
      <c r="M11" s="106">
        <v>439877</v>
      </c>
      <c r="N11" s="106">
        <v>318078</v>
      </c>
      <c r="O11" s="106">
        <v>121799</v>
      </c>
      <c r="P11" s="102" t="s">
        <v>403</v>
      </c>
    </row>
    <row r="12" spans="1:16" ht="17.25" customHeight="1">
      <c r="A12" s="433"/>
      <c r="B12" s="140" t="s">
        <v>359</v>
      </c>
      <c r="C12" s="102">
        <v>6</v>
      </c>
      <c r="D12" s="102">
        <v>77</v>
      </c>
      <c r="E12" s="102">
        <v>76</v>
      </c>
      <c r="F12" s="102">
        <v>46</v>
      </c>
      <c r="G12" s="102">
        <v>30</v>
      </c>
      <c r="H12" s="102">
        <v>1</v>
      </c>
      <c r="I12" s="102">
        <v>1</v>
      </c>
      <c r="J12" s="102" t="s">
        <v>403</v>
      </c>
      <c r="K12" s="102">
        <v>21691</v>
      </c>
      <c r="L12" s="102">
        <v>49968</v>
      </c>
      <c r="M12" s="106">
        <v>118802</v>
      </c>
      <c r="N12" s="106">
        <v>110244</v>
      </c>
      <c r="O12" s="106">
        <v>8558</v>
      </c>
      <c r="P12" s="102" t="s">
        <v>403</v>
      </c>
    </row>
    <row r="13" spans="1:16" ht="17.25" customHeight="1">
      <c r="A13" s="240"/>
      <c r="B13" s="140" t="s">
        <v>356</v>
      </c>
      <c r="C13" s="102">
        <v>4</v>
      </c>
      <c r="D13" s="102" t="s">
        <v>400</v>
      </c>
      <c r="E13" s="102" t="s">
        <v>400</v>
      </c>
      <c r="F13" s="102" t="s">
        <v>400</v>
      </c>
      <c r="G13" s="102" t="s">
        <v>400</v>
      </c>
      <c r="H13" s="102">
        <v>1</v>
      </c>
      <c r="I13" s="102">
        <v>1</v>
      </c>
      <c r="J13" s="102" t="s">
        <v>403</v>
      </c>
      <c r="K13" s="102" t="s">
        <v>400</v>
      </c>
      <c r="L13" s="102" t="s">
        <v>400</v>
      </c>
      <c r="M13" s="106" t="s">
        <v>400</v>
      </c>
      <c r="N13" s="106" t="s">
        <v>400</v>
      </c>
      <c r="O13" s="102" t="s">
        <v>403</v>
      </c>
      <c r="P13" s="102" t="s">
        <v>403</v>
      </c>
    </row>
    <row r="14" spans="1:16" ht="17.25" customHeight="1">
      <c r="A14" s="240"/>
      <c r="B14" s="140" t="s">
        <v>357</v>
      </c>
      <c r="C14" s="102">
        <v>4</v>
      </c>
      <c r="D14" s="102" t="s">
        <v>400</v>
      </c>
      <c r="E14" s="102" t="s">
        <v>400</v>
      </c>
      <c r="F14" s="102" t="s">
        <v>400</v>
      </c>
      <c r="G14" s="102" t="s">
        <v>400</v>
      </c>
      <c r="H14" s="102" t="s">
        <v>403</v>
      </c>
      <c r="I14" s="102" t="s">
        <v>403</v>
      </c>
      <c r="J14" s="102" t="s">
        <v>403</v>
      </c>
      <c r="K14" s="102" t="s">
        <v>400</v>
      </c>
      <c r="L14" s="102" t="s">
        <v>400</v>
      </c>
      <c r="M14" s="106" t="s">
        <v>400</v>
      </c>
      <c r="N14" s="106" t="s">
        <v>400</v>
      </c>
      <c r="O14" s="102" t="s">
        <v>403</v>
      </c>
      <c r="P14" s="102" t="s">
        <v>403</v>
      </c>
    </row>
    <row r="15" spans="1:16" ht="17.25" customHeight="1">
      <c r="A15" s="240"/>
      <c r="B15" s="134"/>
      <c r="C15" s="106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s="197" customFormat="1" ht="17.25" customHeight="1">
      <c r="A16" s="239"/>
      <c r="B16" s="27" t="s">
        <v>82</v>
      </c>
      <c r="C16" s="91">
        <f>SUM(C17:C21)</f>
        <v>876</v>
      </c>
      <c r="D16" s="91">
        <f aca="true" t="shared" si="0" ref="D16:K16">SUM(D17:D21)</f>
        <v>10301</v>
      </c>
      <c r="E16" s="91">
        <f t="shared" si="0"/>
        <v>9197</v>
      </c>
      <c r="F16" s="91">
        <f t="shared" si="0"/>
        <v>5904</v>
      </c>
      <c r="G16" s="91">
        <f t="shared" si="0"/>
        <v>3293</v>
      </c>
      <c r="H16" s="91">
        <f t="shared" si="0"/>
        <v>1104</v>
      </c>
      <c r="I16" s="91">
        <f t="shared" si="0"/>
        <v>642</v>
      </c>
      <c r="J16" s="91">
        <f t="shared" si="0"/>
        <v>462</v>
      </c>
      <c r="K16" s="91">
        <f t="shared" si="0"/>
        <v>3470899</v>
      </c>
      <c r="L16" s="91">
        <f>SUM(L17:L21)</f>
        <v>11256618</v>
      </c>
      <c r="M16" s="91">
        <f>SUM(M17:M21)</f>
        <v>21854062</v>
      </c>
      <c r="N16" s="91">
        <f>SUM(N17:N21)</f>
        <v>16730229</v>
      </c>
      <c r="O16" s="91">
        <f>SUM(O17:O21)</f>
        <v>5105974</v>
      </c>
      <c r="P16" s="91">
        <f>SUM(P17:P21)</f>
        <v>17859</v>
      </c>
    </row>
    <row r="17" spans="1:16" ht="17.25" customHeight="1">
      <c r="A17" s="240"/>
      <c r="B17" s="140" t="s">
        <v>355</v>
      </c>
      <c r="C17" s="102">
        <v>453</v>
      </c>
      <c r="D17" s="102">
        <v>941</v>
      </c>
      <c r="E17" s="102">
        <v>194</v>
      </c>
      <c r="F17" s="102">
        <v>64</v>
      </c>
      <c r="G17" s="102">
        <v>130</v>
      </c>
      <c r="H17" s="102">
        <v>747</v>
      </c>
      <c r="I17" s="102">
        <v>430</v>
      </c>
      <c r="J17" s="102">
        <v>317</v>
      </c>
      <c r="K17" s="102">
        <v>43725</v>
      </c>
      <c r="L17" s="102">
        <v>151553</v>
      </c>
      <c r="M17" s="106">
        <v>430308</v>
      </c>
      <c r="N17" s="106">
        <v>140381</v>
      </c>
      <c r="O17" s="106">
        <v>289534</v>
      </c>
      <c r="P17" s="102">
        <v>393</v>
      </c>
    </row>
    <row r="18" spans="1:16" ht="17.25" customHeight="1">
      <c r="A18" s="433" t="s">
        <v>182</v>
      </c>
      <c r="B18" s="140" t="s">
        <v>358</v>
      </c>
      <c r="C18" s="102">
        <v>263</v>
      </c>
      <c r="D18" s="102">
        <v>1452</v>
      </c>
      <c r="E18" s="102">
        <v>1133</v>
      </c>
      <c r="F18" s="102">
        <v>495</v>
      </c>
      <c r="G18" s="102">
        <v>638</v>
      </c>
      <c r="H18" s="102">
        <v>319</v>
      </c>
      <c r="I18" s="102">
        <v>192</v>
      </c>
      <c r="J18" s="102">
        <v>127</v>
      </c>
      <c r="K18" s="102">
        <v>296401</v>
      </c>
      <c r="L18" s="102">
        <v>584912</v>
      </c>
      <c r="M18" s="106">
        <v>1376521</v>
      </c>
      <c r="N18" s="106">
        <v>909692</v>
      </c>
      <c r="O18" s="106">
        <v>455251</v>
      </c>
      <c r="P18" s="102">
        <v>11578</v>
      </c>
    </row>
    <row r="19" spans="1:16" ht="17.25" customHeight="1">
      <c r="A19" s="433"/>
      <c r="B19" s="140" t="s">
        <v>359</v>
      </c>
      <c r="C19" s="102">
        <v>67</v>
      </c>
      <c r="D19" s="102">
        <v>889</v>
      </c>
      <c r="E19" s="102">
        <v>854</v>
      </c>
      <c r="F19" s="102">
        <v>476</v>
      </c>
      <c r="G19" s="102">
        <v>378</v>
      </c>
      <c r="H19" s="102">
        <v>35</v>
      </c>
      <c r="I19" s="102">
        <v>18</v>
      </c>
      <c r="J19" s="102">
        <v>17</v>
      </c>
      <c r="K19" s="102">
        <v>273373</v>
      </c>
      <c r="L19" s="102">
        <v>900769</v>
      </c>
      <c r="M19" s="106">
        <v>1806817</v>
      </c>
      <c r="N19" s="106">
        <v>1496923</v>
      </c>
      <c r="O19" s="106">
        <v>309614</v>
      </c>
      <c r="P19" s="102">
        <v>280</v>
      </c>
    </row>
    <row r="20" spans="1:16" ht="17.25" customHeight="1">
      <c r="A20" s="240"/>
      <c r="B20" s="140" t="s">
        <v>356</v>
      </c>
      <c r="C20" s="102">
        <v>36</v>
      </c>
      <c r="D20" s="102">
        <v>852</v>
      </c>
      <c r="E20" s="102">
        <v>849</v>
      </c>
      <c r="F20" s="102">
        <v>469</v>
      </c>
      <c r="G20" s="102">
        <v>380</v>
      </c>
      <c r="H20" s="102">
        <v>3</v>
      </c>
      <c r="I20" s="102">
        <v>2</v>
      </c>
      <c r="J20" s="102">
        <v>1</v>
      </c>
      <c r="K20" s="102">
        <v>286076</v>
      </c>
      <c r="L20" s="102">
        <v>1252143</v>
      </c>
      <c r="M20" s="106">
        <v>1932555</v>
      </c>
      <c r="N20" s="106">
        <v>1635368</v>
      </c>
      <c r="O20" s="106">
        <v>296520</v>
      </c>
      <c r="P20" s="102">
        <v>667</v>
      </c>
    </row>
    <row r="21" spans="1:16" ht="17.25" customHeight="1">
      <c r="A21" s="240"/>
      <c r="B21" s="140" t="s">
        <v>357</v>
      </c>
      <c r="C21" s="102">
        <v>57</v>
      </c>
      <c r="D21" s="102">
        <v>6167</v>
      </c>
      <c r="E21" s="102">
        <v>6167</v>
      </c>
      <c r="F21" s="102">
        <v>4400</v>
      </c>
      <c r="G21" s="102">
        <v>1767</v>
      </c>
      <c r="H21" s="102" t="s">
        <v>403</v>
      </c>
      <c r="I21" s="102" t="s">
        <v>403</v>
      </c>
      <c r="J21" s="102" t="s">
        <v>403</v>
      </c>
      <c r="K21" s="102">
        <v>2571324</v>
      </c>
      <c r="L21" s="102">
        <v>8367241</v>
      </c>
      <c r="M21" s="106">
        <v>16307861</v>
      </c>
      <c r="N21" s="106">
        <v>12547865</v>
      </c>
      <c r="O21" s="106">
        <v>3755055</v>
      </c>
      <c r="P21" s="102">
        <v>4941</v>
      </c>
    </row>
    <row r="22" spans="1:16" ht="17.25" customHeight="1">
      <c r="A22" s="240"/>
      <c r="B22" s="134"/>
      <c r="C22" s="106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s="197" customFormat="1" ht="17.25" customHeight="1">
      <c r="A23" s="239"/>
      <c r="B23" s="27" t="s">
        <v>82</v>
      </c>
      <c r="C23" s="91">
        <f>SUM(C24:C28)</f>
        <v>510</v>
      </c>
      <c r="D23" s="91">
        <f aca="true" t="shared" si="1" ref="D23:K23">SUM(D24:D28)</f>
        <v>8130</v>
      </c>
      <c r="E23" s="91">
        <f t="shared" si="1"/>
        <v>7698</v>
      </c>
      <c r="F23" s="91">
        <f t="shared" si="1"/>
        <v>4542</v>
      </c>
      <c r="G23" s="91">
        <f t="shared" si="1"/>
        <v>3156</v>
      </c>
      <c r="H23" s="91">
        <f t="shared" si="1"/>
        <v>432</v>
      </c>
      <c r="I23" s="91">
        <f t="shared" si="1"/>
        <v>286</v>
      </c>
      <c r="J23" s="91">
        <f t="shared" si="1"/>
        <v>146</v>
      </c>
      <c r="K23" s="91">
        <f t="shared" si="1"/>
        <v>2864297</v>
      </c>
      <c r="L23" s="91">
        <f>SUM(L24:L28)</f>
        <v>7515121</v>
      </c>
      <c r="M23" s="91">
        <f>SUM(M24:M28)</f>
        <v>15625989</v>
      </c>
      <c r="N23" s="91">
        <f>SUM(N24:N28)</f>
        <v>12795140</v>
      </c>
      <c r="O23" s="91">
        <f>SUM(O24:O28)</f>
        <v>2822035</v>
      </c>
      <c r="P23" s="91">
        <f>SUM(P24:P28)</f>
        <v>8814</v>
      </c>
    </row>
    <row r="24" spans="1:16" ht="17.25" customHeight="1">
      <c r="A24" s="240"/>
      <c r="B24" s="140" t="s">
        <v>355</v>
      </c>
      <c r="C24" s="102">
        <v>193</v>
      </c>
      <c r="D24" s="102">
        <v>421</v>
      </c>
      <c r="E24" s="102">
        <v>161</v>
      </c>
      <c r="F24" s="102">
        <v>65</v>
      </c>
      <c r="G24" s="102">
        <v>96</v>
      </c>
      <c r="H24" s="102">
        <v>260</v>
      </c>
      <c r="I24" s="102">
        <v>174</v>
      </c>
      <c r="J24" s="102">
        <v>86</v>
      </c>
      <c r="K24" s="102">
        <v>47636</v>
      </c>
      <c r="L24" s="102">
        <v>85263</v>
      </c>
      <c r="M24" s="106">
        <v>237776</v>
      </c>
      <c r="N24" s="106">
        <v>137350</v>
      </c>
      <c r="O24" s="106">
        <v>99351</v>
      </c>
      <c r="P24" s="102">
        <v>1075</v>
      </c>
    </row>
    <row r="25" spans="1:16" ht="17.25" customHeight="1">
      <c r="A25" s="433" t="s">
        <v>183</v>
      </c>
      <c r="B25" s="140" t="s">
        <v>358</v>
      </c>
      <c r="C25" s="102">
        <v>173</v>
      </c>
      <c r="D25" s="102">
        <v>1016</v>
      </c>
      <c r="E25" s="102">
        <v>854</v>
      </c>
      <c r="F25" s="102">
        <v>418</v>
      </c>
      <c r="G25" s="102">
        <v>436</v>
      </c>
      <c r="H25" s="102">
        <v>162</v>
      </c>
      <c r="I25" s="102">
        <v>104</v>
      </c>
      <c r="J25" s="102">
        <v>58</v>
      </c>
      <c r="K25" s="102">
        <v>248427</v>
      </c>
      <c r="L25" s="102">
        <v>409193</v>
      </c>
      <c r="M25" s="106">
        <v>994854</v>
      </c>
      <c r="N25" s="106">
        <v>710438</v>
      </c>
      <c r="O25" s="106">
        <v>282618</v>
      </c>
      <c r="P25" s="102">
        <v>1798</v>
      </c>
    </row>
    <row r="26" spans="1:16" ht="17.25" customHeight="1">
      <c r="A26" s="433"/>
      <c r="B26" s="140" t="s">
        <v>359</v>
      </c>
      <c r="C26" s="102">
        <v>70</v>
      </c>
      <c r="D26" s="102">
        <v>1000</v>
      </c>
      <c r="E26" s="102">
        <v>992</v>
      </c>
      <c r="F26" s="102">
        <v>506</v>
      </c>
      <c r="G26" s="102">
        <v>486</v>
      </c>
      <c r="H26" s="102">
        <v>8</v>
      </c>
      <c r="I26" s="102">
        <v>6</v>
      </c>
      <c r="J26" s="102">
        <v>2</v>
      </c>
      <c r="K26" s="102">
        <v>352131</v>
      </c>
      <c r="L26" s="102">
        <v>729614</v>
      </c>
      <c r="M26" s="106">
        <v>1675186</v>
      </c>
      <c r="N26" s="106">
        <v>1510516</v>
      </c>
      <c r="O26" s="106">
        <v>160937</v>
      </c>
      <c r="P26" s="102">
        <v>3733</v>
      </c>
    </row>
    <row r="27" spans="1:16" ht="17.25" customHeight="1">
      <c r="A27" s="240"/>
      <c r="B27" s="140" t="s">
        <v>356</v>
      </c>
      <c r="C27" s="102">
        <v>25</v>
      </c>
      <c r="D27" s="102">
        <v>602</v>
      </c>
      <c r="E27" s="102">
        <v>600</v>
      </c>
      <c r="F27" s="102">
        <v>326</v>
      </c>
      <c r="G27" s="102">
        <v>274</v>
      </c>
      <c r="H27" s="102">
        <v>2</v>
      </c>
      <c r="I27" s="102">
        <v>2</v>
      </c>
      <c r="J27" s="102" t="s">
        <v>403</v>
      </c>
      <c r="K27" s="102">
        <v>209210</v>
      </c>
      <c r="L27" s="102">
        <v>455974</v>
      </c>
      <c r="M27" s="106">
        <v>942023</v>
      </c>
      <c r="N27" s="106">
        <v>758700</v>
      </c>
      <c r="O27" s="106">
        <v>183323</v>
      </c>
      <c r="P27" s="102" t="s">
        <v>403</v>
      </c>
    </row>
    <row r="28" spans="1:16" ht="17.25" customHeight="1">
      <c r="A28" s="240"/>
      <c r="B28" s="140" t="s">
        <v>357</v>
      </c>
      <c r="C28" s="102">
        <v>49</v>
      </c>
      <c r="D28" s="102">
        <v>5091</v>
      </c>
      <c r="E28" s="102">
        <v>5091</v>
      </c>
      <c r="F28" s="102">
        <v>3227</v>
      </c>
      <c r="G28" s="102">
        <v>1864</v>
      </c>
      <c r="H28" s="102" t="s">
        <v>403</v>
      </c>
      <c r="I28" s="102" t="s">
        <v>403</v>
      </c>
      <c r="J28" s="102" t="s">
        <v>403</v>
      </c>
      <c r="K28" s="102">
        <v>2006893</v>
      </c>
      <c r="L28" s="102">
        <v>5835077</v>
      </c>
      <c r="M28" s="106">
        <v>11776150</v>
      </c>
      <c r="N28" s="106">
        <v>9678136</v>
      </c>
      <c r="O28" s="106">
        <v>2095806</v>
      </c>
      <c r="P28" s="102">
        <v>2208</v>
      </c>
    </row>
    <row r="29" spans="1:16" ht="17.25" customHeight="1">
      <c r="A29" s="240"/>
      <c r="B29" s="134"/>
      <c r="C29" s="106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s="197" customFormat="1" ht="17.25" customHeight="1">
      <c r="A30" s="239"/>
      <c r="B30" s="27" t="s">
        <v>82</v>
      </c>
      <c r="C30" s="91">
        <f>SUM(C31:C35)</f>
        <v>1538</v>
      </c>
      <c r="D30" s="91">
        <f aca="true" t="shared" si="2" ref="D30:K30">SUM(D31:D35)</f>
        <v>11686</v>
      </c>
      <c r="E30" s="91">
        <f t="shared" si="2"/>
        <v>9713</v>
      </c>
      <c r="F30" s="91">
        <f t="shared" si="2"/>
        <v>4748</v>
      </c>
      <c r="G30" s="91">
        <f t="shared" si="2"/>
        <v>4965</v>
      </c>
      <c r="H30" s="91">
        <f t="shared" si="2"/>
        <v>1973</v>
      </c>
      <c r="I30" s="91">
        <f t="shared" si="2"/>
        <v>1059</v>
      </c>
      <c r="J30" s="91">
        <f t="shared" si="2"/>
        <v>914</v>
      </c>
      <c r="K30" s="91">
        <f t="shared" si="2"/>
        <v>3172672</v>
      </c>
      <c r="L30" s="91">
        <f>SUM(L31:L35)</f>
        <v>11417980</v>
      </c>
      <c r="M30" s="91">
        <f>SUM(M31:M35)</f>
        <v>20700360</v>
      </c>
      <c r="N30" s="91">
        <f>SUM(N31:N35)</f>
        <v>17859077</v>
      </c>
      <c r="O30" s="91">
        <f>SUM(O31:O35)</f>
        <v>2836521</v>
      </c>
      <c r="P30" s="91">
        <f>SUM(P31:P35)</f>
        <v>4762</v>
      </c>
    </row>
    <row r="31" spans="1:16" ht="17.25" customHeight="1">
      <c r="A31" s="240"/>
      <c r="B31" s="140" t="s">
        <v>355</v>
      </c>
      <c r="C31" s="102">
        <v>813</v>
      </c>
      <c r="D31" s="102">
        <v>1708</v>
      </c>
      <c r="E31" s="102">
        <v>422</v>
      </c>
      <c r="F31" s="102">
        <v>94</v>
      </c>
      <c r="G31" s="102">
        <v>328</v>
      </c>
      <c r="H31" s="102">
        <v>1286</v>
      </c>
      <c r="I31" s="102">
        <v>663</v>
      </c>
      <c r="J31" s="102">
        <v>623</v>
      </c>
      <c r="K31" s="102">
        <v>87452</v>
      </c>
      <c r="L31" s="102">
        <v>484218</v>
      </c>
      <c r="M31" s="106">
        <v>1024639</v>
      </c>
      <c r="N31" s="106">
        <v>651953</v>
      </c>
      <c r="O31" s="106">
        <v>369275</v>
      </c>
      <c r="P31" s="102">
        <v>3411</v>
      </c>
    </row>
    <row r="32" spans="1:16" ht="17.25" customHeight="1">
      <c r="A32" s="433" t="s">
        <v>184</v>
      </c>
      <c r="B32" s="140" t="s">
        <v>358</v>
      </c>
      <c r="C32" s="102">
        <v>554</v>
      </c>
      <c r="D32" s="102">
        <v>3100</v>
      </c>
      <c r="E32" s="102">
        <v>2433</v>
      </c>
      <c r="F32" s="102">
        <v>920</v>
      </c>
      <c r="G32" s="102">
        <v>1513</v>
      </c>
      <c r="H32" s="102">
        <v>667</v>
      </c>
      <c r="I32" s="102">
        <v>384</v>
      </c>
      <c r="J32" s="102">
        <v>283</v>
      </c>
      <c r="K32" s="102">
        <v>630227</v>
      </c>
      <c r="L32" s="102">
        <v>1644487</v>
      </c>
      <c r="M32" s="106">
        <v>3263605</v>
      </c>
      <c r="N32" s="106">
        <v>2283748</v>
      </c>
      <c r="O32" s="106">
        <v>978858</v>
      </c>
      <c r="P32" s="102">
        <v>999</v>
      </c>
    </row>
    <row r="33" spans="1:16" ht="17.25" customHeight="1">
      <c r="A33" s="310"/>
      <c r="B33" s="140" t="s">
        <v>359</v>
      </c>
      <c r="C33" s="102">
        <v>90</v>
      </c>
      <c r="D33" s="102">
        <v>1229</v>
      </c>
      <c r="E33" s="102">
        <v>1211</v>
      </c>
      <c r="F33" s="102">
        <v>534</v>
      </c>
      <c r="G33" s="102">
        <v>677</v>
      </c>
      <c r="H33" s="102">
        <v>18</v>
      </c>
      <c r="I33" s="102">
        <v>11</v>
      </c>
      <c r="J33" s="102">
        <v>7</v>
      </c>
      <c r="K33" s="102">
        <v>347317</v>
      </c>
      <c r="L33" s="102">
        <v>1056186</v>
      </c>
      <c r="M33" s="106">
        <v>2047048</v>
      </c>
      <c r="N33" s="106">
        <v>1631855</v>
      </c>
      <c r="O33" s="106">
        <v>415193</v>
      </c>
      <c r="P33" s="102" t="s">
        <v>403</v>
      </c>
    </row>
    <row r="34" spans="1:16" ht="17.25" customHeight="1">
      <c r="A34" s="240"/>
      <c r="B34" s="140" t="s">
        <v>356</v>
      </c>
      <c r="C34" s="102">
        <v>39</v>
      </c>
      <c r="D34" s="102">
        <v>965</v>
      </c>
      <c r="E34" s="102">
        <v>963</v>
      </c>
      <c r="F34" s="102">
        <v>456</v>
      </c>
      <c r="G34" s="102">
        <v>507</v>
      </c>
      <c r="H34" s="102">
        <v>2</v>
      </c>
      <c r="I34" s="102">
        <v>1</v>
      </c>
      <c r="J34" s="102">
        <v>1</v>
      </c>
      <c r="K34" s="102">
        <v>317955</v>
      </c>
      <c r="L34" s="102">
        <v>1124835</v>
      </c>
      <c r="M34" s="106">
        <v>1947948</v>
      </c>
      <c r="N34" s="106">
        <v>1424853</v>
      </c>
      <c r="O34" s="106">
        <v>522743</v>
      </c>
      <c r="P34" s="102">
        <v>352</v>
      </c>
    </row>
    <row r="35" spans="1:16" ht="17.25" customHeight="1">
      <c r="A35" s="240"/>
      <c r="B35" s="140" t="s">
        <v>357</v>
      </c>
      <c r="C35" s="102">
        <v>42</v>
      </c>
      <c r="D35" s="102">
        <v>4684</v>
      </c>
      <c r="E35" s="102">
        <v>4684</v>
      </c>
      <c r="F35" s="102">
        <v>2744</v>
      </c>
      <c r="G35" s="102">
        <v>1940</v>
      </c>
      <c r="H35" s="102" t="s">
        <v>403</v>
      </c>
      <c r="I35" s="102" t="s">
        <v>403</v>
      </c>
      <c r="J35" s="102" t="s">
        <v>403</v>
      </c>
      <c r="K35" s="102">
        <v>1789721</v>
      </c>
      <c r="L35" s="102">
        <v>7108254</v>
      </c>
      <c r="M35" s="106">
        <v>12417120</v>
      </c>
      <c r="N35" s="106">
        <v>11866668</v>
      </c>
      <c r="O35" s="106">
        <v>550452</v>
      </c>
      <c r="P35" s="102" t="s">
        <v>403</v>
      </c>
    </row>
    <row r="36" spans="1:16" ht="17.25" customHeight="1">
      <c r="A36" s="240"/>
      <c r="B36" s="134"/>
      <c r="C36" s="106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s="197" customFormat="1" ht="17.25" customHeight="1">
      <c r="A37" s="239"/>
      <c r="B37" s="27" t="s">
        <v>82</v>
      </c>
      <c r="C37" s="91">
        <f>SUM(C38:C42)</f>
        <v>561</v>
      </c>
      <c r="D37" s="91">
        <f aca="true" t="shared" si="3" ref="D37:K37">SUM(D38:D42)</f>
        <v>6490</v>
      </c>
      <c r="E37" s="91">
        <f t="shared" si="3"/>
        <v>5763</v>
      </c>
      <c r="F37" s="91">
        <f t="shared" si="3"/>
        <v>2633</v>
      </c>
      <c r="G37" s="91">
        <f t="shared" si="3"/>
        <v>3130</v>
      </c>
      <c r="H37" s="91">
        <f t="shared" si="3"/>
        <v>727</v>
      </c>
      <c r="I37" s="91">
        <f t="shared" si="3"/>
        <v>380</v>
      </c>
      <c r="J37" s="91">
        <f t="shared" si="3"/>
        <v>347</v>
      </c>
      <c r="K37" s="91">
        <f t="shared" si="3"/>
        <v>1535784</v>
      </c>
      <c r="L37" s="91">
        <f>SUM(L38:L42)</f>
        <v>4923167</v>
      </c>
      <c r="M37" s="91">
        <f>SUM(M38:M42)</f>
        <v>10089755</v>
      </c>
      <c r="N37" s="91">
        <f>SUM(N38:N42)</f>
        <v>8578397</v>
      </c>
      <c r="O37" s="91">
        <f>SUM(O38:O42)</f>
        <v>1506936</v>
      </c>
      <c r="P37" s="91">
        <f>SUM(P38:P42)</f>
        <v>4422</v>
      </c>
    </row>
    <row r="38" spans="1:16" ht="17.25" customHeight="1">
      <c r="A38" s="240"/>
      <c r="B38" s="140" t="s">
        <v>355</v>
      </c>
      <c r="C38" s="102">
        <v>286</v>
      </c>
      <c r="D38" s="102">
        <v>653</v>
      </c>
      <c r="E38" s="102">
        <v>159</v>
      </c>
      <c r="F38" s="102">
        <v>55</v>
      </c>
      <c r="G38" s="102">
        <v>104</v>
      </c>
      <c r="H38" s="102">
        <v>494</v>
      </c>
      <c r="I38" s="102">
        <v>253</v>
      </c>
      <c r="J38" s="102">
        <v>241</v>
      </c>
      <c r="K38" s="102">
        <v>28585</v>
      </c>
      <c r="L38" s="102">
        <v>102899</v>
      </c>
      <c r="M38" s="106">
        <v>279469</v>
      </c>
      <c r="N38" s="106">
        <v>108170</v>
      </c>
      <c r="O38" s="106">
        <v>170897</v>
      </c>
      <c r="P38" s="102">
        <v>402</v>
      </c>
    </row>
    <row r="39" spans="1:16" ht="17.25" customHeight="1">
      <c r="A39" s="433" t="s">
        <v>185</v>
      </c>
      <c r="B39" s="140" t="s">
        <v>358</v>
      </c>
      <c r="C39" s="102">
        <v>155</v>
      </c>
      <c r="D39" s="102">
        <v>884</v>
      </c>
      <c r="E39" s="102">
        <v>671</v>
      </c>
      <c r="F39" s="102">
        <v>262</v>
      </c>
      <c r="G39" s="102">
        <v>409</v>
      </c>
      <c r="H39" s="102">
        <v>213</v>
      </c>
      <c r="I39" s="102">
        <v>114</v>
      </c>
      <c r="J39" s="102">
        <v>99</v>
      </c>
      <c r="K39" s="102">
        <v>146209</v>
      </c>
      <c r="L39" s="102">
        <v>278316</v>
      </c>
      <c r="M39" s="106">
        <v>649300</v>
      </c>
      <c r="N39" s="106">
        <v>397748</v>
      </c>
      <c r="O39" s="106">
        <v>250814</v>
      </c>
      <c r="P39" s="102">
        <v>738</v>
      </c>
    </row>
    <row r="40" spans="1:16" ht="17.25" customHeight="1">
      <c r="A40" s="433"/>
      <c r="B40" s="140" t="s">
        <v>359</v>
      </c>
      <c r="C40" s="102">
        <v>52</v>
      </c>
      <c r="D40" s="102">
        <v>764</v>
      </c>
      <c r="E40" s="102">
        <v>750</v>
      </c>
      <c r="F40" s="102">
        <v>360</v>
      </c>
      <c r="G40" s="102">
        <v>390</v>
      </c>
      <c r="H40" s="102">
        <v>14</v>
      </c>
      <c r="I40" s="102">
        <v>9</v>
      </c>
      <c r="J40" s="102">
        <v>5</v>
      </c>
      <c r="K40" s="102">
        <v>179294</v>
      </c>
      <c r="L40" s="102">
        <v>309226</v>
      </c>
      <c r="M40" s="106">
        <v>735558</v>
      </c>
      <c r="N40" s="106">
        <v>457515</v>
      </c>
      <c r="O40" s="106">
        <v>276698</v>
      </c>
      <c r="P40" s="102">
        <v>1345</v>
      </c>
    </row>
    <row r="41" spans="1:16" ht="17.25" customHeight="1">
      <c r="A41" s="240"/>
      <c r="B41" s="140" t="s">
        <v>356</v>
      </c>
      <c r="C41" s="102">
        <v>28</v>
      </c>
      <c r="D41" s="102">
        <v>689</v>
      </c>
      <c r="E41" s="102">
        <v>687</v>
      </c>
      <c r="F41" s="102">
        <v>258</v>
      </c>
      <c r="G41" s="102">
        <v>429</v>
      </c>
      <c r="H41" s="102">
        <v>2</v>
      </c>
      <c r="I41" s="102">
        <v>2</v>
      </c>
      <c r="J41" s="102" t="s">
        <v>403</v>
      </c>
      <c r="K41" s="102">
        <v>155208</v>
      </c>
      <c r="L41" s="102">
        <v>300651</v>
      </c>
      <c r="M41" s="106">
        <v>699777</v>
      </c>
      <c r="N41" s="106">
        <v>515281</v>
      </c>
      <c r="O41" s="106">
        <v>184496</v>
      </c>
      <c r="P41" s="102" t="s">
        <v>403</v>
      </c>
    </row>
    <row r="42" spans="1:16" ht="17.25" customHeight="1">
      <c r="A42" s="240"/>
      <c r="B42" s="140" t="s">
        <v>357</v>
      </c>
      <c r="C42" s="102">
        <v>40</v>
      </c>
      <c r="D42" s="102">
        <v>3500</v>
      </c>
      <c r="E42" s="102">
        <v>3496</v>
      </c>
      <c r="F42" s="102">
        <v>1698</v>
      </c>
      <c r="G42" s="102">
        <v>1798</v>
      </c>
      <c r="H42" s="102">
        <v>4</v>
      </c>
      <c r="I42" s="102">
        <v>2</v>
      </c>
      <c r="J42" s="102">
        <v>2</v>
      </c>
      <c r="K42" s="102">
        <v>1026488</v>
      </c>
      <c r="L42" s="102">
        <v>3932075</v>
      </c>
      <c r="M42" s="106">
        <v>7725651</v>
      </c>
      <c r="N42" s="106">
        <v>7099683</v>
      </c>
      <c r="O42" s="106">
        <v>624031</v>
      </c>
      <c r="P42" s="102">
        <v>1937</v>
      </c>
    </row>
    <row r="43" spans="1:16" ht="17.25" customHeight="1">
      <c r="A43" s="240"/>
      <c r="B43" s="134"/>
      <c r="C43" s="106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s="197" customFormat="1" ht="17.25" customHeight="1">
      <c r="A44" s="239"/>
      <c r="B44" s="27" t="s">
        <v>82</v>
      </c>
      <c r="C44" s="91">
        <f>SUM(C45:C49)</f>
        <v>986</v>
      </c>
      <c r="D44" s="91">
        <f aca="true" t="shared" si="4" ref="D44:K44">SUM(D45:D49)</f>
        <v>6498</v>
      </c>
      <c r="E44" s="91">
        <f t="shared" si="4"/>
        <v>5227</v>
      </c>
      <c r="F44" s="91">
        <f t="shared" si="4"/>
        <v>1919</v>
      </c>
      <c r="G44" s="91">
        <f t="shared" si="4"/>
        <v>3308</v>
      </c>
      <c r="H44" s="91">
        <f t="shared" si="4"/>
        <v>1271</v>
      </c>
      <c r="I44" s="91">
        <f t="shared" si="4"/>
        <v>795</v>
      </c>
      <c r="J44" s="91">
        <f t="shared" si="4"/>
        <v>476</v>
      </c>
      <c r="K44" s="91">
        <f t="shared" si="4"/>
        <v>1216553</v>
      </c>
      <c r="L44" s="91">
        <f>SUM(L45:L49)</f>
        <v>3248223</v>
      </c>
      <c r="M44" s="91">
        <f>SUM(M45:M49)</f>
        <v>6142662</v>
      </c>
      <c r="N44" s="91">
        <f>SUM(N45:N49)</f>
        <v>3259208</v>
      </c>
      <c r="O44" s="91">
        <f>SUM(O45:O49)</f>
        <v>2882469</v>
      </c>
      <c r="P44" s="91">
        <f>SUM(P45:P49)</f>
        <v>985</v>
      </c>
    </row>
    <row r="45" spans="1:16" ht="17.25" customHeight="1">
      <c r="A45" s="240"/>
      <c r="B45" s="140" t="s">
        <v>355</v>
      </c>
      <c r="C45" s="102">
        <v>580</v>
      </c>
      <c r="D45" s="102">
        <v>1367</v>
      </c>
      <c r="E45" s="102">
        <v>525</v>
      </c>
      <c r="F45" s="102">
        <v>113</v>
      </c>
      <c r="G45" s="102">
        <v>412</v>
      </c>
      <c r="H45" s="102">
        <v>842</v>
      </c>
      <c r="I45" s="102">
        <v>527</v>
      </c>
      <c r="J45" s="102">
        <v>315</v>
      </c>
      <c r="K45" s="102">
        <v>77068</v>
      </c>
      <c r="L45" s="102">
        <v>195511</v>
      </c>
      <c r="M45" s="106">
        <v>528009</v>
      </c>
      <c r="N45" s="106">
        <v>100303</v>
      </c>
      <c r="O45" s="106">
        <v>427268</v>
      </c>
      <c r="P45" s="102">
        <v>438</v>
      </c>
    </row>
    <row r="46" spans="1:16" ht="17.25" customHeight="1">
      <c r="A46" s="433" t="s">
        <v>186</v>
      </c>
      <c r="B46" s="140" t="s">
        <v>358</v>
      </c>
      <c r="C46" s="102">
        <v>304</v>
      </c>
      <c r="D46" s="102">
        <v>1566</v>
      </c>
      <c r="E46" s="102">
        <v>1169</v>
      </c>
      <c r="F46" s="102">
        <v>379</v>
      </c>
      <c r="G46" s="102">
        <v>790</v>
      </c>
      <c r="H46" s="102">
        <v>397</v>
      </c>
      <c r="I46" s="102">
        <v>247</v>
      </c>
      <c r="J46" s="102">
        <v>150</v>
      </c>
      <c r="K46" s="102">
        <v>206823</v>
      </c>
      <c r="L46" s="102">
        <v>388463</v>
      </c>
      <c r="M46" s="106">
        <v>900818</v>
      </c>
      <c r="N46" s="106">
        <v>324372</v>
      </c>
      <c r="O46" s="102">
        <v>576236</v>
      </c>
      <c r="P46" s="102">
        <v>210</v>
      </c>
    </row>
    <row r="47" spans="1:16" ht="17.25" customHeight="1">
      <c r="A47" s="433"/>
      <c r="B47" s="140" t="s">
        <v>359</v>
      </c>
      <c r="C47" s="102">
        <v>51</v>
      </c>
      <c r="D47" s="102">
        <v>695</v>
      </c>
      <c r="E47" s="102">
        <v>666</v>
      </c>
      <c r="F47" s="102">
        <v>275</v>
      </c>
      <c r="G47" s="102">
        <v>391</v>
      </c>
      <c r="H47" s="102">
        <v>29</v>
      </c>
      <c r="I47" s="102">
        <v>19</v>
      </c>
      <c r="J47" s="102">
        <v>10</v>
      </c>
      <c r="K47" s="102">
        <v>155036</v>
      </c>
      <c r="L47" s="102">
        <v>294222</v>
      </c>
      <c r="M47" s="102">
        <v>602164</v>
      </c>
      <c r="N47" s="102">
        <v>280597</v>
      </c>
      <c r="O47" s="102">
        <v>321567</v>
      </c>
      <c r="P47" s="102" t="s">
        <v>403</v>
      </c>
    </row>
    <row r="48" spans="1:16" ht="17.25" customHeight="1">
      <c r="A48" s="240"/>
      <c r="B48" s="140" t="s">
        <v>356</v>
      </c>
      <c r="C48" s="102">
        <v>23</v>
      </c>
      <c r="D48" s="102">
        <v>582</v>
      </c>
      <c r="E48" s="102">
        <v>581</v>
      </c>
      <c r="F48" s="102">
        <v>220</v>
      </c>
      <c r="G48" s="102">
        <v>361</v>
      </c>
      <c r="H48" s="102">
        <v>1</v>
      </c>
      <c r="I48" s="102">
        <v>1</v>
      </c>
      <c r="J48" s="102" t="s">
        <v>403</v>
      </c>
      <c r="K48" s="102">
        <v>146650</v>
      </c>
      <c r="L48" s="102">
        <v>290938</v>
      </c>
      <c r="M48" s="102">
        <v>643724</v>
      </c>
      <c r="N48" s="102">
        <v>336599</v>
      </c>
      <c r="O48" s="102">
        <v>307125</v>
      </c>
      <c r="P48" s="102" t="s">
        <v>403</v>
      </c>
    </row>
    <row r="49" spans="1:16" ht="17.25" customHeight="1">
      <c r="A49" s="240"/>
      <c r="B49" s="140" t="s">
        <v>357</v>
      </c>
      <c r="C49" s="102">
        <v>28</v>
      </c>
      <c r="D49" s="102">
        <v>2288</v>
      </c>
      <c r="E49" s="102">
        <v>2286</v>
      </c>
      <c r="F49" s="102">
        <v>932</v>
      </c>
      <c r="G49" s="102">
        <v>1354</v>
      </c>
      <c r="H49" s="102">
        <v>2</v>
      </c>
      <c r="I49" s="102">
        <v>1</v>
      </c>
      <c r="J49" s="102">
        <v>1</v>
      </c>
      <c r="K49" s="102">
        <v>630976</v>
      </c>
      <c r="L49" s="102">
        <v>2079089</v>
      </c>
      <c r="M49" s="102">
        <v>3467947</v>
      </c>
      <c r="N49" s="102">
        <v>2217337</v>
      </c>
      <c r="O49" s="102">
        <v>1250273</v>
      </c>
      <c r="P49" s="102">
        <v>337</v>
      </c>
    </row>
    <row r="50" spans="1:16" ht="17.25" customHeight="1">
      <c r="A50" s="240"/>
      <c r="B50" s="134"/>
      <c r="C50" s="109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 s="197" customFormat="1" ht="17.25" customHeight="1">
      <c r="A51" s="239"/>
      <c r="B51" s="27" t="s">
        <v>82</v>
      </c>
      <c r="C51" s="91">
        <f>SUM(C52:C56)</f>
        <v>239</v>
      </c>
      <c r="D51" s="91">
        <f aca="true" t="shared" si="5" ref="D51:K51">SUM(D52:D56)</f>
        <v>4109</v>
      </c>
      <c r="E51" s="91">
        <f t="shared" si="5"/>
        <v>3839</v>
      </c>
      <c r="F51" s="91">
        <f t="shared" si="5"/>
        <v>906</v>
      </c>
      <c r="G51" s="91">
        <f t="shared" si="5"/>
        <v>2933</v>
      </c>
      <c r="H51" s="91">
        <f t="shared" si="5"/>
        <v>270</v>
      </c>
      <c r="I51" s="91">
        <f t="shared" si="5"/>
        <v>149</v>
      </c>
      <c r="J51" s="91">
        <f t="shared" si="5"/>
        <v>121</v>
      </c>
      <c r="K51" s="91">
        <f t="shared" si="5"/>
        <v>798443</v>
      </c>
      <c r="L51" s="91">
        <f>SUM(L52:L56)</f>
        <v>1235126</v>
      </c>
      <c r="M51" s="91">
        <f>SUM(M52:M56)</f>
        <v>2750889</v>
      </c>
      <c r="N51" s="91">
        <f>SUM(N52:N56)</f>
        <v>1742304</v>
      </c>
      <c r="O51" s="91">
        <f>SUM(O52:O56)</f>
        <v>1006743</v>
      </c>
      <c r="P51" s="91">
        <f>SUM(P52:P56)</f>
        <v>1842</v>
      </c>
    </row>
    <row r="52" spans="1:16" ht="17.25" customHeight="1">
      <c r="A52" s="240"/>
      <c r="B52" s="140" t="s">
        <v>355</v>
      </c>
      <c r="C52" s="102">
        <v>70</v>
      </c>
      <c r="D52" s="102">
        <v>162</v>
      </c>
      <c r="E52" s="102">
        <v>48</v>
      </c>
      <c r="F52" s="102">
        <v>13</v>
      </c>
      <c r="G52" s="102">
        <v>35</v>
      </c>
      <c r="H52" s="102">
        <v>114</v>
      </c>
      <c r="I52" s="102">
        <v>60</v>
      </c>
      <c r="J52" s="102">
        <v>54</v>
      </c>
      <c r="K52" s="102">
        <v>7411</v>
      </c>
      <c r="L52" s="102">
        <v>28013</v>
      </c>
      <c r="M52" s="102">
        <v>68674</v>
      </c>
      <c r="N52" s="102">
        <v>37667</v>
      </c>
      <c r="O52" s="102">
        <v>30839</v>
      </c>
      <c r="P52" s="102">
        <v>168</v>
      </c>
    </row>
    <row r="53" spans="1:16" ht="17.25" customHeight="1">
      <c r="A53" s="433" t="s">
        <v>187</v>
      </c>
      <c r="B53" s="140" t="s">
        <v>358</v>
      </c>
      <c r="C53" s="102">
        <v>76</v>
      </c>
      <c r="D53" s="102">
        <v>438</v>
      </c>
      <c r="E53" s="102">
        <v>316</v>
      </c>
      <c r="F53" s="102">
        <v>131</v>
      </c>
      <c r="G53" s="102">
        <v>185</v>
      </c>
      <c r="H53" s="102">
        <v>122</v>
      </c>
      <c r="I53" s="102">
        <v>69</v>
      </c>
      <c r="J53" s="102">
        <v>53</v>
      </c>
      <c r="K53" s="102">
        <v>66795</v>
      </c>
      <c r="L53" s="102">
        <v>180719</v>
      </c>
      <c r="M53" s="102">
        <v>367269</v>
      </c>
      <c r="N53" s="102">
        <v>272171</v>
      </c>
      <c r="O53" s="102">
        <v>93493</v>
      </c>
      <c r="P53" s="102">
        <v>1605</v>
      </c>
    </row>
    <row r="54" spans="1:16" ht="17.25" customHeight="1">
      <c r="A54" s="433"/>
      <c r="B54" s="140" t="s">
        <v>359</v>
      </c>
      <c r="C54" s="102">
        <v>38</v>
      </c>
      <c r="D54" s="102">
        <v>522</v>
      </c>
      <c r="E54" s="102">
        <v>497</v>
      </c>
      <c r="F54" s="102">
        <v>187</v>
      </c>
      <c r="G54" s="102">
        <v>310</v>
      </c>
      <c r="H54" s="102">
        <v>25</v>
      </c>
      <c r="I54" s="102">
        <v>14</v>
      </c>
      <c r="J54" s="102">
        <v>11</v>
      </c>
      <c r="K54" s="102">
        <v>94601</v>
      </c>
      <c r="L54" s="102">
        <v>211415</v>
      </c>
      <c r="M54" s="102">
        <v>426327</v>
      </c>
      <c r="N54" s="102">
        <v>355449</v>
      </c>
      <c r="O54" s="102">
        <v>70878</v>
      </c>
      <c r="P54" s="102" t="s">
        <v>403</v>
      </c>
    </row>
    <row r="55" spans="1:16" ht="17.25" customHeight="1">
      <c r="A55" s="240"/>
      <c r="B55" s="140" t="s">
        <v>356</v>
      </c>
      <c r="C55" s="102">
        <v>17</v>
      </c>
      <c r="D55" s="102">
        <v>419</v>
      </c>
      <c r="E55" s="102">
        <v>414</v>
      </c>
      <c r="F55" s="102">
        <v>116</v>
      </c>
      <c r="G55" s="102">
        <v>298</v>
      </c>
      <c r="H55" s="102">
        <v>5</v>
      </c>
      <c r="I55" s="102">
        <v>3</v>
      </c>
      <c r="J55" s="102">
        <v>2</v>
      </c>
      <c r="K55" s="102">
        <v>76501</v>
      </c>
      <c r="L55" s="102">
        <v>79099</v>
      </c>
      <c r="M55" s="102">
        <v>225727</v>
      </c>
      <c r="N55" s="102">
        <v>147018</v>
      </c>
      <c r="O55" s="102">
        <v>78709</v>
      </c>
      <c r="P55" s="102" t="s">
        <v>403</v>
      </c>
    </row>
    <row r="56" spans="1:16" ht="17.25" customHeight="1">
      <c r="A56" s="240"/>
      <c r="B56" s="140" t="s">
        <v>357</v>
      </c>
      <c r="C56" s="102">
        <v>38</v>
      </c>
      <c r="D56" s="102">
        <v>2568</v>
      </c>
      <c r="E56" s="102">
        <v>2564</v>
      </c>
      <c r="F56" s="102">
        <v>459</v>
      </c>
      <c r="G56" s="102">
        <v>2105</v>
      </c>
      <c r="H56" s="102">
        <v>4</v>
      </c>
      <c r="I56" s="102">
        <v>3</v>
      </c>
      <c r="J56" s="102">
        <v>1</v>
      </c>
      <c r="K56" s="102">
        <v>553135</v>
      </c>
      <c r="L56" s="102">
        <v>735880</v>
      </c>
      <c r="M56" s="102">
        <v>1662892</v>
      </c>
      <c r="N56" s="102">
        <v>929999</v>
      </c>
      <c r="O56" s="102">
        <v>732824</v>
      </c>
      <c r="P56" s="102">
        <v>69</v>
      </c>
    </row>
    <row r="57" spans="1:16" ht="17.25" customHeight="1">
      <c r="A57" s="240"/>
      <c r="B57" s="134"/>
      <c r="C57" s="103"/>
      <c r="D57" s="103"/>
      <c r="E57" s="103"/>
      <c r="F57" s="103"/>
      <c r="G57" s="103"/>
      <c r="H57" s="103"/>
      <c r="I57" s="103"/>
      <c r="J57" s="109"/>
      <c r="K57" s="109"/>
      <c r="L57" s="109"/>
      <c r="M57" s="109"/>
      <c r="N57" s="109"/>
      <c r="O57" s="109"/>
      <c r="P57" s="109"/>
    </row>
    <row r="58" spans="1:16" s="197" customFormat="1" ht="17.25" customHeight="1">
      <c r="A58" s="239"/>
      <c r="B58" s="27" t="s">
        <v>82</v>
      </c>
      <c r="C58" s="108">
        <f>SUM(C59:C63)</f>
        <v>45</v>
      </c>
      <c r="D58" s="91">
        <v>862</v>
      </c>
      <c r="E58" s="91">
        <v>822</v>
      </c>
      <c r="F58" s="91">
        <v>301</v>
      </c>
      <c r="G58" s="91">
        <v>521</v>
      </c>
      <c r="H58" s="108">
        <f>SUM(H59:H63)</f>
        <v>40</v>
      </c>
      <c r="I58" s="108">
        <f>SUM(I59:I63)</f>
        <v>24</v>
      </c>
      <c r="J58" s="108">
        <f>SUM(J59:J63)</f>
        <v>16</v>
      </c>
      <c r="K58" s="108">
        <v>208875</v>
      </c>
      <c r="L58" s="91">
        <v>556209</v>
      </c>
      <c r="M58" s="91">
        <v>929784</v>
      </c>
      <c r="N58" s="91">
        <v>874842</v>
      </c>
      <c r="O58" s="91">
        <v>54787</v>
      </c>
      <c r="P58" s="108">
        <f>SUM(P59:P63)</f>
        <v>155</v>
      </c>
    </row>
    <row r="59" spans="1:16" ht="17.25" customHeight="1">
      <c r="A59" s="240"/>
      <c r="B59" s="140" t="s">
        <v>355</v>
      </c>
      <c r="C59" s="236">
        <v>23</v>
      </c>
      <c r="D59" s="102">
        <v>43</v>
      </c>
      <c r="E59" s="102">
        <v>15</v>
      </c>
      <c r="F59" s="106">
        <v>8</v>
      </c>
      <c r="G59" s="106">
        <v>7</v>
      </c>
      <c r="H59" s="102">
        <v>28</v>
      </c>
      <c r="I59" s="106">
        <v>18</v>
      </c>
      <c r="J59" s="106">
        <v>10</v>
      </c>
      <c r="K59" s="106">
        <v>3054</v>
      </c>
      <c r="L59" s="106">
        <v>7207</v>
      </c>
      <c r="M59" s="106">
        <v>17764</v>
      </c>
      <c r="N59" s="106">
        <v>15664</v>
      </c>
      <c r="O59" s="106">
        <v>2015</v>
      </c>
      <c r="P59" s="106">
        <v>85</v>
      </c>
    </row>
    <row r="60" spans="1:16" ht="17.25" customHeight="1">
      <c r="A60" s="433" t="s">
        <v>188</v>
      </c>
      <c r="B60" s="140" t="s">
        <v>358</v>
      </c>
      <c r="C60" s="236">
        <v>9</v>
      </c>
      <c r="D60" s="102">
        <v>48</v>
      </c>
      <c r="E60" s="102">
        <v>36</v>
      </c>
      <c r="F60" s="106">
        <v>11</v>
      </c>
      <c r="G60" s="106">
        <v>25</v>
      </c>
      <c r="H60" s="102">
        <v>12</v>
      </c>
      <c r="I60" s="106">
        <v>6</v>
      </c>
      <c r="J60" s="106">
        <v>6</v>
      </c>
      <c r="K60" s="106">
        <v>4639</v>
      </c>
      <c r="L60" s="106">
        <v>9435</v>
      </c>
      <c r="M60" s="106">
        <v>19432</v>
      </c>
      <c r="N60" s="106">
        <v>18012</v>
      </c>
      <c r="O60" s="106">
        <v>1350</v>
      </c>
      <c r="P60" s="106">
        <v>70</v>
      </c>
    </row>
    <row r="61" spans="1:16" ht="17.25" customHeight="1">
      <c r="A61" s="310"/>
      <c r="B61" s="140" t="s">
        <v>359</v>
      </c>
      <c r="C61" s="236">
        <v>7</v>
      </c>
      <c r="D61" s="102">
        <v>96</v>
      </c>
      <c r="E61" s="102">
        <v>96</v>
      </c>
      <c r="F61" s="106">
        <v>43</v>
      </c>
      <c r="G61" s="106">
        <v>53</v>
      </c>
      <c r="H61" s="102" t="s">
        <v>121</v>
      </c>
      <c r="I61" s="106" t="s">
        <v>121</v>
      </c>
      <c r="J61" s="102" t="s">
        <v>121</v>
      </c>
      <c r="K61" s="106">
        <v>20720</v>
      </c>
      <c r="L61" s="106">
        <v>21986</v>
      </c>
      <c r="M61" s="106">
        <v>60103</v>
      </c>
      <c r="N61" s="106">
        <v>50125</v>
      </c>
      <c r="O61" s="106">
        <v>9978</v>
      </c>
      <c r="P61" s="106" t="s">
        <v>121</v>
      </c>
    </row>
    <row r="62" spans="1:16" ht="17.25" customHeight="1">
      <c r="A62" s="240"/>
      <c r="B62" s="140" t="s">
        <v>356</v>
      </c>
      <c r="C62" s="236">
        <v>2</v>
      </c>
      <c r="D62" s="106" t="s">
        <v>140</v>
      </c>
      <c r="E62" s="106" t="s">
        <v>140</v>
      </c>
      <c r="F62" s="106" t="s">
        <v>140</v>
      </c>
      <c r="G62" s="106" t="s">
        <v>140</v>
      </c>
      <c r="H62" s="26" t="s">
        <v>121</v>
      </c>
      <c r="I62" s="106" t="s">
        <v>121</v>
      </c>
      <c r="J62" s="102" t="s">
        <v>121</v>
      </c>
      <c r="K62" s="106" t="s">
        <v>140</v>
      </c>
      <c r="L62" s="106" t="s">
        <v>140</v>
      </c>
      <c r="M62" s="106" t="s">
        <v>140</v>
      </c>
      <c r="N62" s="106" t="s">
        <v>140</v>
      </c>
      <c r="O62" s="106" t="s">
        <v>140</v>
      </c>
      <c r="P62" s="106" t="s">
        <v>121</v>
      </c>
    </row>
    <row r="63" spans="1:16" ht="17.25" customHeight="1">
      <c r="A63" s="241"/>
      <c r="B63" s="225" t="s">
        <v>357</v>
      </c>
      <c r="C63" s="237">
        <v>4</v>
      </c>
      <c r="D63" s="107" t="s">
        <v>140</v>
      </c>
      <c r="E63" s="107" t="s">
        <v>140</v>
      </c>
      <c r="F63" s="227" t="s">
        <v>140</v>
      </c>
      <c r="G63" s="227" t="s">
        <v>140</v>
      </c>
      <c r="H63" s="34" t="s">
        <v>121</v>
      </c>
      <c r="I63" s="227" t="s">
        <v>121</v>
      </c>
      <c r="J63" s="227" t="s">
        <v>121</v>
      </c>
      <c r="K63" s="227" t="s">
        <v>140</v>
      </c>
      <c r="L63" s="227" t="s">
        <v>140</v>
      </c>
      <c r="M63" s="107" t="s">
        <v>140</v>
      </c>
      <c r="N63" s="227" t="s">
        <v>140</v>
      </c>
      <c r="O63" s="227" t="s">
        <v>140</v>
      </c>
      <c r="P63" s="227" t="s">
        <v>121</v>
      </c>
    </row>
    <row r="64" spans="1:13" ht="17.25" customHeight="1">
      <c r="A64" s="167"/>
      <c r="M64" s="109"/>
    </row>
  </sheetData>
  <sheetProtection/>
  <mergeCells count="23">
    <mergeCell ref="A2:P2"/>
    <mergeCell ref="D5:J5"/>
    <mergeCell ref="K5:K7"/>
    <mergeCell ref="L5:L7"/>
    <mergeCell ref="M5:P5"/>
    <mergeCell ref="D6:D7"/>
    <mergeCell ref="E6:G6"/>
    <mergeCell ref="N6:N7"/>
    <mergeCell ref="O6:O7"/>
    <mergeCell ref="H6:J6"/>
    <mergeCell ref="M6:M7"/>
    <mergeCell ref="P6:P7"/>
    <mergeCell ref="A5:A7"/>
    <mergeCell ref="A11:A12"/>
    <mergeCell ref="C5:C7"/>
    <mergeCell ref="A46:A47"/>
    <mergeCell ref="A53:A54"/>
    <mergeCell ref="B5:B7"/>
    <mergeCell ref="A60:A61"/>
    <mergeCell ref="A18:A19"/>
    <mergeCell ref="A25:A26"/>
    <mergeCell ref="A32:A33"/>
    <mergeCell ref="A39:A40"/>
  </mergeCells>
  <printOptions horizontalCentered="1"/>
  <pageMargins left="0.7874015748031497" right="0.7874015748031497" top="0.5905511811023623" bottom="0.3937007874015748" header="0" footer="0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2013-06-17T00:13:47Z</cp:lastPrinted>
  <dcterms:created xsi:type="dcterms:W3CDTF">1997-12-02T04:49:28Z</dcterms:created>
  <dcterms:modified xsi:type="dcterms:W3CDTF">2013-06-17T00:14:25Z</dcterms:modified>
  <cp:category/>
  <cp:version/>
  <cp:contentType/>
  <cp:contentStatus/>
</cp:coreProperties>
</file>