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1410" windowWidth="9690" windowHeight="6465" tabRatio="510" activeTab="0"/>
  </bookViews>
  <sheets>
    <sheet name="248" sheetId="1" r:id="rId1"/>
    <sheet name="250" sheetId="2" r:id="rId2"/>
    <sheet name="252" sheetId="3" r:id="rId3"/>
    <sheet name="254" sheetId="4" r:id="rId4"/>
    <sheet name="256" sheetId="5" r:id="rId5"/>
  </sheets>
  <definedNames>
    <definedName name="_xlnm.Print_Area" localSheetId="0">'248'!$A$1:$W$73</definedName>
    <definedName name="_xlnm.Print_Area" localSheetId="1">'250'!$A$1:$L$66</definedName>
    <definedName name="_xlnm.Print_Area" localSheetId="2">'252'!$A$1:$AC$65</definedName>
    <definedName name="_xlnm.Print_Area" localSheetId="3">'254'!$A$1:$Z$68</definedName>
    <definedName name="_xlnm.Print_Area" localSheetId="4">'256'!$A$1:$AN$65</definedName>
  </definedNames>
  <calcPr calcMode="manual" fullCalcOnLoad="1"/>
</workbook>
</file>

<file path=xl/comments3.xml><?xml version="1.0" encoding="utf-8"?>
<comments xmlns="http://schemas.openxmlformats.org/spreadsheetml/2006/main">
  <authors>
    <author>toukei-a</author>
  </authors>
  <commentList>
    <comment ref="Q6" authorId="0">
      <text>
        <r>
          <rPr>
            <b/>
            <sz val="9"/>
            <rFont val="ＭＳ Ｐゴシック"/>
            <family val="3"/>
          </rPr>
          <t>toukei-a: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<sst xmlns="http://schemas.openxmlformats.org/spreadsheetml/2006/main" count="1973" uniqueCount="444">
  <si>
    <t>病　　　　　　　　　　　　　　　　　　　　　　　　　　　　院</t>
  </si>
  <si>
    <t>診　　療　　所</t>
  </si>
  <si>
    <t>病　　　　　　　　床　　　　　　　　数</t>
  </si>
  <si>
    <t>医　　師</t>
  </si>
  <si>
    <t>歯科医師</t>
  </si>
  <si>
    <t>総　　数</t>
  </si>
  <si>
    <t>精　　神</t>
  </si>
  <si>
    <t>結　　核</t>
  </si>
  <si>
    <t>一　　般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</si>
  <si>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</si>
  <si>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</si>
  <si>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</si>
  <si>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</si>
  <si>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</si>
  <si>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</si>
  <si>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</si>
  <si>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</si>
  <si>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</si>
  <si>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</si>
  <si>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</si>
  <si>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</si>
  <si>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</si>
  <si>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</si>
  <si>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</si>
  <si>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</si>
  <si>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</si>
  <si>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</si>
  <si>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</si>
  <si>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</si>
  <si>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</si>
  <si>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</si>
  <si>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</si>
  <si>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</si>
  <si>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</si>
  <si>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</si>
  <si>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</si>
  <si>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</si>
  <si>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</si>
  <si>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</si>
  <si>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</si>
  <si>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</si>
  <si>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</si>
  <si>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</si>
  <si>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</si>
  <si>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</si>
  <si>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</si>
  <si>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</si>
  <si>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</si>
  <si>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</si>
  <si>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</si>
  <si>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</si>
  <si>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</si>
  <si>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</si>
  <si>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</si>
  <si>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</si>
  <si>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</si>
  <si>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</si>
  <si>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</si>
  <si>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歯科診療　所　　数</t>
  </si>
  <si>
    <t>診療所数</t>
  </si>
  <si>
    <t>悪性新生物</t>
  </si>
  <si>
    <t>脳血管疾患</t>
  </si>
  <si>
    <t>総　数</t>
  </si>
  <si>
    <t>医　師</t>
  </si>
  <si>
    <t>薬剤師</t>
  </si>
  <si>
    <t>獣医師</t>
  </si>
  <si>
    <t>臨　床　　　　検　査　　　　技　師</t>
  </si>
  <si>
    <t>衛　生　　　検　査　　　　技　師</t>
  </si>
  <si>
    <t>管　理　　　　　栄養士</t>
  </si>
  <si>
    <t>発見結核 患 者 数</t>
  </si>
  <si>
    <t>被判定者数</t>
  </si>
  <si>
    <t>陽  性  者</t>
  </si>
  <si>
    <t>墓　地</t>
  </si>
  <si>
    <t>火葬場</t>
  </si>
  <si>
    <t>納骨堂</t>
  </si>
  <si>
    <t>埋　葬  　年間　　　　件数</t>
  </si>
  <si>
    <t>火　葬　 　　年間　　　　　件数</t>
  </si>
  <si>
    <t>常設の　　興業場</t>
  </si>
  <si>
    <t>ホテル</t>
  </si>
  <si>
    <t>旅　館</t>
  </si>
  <si>
    <t>簡　易　　宿　所</t>
  </si>
  <si>
    <t>下　宿</t>
  </si>
  <si>
    <t>公　衆　　浴　場</t>
  </si>
  <si>
    <t>理容所</t>
  </si>
  <si>
    <t>美容所</t>
  </si>
  <si>
    <t>クリー　　ニング　　所</t>
  </si>
  <si>
    <t>男</t>
  </si>
  <si>
    <t>女</t>
  </si>
  <si>
    <t>喫茶店　営  業</t>
  </si>
  <si>
    <t>菓　子　製造業</t>
  </si>
  <si>
    <t>アイス　　ｸﾘｰﾑ類　　製造業</t>
  </si>
  <si>
    <t>乳　類　  販売業</t>
  </si>
  <si>
    <t>魚介類　販売業</t>
  </si>
  <si>
    <t>めん類　製造業</t>
  </si>
  <si>
    <t>醤  油　製造業</t>
  </si>
  <si>
    <t>豆  腐　製造業</t>
  </si>
  <si>
    <t>乳さく   　取　業</t>
  </si>
  <si>
    <t>そう菜　  販売業</t>
  </si>
  <si>
    <t>菓  子　販売業</t>
  </si>
  <si>
    <t>その他</t>
  </si>
  <si>
    <t>総    数</t>
  </si>
  <si>
    <t>コレラ</t>
  </si>
  <si>
    <t>ごみ処理計画                  収 集 人 口</t>
  </si>
  <si>
    <t>し尿処理計画　　　　　　　　　区域内人口　　　　　　　</t>
  </si>
  <si>
    <t>（人）</t>
  </si>
  <si>
    <t>小          計</t>
  </si>
  <si>
    <t>小松加賀環境衛生事務組合</t>
  </si>
  <si>
    <t>手取川流域環境衛生事業組合</t>
  </si>
  <si>
    <t>能美郡広域事務組合</t>
  </si>
  <si>
    <t>松任石川広域事務組合</t>
  </si>
  <si>
    <t>松任石川中央医療施設組合</t>
  </si>
  <si>
    <t>河北郡広域事務組合</t>
  </si>
  <si>
    <t>羽咋郡市広域圏事務組合</t>
  </si>
  <si>
    <t>七尾鹿島広域圏事務組合</t>
  </si>
  <si>
    <t>穴水町門前町環境衛生施設組合</t>
  </si>
  <si>
    <t>二　　酸　　化　　硫　　黄　（ppm）</t>
  </si>
  <si>
    <t>三　馬　　　　測定局</t>
  </si>
  <si>
    <t>七　尾　　　測定局</t>
  </si>
  <si>
    <t>小　松　　　測定局</t>
  </si>
  <si>
    <t>大聖寺　　　測定局</t>
  </si>
  <si>
    <t>地点数</t>
  </si>
  <si>
    <t>水素イオン濃度（ｐＨ）</t>
  </si>
  <si>
    <t>最低値～最高値</t>
  </si>
  <si>
    <t>ＡＡ</t>
  </si>
  <si>
    <t>／</t>
  </si>
  <si>
    <t>～</t>
  </si>
  <si>
    <t>×</t>
  </si>
  <si>
    <t>Ａ</t>
  </si>
  <si>
    <t>河　川　総　括</t>
  </si>
  <si>
    <t>Ｂ</t>
  </si>
  <si>
    <t>Ｃ</t>
  </si>
  <si>
    <t>Ｄ</t>
  </si>
  <si>
    <t>Ｅ</t>
  </si>
  <si>
    <t>大　聖　寺　川</t>
  </si>
  <si>
    <t>動　　橋　　川</t>
  </si>
  <si>
    <t>八　日　市　川</t>
  </si>
  <si>
    <t>手　　取　　川</t>
  </si>
  <si>
    <t>尾　　添　　川</t>
  </si>
  <si>
    <t>大　　日　　川</t>
  </si>
  <si>
    <t>浅　　野　　川</t>
  </si>
  <si>
    <t>宇　ノ　気　川</t>
  </si>
  <si>
    <t>能　　瀬　　川</t>
  </si>
  <si>
    <t>津　　幡　　川</t>
  </si>
  <si>
    <t>森　　下　　川</t>
  </si>
  <si>
    <t>羽　　咋　　川</t>
  </si>
  <si>
    <t>長　　曽　　川</t>
  </si>
  <si>
    <t>子　　浦　　川</t>
  </si>
  <si>
    <t>米　　町　　川</t>
  </si>
  <si>
    <t>於　　古　　川</t>
  </si>
  <si>
    <t>御　　祓　　川</t>
  </si>
  <si>
    <t>河　原　田　川</t>
  </si>
  <si>
    <t>鳳　　至　　川</t>
  </si>
  <si>
    <t>町　　野　　川</t>
  </si>
  <si>
    <t>若　　山　　川</t>
  </si>
  <si>
    <t>柴　　山　　潟</t>
  </si>
  <si>
    <t>木　　場　　潟</t>
  </si>
  <si>
    <t>河　　北　　潟</t>
  </si>
  <si>
    <t>金　　沢　　港</t>
  </si>
  <si>
    <t>伝染</t>
  </si>
  <si>
    <t>保健婦</t>
  </si>
  <si>
    <t>助産婦</t>
  </si>
  <si>
    <t>-</t>
  </si>
  <si>
    <t>肺炎及び気管支炎</t>
  </si>
  <si>
    <t>その他のすべての疾患</t>
  </si>
  <si>
    <t>不慮の事故及び有害作用</t>
  </si>
  <si>
    <t>精神病の記載のない老衰</t>
  </si>
  <si>
    <t>自殺</t>
  </si>
  <si>
    <t>腎炎、ネフローゼ症候群及びネフローゼ</t>
  </si>
  <si>
    <t>慢性肝疾患及び肝硬変</t>
  </si>
  <si>
    <t>糖尿病</t>
  </si>
  <si>
    <t>高血圧性疾患</t>
  </si>
  <si>
    <t>循環系のその他の疾患</t>
  </si>
  <si>
    <t>喘息</t>
  </si>
  <si>
    <t>結核</t>
  </si>
  <si>
    <t>中枢神経の非炎症性疾患</t>
  </si>
  <si>
    <t>胃及び十二指腸潰瘍</t>
  </si>
  <si>
    <t>腹腔ヘルニア及び腸閉塞</t>
  </si>
  <si>
    <t>精神障害</t>
  </si>
  <si>
    <t>先天異常</t>
  </si>
  <si>
    <t>胃腸炎</t>
  </si>
  <si>
    <t>肺気腫</t>
  </si>
  <si>
    <t>その他の外因</t>
  </si>
  <si>
    <t>ウィルス肝炎</t>
  </si>
  <si>
    <t>貧血</t>
  </si>
  <si>
    <t>出産時外傷、低酸素症、分娩仮死及びその他の呼吸器病態</t>
  </si>
  <si>
    <t>その他の感染症及び寄生虫病</t>
  </si>
  <si>
    <t>良性及び性質不詳の新生物</t>
  </si>
  <si>
    <t>他殺</t>
  </si>
  <si>
    <t>その他の周産期の死因</t>
  </si>
  <si>
    <t>髄膜炎</t>
  </si>
  <si>
    <t>直接酸化的死亡</t>
  </si>
  <si>
    <t>前立腺肥大症</t>
  </si>
  <si>
    <t>虫垂炎</t>
  </si>
  <si>
    <t>栄養欠乏症</t>
  </si>
  <si>
    <t>梅毒</t>
  </si>
  <si>
    <t>麻疹</t>
  </si>
  <si>
    <t>資料　石川県衛生総務課調</t>
  </si>
  <si>
    <t>分類符号</t>
  </si>
  <si>
    <t>昭和54～</t>
  </si>
  <si>
    <t>（簡単分類）</t>
  </si>
  <si>
    <t>石川県小松保健所</t>
  </si>
  <si>
    <t>〃　　七尾　　〃</t>
  </si>
  <si>
    <t>〃　　山代　　〃</t>
  </si>
  <si>
    <t>〃　　松任　　〃</t>
  </si>
  <si>
    <t>〃　　津幡　　〃</t>
  </si>
  <si>
    <t>〃　　羽咋　　〃</t>
  </si>
  <si>
    <t>〃　　輪島　　〃</t>
  </si>
  <si>
    <t>宇出津支所</t>
  </si>
  <si>
    <t>石川県珠洲保健所</t>
  </si>
  <si>
    <t>金沢市泉野保健所</t>
  </si>
  <si>
    <t>金沢市元町保健所</t>
  </si>
  <si>
    <t>疫痢</t>
  </si>
  <si>
    <t>法　　　　　定　　　　　伝　　　　　染　　　　　病</t>
  </si>
  <si>
    <t>痘そう</t>
  </si>
  <si>
    <t>流行性脳　脊　髄膜炎</t>
  </si>
  <si>
    <t>保健師</t>
  </si>
  <si>
    <t>看護師</t>
  </si>
  <si>
    <t>化学職</t>
  </si>
  <si>
    <t>歯　科　　　　衛生士</t>
  </si>
  <si>
    <t>作　業　　　　療法士</t>
  </si>
  <si>
    <t>衛生　　　工学</t>
  </si>
  <si>
    <t>座高（ｃｍ）</t>
  </si>
  <si>
    <t>結核発病のおそれのある者</t>
  </si>
  <si>
    <t>年次</t>
  </si>
  <si>
    <t>栄養士</t>
  </si>
  <si>
    <t>身長（ｃｍ）</t>
  </si>
  <si>
    <t>体重（㎏）</t>
  </si>
  <si>
    <t>胸囲（ｃｍ）</t>
  </si>
  <si>
    <t>肺活量(ml）</t>
  </si>
  <si>
    <t>高血圧の割合（％）</t>
  </si>
  <si>
    <t>低血圧の割合（％）</t>
  </si>
  <si>
    <t>梅毒反応陽性率（％）</t>
  </si>
  <si>
    <t>二　　酸　　化　　窒　　素（ppm）</t>
  </si>
  <si>
    <t>一酸化炭素（ppm）</t>
  </si>
  <si>
    <t>炭化水素（ppm）</t>
  </si>
  <si>
    <t>広　阪　　　測定局</t>
  </si>
  <si>
    <t>金沢港　測定局</t>
  </si>
  <si>
    <t>総数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</si>
  <si>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</si>
  <si>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</si>
  <si>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</si>
  <si>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</si>
  <si>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</si>
  <si>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</si>
  <si>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</si>
  <si>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その他</t>
  </si>
  <si>
    <t>総量</t>
  </si>
  <si>
    <t>焼却施設</t>
  </si>
  <si>
    <t>埋立</t>
  </si>
  <si>
    <t>その他</t>
  </si>
  <si>
    <t>件数</t>
  </si>
  <si>
    <t>構成比</t>
  </si>
  <si>
    <t>ご　　　　　　　　　　　　　　　　　　　　　　　み</t>
  </si>
  <si>
    <t>し　　　　　　　　　　　　　　　　　　　　　　　尿</t>
  </si>
  <si>
    <t>浮 遊 物 質 量ＳＳ　　　　　　　　　（油分等）</t>
  </si>
  <si>
    <t>-</t>
  </si>
  <si>
    <t>診  療　　　　放射線　　　　技  師</t>
  </si>
  <si>
    <t>ＢＣＧ接種者数</t>
  </si>
  <si>
    <t>間接撮影人数</t>
  </si>
  <si>
    <t>直接撮影人数</t>
  </si>
  <si>
    <t>注1　　（　）内数字は再掲数字</t>
  </si>
  <si>
    <t>平成元年</t>
  </si>
  <si>
    <t>2年</t>
  </si>
  <si>
    <t>受検者数</t>
  </si>
  <si>
    <t>（2）肺活量・高血圧・低血圧・性病</t>
  </si>
  <si>
    <t>注　擬似患者は含まれていない。</t>
  </si>
  <si>
    <t>254 衛生及び環境　　</t>
  </si>
  <si>
    <t>衛生及び環境　255</t>
  </si>
  <si>
    <t>自家処理量　</t>
  </si>
  <si>
    <t>自家処理人口</t>
  </si>
  <si>
    <t>し尿処理施設</t>
  </si>
  <si>
    <t>その他</t>
  </si>
  <si>
    <t>（人）</t>
  </si>
  <si>
    <t>能都町・柳田村環境衛生組合</t>
  </si>
  <si>
    <t>資料　石川県環境管理課「廃棄物処理事業実態調査」による。</t>
  </si>
  <si>
    <t>資料　石川県環境政策課「公害苦情件数調査結果」による。</t>
  </si>
  <si>
    <t>256 衛生及び環境</t>
  </si>
  <si>
    <t>衛生及び環境 257</t>
  </si>
  <si>
    <t>（単位　ミリグラム／リットル）</t>
  </si>
  <si>
    <t>水域名</t>
  </si>
  <si>
    <t>類型</t>
  </si>
  <si>
    <t>資料　石川県衛生総務課「医療施設調査」「医師・歯科医師・薬剤師調査」による。</t>
  </si>
  <si>
    <t>（死亡数順）</t>
  </si>
  <si>
    <t>資料　石川県衛生総務課「厚生省報告例」による。</t>
  </si>
  <si>
    <t>根上町</t>
  </si>
  <si>
    <t>大野川</t>
  </si>
  <si>
    <t>犀川</t>
  </si>
  <si>
    <t>資料　石川県環境管理課調</t>
  </si>
  <si>
    <r>
      <t>　　</t>
    </r>
    <r>
      <rPr>
        <sz val="12"/>
        <rFont val="ＭＳ 明朝"/>
        <family val="1"/>
      </rPr>
      <t>63</t>
    </r>
  </si>
  <si>
    <t>248 衛生及び環境</t>
  </si>
  <si>
    <t>衛生及び環境 249</t>
  </si>
  <si>
    <t>昭和61年</t>
  </si>
  <si>
    <t>250 衛生及び環境</t>
  </si>
  <si>
    <t>衛生及び環境 251</t>
  </si>
  <si>
    <t>死因別</t>
  </si>
  <si>
    <t>死亡数</t>
  </si>
  <si>
    <t>28～37</t>
  </si>
  <si>
    <t>46，51～52，54～56</t>
  </si>
  <si>
    <t>心疾患</t>
  </si>
  <si>
    <t>58～60</t>
  </si>
  <si>
    <t>62，63，66</t>
  </si>
  <si>
    <t>76～77</t>
  </si>
  <si>
    <t>48～49</t>
  </si>
  <si>
    <t>5～6</t>
  </si>
  <si>
    <t>4，72</t>
  </si>
  <si>
    <t>84～87</t>
  </si>
  <si>
    <t>インフルエンザ</t>
  </si>
  <si>
    <t>E104</t>
  </si>
  <si>
    <r>
      <t>6</t>
    </r>
    <r>
      <rPr>
        <sz val="12"/>
        <rFont val="ＭＳ 明朝"/>
        <family val="1"/>
      </rPr>
      <t>3年</t>
    </r>
  </si>
  <si>
    <t>252 衛生及び環境</t>
  </si>
  <si>
    <t>衛生及び環境 253</t>
  </si>
  <si>
    <t>148　保健所職員現員数（昭和61～平成2年）</t>
  </si>
  <si>
    <t>平成2年</t>
  </si>
  <si>
    <r>
      <t>&lt;</t>
    </r>
    <r>
      <rPr>
        <sz val="12"/>
        <rFont val="ＭＳ 明朝"/>
        <family val="1"/>
      </rPr>
      <t>0.5</t>
    </r>
  </si>
  <si>
    <t>&lt;0.5</t>
  </si>
  <si>
    <r>
      <t>昭和</t>
    </r>
    <r>
      <rPr>
        <sz val="12"/>
        <rFont val="ＭＳ 明朝"/>
        <family val="1"/>
      </rPr>
      <t>62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</si>
  <si>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63</t>
    </r>
    <r>
      <rPr>
        <sz val="12"/>
        <color indexed="9"/>
        <rFont val="ＭＳ 明朝"/>
        <family val="1"/>
      </rPr>
      <t>年</t>
    </r>
  </si>
  <si>
    <t>151　　感染症及び食中毒の患者数（昭和61～平成2年）</t>
  </si>
  <si>
    <t>死　　　　　亡　　　　　率（人口10万対）</t>
  </si>
  <si>
    <t>平成2年</t>
  </si>
  <si>
    <r>
      <t>　　</t>
    </r>
    <r>
      <rPr>
        <sz val="12"/>
        <rFont val="ＭＳ 明朝"/>
        <family val="1"/>
      </rPr>
      <t>62</t>
    </r>
  </si>
  <si>
    <r>
      <t>　　</t>
    </r>
    <r>
      <rPr>
        <sz val="12"/>
        <rFont val="ＭＳ 明朝"/>
        <family val="1"/>
      </rPr>
      <t>63</t>
    </r>
  </si>
  <si>
    <t>-</t>
  </si>
  <si>
    <t>-</t>
  </si>
  <si>
    <t>　　2</t>
  </si>
  <si>
    <t xml:space="preserve">    2. 医療関係者数については、隔年調査である。</t>
  </si>
  <si>
    <t>注  1. 薬局数は12月31日現在であり、その他は10月1日現在である。</t>
  </si>
  <si>
    <t>薬 局 数</t>
  </si>
  <si>
    <t>薬 剤 師</t>
  </si>
  <si>
    <t>病　　　　　　院　　　　　　数</t>
  </si>
  <si>
    <t>病 床 数</t>
  </si>
  <si>
    <t>看護婦
（看護士
を含む）</t>
  </si>
  <si>
    <t>准看護婦
（准看護
士を含む）</t>
  </si>
  <si>
    <r>
      <t>昭和6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</si>
  <si>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r>
      <t>6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</si>
  <si>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>E</t>
    </r>
    <r>
      <rPr>
        <sz val="12"/>
        <rFont val="ＭＳ 明朝"/>
        <family val="1"/>
      </rPr>
      <t>104～E114</t>
    </r>
  </si>
  <si>
    <r>
      <t>E</t>
    </r>
    <r>
      <rPr>
        <sz val="12"/>
        <rFont val="ＭＳ 明朝"/>
        <family val="1"/>
      </rPr>
      <t>117</t>
    </r>
  </si>
  <si>
    <r>
      <t>18</t>
    </r>
    <r>
      <rPr>
        <sz val="12"/>
        <rFont val="ＭＳ 明朝"/>
        <family val="1"/>
      </rPr>
      <t>,19</t>
    </r>
  </si>
  <si>
    <r>
      <t>E</t>
    </r>
    <r>
      <rPr>
        <sz val="12"/>
        <rFont val="ＭＳ 明朝"/>
        <family val="1"/>
      </rPr>
      <t>116</t>
    </r>
  </si>
  <si>
    <r>
      <t>5</t>
    </r>
    <r>
      <rPr>
        <sz val="12"/>
        <rFont val="ＭＳ 明朝"/>
        <family val="1"/>
      </rPr>
      <t>(分類番号順）</t>
    </r>
  </si>
  <si>
    <t>死亡総数</t>
  </si>
  <si>
    <t>（再掲）胃　 　の　 　悪　 　性　　 新　 　生　 　物</t>
  </si>
  <si>
    <t>（再掲）呼　　 　吸　 　　系　　　の　　　結　　　核</t>
  </si>
  <si>
    <t>破　　　　　　傷　　　　　　風 （新生児破傷風を除く）</t>
  </si>
  <si>
    <t>カ　　ン　　ジ　　ダ　　症 （新生児カンジダ症を除く）</t>
  </si>
  <si>
    <t>（再掲）器 官 、 気 管 支 及 び 肺 の 悪 性 新 生 物</t>
  </si>
  <si>
    <t>（再掲）肺　　　　　　　　　　　　　　　　　　　　炎</t>
  </si>
  <si>
    <t>（再掲）自　　　　動　　　　車　 　　　事 　　　　故</t>
  </si>
  <si>
    <t>肺　　　 　　血　 　　　　症（新生児肺血症をのぞく）</t>
  </si>
  <si>
    <t>肝　　　 　　疾　　　　　 患（肝 硬 変 を の ぞ く）</t>
  </si>
  <si>
    <t>ツベルクリン反応</t>
  </si>
  <si>
    <t>-</t>
  </si>
  <si>
    <r>
      <t>　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62</t>
    </r>
  </si>
  <si>
    <r>
      <t>　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63</t>
    </r>
  </si>
  <si>
    <t>資料　石川県衛生総務課「保健所運営報告」による。</t>
  </si>
  <si>
    <t>資料　石川県衛生総務課、金沢市泉野、元町保健所調</t>
  </si>
  <si>
    <t>-</t>
  </si>
  <si>
    <r>
      <t>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62</t>
    </r>
  </si>
  <si>
    <r>
      <t>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63</t>
    </r>
  </si>
  <si>
    <r>
      <t xml:space="preserve">飲食店　営 </t>
    </r>
    <r>
      <rPr>
        <sz val="12"/>
        <rFont val="ＭＳ 明朝"/>
        <family val="1"/>
      </rPr>
      <t xml:space="preserve"> 業</t>
    </r>
  </si>
  <si>
    <r>
      <t xml:space="preserve">食 </t>
    </r>
    <r>
      <rPr>
        <sz val="12"/>
        <rFont val="ＭＳ 明朝"/>
        <family val="1"/>
      </rPr>
      <t xml:space="preserve"> 肉　販売業</t>
    </r>
  </si>
  <si>
    <r>
      <t xml:space="preserve">野  菜　果 </t>
    </r>
    <r>
      <rPr>
        <sz val="12"/>
        <rFont val="ＭＳ 明朝"/>
        <family val="1"/>
      </rPr>
      <t xml:space="preserve"> 物　販売業</t>
    </r>
  </si>
  <si>
    <r>
      <t>　　</t>
    </r>
    <r>
      <rPr>
        <sz val="12"/>
        <rFont val="ＭＳ 明朝"/>
        <family val="1"/>
      </rPr>
      <t>62</t>
    </r>
  </si>
  <si>
    <t>腸  チ    フ  ス</t>
  </si>
  <si>
    <t>ペスト</t>
  </si>
  <si>
    <t>-</t>
  </si>
  <si>
    <r>
      <t>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62</t>
    </r>
  </si>
  <si>
    <r>
      <t>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>63</t>
    </r>
  </si>
  <si>
    <t>保健所名</t>
  </si>
  <si>
    <t>-</t>
  </si>
  <si>
    <t>赤痢</t>
  </si>
  <si>
    <t>パラ
チフ
ス</t>
  </si>
  <si>
    <t>発し
んチ
フス</t>
  </si>
  <si>
    <t>しょ
うこ
う熱</t>
  </si>
  <si>
    <t>　ジフ
　テリ
　ア</t>
  </si>
  <si>
    <t>日本　　
脳炎</t>
  </si>
  <si>
    <t>食
中
毒</t>
  </si>
  <si>
    <t>153　　成　年　健　康　調　査　成　績　（昭和61～平成2年）</t>
  </si>
  <si>
    <t>年次</t>
  </si>
  <si>
    <t>（1）　　　身　　　体　　　計　　　測</t>
  </si>
  <si>
    <t>-</t>
  </si>
  <si>
    <t>珠洲市・内浦町環境衛生組合</t>
  </si>
  <si>
    <t>年　　　　次</t>
  </si>
  <si>
    <r>
      <t>浮遊粒子状物質（㎎／m</t>
    </r>
    <r>
      <rPr>
        <vertAlign val="superscript"/>
        <sz val="9"/>
        <rFont val="ＭＳ 明朝"/>
        <family val="1"/>
      </rPr>
      <t>3</t>
    </r>
    <r>
      <rPr>
        <sz val="12"/>
        <rFont val="ＭＳ 明朝"/>
        <family val="1"/>
      </rPr>
      <t>）</t>
    </r>
  </si>
  <si>
    <t>オキシダント（ppm）</t>
  </si>
  <si>
    <r>
      <t xml:space="preserve"> </t>
    </r>
    <r>
      <rPr>
        <sz val="12"/>
        <rFont val="ＭＳ 明朝"/>
        <family val="1"/>
      </rPr>
      <t>　　</t>
    </r>
    <r>
      <rPr>
        <sz val="12"/>
        <rFont val="ＭＳ 明朝"/>
        <family val="1"/>
      </rPr>
      <t>62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</si>
  <si>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63</t>
    </r>
  </si>
  <si>
    <r>
      <t>注　1</t>
    </r>
    <r>
      <rPr>
        <sz val="12"/>
        <rFont val="ＭＳ 明朝"/>
        <family val="1"/>
      </rPr>
      <t xml:space="preserve"> オキシダントは、1時間値が0.06ppmをこえた日数値。</t>
    </r>
  </si>
  <si>
    <t>年度別市町村　　　　　　　　　　　　　　　　　　
及び事業所別</t>
  </si>
  <si>
    <t>154　　ご　み　及　び　し　尿　の　処　理　状　況　(昭和61～平成2年度）</t>
  </si>
  <si>
    <t>年次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</si>
  <si>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</si>
  <si>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63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</si>
  <si>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平成</t>
    </r>
    <r>
      <rPr>
        <b/>
        <sz val="12"/>
        <rFont val="ＭＳ ゴシック"/>
        <family val="3"/>
      </rPr>
      <t>2</t>
    </r>
    <r>
      <rPr>
        <b/>
        <sz val="12"/>
        <color indexed="9"/>
        <rFont val="ＭＳ ゴシック"/>
        <family val="3"/>
      </rPr>
      <t>年</t>
    </r>
  </si>
  <si>
    <t>水洗便所人口</t>
  </si>
  <si>
    <t>総量</t>
  </si>
  <si>
    <t>し　尿　処　理　量（kℓ/年）</t>
  </si>
  <si>
    <t>（ｔ/年）</t>
  </si>
  <si>
    <t>ご　　　み　　　処　　　理　　　量　（ｔ/年）</t>
  </si>
  <si>
    <t>155　　大　気　汚　染　物　質　測　定　年　平　均　値　(昭和61年～平成2年）</t>
  </si>
  <si>
    <t>　 　2</t>
  </si>
  <si>
    <t>溶 存 酸 素 量ＤＯ</t>
  </si>
  <si>
    <t>生物化学的酸素要求量　ＢＯＤ　　　　（ＣＯＤ）</t>
  </si>
  <si>
    <t>ｍ／ｎ</t>
  </si>
  <si>
    <r>
      <t>&lt;</t>
    </r>
    <r>
      <rPr>
        <sz val="12"/>
        <rFont val="ＭＳ 明朝"/>
        <family val="1"/>
      </rPr>
      <t>0.5</t>
    </r>
  </si>
  <si>
    <r>
      <t>&lt;</t>
    </r>
    <r>
      <rPr>
        <sz val="12"/>
        <rFont val="ＭＳ 明朝"/>
        <family val="1"/>
      </rPr>
      <t>1</t>
    </r>
  </si>
  <si>
    <t>-</t>
  </si>
  <si>
    <t>&lt;1</t>
  </si>
  <si>
    <t>／</t>
  </si>
  <si>
    <t>梯川</t>
  </si>
  <si>
    <t>Ｃ</t>
  </si>
  <si>
    <t>Ｄ</t>
  </si>
  <si>
    <t>Ｅ</t>
  </si>
  <si>
    <t>Ａ</t>
  </si>
  <si>
    <t>河北潟と大野川</t>
  </si>
  <si>
    <t>湖沼Ａ</t>
  </si>
  <si>
    <t>海域Ｂ</t>
  </si>
  <si>
    <t>―</t>
  </si>
  <si>
    <t>海域Ｃ</t>
  </si>
  <si>
    <t>湖沼Ｂ</t>
  </si>
  <si>
    <t>157　　　主　　要　　河　　川　　の　　水　　質　　状　　況　（平成２年度）</t>
  </si>
  <si>
    <r>
      <t xml:space="preserve">注    1.  </t>
    </r>
    <r>
      <rPr>
        <sz val="12"/>
        <rFont val="ＭＳ 明朝"/>
        <family val="1"/>
      </rPr>
      <t>ｍ/ｎとは「水質環境基準に適合しない検体数/調査実施検体数」である。</t>
    </r>
  </si>
  <si>
    <t xml:space="preserve">      2.  環境基準地点のみの数値である。</t>
  </si>
  <si>
    <t>大 腸 菌 群 数（ＭＮＰ／100mℓ）</t>
  </si>
  <si>
    <t>年次及び
市町村別</t>
  </si>
  <si>
    <t>E115</t>
  </si>
  <si>
    <t>年　次</t>
  </si>
  <si>
    <t>年次及び保健所別</t>
  </si>
  <si>
    <t>資料　石川県健康推進課「成年健康調査」による。</t>
  </si>
  <si>
    <r>
      <t>　　2　（　）は年間を通じて測定時間が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000時間に達しない場合の年平均値</t>
    </r>
  </si>
  <si>
    <t>資料　石川県環境管理課「環境大気調査報告書」による。</t>
  </si>
  <si>
    <t>156　　大気汚染、水質汚濁、騒音などの公害苦情受理件数及び構成比(昭和61年～平成2年）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</si>
  <si>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</si>
  <si>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63</t>
    </r>
    <r>
      <rPr>
        <sz val="12"/>
        <color indexed="9"/>
        <rFont val="ＭＳ 明朝"/>
        <family val="1"/>
      </rPr>
      <t>年</t>
    </r>
  </si>
  <si>
    <t>-</t>
  </si>
  <si>
    <t>147　　主　　　要　　　死　　　因　　　別　　　死　　　亡　　　数　　　等　（昭和61～平成2年）</t>
  </si>
  <si>
    <t>149　　環境衛生関係施設数（昭和61～平成2年）</t>
  </si>
  <si>
    <t>150　　食品衛生監視対象施設数（昭和61～平成2年）</t>
  </si>
  <si>
    <t>152　　結核予防法に基づく検診成績（昭和61～平成2年）</t>
  </si>
  <si>
    <t>-</t>
  </si>
  <si>
    <t>-</t>
  </si>
  <si>
    <r>
      <rPr>
        <b/>
        <sz val="12"/>
        <color indexed="9"/>
        <rFont val="ＭＳ ゴシック"/>
        <family val="3"/>
      </rPr>
      <t>平成</t>
    </r>
    <r>
      <rPr>
        <b/>
        <sz val="12"/>
        <rFont val="ＭＳ ゴシック"/>
        <family val="3"/>
      </rPr>
      <t>２</t>
    </r>
    <r>
      <rPr>
        <b/>
        <sz val="12"/>
        <color indexed="9"/>
        <rFont val="ＭＳ ゴシック"/>
        <family val="3"/>
      </rPr>
      <t>年</t>
    </r>
  </si>
  <si>
    <t>21　　　衛　　　　生　　　　及　　　　び　　　　環　　　　境</t>
  </si>
  <si>
    <t>146　　市　町　村　別　医　療　関　係　施　設　数　及　び　医　療　関　係　者　数　 (昭和61～平成2年）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</si>
</sst>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0.0_ "/>
    <numFmt numFmtId="190" formatCode="0.00_);[Red]\(0.00\)"/>
    <numFmt numFmtId="191" formatCode="0.000_ "/>
    <numFmt numFmtId="192" formatCode="0.0_);[Red]\(0.0\)"/>
    <numFmt numFmtId="193" formatCode="#,##0.00_ ;[Red]\-#,##0.00\ "/>
    <numFmt numFmtId="194" formatCode="#,##0.000_ ;[Red]\-#,##0.000\ "/>
    <numFmt numFmtId="195" formatCode="#,##0.0000_ ;[Red]\-#,##0.0000\ "/>
    <numFmt numFmtId="196" formatCode="0.000_);[Red]\(0.000\)"/>
    <numFmt numFmtId="197" formatCode="\(#,##0\);\-#\(##0\)"/>
    <numFmt numFmtId="198" formatCode="\(#,##0\);\-\(#,##0\)"/>
    <numFmt numFmtId="199" formatCode="#,##0_);[Red]\(#,##0\)"/>
    <numFmt numFmtId="200" formatCode="0.0000"/>
    <numFmt numFmtId="201" formatCode="#,##0.0_ "/>
  </numFmts>
  <fonts count="64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sz val="12"/>
      <color indexed="48"/>
      <name val="ＭＳ 明朝"/>
      <family val="1"/>
    </font>
    <font>
      <sz val="16"/>
      <name val="ＭＳ 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12"/>
      <color indexed="10"/>
      <name val="ＭＳ 明朝"/>
      <family val="1"/>
    </font>
    <font>
      <sz val="12"/>
      <color indexed="9"/>
      <name val="ＭＳ 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b/>
      <sz val="12"/>
      <name val="ＭＳ ゴシック"/>
      <family val="3"/>
    </font>
    <font>
      <sz val="11.5"/>
      <name val="ＭＳ 明朝"/>
      <family val="1"/>
    </font>
    <font>
      <sz val="12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color indexed="9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62" fillId="32" borderId="0" applyNumberFormat="0" applyBorder="0" applyAlignment="0" applyProtection="0"/>
  </cellStyleXfs>
  <cellXfs count="595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8" fillId="0" borderId="0" xfId="0" applyFont="1" applyBorder="1" applyAlignment="1" applyProtection="1" quotePrefix="1">
      <alignment vertical="center"/>
      <protection/>
    </xf>
    <xf numFmtId="181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82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Fill="1" applyBorder="1" applyAlignment="1" applyProtection="1">
      <alignment horizontal="right" vertical="center"/>
      <protection/>
    </xf>
    <xf numFmtId="177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179" fontId="13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177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38" fontId="12" fillId="0" borderId="11" xfId="49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>
      <alignment horizontal="right" vertical="center"/>
    </xf>
    <xf numFmtId="179" fontId="12" fillId="0" borderId="0" xfId="0" applyNumberFormat="1" applyFont="1" applyFill="1" applyBorder="1" applyAlignment="1">
      <alignment vertical="center"/>
    </xf>
    <xf numFmtId="182" fontId="12" fillId="0" borderId="0" xfId="0" applyNumberFormat="1" applyFont="1" applyBorder="1" applyAlignment="1" applyProtection="1">
      <alignment vertical="center"/>
      <protection/>
    </xf>
    <xf numFmtId="182" fontId="13" fillId="0" borderId="0" xfId="0" applyNumberFormat="1" applyFont="1" applyBorder="1" applyAlignment="1" applyProtection="1">
      <alignment vertical="center"/>
      <protection/>
    </xf>
    <xf numFmtId="0" fontId="9" fillId="0" borderId="12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2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177" fontId="9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top"/>
    </xf>
    <xf numFmtId="0" fontId="8" fillId="0" borderId="0" xfId="0" applyFont="1" applyAlignment="1">
      <alignment vertical="center"/>
    </xf>
    <xf numFmtId="38" fontId="0" fillId="0" borderId="11" xfId="49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>
      <alignment horizontal="right" vertical="center"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 applyProtection="1">
      <alignment horizontal="distributed" vertical="center"/>
      <protection/>
    </xf>
    <xf numFmtId="38" fontId="0" fillId="0" borderId="24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176" fontId="0" fillId="0" borderId="13" xfId="49" applyNumberFormat="1" applyFont="1" applyFill="1" applyBorder="1" applyAlignment="1">
      <alignment horizontal="right" vertical="center"/>
    </xf>
    <xf numFmtId="176" fontId="0" fillId="0" borderId="13" xfId="4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2" fillId="0" borderId="25" xfId="0" applyFont="1" applyFill="1" applyBorder="1" applyAlignment="1" applyProtection="1">
      <alignment horizontal="distributed" vertical="center" indent="1"/>
      <protection/>
    </xf>
    <xf numFmtId="0" fontId="0" fillId="0" borderId="26" xfId="0" applyFont="1" applyFill="1" applyBorder="1" applyAlignment="1" applyProtection="1">
      <alignment horizontal="distributed" vertical="center" indent="1"/>
      <protection/>
    </xf>
    <xf numFmtId="0" fontId="0" fillId="0" borderId="26" xfId="0" applyFont="1" applyFill="1" applyBorder="1" applyAlignment="1">
      <alignment horizontal="distributed" vertical="center" indent="1"/>
    </xf>
    <xf numFmtId="0" fontId="11" fillId="0" borderId="26" xfId="0" applyFont="1" applyFill="1" applyBorder="1" applyAlignment="1" applyProtection="1">
      <alignment horizontal="distributed" vertical="center" indent="1"/>
      <protection/>
    </xf>
    <xf numFmtId="0" fontId="8" fillId="0" borderId="26" xfId="0" applyFont="1" applyFill="1" applyBorder="1" applyAlignment="1" applyProtection="1" quotePrefix="1">
      <alignment horizontal="distributed" vertical="center" indent="1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left" vertical="center" indent="1"/>
      <protection/>
    </xf>
    <xf numFmtId="0" fontId="0" fillId="0" borderId="26" xfId="0" applyFill="1" applyBorder="1" applyAlignment="1">
      <alignment horizontal="left" vertical="center" indent="1"/>
    </xf>
    <xf numFmtId="0" fontId="0" fillId="0" borderId="13" xfId="0" applyFill="1" applyBorder="1" applyAlignment="1" applyProtection="1">
      <alignment horizontal="left" vertical="center" indent="1"/>
      <protection/>
    </xf>
    <xf numFmtId="0" fontId="22" fillId="0" borderId="27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>
      <alignment horizontal="right" vertical="center"/>
    </xf>
    <xf numFmtId="38" fontId="0" fillId="0" borderId="28" xfId="49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38" fontId="0" fillId="0" borderId="29" xfId="49" applyFont="1" applyFill="1" applyBorder="1" applyAlignment="1" applyProtection="1">
      <alignment horizontal="right" vertical="center"/>
      <protection/>
    </xf>
    <xf numFmtId="38" fontId="0" fillId="0" borderId="24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38" fontId="0" fillId="0" borderId="29" xfId="49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 quotePrefix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38" fontId="0" fillId="0" borderId="28" xfId="49" applyFont="1" applyFill="1" applyBorder="1" applyAlignment="1" applyProtection="1">
      <alignment horizontal="right" vertical="center"/>
      <protection/>
    </xf>
    <xf numFmtId="177" fontId="0" fillId="0" borderId="28" xfId="0" applyNumberFormat="1" applyFont="1" applyFill="1" applyBorder="1" applyAlignment="1" applyProtection="1">
      <alignment horizontal="right" vertical="center"/>
      <protection/>
    </xf>
    <xf numFmtId="190" fontId="0" fillId="0" borderId="2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8" fontId="22" fillId="0" borderId="13" xfId="49" applyFont="1" applyFill="1" applyBorder="1" applyAlignment="1" applyProtection="1">
      <alignment horizontal="right" vertical="center"/>
      <protection/>
    </xf>
    <xf numFmtId="0" fontId="22" fillId="0" borderId="22" xfId="0" applyFont="1" applyFill="1" applyBorder="1" applyAlignment="1" applyProtection="1">
      <alignment horizontal="distributed" vertical="center"/>
      <protection/>
    </xf>
    <xf numFmtId="38" fontId="22" fillId="0" borderId="11" xfId="49" applyFont="1" applyFill="1" applyBorder="1" applyAlignment="1" applyProtection="1">
      <alignment horizontal="right" vertical="center"/>
      <protection/>
    </xf>
    <xf numFmtId="38" fontId="22" fillId="0" borderId="24" xfId="49" applyFont="1" applyFill="1" applyBorder="1" applyAlignment="1" applyProtection="1">
      <alignment vertical="center"/>
      <protection/>
    </xf>
    <xf numFmtId="38" fontId="22" fillId="0" borderId="13" xfId="49" applyFont="1" applyFill="1" applyBorder="1" applyAlignment="1" applyProtection="1">
      <alignment vertical="center"/>
      <protection/>
    </xf>
    <xf numFmtId="177" fontId="22" fillId="0" borderId="13" xfId="0" applyNumberFormat="1" applyFont="1" applyFill="1" applyBorder="1" applyAlignment="1" applyProtection="1">
      <alignment vertical="center"/>
      <protection/>
    </xf>
    <xf numFmtId="177" fontId="22" fillId="0" borderId="13" xfId="0" applyNumberFormat="1" applyFont="1" applyFill="1" applyBorder="1" applyAlignment="1" applyProtection="1">
      <alignment horizontal="right" vertical="center"/>
      <protection/>
    </xf>
    <xf numFmtId="190" fontId="22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centerContinuous"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right" vertical="center"/>
      <protection/>
    </xf>
    <xf numFmtId="198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horizontal="centerContinuous" vertical="center"/>
      <protection/>
    </xf>
    <xf numFmtId="0" fontId="0" fillId="0" borderId="19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180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180" fontId="0" fillId="0" borderId="29" xfId="0" applyNumberFormat="1" applyFont="1" applyBorder="1" applyAlignment="1">
      <alignment vertical="center"/>
    </xf>
    <xf numFmtId="180" fontId="0" fillId="0" borderId="29" xfId="0" applyNumberFormat="1" applyFont="1" applyBorder="1" applyAlignment="1" applyProtection="1">
      <alignment vertical="center" shrinkToFit="1"/>
      <protection/>
    </xf>
    <xf numFmtId="180" fontId="0" fillId="0" borderId="0" xfId="0" applyNumberFormat="1" applyFont="1" applyBorder="1" applyAlignment="1" applyProtection="1">
      <alignment vertical="center" shrinkToFit="1"/>
      <protection/>
    </xf>
    <xf numFmtId="177" fontId="0" fillId="0" borderId="0" xfId="0" applyNumberFormat="1" applyFont="1" applyBorder="1" applyAlignment="1" applyProtection="1">
      <alignment horizontal="right" vertical="center" shrinkToFit="1"/>
      <protection/>
    </xf>
    <xf numFmtId="2" fontId="0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Font="1" applyAlignment="1">
      <alignment/>
    </xf>
    <xf numFmtId="192" fontId="0" fillId="0" borderId="0" xfId="0" applyNumberFormat="1" applyFont="1" applyBorder="1" applyAlignment="1">
      <alignment/>
    </xf>
    <xf numFmtId="192" fontId="0" fillId="0" borderId="0" xfId="0" applyNumberFormat="1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 wrapText="1"/>
    </xf>
    <xf numFmtId="0" fontId="22" fillId="0" borderId="22" xfId="0" applyFont="1" applyFill="1" applyBorder="1" applyAlignment="1" applyProtection="1" quotePrefix="1">
      <alignment horizontal="center" vertical="center"/>
      <protection/>
    </xf>
    <xf numFmtId="180" fontId="22" fillId="0" borderId="24" xfId="0" applyNumberFormat="1" applyFont="1" applyBorder="1" applyAlignment="1" applyProtection="1">
      <alignment vertical="center" shrinkToFit="1"/>
      <protection/>
    </xf>
    <xf numFmtId="180" fontId="22" fillId="0" borderId="13" xfId="0" applyNumberFormat="1" applyFont="1" applyBorder="1" applyAlignment="1" applyProtection="1">
      <alignment vertical="center" shrinkToFit="1"/>
      <protection/>
    </xf>
    <xf numFmtId="177" fontId="22" fillId="0" borderId="13" xfId="0" applyNumberFormat="1" applyFont="1" applyBorder="1" applyAlignment="1" applyProtection="1">
      <alignment horizontal="right" vertical="center" shrinkToFit="1"/>
      <protection/>
    </xf>
    <xf numFmtId="2" fontId="22" fillId="0" borderId="13" xfId="0" applyNumberFormat="1" applyFont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177" fontId="0" fillId="0" borderId="12" xfId="0" applyNumberFormat="1" applyFont="1" applyFill="1" applyBorder="1" applyAlignment="1" applyProtection="1">
      <alignment horizontal="right"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horizontal="left" vertical="center"/>
      <protection/>
    </xf>
    <xf numFmtId="1" fontId="0" fillId="0" borderId="12" xfId="0" applyNumberFormat="1" applyFont="1" applyFill="1" applyBorder="1" applyAlignment="1" applyProtection="1">
      <alignment horizontal="left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184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99" fontId="0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18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horizontal="left" vertical="center" shrinkToFit="1"/>
    </xf>
    <xf numFmtId="38" fontId="22" fillId="0" borderId="12" xfId="49" applyFont="1" applyFill="1" applyBorder="1" applyAlignment="1" applyProtection="1">
      <alignment horizontal="right" vertical="center"/>
      <protection/>
    </xf>
    <xf numFmtId="185" fontId="22" fillId="0" borderId="12" xfId="49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38" fontId="22" fillId="0" borderId="0" xfId="49" applyFont="1" applyFill="1" applyBorder="1" applyAlignment="1" applyProtection="1">
      <alignment horizontal="right" vertical="center"/>
      <protection/>
    </xf>
    <xf numFmtId="38" fontId="22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/>
    </xf>
    <xf numFmtId="38" fontId="0" fillId="0" borderId="0" xfId="49" applyFont="1" applyFill="1" applyAlignment="1">
      <alignment/>
    </xf>
    <xf numFmtId="38" fontId="0" fillId="0" borderId="33" xfId="49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37" fontId="22" fillId="0" borderId="0" xfId="0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201" fontId="0" fillId="0" borderId="0" xfId="0" applyNumberFormat="1" applyFont="1" applyFill="1" applyAlignment="1">
      <alignment vertical="center"/>
    </xf>
    <xf numFmtId="176" fontId="22" fillId="0" borderId="13" xfId="49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3" fillId="0" borderId="34" xfId="0" applyFont="1" applyFill="1" applyBorder="1" applyAlignment="1" applyProtection="1">
      <alignment horizontal="center" vertical="center" wrapText="1"/>
      <protection/>
    </xf>
    <xf numFmtId="0" fontId="23" fillId="0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3" fillId="0" borderId="36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3" fillId="0" borderId="39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3" fillId="0" borderId="39" xfId="0" applyFont="1" applyFill="1" applyBorder="1" applyAlignment="1" applyProtection="1">
      <alignment horizontal="distributed" vertical="center"/>
      <protection/>
    </xf>
    <xf numFmtId="0" fontId="23" fillId="0" borderId="40" xfId="0" applyFont="1" applyFill="1" applyBorder="1" applyAlignment="1">
      <alignment horizontal="distributed" vertical="center"/>
    </xf>
    <xf numFmtId="0" fontId="23" fillId="0" borderId="41" xfId="0" applyFont="1" applyFill="1" applyBorder="1" applyAlignment="1">
      <alignment horizontal="distributed" vertical="center"/>
    </xf>
    <xf numFmtId="0" fontId="23" fillId="0" borderId="43" xfId="0" applyFont="1" applyFill="1" applyBorder="1" applyAlignment="1" applyProtection="1">
      <alignment horizontal="distributed" vertical="center" wrapText="1"/>
      <protection/>
    </xf>
    <xf numFmtId="0" fontId="23" fillId="0" borderId="11" xfId="0" applyFont="1" applyFill="1" applyBorder="1" applyAlignment="1">
      <alignment horizontal="distributed" vertical="center"/>
    </xf>
    <xf numFmtId="0" fontId="23" fillId="0" borderId="44" xfId="0" applyFont="1" applyFill="1" applyBorder="1" applyAlignment="1">
      <alignment horizontal="distributed" vertical="center"/>
    </xf>
    <xf numFmtId="0" fontId="23" fillId="0" borderId="4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4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22" fillId="0" borderId="0" xfId="0" applyFont="1" applyFill="1" applyBorder="1" applyAlignment="1" applyProtection="1" quotePrefix="1">
      <alignment horizontal="center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distributed" vertical="center"/>
      <protection/>
    </xf>
    <xf numFmtId="0" fontId="22" fillId="0" borderId="14" xfId="0" applyFont="1" applyFill="1" applyBorder="1" applyAlignment="1">
      <alignment horizontal="distributed" vertical="center"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 quotePrefix="1">
      <alignment horizontal="distributed" vertical="center"/>
      <protection/>
    </xf>
    <xf numFmtId="0" fontId="0" fillId="0" borderId="27" xfId="0" applyFont="1" applyFill="1" applyBorder="1" applyAlignment="1" applyProtection="1" quotePrefix="1">
      <alignment horizontal="distributed" vertical="center"/>
      <protection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22" fillId="0" borderId="13" xfId="0" applyFont="1" applyFill="1" applyBorder="1" applyAlignment="1" applyProtection="1">
      <alignment horizontal="distributed" vertical="center"/>
      <protection/>
    </xf>
    <xf numFmtId="0" fontId="22" fillId="0" borderId="18" xfId="0" applyFont="1" applyBorder="1" applyAlignment="1">
      <alignment horizontal="distributed" vertical="center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21" xfId="49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34" xfId="0" applyFill="1" applyBorder="1" applyAlignment="1" applyProtection="1">
      <alignment horizontal="distributed" vertical="center" wrapText="1"/>
      <protection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4" xfId="49" applyFont="1" applyFill="1" applyBorder="1" applyAlignment="1" applyProtection="1">
      <alignment horizontal="distributed" vertical="center"/>
      <protection/>
    </xf>
    <xf numFmtId="0" fontId="19" fillId="0" borderId="0" xfId="0" applyFont="1" applyFill="1" applyBorder="1" applyAlignment="1" applyProtection="1">
      <alignment horizontal="distributed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38" fontId="0" fillId="0" borderId="14" xfId="49" applyFont="1" applyFill="1" applyBorder="1" applyAlignment="1" applyProtection="1">
      <alignment horizontal="center" vertical="center"/>
      <protection/>
    </xf>
    <xf numFmtId="38" fontId="0" fillId="0" borderId="24" xfId="49" applyFont="1" applyFill="1" applyBorder="1" applyAlignment="1" applyProtection="1">
      <alignment horizontal="distributed" vertical="center"/>
      <protection/>
    </xf>
    <xf numFmtId="38" fontId="0" fillId="0" borderId="18" xfId="49" applyFont="1" applyFill="1" applyBorder="1" applyAlignment="1" applyProtection="1">
      <alignment horizontal="distributed" vertical="center"/>
      <protection/>
    </xf>
    <xf numFmtId="38" fontId="0" fillId="0" borderId="28" xfId="49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21" xfId="0" applyFont="1" applyFill="1" applyBorder="1" applyAlignment="1" applyProtection="1" quotePrefix="1">
      <alignment horizontal="distributed" vertical="center"/>
      <protection/>
    </xf>
    <xf numFmtId="0" fontId="0" fillId="0" borderId="60" xfId="0" applyFill="1" applyBorder="1" applyAlignment="1" applyProtection="1">
      <alignment horizontal="distributed" vertical="center" indent="1"/>
      <protection/>
    </xf>
    <xf numFmtId="0" fontId="0" fillId="0" borderId="60" xfId="0" applyBorder="1" applyAlignment="1">
      <alignment horizontal="distributed" indent="1"/>
    </xf>
    <xf numFmtId="0" fontId="0" fillId="0" borderId="59" xfId="0" applyBorder="1" applyAlignment="1">
      <alignment horizontal="distributed" indent="1"/>
    </xf>
    <xf numFmtId="0" fontId="0" fillId="0" borderId="0" xfId="0" applyAlignment="1">
      <alignment horizontal="distributed" indent="1"/>
    </xf>
    <xf numFmtId="0" fontId="0" fillId="0" borderId="21" xfId="0" applyBorder="1" applyAlignment="1">
      <alignment horizontal="distributed" indent="1"/>
    </xf>
    <xf numFmtId="0" fontId="0" fillId="0" borderId="13" xfId="0" applyBorder="1" applyAlignment="1">
      <alignment horizontal="distributed" indent="1"/>
    </xf>
    <xf numFmtId="0" fontId="0" fillId="0" borderId="22" xfId="0" applyBorder="1" applyAlignment="1">
      <alignment horizontal="distributed" indent="1"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>
      <alignment horizontal="center" vertical="center" wrapText="1"/>
    </xf>
    <xf numFmtId="38" fontId="0" fillId="0" borderId="29" xfId="49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 quotePrefix="1">
      <alignment horizontal="distributed" vertical="center"/>
      <protection/>
    </xf>
    <xf numFmtId="0" fontId="22" fillId="0" borderId="22" xfId="0" applyFont="1" applyFill="1" applyBorder="1" applyAlignment="1" applyProtection="1" quotePrefix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58" xfId="0" applyFont="1" applyFill="1" applyBorder="1" applyAlignment="1" applyProtection="1">
      <alignment horizontal="left" vertical="center" wrapText="1"/>
      <protection/>
    </xf>
    <xf numFmtId="0" fontId="0" fillId="0" borderId="26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0" xfId="0" applyFont="1" applyFill="1" applyBorder="1" applyAlignment="1" applyProtection="1">
      <alignment horizontal="center" vertical="center" shrinkToFit="1"/>
      <protection/>
    </xf>
    <xf numFmtId="0" fontId="0" fillId="0" borderId="67" xfId="0" applyFont="1" applyFill="1" applyBorder="1" applyAlignment="1" applyProtection="1">
      <alignment horizontal="center" vertical="center" shrinkToFit="1"/>
      <protection/>
    </xf>
    <xf numFmtId="0" fontId="22" fillId="0" borderId="22" xfId="0" applyFont="1" applyBorder="1" applyAlignment="1">
      <alignment horizontal="distributed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22" fillId="0" borderId="24" xfId="49" applyFont="1" applyFill="1" applyBorder="1" applyAlignment="1" applyProtection="1">
      <alignment horizontal="center" vertical="center"/>
      <protection/>
    </xf>
    <xf numFmtId="38" fontId="22" fillId="0" borderId="13" xfId="49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198" fontId="0" fillId="0" borderId="0" xfId="49" applyNumberFormat="1" applyFont="1" applyBorder="1" applyAlignment="1" quotePrefix="1">
      <alignment horizontal="right" vertical="center"/>
    </xf>
    <xf numFmtId="198" fontId="0" fillId="0" borderId="0" xfId="0" applyNumberFormat="1" applyFont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28" xfId="49" applyFont="1" applyBorder="1" applyAlignment="1">
      <alignment horizontal="right" vertical="center"/>
    </xf>
    <xf numFmtId="37" fontId="22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 quotePrefix="1">
      <alignment horizontal="right" vertical="center"/>
      <protection/>
    </xf>
    <xf numFmtId="198" fontId="0" fillId="0" borderId="0" xfId="49" applyNumberFormat="1" applyFont="1" applyBorder="1" applyAlignment="1">
      <alignment horizontal="right" vertical="center"/>
    </xf>
    <xf numFmtId="198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37" fontId="0" fillId="0" borderId="13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Border="1" applyAlignment="1" applyProtection="1">
      <alignment horizontal="right" vertical="center"/>
      <protection/>
    </xf>
    <xf numFmtId="37" fontId="0" fillId="0" borderId="24" xfId="0" applyNumberFormat="1" applyFont="1" applyBorder="1" applyAlignment="1" applyProtection="1">
      <alignment horizontal="right" vertical="center"/>
      <protection/>
    </xf>
    <xf numFmtId="37" fontId="0" fillId="0" borderId="11" xfId="0" applyNumberFormat="1" applyFont="1" applyBorder="1" applyAlignment="1" applyProtection="1">
      <alignment horizontal="right" vertical="center"/>
      <protection/>
    </xf>
    <xf numFmtId="0" fontId="0" fillId="0" borderId="69" xfId="0" applyFont="1" applyBorder="1" applyAlignment="1" applyProtection="1">
      <alignment horizontal="distributed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0" fontId="0" fillId="0" borderId="71" xfId="0" applyFont="1" applyBorder="1" applyAlignment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76" fontId="22" fillId="0" borderId="13" xfId="49" applyNumberFormat="1" applyFont="1" applyFill="1" applyBorder="1" applyAlignment="1" applyProtection="1">
      <alignment horizontal="right" vertical="center"/>
      <protection/>
    </xf>
    <xf numFmtId="0" fontId="0" fillId="0" borderId="50" xfId="0" applyFont="1" applyBorder="1" applyAlignment="1" applyProtection="1">
      <alignment horizontal="distributed" vertical="center" wrapText="1"/>
      <protection/>
    </xf>
    <xf numFmtId="0" fontId="0" fillId="0" borderId="56" xfId="0" applyFont="1" applyBorder="1" applyAlignment="1" applyProtection="1">
      <alignment horizontal="distributed" vertical="center" wrapText="1"/>
      <protection/>
    </xf>
    <xf numFmtId="0" fontId="0" fillId="0" borderId="32" xfId="0" applyFont="1" applyBorder="1" applyAlignment="1">
      <alignment horizontal="distributed" vertical="center" wrapText="1"/>
    </xf>
    <xf numFmtId="0" fontId="0" fillId="0" borderId="53" xfId="0" applyFont="1" applyBorder="1" applyAlignment="1">
      <alignment horizontal="distributed" vertical="center" wrapText="1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22" fillId="0" borderId="13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distributed"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22" fillId="0" borderId="24" xfId="49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>
      <alignment horizontal="right" vertical="center"/>
    </xf>
    <xf numFmtId="0" fontId="0" fillId="0" borderId="60" xfId="0" applyBorder="1" applyAlignment="1" applyProtection="1">
      <alignment horizontal="distributed" vertical="center"/>
      <protection/>
    </xf>
    <xf numFmtId="0" fontId="0" fillId="0" borderId="59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22" xfId="0" applyFont="1" applyBorder="1" applyAlignment="1" applyProtection="1">
      <alignment horizontal="distributed" vertical="center"/>
      <protection/>
    </xf>
    <xf numFmtId="38" fontId="0" fillId="0" borderId="65" xfId="49" applyFont="1" applyFill="1" applyBorder="1" applyAlignment="1" applyProtection="1">
      <alignment horizontal="right" vertical="center"/>
      <protection/>
    </xf>
    <xf numFmtId="38" fontId="0" fillId="0" borderId="28" xfId="49" applyFont="1" applyFill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55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2" xfId="0" applyFont="1" applyBorder="1" applyAlignment="1" applyProtection="1">
      <alignment horizontal="distributed" vertical="center"/>
      <protection/>
    </xf>
    <xf numFmtId="0" fontId="0" fillId="0" borderId="73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33" xfId="0" applyFont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distributed" vertical="center" indent="1"/>
      <protection/>
    </xf>
    <xf numFmtId="0" fontId="0" fillId="0" borderId="14" xfId="0" applyFont="1" applyBorder="1" applyAlignment="1" applyProtection="1">
      <alignment horizontal="distributed" vertical="center" indent="1"/>
      <protection/>
    </xf>
    <xf numFmtId="198" fontId="0" fillId="0" borderId="11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distributed" vertical="center" indent="2"/>
      <protection/>
    </xf>
    <xf numFmtId="0" fontId="0" fillId="0" borderId="14" xfId="0" applyFont="1" applyBorder="1" applyAlignment="1" applyProtection="1">
      <alignment horizontal="distributed" vertical="center" indent="2"/>
      <protection/>
    </xf>
    <xf numFmtId="0" fontId="0" fillId="0" borderId="12" xfId="0" applyFont="1" applyBorder="1" applyAlignment="1" applyProtection="1">
      <alignment horizontal="distributed" vertical="center" wrapText="1" indent="1"/>
      <protection/>
    </xf>
    <xf numFmtId="0" fontId="0" fillId="0" borderId="73" xfId="0" applyFont="1" applyBorder="1" applyAlignment="1" applyProtection="1">
      <alignment horizontal="distributed" vertical="center" wrapText="1" indent="1"/>
      <protection/>
    </xf>
    <xf numFmtId="0" fontId="0" fillId="0" borderId="0" xfId="0" applyFont="1" applyBorder="1" applyAlignment="1" applyProtection="1">
      <alignment horizontal="distributed" vertical="center" wrapText="1" indent="1"/>
      <protection/>
    </xf>
    <xf numFmtId="0" fontId="0" fillId="0" borderId="14" xfId="0" applyFont="1" applyBorder="1" applyAlignment="1" applyProtection="1">
      <alignment horizontal="distributed" vertical="center" wrapText="1" indent="1"/>
      <protection/>
    </xf>
    <xf numFmtId="0" fontId="0" fillId="0" borderId="7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72" xfId="0" applyFont="1" applyBorder="1" applyAlignment="1">
      <alignment horizontal="center" vertical="center"/>
    </xf>
    <xf numFmtId="0" fontId="0" fillId="0" borderId="72" xfId="0" applyBorder="1" applyAlignment="1" applyProtection="1">
      <alignment horizontal="distributed" vertical="center"/>
      <protection/>
    </xf>
    <xf numFmtId="0" fontId="0" fillId="0" borderId="73" xfId="0" applyFont="1" applyBorder="1" applyAlignment="1" applyProtection="1">
      <alignment horizontal="distributed" vertical="center"/>
      <protection/>
    </xf>
    <xf numFmtId="0" fontId="0" fillId="0" borderId="34" xfId="0" applyBorder="1" applyAlignment="1" applyProtection="1">
      <alignment horizontal="distributed" vertical="center" wrapText="1" indent="3"/>
      <protection/>
    </xf>
    <xf numFmtId="0" fontId="0" fillId="0" borderId="34" xfId="0" applyFont="1" applyBorder="1" applyAlignment="1" applyProtection="1">
      <alignment horizontal="distributed" vertical="center" wrapText="1" indent="3"/>
      <protection/>
    </xf>
    <xf numFmtId="0" fontId="0" fillId="0" borderId="35" xfId="0" applyFont="1" applyBorder="1" applyAlignment="1" applyProtection="1">
      <alignment horizontal="distributed" vertical="center" wrapText="1" indent="3"/>
      <protection/>
    </xf>
    <xf numFmtId="0" fontId="0" fillId="0" borderId="0" xfId="0" applyFont="1" applyBorder="1" applyAlignment="1" applyProtection="1">
      <alignment horizontal="distributed" vertical="center" wrapText="1" indent="3"/>
      <protection/>
    </xf>
    <xf numFmtId="0" fontId="0" fillId="0" borderId="14" xfId="0" applyFont="1" applyBorder="1" applyAlignment="1" applyProtection="1">
      <alignment horizontal="distributed" vertical="center" wrapText="1" indent="3"/>
      <protection/>
    </xf>
    <xf numFmtId="0" fontId="0" fillId="0" borderId="13" xfId="0" applyFont="1" applyBorder="1" applyAlignment="1" applyProtection="1">
      <alignment horizontal="distributed" vertical="center" wrapText="1" indent="3"/>
      <protection/>
    </xf>
    <xf numFmtId="0" fontId="0" fillId="0" borderId="18" xfId="0" applyFont="1" applyBorder="1" applyAlignment="1" applyProtection="1">
      <alignment horizontal="distributed" vertical="center" wrapText="1" indent="3"/>
      <protection/>
    </xf>
    <xf numFmtId="0" fontId="0" fillId="0" borderId="28" xfId="0" applyFont="1" applyFill="1" applyBorder="1" applyAlignment="1" applyProtection="1">
      <alignment horizontal="distributed" vertical="center" indent="2"/>
      <protection/>
    </xf>
    <xf numFmtId="0" fontId="0" fillId="0" borderId="28" xfId="0" applyFont="1" applyFill="1" applyBorder="1" applyAlignment="1" applyProtection="1" quotePrefix="1">
      <alignment horizontal="distributed" vertical="center" indent="2"/>
      <protection/>
    </xf>
    <xf numFmtId="0" fontId="0" fillId="0" borderId="27" xfId="0" applyFont="1" applyFill="1" applyBorder="1" applyAlignment="1" applyProtection="1" quotePrefix="1">
      <alignment horizontal="distributed" vertical="center" indent="2"/>
      <protection/>
    </xf>
    <xf numFmtId="0" fontId="0" fillId="0" borderId="0" xfId="0" applyFill="1" applyBorder="1" applyAlignment="1" applyProtection="1">
      <alignment horizontal="distributed" vertical="center" indent="2"/>
      <protection/>
    </xf>
    <xf numFmtId="0" fontId="0" fillId="0" borderId="0" xfId="0" applyFont="1" applyFill="1" applyBorder="1" applyAlignment="1" applyProtection="1" quotePrefix="1">
      <alignment horizontal="distributed" vertical="center" indent="2"/>
      <protection/>
    </xf>
    <xf numFmtId="0" fontId="0" fillId="0" borderId="21" xfId="0" applyFont="1" applyFill="1" applyBorder="1" applyAlignment="1" applyProtection="1" quotePrefix="1">
      <alignment horizontal="distributed" vertical="center" indent="2"/>
      <protection/>
    </xf>
    <xf numFmtId="0" fontId="0" fillId="0" borderId="3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7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2" xfId="0" applyFont="1" applyBorder="1" applyAlignment="1" applyProtection="1">
      <alignment horizontal="distributed" vertical="center" wrapText="1" indent="1"/>
      <protection/>
    </xf>
    <xf numFmtId="0" fontId="0" fillId="0" borderId="12" xfId="0" applyFont="1" applyBorder="1" applyAlignment="1">
      <alignment horizontal="distributed" vertical="center" wrapText="1" indent="1"/>
    </xf>
    <xf numFmtId="0" fontId="0" fillId="0" borderId="11" xfId="0" applyFont="1" applyBorder="1" applyAlignment="1">
      <alignment horizontal="distributed" vertical="center" wrapText="1" indent="1"/>
    </xf>
    <xf numFmtId="0" fontId="0" fillId="0" borderId="0" xfId="0" applyFont="1" applyBorder="1" applyAlignment="1">
      <alignment horizontal="distributed" vertical="center" wrapText="1" indent="1"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7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distributed" vertical="center" indent="2"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 indent="2"/>
      <protection/>
    </xf>
    <xf numFmtId="0" fontId="22" fillId="0" borderId="0" xfId="0" applyFont="1" applyFill="1" applyBorder="1" applyAlignment="1" applyProtection="1">
      <alignment horizontal="distributed" vertical="center" indent="2"/>
      <protection/>
    </xf>
    <xf numFmtId="0" fontId="22" fillId="0" borderId="0" xfId="0" applyFont="1" applyFill="1" applyBorder="1" applyAlignment="1" applyProtection="1" quotePrefix="1">
      <alignment horizontal="distributed" vertical="center" indent="2"/>
      <protection/>
    </xf>
    <xf numFmtId="0" fontId="22" fillId="0" borderId="21" xfId="0" applyFont="1" applyFill="1" applyBorder="1" applyAlignment="1" applyProtection="1" quotePrefix="1">
      <alignment horizontal="distributed" vertical="center" indent="2"/>
      <protection/>
    </xf>
    <xf numFmtId="0" fontId="0" fillId="0" borderId="21" xfId="0" applyFont="1" applyBorder="1" applyAlignment="1" applyProtection="1">
      <alignment horizontal="distributed" vertical="center" indent="2"/>
      <protection/>
    </xf>
    <xf numFmtId="38" fontId="0" fillId="0" borderId="0" xfId="49" applyFont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>
      <alignment horizontal="distributed" vertical="center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 applyProtection="1">
      <alignment horizontal="distributed" vertical="center"/>
      <protection/>
    </xf>
    <xf numFmtId="0" fontId="0" fillId="0" borderId="77" xfId="0" applyFont="1" applyFill="1" applyBorder="1" applyAlignment="1" applyProtection="1">
      <alignment horizontal="distributed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30</xdr:row>
      <xdr:rowOff>38100</xdr:rowOff>
    </xdr:from>
    <xdr:to>
      <xdr:col>6</xdr:col>
      <xdr:colOff>180975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600700" y="7753350"/>
          <a:ext cx="95250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609600</xdr:colOff>
      <xdr:row>30</xdr:row>
      <xdr:rowOff>38100</xdr:rowOff>
    </xdr:from>
    <xdr:to>
      <xdr:col>6</xdr:col>
      <xdr:colOff>685800</xdr:colOff>
      <xdr:row>31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124575" y="7753350"/>
          <a:ext cx="85725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95250</xdr:colOff>
      <xdr:row>30</xdr:row>
      <xdr:rowOff>38100</xdr:rowOff>
    </xdr:from>
    <xdr:to>
      <xdr:col>7</xdr:col>
      <xdr:colOff>190500</xdr:colOff>
      <xdr:row>31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6429375" y="7753350"/>
          <a:ext cx="95250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609600</xdr:colOff>
      <xdr:row>30</xdr:row>
      <xdr:rowOff>38100</xdr:rowOff>
    </xdr:from>
    <xdr:to>
      <xdr:col>7</xdr:col>
      <xdr:colOff>704850</xdr:colOff>
      <xdr:row>31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6943725" y="7753350"/>
          <a:ext cx="9525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123825</xdr:rowOff>
    </xdr:from>
    <xdr:to>
      <xdr:col>1</xdr:col>
      <xdr:colOff>161925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724025" y="1381125"/>
          <a:ext cx="142875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104775</xdr:rowOff>
    </xdr:from>
    <xdr:to>
      <xdr:col>1</xdr:col>
      <xdr:colOff>180975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762125" y="2619375"/>
          <a:ext cx="11430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16</xdr:row>
      <xdr:rowOff>76200</xdr:rowOff>
    </xdr:from>
    <xdr:to>
      <xdr:col>1</xdr:col>
      <xdr:colOff>180975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790700" y="3429000"/>
          <a:ext cx="952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85725</xdr:rowOff>
    </xdr:from>
    <xdr:to>
      <xdr:col>1</xdr:col>
      <xdr:colOff>180975</xdr:colOff>
      <xdr:row>20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790700" y="4067175"/>
          <a:ext cx="952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85725</xdr:rowOff>
    </xdr:from>
    <xdr:to>
      <xdr:col>1</xdr:col>
      <xdr:colOff>190500</xdr:colOff>
      <xdr:row>23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800225" y="448627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24</xdr:row>
      <xdr:rowOff>123825</xdr:rowOff>
    </xdr:from>
    <xdr:to>
      <xdr:col>1</xdr:col>
      <xdr:colOff>180975</xdr:colOff>
      <xdr:row>25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790700" y="5153025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76200</xdr:rowOff>
    </xdr:from>
    <xdr:to>
      <xdr:col>2</xdr:col>
      <xdr:colOff>0</xdr:colOff>
      <xdr:row>28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1762125" y="5524500"/>
          <a:ext cx="1428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28</xdr:row>
      <xdr:rowOff>76200</xdr:rowOff>
    </xdr:from>
    <xdr:to>
      <xdr:col>1</xdr:col>
      <xdr:colOff>133350</xdr:colOff>
      <xdr:row>33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800225" y="5943600"/>
          <a:ext cx="3810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33</xdr:row>
      <xdr:rowOff>76200</xdr:rowOff>
    </xdr:from>
    <xdr:to>
      <xdr:col>1</xdr:col>
      <xdr:colOff>152400</xdr:colOff>
      <xdr:row>35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762125" y="6991350"/>
          <a:ext cx="9525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85725</xdr:rowOff>
    </xdr:from>
    <xdr:to>
      <xdr:col>2</xdr:col>
      <xdr:colOff>0</xdr:colOff>
      <xdr:row>37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743075" y="7629525"/>
          <a:ext cx="1619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39</xdr:row>
      <xdr:rowOff>104775</xdr:rowOff>
    </xdr:from>
    <xdr:to>
      <xdr:col>1</xdr:col>
      <xdr:colOff>180975</xdr:colOff>
      <xdr:row>40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790700" y="8277225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41</xdr:row>
      <xdr:rowOff>95250</xdr:rowOff>
    </xdr:from>
    <xdr:to>
      <xdr:col>2</xdr:col>
      <xdr:colOff>0</xdr:colOff>
      <xdr:row>42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809750" y="86868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46</xdr:row>
      <xdr:rowOff>85725</xdr:rowOff>
    </xdr:from>
    <xdr:to>
      <xdr:col>1</xdr:col>
      <xdr:colOff>190500</xdr:colOff>
      <xdr:row>47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800225" y="9725025"/>
          <a:ext cx="952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48</xdr:row>
      <xdr:rowOff>95250</xdr:rowOff>
    </xdr:from>
    <xdr:to>
      <xdr:col>1</xdr:col>
      <xdr:colOff>190500</xdr:colOff>
      <xdr:row>49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800225" y="10153650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50</xdr:row>
      <xdr:rowOff>95250</xdr:rowOff>
    </xdr:from>
    <xdr:to>
      <xdr:col>2</xdr:col>
      <xdr:colOff>0</xdr:colOff>
      <xdr:row>51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809750" y="10572750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55</xdr:row>
      <xdr:rowOff>76200</xdr:rowOff>
    </xdr:from>
    <xdr:to>
      <xdr:col>1</xdr:col>
      <xdr:colOff>190500</xdr:colOff>
      <xdr:row>56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1800225" y="11601450"/>
          <a:ext cx="9525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59</xdr:row>
      <xdr:rowOff>95250</xdr:rowOff>
    </xdr:from>
    <xdr:to>
      <xdr:col>1</xdr:col>
      <xdr:colOff>190500</xdr:colOff>
      <xdr:row>60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1800225" y="124587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3"/>
  <sheetViews>
    <sheetView tabSelected="1" zoomScale="75" zoomScaleNormal="75" zoomScaleSheetLayoutView="85" zoomScalePageLayoutView="0" workbookViewId="0" topLeftCell="A1">
      <selection activeCell="A2" sqref="A2:W2"/>
    </sheetView>
  </sheetViews>
  <sheetFormatPr defaultColWidth="10.59765625" defaultRowHeight="15"/>
  <cols>
    <col min="1" max="1" width="2.59765625" style="51" customWidth="1"/>
    <col min="2" max="2" width="13.19921875" style="51" customWidth="1"/>
    <col min="3" max="23" width="11.3984375" style="51" customWidth="1"/>
    <col min="24" max="24" width="9.59765625" style="51" customWidth="1"/>
    <col min="25" max="16384" width="10.59765625" style="51" customWidth="1"/>
  </cols>
  <sheetData>
    <row r="1" spans="1:23" s="50" customFormat="1" ht="19.5" customHeight="1">
      <c r="A1" s="1" t="s">
        <v>289</v>
      </c>
      <c r="W1" s="2" t="s">
        <v>290</v>
      </c>
    </row>
    <row r="2" spans="1:24" ht="24.75" customHeight="1">
      <c r="A2" s="594" t="s">
        <v>442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27"/>
    </row>
    <row r="3" spans="1:24" ht="17.25" customHeight="1">
      <c r="A3" s="254" t="s">
        <v>443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8"/>
    </row>
    <row r="4" spans="2:23" ht="17.25" customHeight="1" thickBo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7.25" customHeight="1">
      <c r="A5" s="255" t="s">
        <v>424</v>
      </c>
      <c r="B5" s="256"/>
      <c r="C5" s="261" t="s">
        <v>0</v>
      </c>
      <c r="D5" s="262"/>
      <c r="E5" s="262"/>
      <c r="F5" s="262"/>
      <c r="G5" s="262"/>
      <c r="H5" s="262"/>
      <c r="I5" s="262"/>
      <c r="J5" s="262"/>
      <c r="K5" s="262"/>
      <c r="L5" s="263"/>
      <c r="M5" s="261" t="s">
        <v>1</v>
      </c>
      <c r="N5" s="263"/>
      <c r="O5" s="264" t="s">
        <v>58</v>
      </c>
      <c r="P5" s="267" t="s">
        <v>327</v>
      </c>
      <c r="Q5" s="267" t="s">
        <v>3</v>
      </c>
      <c r="R5" s="267" t="s">
        <v>4</v>
      </c>
      <c r="S5" s="267" t="s">
        <v>328</v>
      </c>
      <c r="T5" s="271" t="s">
        <v>159</v>
      </c>
      <c r="U5" s="274" t="s">
        <v>331</v>
      </c>
      <c r="V5" s="274" t="s">
        <v>332</v>
      </c>
      <c r="W5" s="277" t="s">
        <v>160</v>
      </c>
    </row>
    <row r="6" spans="1:23" ht="17.25" customHeight="1">
      <c r="A6" s="257"/>
      <c r="B6" s="258"/>
      <c r="C6" s="282" t="s">
        <v>329</v>
      </c>
      <c r="D6" s="283"/>
      <c r="E6" s="283"/>
      <c r="F6" s="283"/>
      <c r="G6" s="284"/>
      <c r="H6" s="282" t="s">
        <v>2</v>
      </c>
      <c r="I6" s="283"/>
      <c r="J6" s="283"/>
      <c r="K6" s="283"/>
      <c r="L6" s="284"/>
      <c r="M6" s="270" t="s">
        <v>59</v>
      </c>
      <c r="N6" s="270" t="s">
        <v>330</v>
      </c>
      <c r="O6" s="265"/>
      <c r="P6" s="268"/>
      <c r="Q6" s="268"/>
      <c r="R6" s="268"/>
      <c r="S6" s="268"/>
      <c r="T6" s="272"/>
      <c r="U6" s="275"/>
      <c r="V6" s="275"/>
      <c r="W6" s="275"/>
    </row>
    <row r="7" spans="1:23" ht="17.25" customHeight="1">
      <c r="A7" s="259"/>
      <c r="B7" s="260"/>
      <c r="C7" s="76" t="s">
        <v>5</v>
      </c>
      <c r="D7" s="76" t="s">
        <v>6</v>
      </c>
      <c r="E7" s="76" t="s">
        <v>7</v>
      </c>
      <c r="F7" s="77" t="s">
        <v>158</v>
      </c>
      <c r="G7" s="76" t="s">
        <v>8</v>
      </c>
      <c r="H7" s="76" t="s">
        <v>5</v>
      </c>
      <c r="I7" s="76" t="s">
        <v>6</v>
      </c>
      <c r="J7" s="76" t="s">
        <v>7</v>
      </c>
      <c r="K7" s="77" t="s">
        <v>158</v>
      </c>
      <c r="L7" s="76" t="s">
        <v>8</v>
      </c>
      <c r="M7" s="269"/>
      <c r="N7" s="269"/>
      <c r="O7" s="266"/>
      <c r="P7" s="269"/>
      <c r="Q7" s="269"/>
      <c r="R7" s="269"/>
      <c r="S7" s="269"/>
      <c r="T7" s="273"/>
      <c r="U7" s="276"/>
      <c r="V7" s="276"/>
      <c r="W7" s="276"/>
    </row>
    <row r="8" spans="1:38" ht="17.25" customHeight="1">
      <c r="A8" s="278" t="s">
        <v>291</v>
      </c>
      <c r="B8" s="279"/>
      <c r="C8" s="60">
        <v>136</v>
      </c>
      <c r="D8" s="61">
        <v>10</v>
      </c>
      <c r="E8" s="61" t="s">
        <v>255</v>
      </c>
      <c r="F8" s="61" t="s">
        <v>255</v>
      </c>
      <c r="G8" s="62">
        <v>126</v>
      </c>
      <c r="H8" s="63">
        <v>20260</v>
      </c>
      <c r="I8" s="62">
        <v>3937</v>
      </c>
      <c r="J8" s="62">
        <v>684</v>
      </c>
      <c r="K8" s="62">
        <v>177</v>
      </c>
      <c r="L8" s="62">
        <v>15462</v>
      </c>
      <c r="M8" s="62">
        <v>702</v>
      </c>
      <c r="N8" s="62">
        <v>2877</v>
      </c>
      <c r="O8" s="62">
        <v>358</v>
      </c>
      <c r="P8" s="62">
        <v>276</v>
      </c>
      <c r="Q8" s="64">
        <v>2480</v>
      </c>
      <c r="R8" s="64">
        <v>499</v>
      </c>
      <c r="S8" s="64">
        <v>1759</v>
      </c>
      <c r="T8" s="64">
        <v>252</v>
      </c>
      <c r="U8" s="64">
        <v>4168</v>
      </c>
      <c r="V8" s="64">
        <v>3587</v>
      </c>
      <c r="W8" s="64">
        <v>249</v>
      </c>
      <c r="Y8" s="64"/>
      <c r="Z8" s="64"/>
      <c r="AA8" s="64"/>
      <c r="AB8" s="64"/>
      <c r="AC8" s="65"/>
      <c r="AD8" s="65"/>
      <c r="AE8" s="65"/>
      <c r="AF8" s="65"/>
      <c r="AG8" s="65"/>
      <c r="AH8" s="65"/>
      <c r="AI8" s="65"/>
      <c r="AJ8" s="65"/>
      <c r="AK8" s="65"/>
      <c r="AL8" s="65"/>
    </row>
    <row r="9" spans="1:23" ht="17.25" customHeight="1">
      <c r="A9" s="280" t="s">
        <v>320</v>
      </c>
      <c r="B9" s="281"/>
      <c r="C9" s="60">
        <v>137</v>
      </c>
      <c r="D9" s="63">
        <v>10</v>
      </c>
      <c r="E9" s="63" t="s">
        <v>255</v>
      </c>
      <c r="F9" s="63" t="s">
        <v>255</v>
      </c>
      <c r="G9" s="63">
        <v>127</v>
      </c>
      <c r="H9" s="63">
        <v>20924</v>
      </c>
      <c r="I9" s="62">
        <v>3961</v>
      </c>
      <c r="J9" s="62">
        <v>657</v>
      </c>
      <c r="K9" s="62">
        <v>162</v>
      </c>
      <c r="L9" s="62">
        <v>16141</v>
      </c>
      <c r="M9" s="62">
        <v>702</v>
      </c>
      <c r="N9" s="62">
        <v>2937</v>
      </c>
      <c r="O9" s="62">
        <v>361</v>
      </c>
      <c r="P9" s="62">
        <v>278</v>
      </c>
      <c r="Q9" s="64" t="s">
        <v>161</v>
      </c>
      <c r="R9" s="64" t="s">
        <v>161</v>
      </c>
      <c r="S9" s="64" t="s">
        <v>161</v>
      </c>
      <c r="T9" s="64" t="s">
        <v>161</v>
      </c>
      <c r="U9" s="64" t="s">
        <v>161</v>
      </c>
      <c r="V9" s="64" t="s">
        <v>161</v>
      </c>
      <c r="W9" s="64" t="s">
        <v>161</v>
      </c>
    </row>
    <row r="10" spans="1:23" ht="17.25" customHeight="1">
      <c r="A10" s="280" t="s">
        <v>321</v>
      </c>
      <c r="B10" s="281"/>
      <c r="C10" s="60">
        <v>139</v>
      </c>
      <c r="D10" s="63">
        <v>13</v>
      </c>
      <c r="E10" s="63" t="s">
        <v>255</v>
      </c>
      <c r="F10" s="63" t="s">
        <v>255</v>
      </c>
      <c r="G10" s="63">
        <v>126</v>
      </c>
      <c r="H10" s="63">
        <v>21398</v>
      </c>
      <c r="I10" s="63">
        <v>4063</v>
      </c>
      <c r="J10" s="63">
        <v>582</v>
      </c>
      <c r="K10" s="63">
        <v>150</v>
      </c>
      <c r="L10" s="63">
        <v>16603</v>
      </c>
      <c r="M10" s="63">
        <v>695</v>
      </c>
      <c r="N10" s="63">
        <v>2945</v>
      </c>
      <c r="O10" s="63">
        <v>370</v>
      </c>
      <c r="P10" s="63">
        <v>268</v>
      </c>
      <c r="Q10" s="63">
        <v>2484</v>
      </c>
      <c r="R10" s="63">
        <v>499</v>
      </c>
      <c r="S10" s="63">
        <v>1717</v>
      </c>
      <c r="T10" s="63">
        <v>265</v>
      </c>
      <c r="U10" s="63">
        <v>4610</v>
      </c>
      <c r="V10" s="63">
        <v>3800</v>
      </c>
      <c r="W10" s="63">
        <v>246</v>
      </c>
    </row>
    <row r="11" spans="1:23" ht="17.25" customHeight="1">
      <c r="A11" s="278" t="s">
        <v>261</v>
      </c>
      <c r="B11" s="279"/>
      <c r="C11" s="60">
        <v>138</v>
      </c>
      <c r="D11" s="63">
        <v>13</v>
      </c>
      <c r="E11" s="63" t="s">
        <v>255</v>
      </c>
      <c r="F11" s="63" t="s">
        <v>255</v>
      </c>
      <c r="G11" s="63">
        <v>125</v>
      </c>
      <c r="H11" s="63">
        <v>21622</v>
      </c>
      <c r="I11" s="63">
        <v>4089</v>
      </c>
      <c r="J11" s="63">
        <v>514</v>
      </c>
      <c r="K11" s="63">
        <v>121</v>
      </c>
      <c r="L11" s="63">
        <v>16898</v>
      </c>
      <c r="M11" s="63">
        <v>704</v>
      </c>
      <c r="N11" s="63">
        <v>2917</v>
      </c>
      <c r="O11" s="63">
        <v>382</v>
      </c>
      <c r="P11" s="63">
        <v>263</v>
      </c>
      <c r="Q11" s="63" t="s">
        <v>161</v>
      </c>
      <c r="R11" s="63" t="s">
        <v>161</v>
      </c>
      <c r="S11" s="63" t="s">
        <v>161</v>
      </c>
      <c r="T11" s="63" t="s">
        <v>161</v>
      </c>
      <c r="U11" s="63" t="s">
        <v>161</v>
      </c>
      <c r="V11" s="63" t="s">
        <v>161</v>
      </c>
      <c r="W11" s="63" t="s">
        <v>161</v>
      </c>
    </row>
    <row r="12" spans="1:23" s="74" customFormat="1" ht="17.25" customHeight="1">
      <c r="A12" s="286" t="s">
        <v>324</v>
      </c>
      <c r="B12" s="287"/>
      <c r="C12" s="154">
        <f>SUM(C14:C21,C23,C26,C32,C42,C49,C55,C63,C69)</f>
        <v>138</v>
      </c>
      <c r="D12" s="241">
        <f>SUM(D14:D21,D23,D26,D32,D42,D49,D55,D63,D69)</f>
        <v>13</v>
      </c>
      <c r="E12" s="242" t="s">
        <v>255</v>
      </c>
      <c r="F12" s="242" t="s">
        <v>255</v>
      </c>
      <c r="G12" s="241">
        <f>SUM(G14:G21,G23,G26,G32,G42,G49,G55,G63,G69)</f>
        <v>125</v>
      </c>
      <c r="H12" s="241">
        <f>SUM(H14:H21,H23,H26,H32,H42,H49,H55,H63,H69)</f>
        <v>21605</v>
      </c>
      <c r="I12" s="241">
        <f>SUM(I14:I21,I23,I26,I32,I42,I49,I55,I63,I69)</f>
        <v>4089</v>
      </c>
      <c r="J12" s="241">
        <f>SUM(J14:J21,J23,J26,J32,J42,J49,J55,J63,J69)</f>
        <v>454</v>
      </c>
      <c r="K12" s="241">
        <f aca="true" t="shared" si="0" ref="K12:W12">SUM(K14:K21,K23,K26,K32,K42,K49,K55,K63,K69)</f>
        <v>121</v>
      </c>
      <c r="L12" s="241">
        <f t="shared" si="0"/>
        <v>16941</v>
      </c>
      <c r="M12" s="241">
        <f t="shared" si="0"/>
        <v>711</v>
      </c>
      <c r="N12" s="241">
        <f t="shared" si="0"/>
        <v>2884</v>
      </c>
      <c r="O12" s="241">
        <f t="shared" si="0"/>
        <v>381</v>
      </c>
      <c r="P12" s="241">
        <f t="shared" si="0"/>
        <v>266</v>
      </c>
      <c r="Q12" s="241">
        <f t="shared" si="0"/>
        <v>2593</v>
      </c>
      <c r="R12" s="241">
        <f t="shared" si="0"/>
        <v>521</v>
      </c>
      <c r="S12" s="241">
        <f t="shared" si="0"/>
        <v>1760</v>
      </c>
      <c r="T12" s="241">
        <f t="shared" si="0"/>
        <v>284</v>
      </c>
      <c r="U12" s="241">
        <f t="shared" si="0"/>
        <v>5147</v>
      </c>
      <c r="V12" s="241">
        <f t="shared" si="0"/>
        <v>4006</v>
      </c>
      <c r="W12" s="241">
        <f t="shared" si="0"/>
        <v>249</v>
      </c>
    </row>
    <row r="13" spans="1:23" ht="17.25" customHeight="1">
      <c r="A13" s="67"/>
      <c r="B13" s="68"/>
      <c r="C13" s="29"/>
      <c r="D13" s="69"/>
      <c r="E13" s="69"/>
      <c r="F13" s="69"/>
      <c r="G13" s="69"/>
      <c r="H13" s="30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2"/>
      <c r="U13" s="69"/>
      <c r="V13" s="69"/>
      <c r="W13" s="69"/>
    </row>
    <row r="14" spans="1:23" ht="17.25" customHeight="1">
      <c r="A14" s="278" t="s">
        <v>9</v>
      </c>
      <c r="B14" s="285"/>
      <c r="C14" s="46">
        <v>61</v>
      </c>
      <c r="D14" s="69">
        <v>6</v>
      </c>
      <c r="E14" s="69" t="s">
        <v>322</v>
      </c>
      <c r="F14" s="69" t="s">
        <v>322</v>
      </c>
      <c r="G14" s="69">
        <v>55</v>
      </c>
      <c r="H14" s="69">
        <v>11066</v>
      </c>
      <c r="I14" s="69">
        <v>2390</v>
      </c>
      <c r="J14" s="69">
        <v>220</v>
      </c>
      <c r="K14" s="69">
        <v>40</v>
      </c>
      <c r="L14" s="69">
        <v>8416</v>
      </c>
      <c r="M14" s="69">
        <v>328</v>
      </c>
      <c r="N14" s="69">
        <v>1206</v>
      </c>
      <c r="O14" s="69">
        <v>165</v>
      </c>
      <c r="P14" s="69">
        <v>116</v>
      </c>
      <c r="Q14" s="69">
        <v>1390</v>
      </c>
      <c r="R14" s="69">
        <v>250</v>
      </c>
      <c r="S14" s="69">
        <v>1080</v>
      </c>
      <c r="T14" s="69">
        <v>76</v>
      </c>
      <c r="U14" s="69">
        <v>2704</v>
      </c>
      <c r="V14" s="69">
        <v>1657</v>
      </c>
      <c r="W14" s="69">
        <v>114</v>
      </c>
    </row>
    <row r="15" spans="1:23" ht="17.25" customHeight="1">
      <c r="A15" s="278" t="s">
        <v>10</v>
      </c>
      <c r="B15" s="285"/>
      <c r="C15" s="60">
        <v>9</v>
      </c>
      <c r="D15" s="69">
        <v>2</v>
      </c>
      <c r="E15" s="69" t="s">
        <v>322</v>
      </c>
      <c r="F15" s="69" t="s">
        <v>322</v>
      </c>
      <c r="G15" s="69">
        <v>7</v>
      </c>
      <c r="H15" s="69">
        <v>1623</v>
      </c>
      <c r="I15" s="69">
        <v>257</v>
      </c>
      <c r="J15" s="69">
        <v>115</v>
      </c>
      <c r="K15" s="69">
        <v>10</v>
      </c>
      <c r="L15" s="69">
        <v>1241</v>
      </c>
      <c r="M15" s="69">
        <v>24</v>
      </c>
      <c r="N15" s="69">
        <v>150</v>
      </c>
      <c r="O15" s="69">
        <v>26</v>
      </c>
      <c r="P15" s="69">
        <v>20</v>
      </c>
      <c r="Q15" s="69">
        <v>119</v>
      </c>
      <c r="R15" s="69">
        <v>31</v>
      </c>
      <c r="S15" s="69">
        <v>83</v>
      </c>
      <c r="T15" s="69">
        <v>17</v>
      </c>
      <c r="U15" s="69">
        <v>414</v>
      </c>
      <c r="V15" s="69">
        <v>366</v>
      </c>
      <c r="W15" s="69">
        <v>23</v>
      </c>
    </row>
    <row r="16" spans="1:23" ht="17.25" customHeight="1">
      <c r="A16" s="278" t="s">
        <v>11</v>
      </c>
      <c r="B16" s="285"/>
      <c r="C16" s="60">
        <v>20</v>
      </c>
      <c r="D16" s="69">
        <v>1</v>
      </c>
      <c r="E16" s="69" t="s">
        <v>322</v>
      </c>
      <c r="F16" s="69" t="s">
        <v>322</v>
      </c>
      <c r="G16" s="69">
        <v>19</v>
      </c>
      <c r="H16" s="69">
        <v>1744</v>
      </c>
      <c r="I16" s="69">
        <v>349</v>
      </c>
      <c r="J16" s="69">
        <v>46</v>
      </c>
      <c r="K16" s="69">
        <v>20</v>
      </c>
      <c r="L16" s="69">
        <v>1329</v>
      </c>
      <c r="M16" s="69">
        <v>67</v>
      </c>
      <c r="N16" s="69">
        <v>344</v>
      </c>
      <c r="O16" s="69">
        <v>41</v>
      </c>
      <c r="P16" s="69">
        <v>30</v>
      </c>
      <c r="Q16" s="69">
        <v>144</v>
      </c>
      <c r="R16" s="69">
        <v>55</v>
      </c>
      <c r="S16" s="69">
        <v>110</v>
      </c>
      <c r="T16" s="69">
        <v>25</v>
      </c>
      <c r="U16" s="69">
        <v>263</v>
      </c>
      <c r="V16" s="69">
        <v>491</v>
      </c>
      <c r="W16" s="69">
        <v>20</v>
      </c>
    </row>
    <row r="17" spans="1:23" ht="17.25" customHeight="1">
      <c r="A17" s="278" t="s">
        <v>12</v>
      </c>
      <c r="B17" s="285"/>
      <c r="C17" s="60">
        <v>1</v>
      </c>
      <c r="D17" s="69" t="s">
        <v>322</v>
      </c>
      <c r="E17" s="69" t="s">
        <v>322</v>
      </c>
      <c r="F17" s="69" t="s">
        <v>322</v>
      </c>
      <c r="G17" s="69">
        <v>1</v>
      </c>
      <c r="H17" s="69">
        <v>228</v>
      </c>
      <c r="I17" s="69" t="s">
        <v>322</v>
      </c>
      <c r="J17" s="69">
        <v>8</v>
      </c>
      <c r="K17" s="69">
        <v>8</v>
      </c>
      <c r="L17" s="69">
        <v>212</v>
      </c>
      <c r="M17" s="69">
        <v>22</v>
      </c>
      <c r="N17" s="69">
        <v>51</v>
      </c>
      <c r="O17" s="69">
        <v>10</v>
      </c>
      <c r="P17" s="69">
        <v>6</v>
      </c>
      <c r="Q17" s="69">
        <v>40</v>
      </c>
      <c r="R17" s="69">
        <v>13</v>
      </c>
      <c r="S17" s="69">
        <v>26</v>
      </c>
      <c r="T17" s="69">
        <v>14</v>
      </c>
      <c r="U17" s="69">
        <v>71</v>
      </c>
      <c r="V17" s="69">
        <v>61</v>
      </c>
      <c r="W17" s="69">
        <v>7</v>
      </c>
    </row>
    <row r="18" spans="1:23" ht="17.25" customHeight="1">
      <c r="A18" s="278" t="s">
        <v>13</v>
      </c>
      <c r="B18" s="285"/>
      <c r="C18" s="60">
        <v>1</v>
      </c>
      <c r="D18" s="69" t="s">
        <v>322</v>
      </c>
      <c r="E18" s="69" t="s">
        <v>322</v>
      </c>
      <c r="F18" s="69" t="s">
        <v>322</v>
      </c>
      <c r="G18" s="69">
        <v>1</v>
      </c>
      <c r="H18" s="69">
        <v>209</v>
      </c>
      <c r="I18" s="69" t="s">
        <v>322</v>
      </c>
      <c r="J18" s="69">
        <v>15</v>
      </c>
      <c r="K18" s="69">
        <v>19</v>
      </c>
      <c r="L18" s="69">
        <v>175</v>
      </c>
      <c r="M18" s="69">
        <v>12</v>
      </c>
      <c r="N18" s="69">
        <v>65</v>
      </c>
      <c r="O18" s="69">
        <v>5</v>
      </c>
      <c r="P18" s="69">
        <v>3</v>
      </c>
      <c r="Q18" s="69">
        <v>23</v>
      </c>
      <c r="R18" s="69">
        <v>6</v>
      </c>
      <c r="S18" s="69">
        <v>20</v>
      </c>
      <c r="T18" s="69">
        <v>14</v>
      </c>
      <c r="U18" s="69">
        <v>58</v>
      </c>
      <c r="V18" s="69">
        <v>62</v>
      </c>
      <c r="W18" s="69">
        <v>8</v>
      </c>
    </row>
    <row r="19" spans="1:23" ht="17.25" customHeight="1">
      <c r="A19" s="278" t="s">
        <v>14</v>
      </c>
      <c r="B19" s="285"/>
      <c r="C19" s="60">
        <v>9</v>
      </c>
      <c r="D19" s="69">
        <v>2</v>
      </c>
      <c r="E19" s="69" t="s">
        <v>322</v>
      </c>
      <c r="F19" s="69" t="s">
        <v>322</v>
      </c>
      <c r="G19" s="69">
        <v>7</v>
      </c>
      <c r="H19" s="69">
        <v>1466</v>
      </c>
      <c r="I19" s="69">
        <v>309</v>
      </c>
      <c r="J19" s="69">
        <v>50</v>
      </c>
      <c r="K19" s="69" t="s">
        <v>322</v>
      </c>
      <c r="L19" s="69">
        <v>1107</v>
      </c>
      <c r="M19" s="69">
        <v>37</v>
      </c>
      <c r="N19" s="69">
        <v>178</v>
      </c>
      <c r="O19" s="69">
        <v>17</v>
      </c>
      <c r="P19" s="69">
        <v>23</v>
      </c>
      <c r="Q19" s="69">
        <v>87</v>
      </c>
      <c r="R19" s="69">
        <v>20</v>
      </c>
      <c r="S19" s="69">
        <v>66</v>
      </c>
      <c r="T19" s="69">
        <v>14</v>
      </c>
      <c r="U19" s="69">
        <v>205</v>
      </c>
      <c r="V19" s="69">
        <v>350</v>
      </c>
      <c r="W19" s="69">
        <v>7</v>
      </c>
    </row>
    <row r="20" spans="1:23" ht="17.25" customHeight="1">
      <c r="A20" s="278" t="s">
        <v>15</v>
      </c>
      <c r="B20" s="285"/>
      <c r="C20" s="60">
        <v>5</v>
      </c>
      <c r="D20" s="69" t="s">
        <v>322</v>
      </c>
      <c r="E20" s="69" t="s">
        <v>322</v>
      </c>
      <c r="F20" s="69" t="s">
        <v>322</v>
      </c>
      <c r="G20" s="69">
        <v>5</v>
      </c>
      <c r="H20" s="69">
        <v>297</v>
      </c>
      <c r="I20" s="69" t="s">
        <v>322</v>
      </c>
      <c r="J20" s="69" t="s">
        <v>322</v>
      </c>
      <c r="K20" s="69">
        <v>12</v>
      </c>
      <c r="L20" s="69">
        <v>285</v>
      </c>
      <c r="M20" s="69">
        <v>25</v>
      </c>
      <c r="N20" s="69">
        <v>141</v>
      </c>
      <c r="O20" s="69">
        <v>12</v>
      </c>
      <c r="P20" s="69">
        <v>5</v>
      </c>
      <c r="Q20" s="69">
        <v>46</v>
      </c>
      <c r="R20" s="69">
        <v>12</v>
      </c>
      <c r="S20" s="69">
        <v>24</v>
      </c>
      <c r="T20" s="69">
        <v>16</v>
      </c>
      <c r="U20" s="69">
        <v>104</v>
      </c>
      <c r="V20" s="69">
        <v>83</v>
      </c>
      <c r="W20" s="69">
        <v>7</v>
      </c>
    </row>
    <row r="21" spans="1:23" ht="17.25" customHeight="1">
      <c r="A21" s="278" t="s">
        <v>16</v>
      </c>
      <c r="B21" s="285"/>
      <c r="C21" s="60">
        <v>3</v>
      </c>
      <c r="D21" s="69" t="s">
        <v>322</v>
      </c>
      <c r="E21" s="69" t="s">
        <v>322</v>
      </c>
      <c r="F21" s="69" t="s">
        <v>322</v>
      </c>
      <c r="G21" s="69">
        <v>3</v>
      </c>
      <c r="H21" s="69">
        <v>365</v>
      </c>
      <c r="I21" s="69">
        <v>30</v>
      </c>
      <c r="J21" s="69" t="s">
        <v>322</v>
      </c>
      <c r="K21" s="69" t="s">
        <v>322</v>
      </c>
      <c r="L21" s="69">
        <v>335</v>
      </c>
      <c r="M21" s="69">
        <v>33</v>
      </c>
      <c r="N21" s="69">
        <v>70</v>
      </c>
      <c r="O21" s="69">
        <v>13</v>
      </c>
      <c r="P21" s="69">
        <v>9</v>
      </c>
      <c r="Q21" s="69">
        <v>71</v>
      </c>
      <c r="R21" s="69">
        <v>13</v>
      </c>
      <c r="S21" s="69">
        <v>62</v>
      </c>
      <c r="T21" s="69">
        <v>23</v>
      </c>
      <c r="U21" s="69">
        <v>134</v>
      </c>
      <c r="V21" s="69">
        <v>129</v>
      </c>
      <c r="W21" s="69">
        <v>11</v>
      </c>
    </row>
    <row r="22" spans="1:23" ht="17.25" customHeight="1">
      <c r="A22" s="67"/>
      <c r="B22" s="68"/>
      <c r="C22" s="29"/>
      <c r="D22" s="69"/>
      <c r="E22" s="69"/>
      <c r="F22" s="69"/>
      <c r="G22" s="69"/>
      <c r="H22" s="30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</row>
    <row r="23" spans="1:23" s="74" customFormat="1" ht="17.25" customHeight="1">
      <c r="A23" s="288" t="s">
        <v>17</v>
      </c>
      <c r="B23" s="289"/>
      <c r="C23" s="154">
        <v>1</v>
      </c>
      <c r="D23" s="241" t="s">
        <v>255</v>
      </c>
      <c r="E23" s="241" t="s">
        <v>255</v>
      </c>
      <c r="F23" s="241" t="s">
        <v>255</v>
      </c>
      <c r="G23" s="241">
        <v>1</v>
      </c>
      <c r="H23" s="241">
        <v>351</v>
      </c>
      <c r="I23" s="241" t="s">
        <v>255</v>
      </c>
      <c r="J23" s="241" t="s">
        <v>255</v>
      </c>
      <c r="K23" s="241" t="s">
        <v>255</v>
      </c>
      <c r="L23" s="241">
        <v>351</v>
      </c>
      <c r="M23" s="241">
        <v>3</v>
      </c>
      <c r="N23" s="241">
        <v>19</v>
      </c>
      <c r="O23" s="241">
        <v>2</v>
      </c>
      <c r="P23" s="241">
        <v>4</v>
      </c>
      <c r="Q23" s="241">
        <v>19</v>
      </c>
      <c r="R23" s="241">
        <v>2</v>
      </c>
      <c r="S23" s="241">
        <v>13</v>
      </c>
      <c r="T23" s="241">
        <v>2</v>
      </c>
      <c r="U23" s="241">
        <v>96</v>
      </c>
      <c r="V23" s="241">
        <v>20</v>
      </c>
      <c r="W23" s="241">
        <v>9</v>
      </c>
    </row>
    <row r="24" spans="1:23" ht="17.25" customHeight="1">
      <c r="A24" s="3"/>
      <c r="B24" s="70" t="s">
        <v>18</v>
      </c>
      <c r="C24" s="46">
        <v>1</v>
      </c>
      <c r="D24" s="243" t="s">
        <v>434</v>
      </c>
      <c r="E24" s="243" t="s">
        <v>434</v>
      </c>
      <c r="F24" s="243" t="s">
        <v>434</v>
      </c>
      <c r="G24" s="243">
        <v>1</v>
      </c>
      <c r="H24" s="243">
        <v>351</v>
      </c>
      <c r="I24" s="243" t="s">
        <v>434</v>
      </c>
      <c r="J24" s="243" t="s">
        <v>434</v>
      </c>
      <c r="K24" s="243" t="s">
        <v>434</v>
      </c>
      <c r="L24" s="243">
        <v>351</v>
      </c>
      <c r="M24" s="243">
        <v>3</v>
      </c>
      <c r="N24" s="243">
        <v>19</v>
      </c>
      <c r="O24" s="243">
        <v>2</v>
      </c>
      <c r="P24" s="243">
        <v>4</v>
      </c>
      <c r="Q24" s="243">
        <v>19</v>
      </c>
      <c r="R24" s="243">
        <v>2</v>
      </c>
      <c r="S24" s="243">
        <v>13</v>
      </c>
      <c r="T24" s="243">
        <v>2</v>
      </c>
      <c r="U24" s="243">
        <v>96</v>
      </c>
      <c r="V24" s="243">
        <v>20</v>
      </c>
      <c r="W24" s="243">
        <v>9</v>
      </c>
    </row>
    <row r="25" spans="1:23" ht="17.25" customHeight="1">
      <c r="A25" s="3"/>
      <c r="B25" s="68"/>
      <c r="C25" s="46"/>
      <c r="D25" s="243"/>
      <c r="E25" s="243"/>
      <c r="F25" s="243"/>
      <c r="G25" s="243"/>
      <c r="H25" s="243" t="s">
        <v>255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</row>
    <row r="26" spans="1:23" s="74" customFormat="1" ht="17.25" customHeight="1">
      <c r="A26" s="288" t="s">
        <v>19</v>
      </c>
      <c r="B26" s="289"/>
      <c r="C26" s="154">
        <f>SUM(C27:C30)</f>
        <v>3</v>
      </c>
      <c r="D26" s="241" t="s">
        <v>255</v>
      </c>
      <c r="E26" s="241" t="s">
        <v>255</v>
      </c>
      <c r="F26" s="241" t="s">
        <v>255</v>
      </c>
      <c r="G26" s="241">
        <f>SUM(G27:G30)</f>
        <v>3</v>
      </c>
      <c r="H26" s="241">
        <f>SUM(H27:H30)</f>
        <v>511</v>
      </c>
      <c r="I26" s="241" t="s">
        <v>255</v>
      </c>
      <c r="J26" s="241" t="s">
        <v>255</v>
      </c>
      <c r="K26" s="241">
        <f aca="true" t="shared" si="1" ref="K26:W26">SUM(K27:K30)</f>
        <v>12</v>
      </c>
      <c r="L26" s="241">
        <f t="shared" si="1"/>
        <v>499</v>
      </c>
      <c r="M26" s="241">
        <f t="shared" si="1"/>
        <v>19</v>
      </c>
      <c r="N26" s="241">
        <f t="shared" si="1"/>
        <v>71</v>
      </c>
      <c r="O26" s="241">
        <f t="shared" si="1"/>
        <v>11</v>
      </c>
      <c r="P26" s="241">
        <f t="shared" si="1"/>
        <v>6</v>
      </c>
      <c r="Q26" s="241">
        <f t="shared" si="1"/>
        <v>55</v>
      </c>
      <c r="R26" s="241">
        <f t="shared" si="1"/>
        <v>17</v>
      </c>
      <c r="S26" s="241">
        <f t="shared" si="1"/>
        <v>35</v>
      </c>
      <c r="T26" s="241">
        <f t="shared" si="1"/>
        <v>16</v>
      </c>
      <c r="U26" s="241">
        <f t="shared" si="1"/>
        <v>109</v>
      </c>
      <c r="V26" s="241">
        <f t="shared" si="1"/>
        <v>146</v>
      </c>
      <c r="W26" s="241">
        <f t="shared" si="1"/>
        <v>4</v>
      </c>
    </row>
    <row r="27" spans="1:23" ht="17.25" customHeight="1">
      <c r="A27" s="3"/>
      <c r="B27" s="70" t="s">
        <v>20</v>
      </c>
      <c r="C27" s="46">
        <v>1</v>
      </c>
      <c r="D27" s="243" t="s">
        <v>434</v>
      </c>
      <c r="E27" s="243" t="s">
        <v>434</v>
      </c>
      <c r="F27" s="243" t="s">
        <v>434</v>
      </c>
      <c r="G27" s="243">
        <v>1</v>
      </c>
      <c r="H27" s="243">
        <v>155</v>
      </c>
      <c r="I27" s="243" t="s">
        <v>434</v>
      </c>
      <c r="J27" s="243" t="s">
        <v>434</v>
      </c>
      <c r="K27" s="243">
        <v>12</v>
      </c>
      <c r="L27" s="243">
        <v>143</v>
      </c>
      <c r="M27" s="243">
        <v>6</v>
      </c>
      <c r="N27" s="243">
        <v>27</v>
      </c>
      <c r="O27" s="243">
        <v>3</v>
      </c>
      <c r="P27" s="243">
        <v>1</v>
      </c>
      <c r="Q27" s="243">
        <v>18</v>
      </c>
      <c r="R27" s="243">
        <v>4</v>
      </c>
      <c r="S27" s="243">
        <v>9</v>
      </c>
      <c r="T27" s="243">
        <v>3</v>
      </c>
      <c r="U27" s="243">
        <v>39</v>
      </c>
      <c r="V27" s="243">
        <v>41</v>
      </c>
      <c r="W27" s="243" t="s">
        <v>434</v>
      </c>
    </row>
    <row r="28" spans="1:23" ht="17.25" customHeight="1">
      <c r="A28" s="3"/>
      <c r="B28" s="70" t="s">
        <v>21</v>
      </c>
      <c r="C28" s="46">
        <v>1</v>
      </c>
      <c r="D28" s="243" t="s">
        <v>434</v>
      </c>
      <c r="E28" s="243" t="s">
        <v>434</v>
      </c>
      <c r="F28" s="243" t="s">
        <v>434</v>
      </c>
      <c r="G28" s="243">
        <v>1</v>
      </c>
      <c r="H28" s="243">
        <v>56</v>
      </c>
      <c r="I28" s="243" t="s">
        <v>434</v>
      </c>
      <c r="J28" s="243" t="s">
        <v>434</v>
      </c>
      <c r="K28" s="243" t="s">
        <v>434</v>
      </c>
      <c r="L28" s="243">
        <v>56</v>
      </c>
      <c r="M28" s="243">
        <v>8</v>
      </c>
      <c r="N28" s="243">
        <v>44</v>
      </c>
      <c r="O28" s="243">
        <v>7</v>
      </c>
      <c r="P28" s="243">
        <v>3</v>
      </c>
      <c r="Q28" s="243">
        <v>15</v>
      </c>
      <c r="R28" s="243">
        <v>7</v>
      </c>
      <c r="S28" s="243">
        <v>15</v>
      </c>
      <c r="T28" s="243">
        <v>6</v>
      </c>
      <c r="U28" s="243">
        <v>14</v>
      </c>
      <c r="V28" s="243">
        <v>31</v>
      </c>
      <c r="W28" s="243" t="s">
        <v>434</v>
      </c>
    </row>
    <row r="29" spans="1:23" ht="17.25" customHeight="1">
      <c r="A29" s="3"/>
      <c r="B29" s="70" t="s">
        <v>22</v>
      </c>
      <c r="C29" s="46">
        <v>1</v>
      </c>
      <c r="D29" s="243" t="s">
        <v>434</v>
      </c>
      <c r="E29" s="243" t="s">
        <v>434</v>
      </c>
      <c r="F29" s="243" t="s">
        <v>434</v>
      </c>
      <c r="G29" s="243">
        <v>1</v>
      </c>
      <c r="H29" s="243">
        <v>300</v>
      </c>
      <c r="I29" s="243" t="s">
        <v>434</v>
      </c>
      <c r="J29" s="243" t="s">
        <v>434</v>
      </c>
      <c r="K29" s="243" t="s">
        <v>434</v>
      </c>
      <c r="L29" s="243">
        <v>300</v>
      </c>
      <c r="M29" s="243">
        <v>3</v>
      </c>
      <c r="N29" s="243" t="s">
        <v>434</v>
      </c>
      <c r="O29" s="243">
        <v>1</v>
      </c>
      <c r="P29" s="243">
        <v>2</v>
      </c>
      <c r="Q29" s="243">
        <v>20</v>
      </c>
      <c r="R29" s="243">
        <v>5</v>
      </c>
      <c r="S29" s="243">
        <v>10</v>
      </c>
      <c r="T29" s="243">
        <v>6</v>
      </c>
      <c r="U29" s="243">
        <v>56</v>
      </c>
      <c r="V29" s="243">
        <v>73</v>
      </c>
      <c r="W29" s="243">
        <v>4</v>
      </c>
    </row>
    <row r="30" spans="1:23" ht="17.25" customHeight="1">
      <c r="A30" s="3"/>
      <c r="B30" s="70" t="s">
        <v>23</v>
      </c>
      <c r="C30" s="46" t="s">
        <v>255</v>
      </c>
      <c r="D30" s="243" t="s">
        <v>434</v>
      </c>
      <c r="E30" s="243" t="s">
        <v>434</v>
      </c>
      <c r="F30" s="243" t="s">
        <v>434</v>
      </c>
      <c r="G30" s="243" t="s">
        <v>434</v>
      </c>
      <c r="H30" s="243" t="s">
        <v>255</v>
      </c>
      <c r="I30" s="243" t="s">
        <v>434</v>
      </c>
      <c r="J30" s="243" t="s">
        <v>434</v>
      </c>
      <c r="K30" s="243" t="s">
        <v>434</v>
      </c>
      <c r="L30" s="243" t="s">
        <v>434</v>
      </c>
      <c r="M30" s="243">
        <v>2</v>
      </c>
      <c r="N30" s="243" t="s">
        <v>434</v>
      </c>
      <c r="O30" s="243" t="s">
        <v>434</v>
      </c>
      <c r="P30" s="243" t="s">
        <v>434</v>
      </c>
      <c r="Q30" s="243">
        <v>2</v>
      </c>
      <c r="R30" s="243">
        <v>1</v>
      </c>
      <c r="S30" s="243">
        <v>1</v>
      </c>
      <c r="T30" s="243">
        <v>1</v>
      </c>
      <c r="U30" s="243" t="s">
        <v>434</v>
      </c>
      <c r="V30" s="243">
        <v>1</v>
      </c>
      <c r="W30" s="243" t="s">
        <v>434</v>
      </c>
    </row>
    <row r="31" spans="1:23" ht="17.25" customHeight="1">
      <c r="A31" s="3"/>
      <c r="B31" s="68"/>
      <c r="C31" s="46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</row>
    <row r="32" spans="1:23" s="74" customFormat="1" ht="17.25" customHeight="1">
      <c r="A32" s="288" t="s">
        <v>24</v>
      </c>
      <c r="B32" s="289"/>
      <c r="C32" s="154">
        <f>SUM(C33:C40)</f>
        <v>10</v>
      </c>
      <c r="D32" s="241">
        <f>SUM(D33:D40)</f>
        <v>1</v>
      </c>
      <c r="E32" s="241" t="s">
        <v>255</v>
      </c>
      <c r="F32" s="241" t="s">
        <v>255</v>
      </c>
      <c r="G32" s="241">
        <f>SUM(G33:G40)</f>
        <v>9</v>
      </c>
      <c r="H32" s="241">
        <f>SUM(H33:H40)</f>
        <v>975</v>
      </c>
      <c r="I32" s="241">
        <f>SUM(I33:I40)</f>
        <v>298</v>
      </c>
      <c r="J32" s="241" t="s">
        <v>255</v>
      </c>
      <c r="K32" s="241" t="s">
        <v>255</v>
      </c>
      <c r="L32" s="241">
        <f aca="true" t="shared" si="2" ref="L32:W32">SUM(L33:L40)</f>
        <v>677</v>
      </c>
      <c r="M32" s="241">
        <f t="shared" si="2"/>
        <v>37</v>
      </c>
      <c r="N32" s="241">
        <f t="shared" si="2"/>
        <v>105</v>
      </c>
      <c r="O32" s="241">
        <f t="shared" si="2"/>
        <v>21</v>
      </c>
      <c r="P32" s="241">
        <f t="shared" si="2"/>
        <v>12</v>
      </c>
      <c r="Q32" s="241">
        <f t="shared" si="2"/>
        <v>55</v>
      </c>
      <c r="R32" s="241">
        <f t="shared" si="2"/>
        <v>22</v>
      </c>
      <c r="S32" s="241">
        <f t="shared" si="2"/>
        <v>70</v>
      </c>
      <c r="T32" s="241">
        <f t="shared" si="2"/>
        <v>16</v>
      </c>
      <c r="U32" s="241">
        <f t="shared" si="2"/>
        <v>101</v>
      </c>
      <c r="V32" s="241">
        <f t="shared" si="2"/>
        <v>226</v>
      </c>
      <c r="W32" s="241">
        <f t="shared" si="2"/>
        <v>2</v>
      </c>
    </row>
    <row r="33" spans="1:23" ht="17.25" customHeight="1">
      <c r="A33" s="4"/>
      <c r="B33" s="70" t="s">
        <v>25</v>
      </c>
      <c r="C33" s="46" t="s">
        <v>255</v>
      </c>
      <c r="D33" s="243" t="s">
        <v>434</v>
      </c>
      <c r="E33" s="243" t="s">
        <v>434</v>
      </c>
      <c r="F33" s="243" t="s">
        <v>434</v>
      </c>
      <c r="G33" s="243" t="s">
        <v>434</v>
      </c>
      <c r="H33" s="243" t="s">
        <v>255</v>
      </c>
      <c r="I33" s="243" t="s">
        <v>434</v>
      </c>
      <c r="J33" s="243" t="s">
        <v>434</v>
      </c>
      <c r="K33" s="243" t="s">
        <v>434</v>
      </c>
      <c r="L33" s="243" t="s">
        <v>434</v>
      </c>
      <c r="M33" s="243">
        <v>8</v>
      </c>
      <c r="N33" s="243">
        <v>31</v>
      </c>
      <c r="O33" s="243">
        <v>3</v>
      </c>
      <c r="P33" s="243">
        <v>3</v>
      </c>
      <c r="Q33" s="243">
        <v>7</v>
      </c>
      <c r="R33" s="243">
        <v>4</v>
      </c>
      <c r="S33" s="243">
        <v>13</v>
      </c>
      <c r="T33" s="243">
        <v>1</v>
      </c>
      <c r="U33" s="243">
        <v>4</v>
      </c>
      <c r="V33" s="243">
        <v>20</v>
      </c>
      <c r="W33" s="243">
        <v>1</v>
      </c>
    </row>
    <row r="34" spans="1:23" ht="17.25" customHeight="1">
      <c r="A34" s="4"/>
      <c r="B34" s="70" t="s">
        <v>26</v>
      </c>
      <c r="C34" s="46">
        <v>3</v>
      </c>
      <c r="D34" s="243" t="s">
        <v>434</v>
      </c>
      <c r="E34" s="243" t="s">
        <v>434</v>
      </c>
      <c r="F34" s="243" t="s">
        <v>434</v>
      </c>
      <c r="G34" s="243">
        <v>3</v>
      </c>
      <c r="H34" s="243">
        <v>243</v>
      </c>
      <c r="I34" s="243" t="s">
        <v>434</v>
      </c>
      <c r="J34" s="243" t="s">
        <v>434</v>
      </c>
      <c r="K34" s="243" t="s">
        <v>434</v>
      </c>
      <c r="L34" s="243">
        <v>243</v>
      </c>
      <c r="M34" s="243">
        <v>4</v>
      </c>
      <c r="N34" s="243">
        <v>13</v>
      </c>
      <c r="O34" s="243">
        <v>6</v>
      </c>
      <c r="P34" s="243">
        <v>5</v>
      </c>
      <c r="Q34" s="243">
        <v>14</v>
      </c>
      <c r="R34" s="243">
        <v>6</v>
      </c>
      <c r="S34" s="243">
        <v>20</v>
      </c>
      <c r="T34" s="243">
        <v>4</v>
      </c>
      <c r="U34" s="243">
        <v>38</v>
      </c>
      <c r="V34" s="243">
        <v>53</v>
      </c>
      <c r="W34" s="243" t="s">
        <v>434</v>
      </c>
    </row>
    <row r="35" spans="1:23" ht="17.25" customHeight="1">
      <c r="A35" s="4"/>
      <c r="B35" s="70" t="s">
        <v>27</v>
      </c>
      <c r="C35" s="46">
        <v>7</v>
      </c>
      <c r="D35" s="243">
        <v>1</v>
      </c>
      <c r="E35" s="243" t="s">
        <v>434</v>
      </c>
      <c r="F35" s="243" t="s">
        <v>434</v>
      </c>
      <c r="G35" s="243">
        <v>6</v>
      </c>
      <c r="H35" s="243">
        <v>732</v>
      </c>
      <c r="I35" s="243">
        <v>298</v>
      </c>
      <c r="J35" s="243" t="s">
        <v>434</v>
      </c>
      <c r="K35" s="243" t="s">
        <v>434</v>
      </c>
      <c r="L35" s="243">
        <v>434</v>
      </c>
      <c r="M35" s="243">
        <v>19</v>
      </c>
      <c r="N35" s="243">
        <v>61</v>
      </c>
      <c r="O35" s="243">
        <v>11</v>
      </c>
      <c r="P35" s="243">
        <v>4</v>
      </c>
      <c r="Q35" s="243">
        <v>29</v>
      </c>
      <c r="R35" s="243">
        <v>12</v>
      </c>
      <c r="S35" s="243">
        <v>37</v>
      </c>
      <c r="T35" s="243">
        <v>6</v>
      </c>
      <c r="U35" s="243">
        <v>56</v>
      </c>
      <c r="V35" s="243">
        <v>152</v>
      </c>
      <c r="W35" s="243">
        <v>1</v>
      </c>
    </row>
    <row r="36" spans="1:23" ht="17.25" customHeight="1">
      <c r="A36" s="4"/>
      <c r="B36" s="70" t="s">
        <v>28</v>
      </c>
      <c r="C36" s="46" t="s">
        <v>255</v>
      </c>
      <c r="D36" s="243" t="s">
        <v>434</v>
      </c>
      <c r="E36" s="243" t="s">
        <v>434</v>
      </c>
      <c r="F36" s="243" t="s">
        <v>434</v>
      </c>
      <c r="G36" s="243" t="s">
        <v>434</v>
      </c>
      <c r="H36" s="243" t="s">
        <v>255</v>
      </c>
      <c r="I36" s="243" t="s">
        <v>434</v>
      </c>
      <c r="J36" s="243" t="s">
        <v>434</v>
      </c>
      <c r="K36" s="243" t="s">
        <v>434</v>
      </c>
      <c r="L36" s="243" t="s">
        <v>434</v>
      </c>
      <c r="M36" s="243" t="s">
        <v>434</v>
      </c>
      <c r="N36" s="243" t="s">
        <v>434</v>
      </c>
      <c r="O36" s="243" t="s">
        <v>434</v>
      </c>
      <c r="P36" s="243" t="s">
        <v>434</v>
      </c>
      <c r="Q36" s="243" t="s">
        <v>434</v>
      </c>
      <c r="R36" s="243" t="s">
        <v>434</v>
      </c>
      <c r="S36" s="243" t="s">
        <v>434</v>
      </c>
      <c r="T36" s="243">
        <v>1</v>
      </c>
      <c r="U36" s="243" t="s">
        <v>434</v>
      </c>
      <c r="V36" s="243" t="s">
        <v>434</v>
      </c>
      <c r="W36" s="243" t="s">
        <v>434</v>
      </c>
    </row>
    <row r="37" spans="1:23" ht="17.25" customHeight="1">
      <c r="A37" s="4"/>
      <c r="B37" s="70" t="s">
        <v>29</v>
      </c>
      <c r="C37" s="46" t="s">
        <v>255</v>
      </c>
      <c r="D37" s="243" t="s">
        <v>434</v>
      </c>
      <c r="E37" s="243" t="s">
        <v>434</v>
      </c>
      <c r="F37" s="243" t="s">
        <v>434</v>
      </c>
      <c r="G37" s="243" t="s">
        <v>434</v>
      </c>
      <c r="H37" s="243" t="s">
        <v>255</v>
      </c>
      <c r="I37" s="243" t="s">
        <v>434</v>
      </c>
      <c r="J37" s="243" t="s">
        <v>434</v>
      </c>
      <c r="K37" s="243" t="s">
        <v>434</v>
      </c>
      <c r="L37" s="243" t="s">
        <v>434</v>
      </c>
      <c r="M37" s="243">
        <v>2</v>
      </c>
      <c r="N37" s="243" t="s">
        <v>434</v>
      </c>
      <c r="O37" s="243" t="s">
        <v>434</v>
      </c>
      <c r="P37" s="243" t="s">
        <v>434</v>
      </c>
      <c r="Q37" s="243">
        <v>2</v>
      </c>
      <c r="R37" s="243" t="s">
        <v>434</v>
      </c>
      <c r="S37" s="243" t="s">
        <v>434</v>
      </c>
      <c r="T37" s="243">
        <v>1</v>
      </c>
      <c r="U37" s="243">
        <v>1</v>
      </c>
      <c r="V37" s="243" t="s">
        <v>434</v>
      </c>
      <c r="W37" s="243" t="s">
        <v>434</v>
      </c>
    </row>
    <row r="38" spans="1:23" ht="17.25" customHeight="1">
      <c r="A38" s="4"/>
      <c r="B38" s="70" t="s">
        <v>30</v>
      </c>
      <c r="C38" s="46" t="s">
        <v>255</v>
      </c>
      <c r="D38" s="243" t="s">
        <v>434</v>
      </c>
      <c r="E38" s="243" t="s">
        <v>434</v>
      </c>
      <c r="F38" s="243" t="s">
        <v>434</v>
      </c>
      <c r="G38" s="243" t="s">
        <v>434</v>
      </c>
      <c r="H38" s="243" t="s">
        <v>255</v>
      </c>
      <c r="I38" s="243" t="s">
        <v>434</v>
      </c>
      <c r="J38" s="243" t="s">
        <v>434</v>
      </c>
      <c r="K38" s="243" t="s">
        <v>434</v>
      </c>
      <c r="L38" s="243" t="s">
        <v>434</v>
      </c>
      <c r="M38" s="243">
        <v>2</v>
      </c>
      <c r="N38" s="243" t="s">
        <v>434</v>
      </c>
      <c r="O38" s="243" t="s">
        <v>434</v>
      </c>
      <c r="P38" s="243" t="s">
        <v>434</v>
      </c>
      <c r="Q38" s="243">
        <v>2</v>
      </c>
      <c r="R38" s="243" t="s">
        <v>434</v>
      </c>
      <c r="S38" s="243" t="s">
        <v>434</v>
      </c>
      <c r="T38" s="243">
        <v>1</v>
      </c>
      <c r="U38" s="243">
        <v>1</v>
      </c>
      <c r="V38" s="243">
        <v>1</v>
      </c>
      <c r="W38" s="243" t="s">
        <v>434</v>
      </c>
    </row>
    <row r="39" spans="1:23" ht="17.25" customHeight="1">
      <c r="A39" s="4"/>
      <c r="B39" s="70" t="s">
        <v>31</v>
      </c>
      <c r="C39" s="46" t="s">
        <v>255</v>
      </c>
      <c r="D39" s="243" t="s">
        <v>434</v>
      </c>
      <c r="E39" s="243" t="s">
        <v>434</v>
      </c>
      <c r="F39" s="243" t="s">
        <v>434</v>
      </c>
      <c r="G39" s="243" t="s">
        <v>434</v>
      </c>
      <c r="H39" s="243" t="s">
        <v>255</v>
      </c>
      <c r="I39" s="243" t="s">
        <v>434</v>
      </c>
      <c r="J39" s="243" t="s">
        <v>434</v>
      </c>
      <c r="K39" s="243" t="s">
        <v>434</v>
      </c>
      <c r="L39" s="243" t="s">
        <v>434</v>
      </c>
      <c r="M39" s="243">
        <v>1</v>
      </c>
      <c r="N39" s="243" t="s">
        <v>434</v>
      </c>
      <c r="O39" s="243" t="s">
        <v>434</v>
      </c>
      <c r="P39" s="243" t="s">
        <v>434</v>
      </c>
      <c r="Q39" s="243" t="s">
        <v>434</v>
      </c>
      <c r="R39" s="243" t="s">
        <v>434</v>
      </c>
      <c r="S39" s="243" t="s">
        <v>434</v>
      </c>
      <c r="T39" s="243">
        <v>1</v>
      </c>
      <c r="U39" s="243" t="s">
        <v>434</v>
      </c>
      <c r="V39" s="243" t="s">
        <v>434</v>
      </c>
      <c r="W39" s="243" t="s">
        <v>434</v>
      </c>
    </row>
    <row r="40" spans="1:23" ht="17.25" customHeight="1">
      <c r="A40" s="4"/>
      <c r="B40" s="70" t="s">
        <v>32</v>
      </c>
      <c r="C40" s="46" t="s">
        <v>255</v>
      </c>
      <c r="D40" s="243" t="s">
        <v>434</v>
      </c>
      <c r="E40" s="243" t="s">
        <v>434</v>
      </c>
      <c r="F40" s="243" t="s">
        <v>434</v>
      </c>
      <c r="G40" s="243" t="s">
        <v>434</v>
      </c>
      <c r="H40" s="243" t="s">
        <v>255</v>
      </c>
      <c r="I40" s="243" t="s">
        <v>434</v>
      </c>
      <c r="J40" s="243" t="s">
        <v>434</v>
      </c>
      <c r="K40" s="243" t="s">
        <v>434</v>
      </c>
      <c r="L40" s="243" t="s">
        <v>434</v>
      </c>
      <c r="M40" s="243">
        <v>1</v>
      </c>
      <c r="N40" s="243" t="s">
        <v>434</v>
      </c>
      <c r="O40" s="243">
        <v>1</v>
      </c>
      <c r="P40" s="243" t="s">
        <v>434</v>
      </c>
      <c r="Q40" s="243">
        <v>1</v>
      </c>
      <c r="R40" s="243" t="s">
        <v>434</v>
      </c>
      <c r="S40" s="243" t="s">
        <v>434</v>
      </c>
      <c r="T40" s="243">
        <v>1</v>
      </c>
      <c r="U40" s="243">
        <v>1</v>
      </c>
      <c r="V40" s="243" t="s">
        <v>434</v>
      </c>
      <c r="W40" s="243" t="s">
        <v>434</v>
      </c>
    </row>
    <row r="41" spans="1:23" ht="17.25" customHeight="1">
      <c r="A41" s="4"/>
      <c r="B41" s="70"/>
      <c r="C41" s="46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</row>
    <row r="42" spans="1:23" s="74" customFormat="1" ht="17.25" customHeight="1">
      <c r="A42" s="288" t="s">
        <v>33</v>
      </c>
      <c r="B42" s="289"/>
      <c r="C42" s="154">
        <f>SUM(C43:C47)</f>
        <v>6</v>
      </c>
      <c r="D42" s="241">
        <f>SUM(D43:D47)</f>
        <v>1</v>
      </c>
      <c r="E42" s="241" t="s">
        <v>255</v>
      </c>
      <c r="F42" s="241" t="s">
        <v>255</v>
      </c>
      <c r="G42" s="241">
        <f>SUM(G43:G47)</f>
        <v>5</v>
      </c>
      <c r="H42" s="241">
        <f>SUM(H43:H47)</f>
        <v>1851</v>
      </c>
      <c r="I42" s="241">
        <f>SUM(I43:I47)</f>
        <v>456</v>
      </c>
      <c r="J42" s="241" t="s">
        <v>255</v>
      </c>
      <c r="K42" s="241" t="s">
        <v>255</v>
      </c>
      <c r="L42" s="241">
        <f aca="true" t="shared" si="3" ref="L42:W42">SUM(L43:L47)</f>
        <v>1395</v>
      </c>
      <c r="M42" s="241">
        <f t="shared" si="3"/>
        <v>38</v>
      </c>
      <c r="N42" s="241">
        <f t="shared" si="3"/>
        <v>198</v>
      </c>
      <c r="O42" s="241">
        <f t="shared" si="3"/>
        <v>22</v>
      </c>
      <c r="P42" s="241">
        <f t="shared" si="3"/>
        <v>11</v>
      </c>
      <c r="Q42" s="241">
        <f t="shared" si="3"/>
        <v>441</v>
      </c>
      <c r="R42" s="241">
        <f t="shared" si="3"/>
        <v>35</v>
      </c>
      <c r="S42" s="241">
        <f t="shared" si="3"/>
        <v>100</v>
      </c>
      <c r="T42" s="241">
        <f t="shared" si="3"/>
        <v>20</v>
      </c>
      <c r="U42" s="241">
        <f t="shared" si="3"/>
        <v>678</v>
      </c>
      <c r="V42" s="241">
        <f t="shared" si="3"/>
        <v>177</v>
      </c>
      <c r="W42" s="241">
        <f t="shared" si="3"/>
        <v>18</v>
      </c>
    </row>
    <row r="43" spans="1:23" ht="17.25" customHeight="1">
      <c r="A43" s="4"/>
      <c r="B43" s="70" t="s">
        <v>34</v>
      </c>
      <c r="C43" s="46">
        <v>1</v>
      </c>
      <c r="D43" s="243" t="s">
        <v>434</v>
      </c>
      <c r="E43" s="243" t="s">
        <v>434</v>
      </c>
      <c r="F43" s="243" t="s">
        <v>434</v>
      </c>
      <c r="G43" s="243">
        <v>1</v>
      </c>
      <c r="H43" s="243">
        <v>80</v>
      </c>
      <c r="I43" s="243" t="s">
        <v>434</v>
      </c>
      <c r="J43" s="243" t="s">
        <v>434</v>
      </c>
      <c r="K43" s="243" t="s">
        <v>434</v>
      </c>
      <c r="L43" s="243">
        <v>80</v>
      </c>
      <c r="M43" s="243">
        <v>13</v>
      </c>
      <c r="N43" s="243">
        <v>86</v>
      </c>
      <c r="O43" s="243">
        <v>5</v>
      </c>
      <c r="P43" s="243">
        <v>2</v>
      </c>
      <c r="Q43" s="243">
        <v>24</v>
      </c>
      <c r="R43" s="243">
        <v>5</v>
      </c>
      <c r="S43" s="243">
        <v>15</v>
      </c>
      <c r="T43" s="243">
        <v>10</v>
      </c>
      <c r="U43" s="243">
        <v>29</v>
      </c>
      <c r="V43" s="243">
        <v>39</v>
      </c>
      <c r="W43" s="243">
        <v>5</v>
      </c>
    </row>
    <row r="44" spans="1:23" ht="17.25" customHeight="1">
      <c r="A44" s="4"/>
      <c r="B44" s="70" t="s">
        <v>35</v>
      </c>
      <c r="C44" s="46">
        <v>2</v>
      </c>
      <c r="D44" s="243">
        <v>1</v>
      </c>
      <c r="E44" s="243" t="s">
        <v>434</v>
      </c>
      <c r="F44" s="243" t="s">
        <v>434</v>
      </c>
      <c r="G44" s="243">
        <v>1</v>
      </c>
      <c r="H44" s="243">
        <v>616</v>
      </c>
      <c r="I44" s="243">
        <v>400</v>
      </c>
      <c r="J44" s="243" t="s">
        <v>434</v>
      </c>
      <c r="K44" s="243" t="s">
        <v>434</v>
      </c>
      <c r="L44" s="243">
        <v>216</v>
      </c>
      <c r="M44" s="243">
        <v>7</v>
      </c>
      <c r="N44" s="243">
        <v>38</v>
      </c>
      <c r="O44" s="243">
        <v>4</v>
      </c>
      <c r="P44" s="243">
        <v>2</v>
      </c>
      <c r="Q44" s="243">
        <v>22</v>
      </c>
      <c r="R44" s="243">
        <v>6</v>
      </c>
      <c r="S44" s="243">
        <v>10</v>
      </c>
      <c r="T44" s="243">
        <v>2</v>
      </c>
      <c r="U44" s="243">
        <v>126</v>
      </c>
      <c r="V44" s="243">
        <v>80</v>
      </c>
      <c r="W44" s="243" t="s">
        <v>434</v>
      </c>
    </row>
    <row r="45" spans="1:23" ht="17.25" customHeight="1">
      <c r="A45" s="4"/>
      <c r="B45" s="70" t="s">
        <v>36</v>
      </c>
      <c r="C45" s="46" t="s">
        <v>255</v>
      </c>
      <c r="D45" s="243" t="s">
        <v>434</v>
      </c>
      <c r="E45" s="243" t="s">
        <v>434</v>
      </c>
      <c r="F45" s="243" t="s">
        <v>434</v>
      </c>
      <c r="G45" s="243" t="s">
        <v>434</v>
      </c>
      <c r="H45" s="243" t="s">
        <v>255</v>
      </c>
      <c r="I45" s="243" t="s">
        <v>434</v>
      </c>
      <c r="J45" s="243" t="s">
        <v>434</v>
      </c>
      <c r="K45" s="243" t="s">
        <v>434</v>
      </c>
      <c r="L45" s="243" t="s">
        <v>434</v>
      </c>
      <c r="M45" s="243">
        <v>3</v>
      </c>
      <c r="N45" s="243">
        <v>19</v>
      </c>
      <c r="O45" s="243">
        <v>4</v>
      </c>
      <c r="P45" s="243" t="s">
        <v>434</v>
      </c>
      <c r="Q45" s="243">
        <v>4</v>
      </c>
      <c r="R45" s="243">
        <v>3</v>
      </c>
      <c r="S45" s="243">
        <v>2</v>
      </c>
      <c r="T45" s="243">
        <v>1</v>
      </c>
      <c r="U45" s="243">
        <v>1</v>
      </c>
      <c r="V45" s="243">
        <v>8</v>
      </c>
      <c r="W45" s="243" t="s">
        <v>434</v>
      </c>
    </row>
    <row r="46" spans="1:23" ht="17.25" customHeight="1">
      <c r="A46" s="4"/>
      <c r="B46" s="70" t="s">
        <v>37</v>
      </c>
      <c r="C46" s="46">
        <v>1</v>
      </c>
      <c r="D46" s="243" t="s">
        <v>434</v>
      </c>
      <c r="E46" s="243" t="s">
        <v>434</v>
      </c>
      <c r="F46" s="243" t="s">
        <v>434</v>
      </c>
      <c r="G46" s="243">
        <v>1</v>
      </c>
      <c r="H46" s="243">
        <v>35</v>
      </c>
      <c r="I46" s="243" t="s">
        <v>434</v>
      </c>
      <c r="J46" s="243" t="s">
        <v>434</v>
      </c>
      <c r="K46" s="243" t="s">
        <v>434</v>
      </c>
      <c r="L46" s="243">
        <v>35</v>
      </c>
      <c r="M46" s="243">
        <v>5</v>
      </c>
      <c r="N46" s="243">
        <v>21</v>
      </c>
      <c r="O46" s="243">
        <v>3</v>
      </c>
      <c r="P46" s="243">
        <v>1</v>
      </c>
      <c r="Q46" s="243">
        <v>5</v>
      </c>
      <c r="R46" s="243">
        <v>2</v>
      </c>
      <c r="S46" s="243">
        <v>6</v>
      </c>
      <c r="T46" s="243">
        <v>2</v>
      </c>
      <c r="U46" s="243">
        <v>4</v>
      </c>
      <c r="V46" s="243">
        <v>7</v>
      </c>
      <c r="W46" s="243" t="s">
        <v>434</v>
      </c>
    </row>
    <row r="47" spans="1:23" ht="17.25" customHeight="1">
      <c r="A47" s="4"/>
      <c r="B47" s="70" t="s">
        <v>38</v>
      </c>
      <c r="C47" s="46">
        <v>2</v>
      </c>
      <c r="D47" s="243" t="s">
        <v>434</v>
      </c>
      <c r="E47" s="243" t="s">
        <v>434</v>
      </c>
      <c r="F47" s="243" t="s">
        <v>434</v>
      </c>
      <c r="G47" s="243">
        <v>2</v>
      </c>
      <c r="H47" s="243">
        <v>1120</v>
      </c>
      <c r="I47" s="243">
        <v>56</v>
      </c>
      <c r="J47" s="243" t="s">
        <v>434</v>
      </c>
      <c r="K47" s="243" t="s">
        <v>434</v>
      </c>
      <c r="L47" s="243">
        <v>1064</v>
      </c>
      <c r="M47" s="243">
        <v>10</v>
      </c>
      <c r="N47" s="243">
        <v>34</v>
      </c>
      <c r="O47" s="243">
        <v>6</v>
      </c>
      <c r="P47" s="243">
        <v>6</v>
      </c>
      <c r="Q47" s="243">
        <v>386</v>
      </c>
      <c r="R47" s="243">
        <v>19</v>
      </c>
      <c r="S47" s="243">
        <v>67</v>
      </c>
      <c r="T47" s="243">
        <v>5</v>
      </c>
      <c r="U47" s="243">
        <v>518</v>
      </c>
      <c r="V47" s="243">
        <v>43</v>
      </c>
      <c r="W47" s="243">
        <v>13</v>
      </c>
    </row>
    <row r="48" spans="1:23" ht="17.25" customHeight="1">
      <c r="A48" s="4"/>
      <c r="B48" s="70"/>
      <c r="C48" s="46"/>
      <c r="D48" s="243"/>
      <c r="E48" s="243"/>
      <c r="F48" s="243"/>
      <c r="G48" s="243"/>
      <c r="H48" s="243" t="s">
        <v>255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</row>
    <row r="49" spans="1:23" s="74" customFormat="1" ht="17.25" customHeight="1">
      <c r="A49" s="288" t="s">
        <v>39</v>
      </c>
      <c r="B49" s="289"/>
      <c r="C49" s="154">
        <f>SUM(C50:C53)</f>
        <v>5</v>
      </c>
      <c r="D49" s="241" t="s">
        <v>255</v>
      </c>
      <c r="E49" s="241" t="s">
        <v>255</v>
      </c>
      <c r="F49" s="241" t="s">
        <v>255</v>
      </c>
      <c r="G49" s="241">
        <f>SUM(G50:G53)</f>
        <v>5</v>
      </c>
      <c r="H49" s="241">
        <f>SUM(H50:H53)</f>
        <v>427</v>
      </c>
      <c r="I49" s="241" t="s">
        <v>255</v>
      </c>
      <c r="J49" s="241" t="s">
        <v>255</v>
      </c>
      <c r="K49" s="241" t="s">
        <v>255</v>
      </c>
      <c r="L49" s="241">
        <f aca="true" t="shared" si="4" ref="L49:W49">SUM(L50:L53)</f>
        <v>427</v>
      </c>
      <c r="M49" s="241">
        <f t="shared" si="4"/>
        <v>10</v>
      </c>
      <c r="N49" s="241">
        <f t="shared" si="4"/>
        <v>71</v>
      </c>
      <c r="O49" s="241">
        <f t="shared" si="4"/>
        <v>9</v>
      </c>
      <c r="P49" s="241">
        <f t="shared" si="4"/>
        <v>5</v>
      </c>
      <c r="Q49" s="241">
        <f t="shared" si="4"/>
        <v>27</v>
      </c>
      <c r="R49" s="241">
        <f t="shared" si="4"/>
        <v>12</v>
      </c>
      <c r="S49" s="241">
        <f t="shared" si="4"/>
        <v>23</v>
      </c>
      <c r="T49" s="241">
        <f t="shared" si="4"/>
        <v>9</v>
      </c>
      <c r="U49" s="241">
        <f t="shared" si="4"/>
        <v>71</v>
      </c>
      <c r="V49" s="241">
        <f t="shared" si="4"/>
        <v>76</v>
      </c>
      <c r="W49" s="241">
        <f t="shared" si="4"/>
        <v>4</v>
      </c>
    </row>
    <row r="50" spans="1:23" ht="17.25" customHeight="1">
      <c r="A50" s="59"/>
      <c r="B50" s="70" t="s">
        <v>40</v>
      </c>
      <c r="C50" s="46">
        <v>2</v>
      </c>
      <c r="D50" s="243" t="s">
        <v>434</v>
      </c>
      <c r="E50" s="243" t="s">
        <v>434</v>
      </c>
      <c r="F50" s="243" t="s">
        <v>434</v>
      </c>
      <c r="G50" s="243">
        <v>2</v>
      </c>
      <c r="H50" s="243">
        <v>210</v>
      </c>
      <c r="I50" s="243" t="s">
        <v>434</v>
      </c>
      <c r="J50" s="243" t="s">
        <v>434</v>
      </c>
      <c r="K50" s="243" t="s">
        <v>434</v>
      </c>
      <c r="L50" s="243">
        <v>210</v>
      </c>
      <c r="M50" s="243">
        <v>1</v>
      </c>
      <c r="N50" s="243">
        <v>19</v>
      </c>
      <c r="O50" s="243">
        <v>3</v>
      </c>
      <c r="P50" s="243">
        <v>2</v>
      </c>
      <c r="Q50" s="243">
        <v>9</v>
      </c>
      <c r="R50" s="243">
        <v>2</v>
      </c>
      <c r="S50" s="243">
        <v>7</v>
      </c>
      <c r="T50" s="243">
        <v>2</v>
      </c>
      <c r="U50" s="243">
        <v>33</v>
      </c>
      <c r="V50" s="243">
        <v>28</v>
      </c>
      <c r="W50" s="243">
        <v>1</v>
      </c>
    </row>
    <row r="51" spans="1:23" ht="17.25" customHeight="1">
      <c r="A51" s="59"/>
      <c r="B51" s="70" t="s">
        <v>41</v>
      </c>
      <c r="C51" s="46">
        <v>1</v>
      </c>
      <c r="D51" s="243" t="s">
        <v>434</v>
      </c>
      <c r="E51" s="243" t="s">
        <v>434</v>
      </c>
      <c r="F51" s="243" t="s">
        <v>434</v>
      </c>
      <c r="G51" s="243">
        <v>1</v>
      </c>
      <c r="H51" s="243">
        <v>100</v>
      </c>
      <c r="I51" s="243" t="s">
        <v>434</v>
      </c>
      <c r="J51" s="243" t="s">
        <v>434</v>
      </c>
      <c r="K51" s="243" t="s">
        <v>434</v>
      </c>
      <c r="L51" s="243">
        <v>100</v>
      </c>
      <c r="M51" s="243">
        <v>1</v>
      </c>
      <c r="N51" s="243" t="s">
        <v>434</v>
      </c>
      <c r="O51" s="243">
        <v>1</v>
      </c>
      <c r="P51" s="243">
        <v>1</v>
      </c>
      <c r="Q51" s="243">
        <v>5</v>
      </c>
      <c r="R51" s="243">
        <v>3</v>
      </c>
      <c r="S51" s="243">
        <v>5</v>
      </c>
      <c r="T51" s="243" t="s">
        <v>434</v>
      </c>
      <c r="U51" s="243">
        <v>24</v>
      </c>
      <c r="V51" s="243">
        <v>18</v>
      </c>
      <c r="W51" s="243" t="s">
        <v>434</v>
      </c>
    </row>
    <row r="52" spans="1:23" ht="17.25" customHeight="1">
      <c r="A52" s="59"/>
      <c r="B52" s="70" t="s">
        <v>42</v>
      </c>
      <c r="C52" s="46">
        <v>2</v>
      </c>
      <c r="D52" s="243" t="s">
        <v>434</v>
      </c>
      <c r="E52" s="243" t="s">
        <v>434</v>
      </c>
      <c r="F52" s="243" t="s">
        <v>434</v>
      </c>
      <c r="G52" s="243">
        <v>2</v>
      </c>
      <c r="H52" s="243">
        <v>117</v>
      </c>
      <c r="I52" s="243" t="s">
        <v>434</v>
      </c>
      <c r="J52" s="243" t="s">
        <v>434</v>
      </c>
      <c r="K52" s="243" t="s">
        <v>434</v>
      </c>
      <c r="L52" s="243">
        <v>117</v>
      </c>
      <c r="M52" s="243">
        <v>5</v>
      </c>
      <c r="N52" s="243">
        <v>46</v>
      </c>
      <c r="O52" s="243">
        <v>4</v>
      </c>
      <c r="P52" s="243">
        <v>2</v>
      </c>
      <c r="Q52" s="243">
        <v>10</v>
      </c>
      <c r="R52" s="243">
        <v>5</v>
      </c>
      <c r="S52" s="243">
        <v>7</v>
      </c>
      <c r="T52" s="243">
        <v>5</v>
      </c>
      <c r="U52" s="243">
        <v>13</v>
      </c>
      <c r="V52" s="243">
        <v>29</v>
      </c>
      <c r="W52" s="243">
        <v>2</v>
      </c>
    </row>
    <row r="53" spans="1:23" ht="17.25" customHeight="1">
      <c r="A53" s="59"/>
      <c r="B53" s="70" t="s">
        <v>43</v>
      </c>
      <c r="C53" s="46" t="s">
        <v>255</v>
      </c>
      <c r="D53" s="243" t="s">
        <v>434</v>
      </c>
      <c r="E53" s="243" t="s">
        <v>434</v>
      </c>
      <c r="F53" s="243" t="s">
        <v>434</v>
      </c>
      <c r="G53" s="243" t="s">
        <v>434</v>
      </c>
      <c r="H53" s="243" t="s">
        <v>255</v>
      </c>
      <c r="I53" s="243" t="s">
        <v>434</v>
      </c>
      <c r="J53" s="243" t="s">
        <v>434</v>
      </c>
      <c r="K53" s="243" t="s">
        <v>434</v>
      </c>
      <c r="L53" s="243" t="s">
        <v>434</v>
      </c>
      <c r="M53" s="243">
        <v>3</v>
      </c>
      <c r="N53" s="243">
        <v>6</v>
      </c>
      <c r="O53" s="243">
        <v>1</v>
      </c>
      <c r="P53" s="243" t="s">
        <v>434</v>
      </c>
      <c r="Q53" s="243">
        <v>3</v>
      </c>
      <c r="R53" s="243">
        <v>2</v>
      </c>
      <c r="S53" s="243">
        <v>4</v>
      </c>
      <c r="T53" s="243">
        <v>2</v>
      </c>
      <c r="U53" s="243">
        <v>1</v>
      </c>
      <c r="V53" s="243">
        <v>1</v>
      </c>
      <c r="W53" s="243">
        <v>1</v>
      </c>
    </row>
    <row r="54" spans="1:23" ht="17.25" customHeight="1">
      <c r="A54" s="59"/>
      <c r="B54" s="70"/>
      <c r="C54" s="46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</row>
    <row r="55" spans="1:23" s="74" customFormat="1" ht="17.25" customHeight="1">
      <c r="A55" s="288" t="s">
        <v>44</v>
      </c>
      <c r="B55" s="289"/>
      <c r="C55" s="154" t="s">
        <v>255</v>
      </c>
      <c r="D55" s="241" t="s">
        <v>255</v>
      </c>
      <c r="E55" s="241" t="s">
        <v>255</v>
      </c>
      <c r="F55" s="241" t="s">
        <v>255</v>
      </c>
      <c r="G55" s="241" t="s">
        <v>255</v>
      </c>
      <c r="H55" s="241" t="s">
        <v>255</v>
      </c>
      <c r="I55" s="241" t="s">
        <v>255</v>
      </c>
      <c r="J55" s="241" t="s">
        <v>255</v>
      </c>
      <c r="K55" s="241" t="s">
        <v>255</v>
      </c>
      <c r="L55" s="241" t="s">
        <v>255</v>
      </c>
      <c r="M55" s="241">
        <f>SUM(M56:M61)</f>
        <v>28</v>
      </c>
      <c r="N55" s="241">
        <f aca="true" t="shared" si="5" ref="N55:V55">SUM(N56:N61)</f>
        <v>102</v>
      </c>
      <c r="O55" s="241">
        <f t="shared" si="5"/>
        <v>12</v>
      </c>
      <c r="P55" s="241">
        <f t="shared" si="5"/>
        <v>4</v>
      </c>
      <c r="Q55" s="241">
        <f t="shared" si="5"/>
        <v>22</v>
      </c>
      <c r="R55" s="241">
        <f t="shared" si="5"/>
        <v>15</v>
      </c>
      <c r="S55" s="241">
        <f t="shared" si="5"/>
        <v>13</v>
      </c>
      <c r="T55" s="241">
        <f t="shared" si="5"/>
        <v>6</v>
      </c>
      <c r="U55" s="241">
        <f t="shared" si="5"/>
        <v>16</v>
      </c>
      <c r="V55" s="241">
        <f t="shared" si="5"/>
        <v>21</v>
      </c>
      <c r="W55" s="241" t="s">
        <v>255</v>
      </c>
    </row>
    <row r="56" spans="1:23" ht="17.25" customHeight="1">
      <c r="A56" s="4"/>
      <c r="B56" s="70" t="s">
        <v>45</v>
      </c>
      <c r="C56" s="46" t="s">
        <v>255</v>
      </c>
      <c r="D56" s="243" t="s">
        <v>434</v>
      </c>
      <c r="E56" s="243" t="s">
        <v>434</v>
      </c>
      <c r="F56" s="243" t="s">
        <v>434</v>
      </c>
      <c r="G56" s="243" t="s">
        <v>434</v>
      </c>
      <c r="H56" s="243" t="s">
        <v>255</v>
      </c>
      <c r="I56" s="243" t="s">
        <v>434</v>
      </c>
      <c r="J56" s="243" t="s">
        <v>434</v>
      </c>
      <c r="K56" s="243" t="s">
        <v>434</v>
      </c>
      <c r="L56" s="243" t="s">
        <v>434</v>
      </c>
      <c r="M56" s="243">
        <v>2</v>
      </c>
      <c r="N56" s="243">
        <v>19</v>
      </c>
      <c r="O56" s="243">
        <v>2</v>
      </c>
      <c r="P56" s="243" t="s">
        <v>434</v>
      </c>
      <c r="Q56" s="244" t="s">
        <v>434</v>
      </c>
      <c r="R56" s="243">
        <v>2</v>
      </c>
      <c r="S56" s="243">
        <v>2</v>
      </c>
      <c r="T56" s="243">
        <v>1</v>
      </c>
      <c r="U56" s="243">
        <v>8</v>
      </c>
      <c r="V56" s="243">
        <v>4</v>
      </c>
      <c r="W56" s="243" t="s">
        <v>434</v>
      </c>
    </row>
    <row r="57" spans="1:23" ht="17.25" customHeight="1">
      <c r="A57" s="4"/>
      <c r="B57" s="70" t="s">
        <v>46</v>
      </c>
      <c r="C57" s="46" t="s">
        <v>255</v>
      </c>
      <c r="D57" s="243" t="s">
        <v>434</v>
      </c>
      <c r="E57" s="243" t="s">
        <v>434</v>
      </c>
      <c r="F57" s="243" t="s">
        <v>434</v>
      </c>
      <c r="G57" s="243" t="s">
        <v>434</v>
      </c>
      <c r="H57" s="243" t="s">
        <v>255</v>
      </c>
      <c r="I57" s="243" t="s">
        <v>434</v>
      </c>
      <c r="J57" s="243" t="s">
        <v>434</v>
      </c>
      <c r="K57" s="243" t="s">
        <v>434</v>
      </c>
      <c r="L57" s="243" t="s">
        <v>434</v>
      </c>
      <c r="M57" s="243">
        <v>3</v>
      </c>
      <c r="N57" s="243">
        <v>2</v>
      </c>
      <c r="O57" s="243">
        <v>2</v>
      </c>
      <c r="P57" s="243">
        <v>1</v>
      </c>
      <c r="Q57" s="243">
        <v>2</v>
      </c>
      <c r="R57" s="243">
        <v>2</v>
      </c>
      <c r="S57" s="243">
        <v>2</v>
      </c>
      <c r="T57" s="243">
        <v>1</v>
      </c>
      <c r="U57" s="243">
        <v>1</v>
      </c>
      <c r="V57" s="243">
        <v>1</v>
      </c>
      <c r="W57" s="243" t="s">
        <v>434</v>
      </c>
    </row>
    <row r="58" spans="1:23" ht="17.25" customHeight="1">
      <c r="A58" s="4"/>
      <c r="B58" s="70" t="s">
        <v>47</v>
      </c>
      <c r="C58" s="46" t="s">
        <v>255</v>
      </c>
      <c r="D58" s="243" t="s">
        <v>434</v>
      </c>
      <c r="E58" s="243" t="s">
        <v>434</v>
      </c>
      <c r="F58" s="243" t="s">
        <v>434</v>
      </c>
      <c r="G58" s="243" t="s">
        <v>434</v>
      </c>
      <c r="H58" s="243" t="s">
        <v>255</v>
      </c>
      <c r="I58" s="243" t="s">
        <v>434</v>
      </c>
      <c r="J58" s="243" t="s">
        <v>434</v>
      </c>
      <c r="K58" s="243" t="s">
        <v>434</v>
      </c>
      <c r="L58" s="243" t="s">
        <v>434</v>
      </c>
      <c r="M58" s="243">
        <v>9</v>
      </c>
      <c r="N58" s="243">
        <v>19</v>
      </c>
      <c r="O58" s="243">
        <v>2</v>
      </c>
      <c r="P58" s="243" t="s">
        <v>434</v>
      </c>
      <c r="Q58" s="243">
        <v>7</v>
      </c>
      <c r="R58" s="243">
        <v>5</v>
      </c>
      <c r="S58" s="243">
        <v>2</v>
      </c>
      <c r="T58" s="243">
        <v>1</v>
      </c>
      <c r="U58" s="243">
        <v>4</v>
      </c>
      <c r="V58" s="243">
        <v>7</v>
      </c>
      <c r="W58" s="243" t="s">
        <v>434</v>
      </c>
    </row>
    <row r="59" spans="1:23" ht="17.25" customHeight="1">
      <c r="A59" s="4"/>
      <c r="B59" s="70" t="s">
        <v>48</v>
      </c>
      <c r="C59" s="46" t="s">
        <v>255</v>
      </c>
      <c r="D59" s="243" t="s">
        <v>434</v>
      </c>
      <c r="E59" s="243" t="s">
        <v>434</v>
      </c>
      <c r="F59" s="243" t="s">
        <v>434</v>
      </c>
      <c r="G59" s="243" t="s">
        <v>434</v>
      </c>
      <c r="H59" s="243" t="s">
        <v>255</v>
      </c>
      <c r="I59" s="243" t="s">
        <v>434</v>
      </c>
      <c r="J59" s="243" t="s">
        <v>434</v>
      </c>
      <c r="K59" s="243" t="s">
        <v>434</v>
      </c>
      <c r="L59" s="243" t="s">
        <v>434</v>
      </c>
      <c r="M59" s="243">
        <v>6</v>
      </c>
      <c r="N59" s="243">
        <v>46</v>
      </c>
      <c r="O59" s="243">
        <v>3</v>
      </c>
      <c r="P59" s="243">
        <v>1</v>
      </c>
      <c r="Q59" s="243">
        <v>6</v>
      </c>
      <c r="R59" s="243">
        <v>4</v>
      </c>
      <c r="S59" s="243">
        <v>3</v>
      </c>
      <c r="T59" s="243">
        <v>1</v>
      </c>
      <c r="U59" s="243">
        <v>3</v>
      </c>
      <c r="V59" s="243">
        <v>5</v>
      </c>
      <c r="W59" s="243" t="s">
        <v>434</v>
      </c>
    </row>
    <row r="60" spans="1:23" ht="17.25" customHeight="1">
      <c r="A60" s="4"/>
      <c r="B60" s="70" t="s">
        <v>49</v>
      </c>
      <c r="C60" s="46" t="s">
        <v>255</v>
      </c>
      <c r="D60" s="243" t="s">
        <v>434</v>
      </c>
      <c r="E60" s="243" t="s">
        <v>434</v>
      </c>
      <c r="F60" s="243" t="s">
        <v>434</v>
      </c>
      <c r="G60" s="243" t="s">
        <v>434</v>
      </c>
      <c r="H60" s="243" t="s">
        <v>255</v>
      </c>
      <c r="I60" s="243" t="s">
        <v>434</v>
      </c>
      <c r="J60" s="243" t="s">
        <v>434</v>
      </c>
      <c r="K60" s="243" t="s">
        <v>434</v>
      </c>
      <c r="L60" s="243" t="s">
        <v>434</v>
      </c>
      <c r="M60" s="243">
        <v>4</v>
      </c>
      <c r="N60" s="243">
        <v>6</v>
      </c>
      <c r="O60" s="243">
        <v>1</v>
      </c>
      <c r="P60" s="243" t="s">
        <v>434</v>
      </c>
      <c r="Q60" s="243">
        <v>1</v>
      </c>
      <c r="R60" s="243" t="s">
        <v>434</v>
      </c>
      <c r="S60" s="243">
        <v>1</v>
      </c>
      <c r="T60" s="243">
        <v>1</v>
      </c>
      <c r="U60" s="243" t="s">
        <v>434</v>
      </c>
      <c r="V60" s="243">
        <v>3</v>
      </c>
      <c r="W60" s="243" t="s">
        <v>434</v>
      </c>
    </row>
    <row r="61" spans="1:23" ht="17.25" customHeight="1">
      <c r="A61" s="4"/>
      <c r="B61" s="70" t="s">
        <v>50</v>
      </c>
      <c r="C61" s="46" t="s">
        <v>255</v>
      </c>
      <c r="D61" s="243" t="s">
        <v>434</v>
      </c>
      <c r="E61" s="243" t="s">
        <v>434</v>
      </c>
      <c r="F61" s="243" t="s">
        <v>434</v>
      </c>
      <c r="G61" s="243" t="s">
        <v>434</v>
      </c>
      <c r="H61" s="243" t="s">
        <v>255</v>
      </c>
      <c r="I61" s="243" t="s">
        <v>434</v>
      </c>
      <c r="J61" s="243" t="s">
        <v>434</v>
      </c>
      <c r="K61" s="243" t="s">
        <v>434</v>
      </c>
      <c r="L61" s="243" t="s">
        <v>434</v>
      </c>
      <c r="M61" s="243">
        <v>4</v>
      </c>
      <c r="N61" s="243">
        <v>10</v>
      </c>
      <c r="O61" s="243">
        <v>2</v>
      </c>
      <c r="P61" s="243">
        <v>2</v>
      </c>
      <c r="Q61" s="243">
        <v>6</v>
      </c>
      <c r="R61" s="243">
        <v>2</v>
      </c>
      <c r="S61" s="243">
        <v>3</v>
      </c>
      <c r="T61" s="243">
        <v>1</v>
      </c>
      <c r="U61" s="243" t="s">
        <v>434</v>
      </c>
      <c r="V61" s="243">
        <v>1</v>
      </c>
      <c r="W61" s="243" t="s">
        <v>434</v>
      </c>
    </row>
    <row r="62" spans="1:23" ht="17.25" customHeight="1">
      <c r="A62" s="4"/>
      <c r="B62" s="70"/>
      <c r="C62" s="46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5"/>
      <c r="R62" s="243"/>
      <c r="S62" s="243"/>
      <c r="T62" s="243"/>
      <c r="U62" s="243"/>
      <c r="V62" s="243"/>
      <c r="W62" s="243"/>
    </row>
    <row r="63" spans="1:23" s="74" customFormat="1" ht="17.25" customHeight="1">
      <c r="A63" s="288" t="s">
        <v>51</v>
      </c>
      <c r="B63" s="289"/>
      <c r="C63" s="154">
        <f>SUM(C64:C67)</f>
        <v>4</v>
      </c>
      <c r="D63" s="241" t="s">
        <v>255</v>
      </c>
      <c r="E63" s="241" t="s">
        <v>255</v>
      </c>
      <c r="F63" s="241" t="s">
        <v>255</v>
      </c>
      <c r="G63" s="241">
        <f>SUM(G64:G67)</f>
        <v>4</v>
      </c>
      <c r="H63" s="241">
        <f>SUM(H64:H67)</f>
        <v>492</v>
      </c>
      <c r="I63" s="241" t="s">
        <v>255</v>
      </c>
      <c r="J63" s="241" t="s">
        <v>255</v>
      </c>
      <c r="K63" s="241" t="s">
        <v>255</v>
      </c>
      <c r="L63" s="241">
        <f aca="true" t="shared" si="6" ref="L63:W63">SUM(L64:L67)</f>
        <v>492</v>
      </c>
      <c r="M63" s="241">
        <f t="shared" si="6"/>
        <v>26</v>
      </c>
      <c r="N63" s="241">
        <f t="shared" si="6"/>
        <v>94</v>
      </c>
      <c r="O63" s="241">
        <f t="shared" si="6"/>
        <v>13</v>
      </c>
      <c r="P63" s="241">
        <f t="shared" si="6"/>
        <v>11</v>
      </c>
      <c r="Q63" s="241">
        <f t="shared" si="6"/>
        <v>51</v>
      </c>
      <c r="R63" s="241">
        <f t="shared" si="6"/>
        <v>16</v>
      </c>
      <c r="S63" s="241">
        <f t="shared" si="6"/>
        <v>32</v>
      </c>
      <c r="T63" s="241">
        <f t="shared" si="6"/>
        <v>13</v>
      </c>
      <c r="U63" s="241">
        <f t="shared" si="6"/>
        <v>118</v>
      </c>
      <c r="V63" s="241">
        <f t="shared" si="6"/>
        <v>131</v>
      </c>
      <c r="W63" s="241">
        <f t="shared" si="6"/>
        <v>14</v>
      </c>
    </row>
    <row r="64" spans="1:23" ht="17.25" customHeight="1">
      <c r="A64" s="4"/>
      <c r="B64" s="70" t="s">
        <v>52</v>
      </c>
      <c r="C64" s="46">
        <v>1</v>
      </c>
      <c r="D64" s="243" t="s">
        <v>434</v>
      </c>
      <c r="E64" s="243" t="s">
        <v>434</v>
      </c>
      <c r="F64" s="243" t="s">
        <v>434</v>
      </c>
      <c r="G64" s="243">
        <v>1</v>
      </c>
      <c r="H64" s="243">
        <v>170</v>
      </c>
      <c r="I64" s="243" t="s">
        <v>434</v>
      </c>
      <c r="J64" s="243" t="s">
        <v>434</v>
      </c>
      <c r="K64" s="243" t="s">
        <v>434</v>
      </c>
      <c r="L64" s="243">
        <v>170</v>
      </c>
      <c r="M64" s="243">
        <v>9</v>
      </c>
      <c r="N64" s="243" t="s">
        <v>434</v>
      </c>
      <c r="O64" s="243">
        <v>4</v>
      </c>
      <c r="P64" s="243">
        <v>4</v>
      </c>
      <c r="Q64" s="243">
        <v>17</v>
      </c>
      <c r="R64" s="243">
        <v>4</v>
      </c>
      <c r="S64" s="243">
        <v>11</v>
      </c>
      <c r="T64" s="243">
        <v>3</v>
      </c>
      <c r="U64" s="243">
        <v>56</v>
      </c>
      <c r="V64" s="243">
        <v>35</v>
      </c>
      <c r="W64" s="243">
        <v>5</v>
      </c>
    </row>
    <row r="65" spans="1:23" ht="17.25" customHeight="1">
      <c r="A65" s="4"/>
      <c r="B65" s="70" t="s">
        <v>53</v>
      </c>
      <c r="C65" s="46" t="s">
        <v>255</v>
      </c>
      <c r="D65" s="243" t="s">
        <v>434</v>
      </c>
      <c r="E65" s="243" t="s">
        <v>434</v>
      </c>
      <c r="F65" s="243" t="s">
        <v>434</v>
      </c>
      <c r="G65" s="243" t="s">
        <v>434</v>
      </c>
      <c r="H65" s="243" t="s">
        <v>255</v>
      </c>
      <c r="I65" s="243" t="s">
        <v>434</v>
      </c>
      <c r="J65" s="243" t="s">
        <v>434</v>
      </c>
      <c r="K65" s="243" t="s">
        <v>434</v>
      </c>
      <c r="L65" s="243" t="s">
        <v>434</v>
      </c>
      <c r="M65" s="243">
        <v>9</v>
      </c>
      <c r="N65" s="243">
        <v>63</v>
      </c>
      <c r="O65" s="243">
        <v>3</v>
      </c>
      <c r="P65" s="243">
        <v>2</v>
      </c>
      <c r="Q65" s="243">
        <v>7</v>
      </c>
      <c r="R65" s="243">
        <v>5</v>
      </c>
      <c r="S65" s="243">
        <v>2</v>
      </c>
      <c r="T65" s="243" t="s">
        <v>434</v>
      </c>
      <c r="U65" s="243">
        <v>10</v>
      </c>
      <c r="V65" s="243">
        <v>14</v>
      </c>
      <c r="W65" s="243">
        <v>3</v>
      </c>
    </row>
    <row r="66" spans="1:23" ht="17.25" customHeight="1">
      <c r="A66" s="4"/>
      <c r="B66" s="70" t="s">
        <v>54</v>
      </c>
      <c r="C66" s="46">
        <v>2</v>
      </c>
      <c r="D66" s="243" t="s">
        <v>434</v>
      </c>
      <c r="E66" s="243" t="s">
        <v>434</v>
      </c>
      <c r="F66" s="243" t="s">
        <v>434</v>
      </c>
      <c r="G66" s="243">
        <v>2</v>
      </c>
      <c r="H66" s="243">
        <v>170</v>
      </c>
      <c r="I66" s="243" t="s">
        <v>434</v>
      </c>
      <c r="J66" s="243" t="s">
        <v>434</v>
      </c>
      <c r="K66" s="243" t="s">
        <v>434</v>
      </c>
      <c r="L66" s="243">
        <v>170</v>
      </c>
      <c r="M66" s="243">
        <v>6</v>
      </c>
      <c r="N66" s="243">
        <v>17</v>
      </c>
      <c r="O66" s="243">
        <v>5</v>
      </c>
      <c r="P66" s="243">
        <v>5</v>
      </c>
      <c r="Q66" s="243">
        <v>22</v>
      </c>
      <c r="R66" s="243">
        <v>6</v>
      </c>
      <c r="S66" s="243">
        <v>18</v>
      </c>
      <c r="T66" s="243">
        <v>9</v>
      </c>
      <c r="U66" s="243">
        <v>44</v>
      </c>
      <c r="V66" s="243">
        <v>62</v>
      </c>
      <c r="W66" s="243">
        <v>5</v>
      </c>
    </row>
    <row r="67" spans="1:23" ht="17.25" customHeight="1">
      <c r="A67" s="4"/>
      <c r="B67" s="70" t="s">
        <v>55</v>
      </c>
      <c r="C67" s="46">
        <v>1</v>
      </c>
      <c r="D67" s="243" t="s">
        <v>434</v>
      </c>
      <c r="E67" s="243" t="s">
        <v>434</v>
      </c>
      <c r="F67" s="243" t="s">
        <v>434</v>
      </c>
      <c r="G67" s="243">
        <v>1</v>
      </c>
      <c r="H67" s="243">
        <v>152</v>
      </c>
      <c r="I67" s="243" t="s">
        <v>434</v>
      </c>
      <c r="J67" s="243" t="s">
        <v>434</v>
      </c>
      <c r="K67" s="243" t="s">
        <v>434</v>
      </c>
      <c r="L67" s="243">
        <v>152</v>
      </c>
      <c r="M67" s="243">
        <v>2</v>
      </c>
      <c r="N67" s="243">
        <v>14</v>
      </c>
      <c r="O67" s="243">
        <v>1</v>
      </c>
      <c r="P67" s="243" t="s">
        <v>434</v>
      </c>
      <c r="Q67" s="243">
        <v>5</v>
      </c>
      <c r="R67" s="243">
        <v>1</v>
      </c>
      <c r="S67" s="243">
        <v>1</v>
      </c>
      <c r="T67" s="243">
        <v>1</v>
      </c>
      <c r="U67" s="243">
        <v>8</v>
      </c>
      <c r="V67" s="243">
        <v>20</v>
      </c>
      <c r="W67" s="243">
        <v>1</v>
      </c>
    </row>
    <row r="68" spans="1:23" ht="17.25" customHeight="1">
      <c r="A68" s="4"/>
      <c r="B68" s="70"/>
      <c r="C68" s="46"/>
      <c r="D68" s="243"/>
      <c r="E68" s="243"/>
      <c r="F68" s="243"/>
      <c r="G68" s="243"/>
      <c r="H68" s="243" t="s">
        <v>255</v>
      </c>
      <c r="I68" s="243"/>
      <c r="J68" s="243"/>
      <c r="K68" s="243"/>
      <c r="L68" s="243" t="s">
        <v>434</v>
      </c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</row>
    <row r="69" spans="1:23" s="74" customFormat="1" ht="17.25" customHeight="1">
      <c r="A69" s="288" t="s">
        <v>56</v>
      </c>
      <c r="B69" s="289"/>
      <c r="C69" s="154" t="s">
        <v>255</v>
      </c>
      <c r="D69" s="241" t="s">
        <v>255</v>
      </c>
      <c r="E69" s="241" t="s">
        <v>255</v>
      </c>
      <c r="F69" s="241" t="s">
        <v>255</v>
      </c>
      <c r="G69" s="241" t="s">
        <v>255</v>
      </c>
      <c r="H69" s="241" t="s">
        <v>255</v>
      </c>
      <c r="I69" s="241" t="s">
        <v>255</v>
      </c>
      <c r="J69" s="241" t="s">
        <v>255</v>
      </c>
      <c r="K69" s="241" t="s">
        <v>255</v>
      </c>
      <c r="L69" s="241" t="s">
        <v>255</v>
      </c>
      <c r="M69" s="241">
        <v>2</v>
      </c>
      <c r="N69" s="241">
        <v>19</v>
      </c>
      <c r="O69" s="241">
        <v>2</v>
      </c>
      <c r="P69" s="241">
        <v>1</v>
      </c>
      <c r="Q69" s="241">
        <v>3</v>
      </c>
      <c r="R69" s="241">
        <v>2</v>
      </c>
      <c r="S69" s="241">
        <v>3</v>
      </c>
      <c r="T69" s="241">
        <v>3</v>
      </c>
      <c r="U69" s="241">
        <v>5</v>
      </c>
      <c r="V69" s="241">
        <v>10</v>
      </c>
      <c r="W69" s="241">
        <v>1</v>
      </c>
    </row>
    <row r="70" spans="1:23" ht="17.25" customHeight="1">
      <c r="A70" s="5"/>
      <c r="B70" s="71" t="s">
        <v>57</v>
      </c>
      <c r="C70" s="246" t="s">
        <v>434</v>
      </c>
      <c r="D70" s="247" t="s">
        <v>434</v>
      </c>
      <c r="E70" s="247" t="s">
        <v>434</v>
      </c>
      <c r="F70" s="247" t="s">
        <v>434</v>
      </c>
      <c r="G70" s="247" t="s">
        <v>434</v>
      </c>
      <c r="H70" s="247" t="s">
        <v>255</v>
      </c>
      <c r="I70" s="247" t="s">
        <v>434</v>
      </c>
      <c r="J70" s="247" t="s">
        <v>434</v>
      </c>
      <c r="K70" s="247" t="s">
        <v>434</v>
      </c>
      <c r="L70" s="247" t="s">
        <v>434</v>
      </c>
      <c r="M70" s="247">
        <v>2</v>
      </c>
      <c r="N70" s="247">
        <v>19</v>
      </c>
      <c r="O70" s="247">
        <v>2</v>
      </c>
      <c r="P70" s="247">
        <v>1</v>
      </c>
      <c r="Q70" s="247">
        <v>3</v>
      </c>
      <c r="R70" s="247">
        <v>2</v>
      </c>
      <c r="S70" s="247">
        <v>3</v>
      </c>
      <c r="T70" s="247">
        <v>3</v>
      </c>
      <c r="U70" s="247">
        <v>5</v>
      </c>
      <c r="V70" s="247">
        <v>10</v>
      </c>
      <c r="W70" s="247">
        <v>1</v>
      </c>
    </row>
    <row r="71" spans="1:24" ht="17.25" customHeight="1">
      <c r="A71" s="75" t="s">
        <v>326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</row>
    <row r="72" spans="1:24" ht="17.25" customHeight="1">
      <c r="A72" s="75" t="s">
        <v>325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</row>
    <row r="73" spans="1:24" ht="17.25" customHeight="1">
      <c r="A73" s="73" t="s">
        <v>281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</row>
  </sheetData>
  <sheetProtection/>
  <mergeCells count="39">
    <mergeCell ref="A69:B69"/>
    <mergeCell ref="A42:B42"/>
    <mergeCell ref="A49:B49"/>
    <mergeCell ref="A55:B55"/>
    <mergeCell ref="A63:B63"/>
    <mergeCell ref="A21:B21"/>
    <mergeCell ref="A23:B23"/>
    <mergeCell ref="A26:B26"/>
    <mergeCell ref="A32:B32"/>
    <mergeCell ref="A17:B17"/>
    <mergeCell ref="A18:B18"/>
    <mergeCell ref="A19:B19"/>
    <mergeCell ref="A20:B20"/>
    <mergeCell ref="A12:B12"/>
    <mergeCell ref="A14:B14"/>
    <mergeCell ref="A15:B15"/>
    <mergeCell ref="A16:B16"/>
    <mergeCell ref="A8:B8"/>
    <mergeCell ref="A9:B9"/>
    <mergeCell ref="A10:B10"/>
    <mergeCell ref="A11:B11"/>
    <mergeCell ref="C6:G6"/>
    <mergeCell ref="H6:L6"/>
    <mergeCell ref="M6:M7"/>
    <mergeCell ref="N6:N7"/>
    <mergeCell ref="T5:T7"/>
    <mergeCell ref="U5:U7"/>
    <mergeCell ref="V5:V7"/>
    <mergeCell ref="W5:W7"/>
    <mergeCell ref="A2:W2"/>
    <mergeCell ref="A3:W3"/>
    <mergeCell ref="A5:B7"/>
    <mergeCell ref="C5:L5"/>
    <mergeCell ref="M5:N5"/>
    <mergeCell ref="O5:O7"/>
    <mergeCell ref="P5:P7"/>
    <mergeCell ref="Q5:Q7"/>
    <mergeCell ref="R5:R7"/>
    <mergeCell ref="S5:S7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SheetLayoutView="40" zoomScalePageLayoutView="0" workbookViewId="0" topLeftCell="A1">
      <selection activeCell="A2" sqref="A2:W2"/>
    </sheetView>
  </sheetViews>
  <sheetFormatPr defaultColWidth="10.59765625" defaultRowHeight="15"/>
  <cols>
    <col min="1" max="1" width="20.3984375" style="73" customWidth="1"/>
    <col min="2" max="2" width="59.09765625" style="73" customWidth="1"/>
    <col min="3" max="12" width="15.59765625" style="73" customWidth="1"/>
    <col min="13" max="16384" width="10.59765625" style="73" customWidth="1"/>
  </cols>
  <sheetData>
    <row r="1" spans="1:12" s="1" customFormat="1" ht="19.5" customHeight="1">
      <c r="A1" s="1" t="s">
        <v>292</v>
      </c>
      <c r="K1" s="2"/>
      <c r="L1" s="2" t="s">
        <v>293</v>
      </c>
    </row>
    <row r="2" spans="11:12" s="1" customFormat="1" ht="19.5" customHeight="1">
      <c r="K2" s="2"/>
      <c r="L2" s="2"/>
    </row>
    <row r="3" spans="1:12" ht="19.5" customHeight="1">
      <c r="A3" s="300" t="s">
        <v>435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1" ht="18" customHeight="1" thickBot="1">
      <c r="A4" s="78"/>
      <c r="K4" s="79"/>
    </row>
    <row r="5" spans="1:12" ht="15.75" customHeight="1">
      <c r="A5" s="80" t="s">
        <v>197</v>
      </c>
      <c r="B5" s="290" t="s">
        <v>294</v>
      </c>
      <c r="C5" s="293" t="s">
        <v>295</v>
      </c>
      <c r="D5" s="294"/>
      <c r="E5" s="295"/>
      <c r="F5" s="295"/>
      <c r="G5" s="295"/>
      <c r="H5" s="298" t="s">
        <v>318</v>
      </c>
      <c r="I5" s="294"/>
      <c r="J5" s="295"/>
      <c r="K5" s="295"/>
      <c r="L5" s="295"/>
    </row>
    <row r="6" spans="1:12" ht="15.75" customHeight="1">
      <c r="A6" s="81" t="s">
        <v>198</v>
      </c>
      <c r="B6" s="291"/>
      <c r="C6" s="296"/>
      <c r="D6" s="296"/>
      <c r="E6" s="297"/>
      <c r="F6" s="297"/>
      <c r="G6" s="297"/>
      <c r="H6" s="299"/>
      <c r="I6" s="296"/>
      <c r="J6" s="297"/>
      <c r="K6" s="297"/>
      <c r="L6" s="297"/>
    </row>
    <row r="7" spans="1:12" ht="15.75" customHeight="1">
      <c r="A7" s="82" t="s">
        <v>199</v>
      </c>
      <c r="B7" s="292"/>
      <c r="C7" s="57" t="s">
        <v>333</v>
      </c>
      <c r="D7" s="83" t="s">
        <v>334</v>
      </c>
      <c r="E7" s="56" t="s">
        <v>308</v>
      </c>
      <c r="F7" s="56" t="s">
        <v>261</v>
      </c>
      <c r="G7" s="56" t="s">
        <v>262</v>
      </c>
      <c r="H7" s="57" t="s">
        <v>333</v>
      </c>
      <c r="I7" s="83" t="s">
        <v>334</v>
      </c>
      <c r="J7" s="56" t="s">
        <v>308</v>
      </c>
      <c r="K7" s="56" t="s">
        <v>261</v>
      </c>
      <c r="L7" s="56" t="s">
        <v>262</v>
      </c>
    </row>
    <row r="8" spans="1:12" s="95" customFormat="1" ht="15.75" customHeight="1">
      <c r="A8" s="106" t="s">
        <v>282</v>
      </c>
      <c r="B8" s="96" t="s">
        <v>340</v>
      </c>
      <c r="C8" s="237">
        <f>SUM(C10:C59)</f>
        <v>7712</v>
      </c>
      <c r="D8" s="237">
        <f>SUM(D10:D59)</f>
        <v>7652</v>
      </c>
      <c r="E8" s="237">
        <f>SUM(E10:E59)</f>
        <v>8261</v>
      </c>
      <c r="F8" s="237">
        <f>SUM(F10:F59)</f>
        <v>8090</v>
      </c>
      <c r="G8" s="237">
        <f>SUM(G10:G59)</f>
        <v>8224</v>
      </c>
      <c r="H8" s="238">
        <v>669.7</v>
      </c>
      <c r="I8" s="238">
        <v>663.3</v>
      </c>
      <c r="J8" s="238">
        <v>714.6</v>
      </c>
      <c r="K8" s="238">
        <v>699.5</v>
      </c>
      <c r="L8" s="238">
        <v>709.5</v>
      </c>
    </row>
    <row r="9" spans="1:12" ht="15.75" customHeight="1">
      <c r="A9" s="84"/>
      <c r="B9" s="97"/>
      <c r="C9" s="69"/>
      <c r="D9" s="69"/>
      <c r="E9" s="69"/>
      <c r="F9" s="69"/>
      <c r="G9" s="69"/>
      <c r="H9" s="85"/>
      <c r="I9" s="85"/>
      <c r="J9" s="85"/>
      <c r="K9" s="85"/>
      <c r="L9" s="85"/>
    </row>
    <row r="10" spans="1:12" ht="15.75" customHeight="1">
      <c r="A10" s="84" t="s">
        <v>296</v>
      </c>
      <c r="B10" s="97" t="s">
        <v>60</v>
      </c>
      <c r="C10" s="86">
        <v>1933</v>
      </c>
      <c r="D10" s="86">
        <v>2086</v>
      </c>
      <c r="E10" s="86">
        <v>2085</v>
      </c>
      <c r="F10" s="69">
        <v>2212</v>
      </c>
      <c r="G10" s="69">
        <v>2181</v>
      </c>
      <c r="H10" s="87">
        <v>167.9</v>
      </c>
      <c r="I10" s="87">
        <v>180.8</v>
      </c>
      <c r="J10" s="87">
        <v>180.4</v>
      </c>
      <c r="K10" s="85">
        <v>191.2</v>
      </c>
      <c r="L10" s="85">
        <v>188</v>
      </c>
    </row>
    <row r="11" spans="1:12" ht="15.75" customHeight="1">
      <c r="A11" s="84" t="s">
        <v>297</v>
      </c>
      <c r="B11" s="97" t="s">
        <v>298</v>
      </c>
      <c r="C11" s="86">
        <v>1476</v>
      </c>
      <c r="D11" s="86">
        <v>1437</v>
      </c>
      <c r="E11" s="86">
        <v>1635</v>
      </c>
      <c r="F11" s="69">
        <v>1564</v>
      </c>
      <c r="G11" s="69">
        <v>1655</v>
      </c>
      <c r="H11" s="87">
        <v>128.2</v>
      </c>
      <c r="I11" s="87">
        <v>124.6</v>
      </c>
      <c r="J11" s="87">
        <v>141.4</v>
      </c>
      <c r="K11" s="85">
        <v>135.2</v>
      </c>
      <c r="L11" s="85">
        <v>142.7</v>
      </c>
    </row>
    <row r="12" spans="1:12" ht="15.75" customHeight="1">
      <c r="A12" s="84" t="s">
        <v>299</v>
      </c>
      <c r="B12" s="97" t="s">
        <v>61</v>
      </c>
      <c r="C12" s="86">
        <v>1287</v>
      </c>
      <c r="D12" s="86">
        <v>1203</v>
      </c>
      <c r="E12" s="86">
        <v>1391</v>
      </c>
      <c r="F12" s="69">
        <v>1279</v>
      </c>
      <c r="G12" s="69">
        <v>1218</v>
      </c>
      <c r="H12" s="87">
        <v>111.8</v>
      </c>
      <c r="I12" s="87">
        <v>104.3</v>
      </c>
      <c r="J12" s="87">
        <v>120.3</v>
      </c>
      <c r="K12" s="85">
        <v>110.6</v>
      </c>
      <c r="L12" s="85">
        <v>105</v>
      </c>
    </row>
    <row r="13" spans="1:12" ht="15.75" customHeight="1">
      <c r="A13" s="84" t="s">
        <v>300</v>
      </c>
      <c r="B13" s="97" t="s">
        <v>162</v>
      </c>
      <c r="C13" s="86">
        <v>580</v>
      </c>
      <c r="D13" s="86">
        <v>623</v>
      </c>
      <c r="E13" s="86">
        <v>784</v>
      </c>
      <c r="F13" s="69">
        <v>832</v>
      </c>
      <c r="G13" s="69">
        <v>891</v>
      </c>
      <c r="H13" s="87">
        <v>50.4</v>
      </c>
      <c r="I13" s="87">
        <v>54</v>
      </c>
      <c r="J13" s="87">
        <v>67.8</v>
      </c>
      <c r="K13" s="85">
        <v>71.9</v>
      </c>
      <c r="L13" s="85">
        <v>76.8</v>
      </c>
    </row>
    <row r="14" spans="1:12" ht="15.75" customHeight="1">
      <c r="A14" s="84">
        <v>89</v>
      </c>
      <c r="B14" s="98" t="s">
        <v>163</v>
      </c>
      <c r="C14" s="86">
        <v>408</v>
      </c>
      <c r="D14" s="86">
        <v>390</v>
      </c>
      <c r="E14" s="86">
        <v>396</v>
      </c>
      <c r="F14" s="69">
        <v>403</v>
      </c>
      <c r="G14" s="69">
        <v>466</v>
      </c>
      <c r="H14" s="87">
        <v>35.4</v>
      </c>
      <c r="I14" s="87">
        <v>33.8</v>
      </c>
      <c r="J14" s="87">
        <v>34.3</v>
      </c>
      <c r="K14" s="85">
        <v>34.8</v>
      </c>
      <c r="L14" s="85">
        <v>40.2</v>
      </c>
    </row>
    <row r="15" spans="1:12" ht="15.75" customHeight="1">
      <c r="A15" s="84"/>
      <c r="B15" s="98"/>
      <c r="C15" s="86"/>
      <c r="D15" s="86"/>
      <c r="E15" s="86"/>
      <c r="F15" s="69"/>
      <c r="G15" s="69"/>
      <c r="H15" s="87"/>
      <c r="I15" s="87"/>
      <c r="J15" s="87"/>
      <c r="K15" s="85"/>
      <c r="L15" s="85"/>
    </row>
    <row r="16" spans="1:12" ht="15.75" customHeight="1">
      <c r="A16" s="84" t="s">
        <v>335</v>
      </c>
      <c r="B16" s="98" t="s">
        <v>164</v>
      </c>
      <c r="C16" s="86">
        <v>312</v>
      </c>
      <c r="D16" s="86">
        <v>341</v>
      </c>
      <c r="E16" s="86">
        <v>343</v>
      </c>
      <c r="F16" s="69">
        <v>336</v>
      </c>
      <c r="G16" s="69">
        <v>365</v>
      </c>
      <c r="H16" s="87">
        <v>27.1</v>
      </c>
      <c r="I16" s="87">
        <v>29.6</v>
      </c>
      <c r="J16" s="87">
        <v>29.7</v>
      </c>
      <c r="K16" s="85">
        <v>29</v>
      </c>
      <c r="L16" s="85">
        <v>31.5</v>
      </c>
    </row>
    <row r="17" spans="1:12" ht="15.75" customHeight="1">
      <c r="A17" s="84">
        <v>88</v>
      </c>
      <c r="B17" s="97" t="s">
        <v>165</v>
      </c>
      <c r="C17" s="86">
        <v>359</v>
      </c>
      <c r="D17" s="86">
        <v>335</v>
      </c>
      <c r="E17" s="86">
        <v>384</v>
      </c>
      <c r="F17" s="69">
        <v>278</v>
      </c>
      <c r="G17" s="69">
        <v>252</v>
      </c>
      <c r="H17" s="87">
        <v>31.2</v>
      </c>
      <c r="I17" s="87">
        <v>29</v>
      </c>
      <c r="J17" s="87">
        <v>33.2</v>
      </c>
      <c r="K17" s="85">
        <v>24</v>
      </c>
      <c r="L17" s="85">
        <v>21.7</v>
      </c>
    </row>
    <row r="18" spans="1:12" ht="15.75" customHeight="1">
      <c r="A18" s="236" t="s">
        <v>425</v>
      </c>
      <c r="B18" s="97" t="s">
        <v>166</v>
      </c>
      <c r="C18" s="86">
        <v>271</v>
      </c>
      <c r="D18" s="86">
        <v>199</v>
      </c>
      <c r="E18" s="86">
        <v>211</v>
      </c>
      <c r="F18" s="69">
        <v>205</v>
      </c>
      <c r="G18" s="69">
        <v>169</v>
      </c>
      <c r="H18" s="87">
        <v>23.5</v>
      </c>
      <c r="I18" s="87">
        <v>17.3</v>
      </c>
      <c r="J18" s="87">
        <v>18.3</v>
      </c>
      <c r="K18" s="85">
        <v>17.7</v>
      </c>
      <c r="L18" s="85">
        <v>14.6</v>
      </c>
    </row>
    <row r="19" spans="1:12" ht="15.75" customHeight="1">
      <c r="A19" s="84" t="s">
        <v>301</v>
      </c>
      <c r="B19" s="97" t="s">
        <v>167</v>
      </c>
      <c r="C19" s="86">
        <v>115</v>
      </c>
      <c r="D19" s="86">
        <v>133</v>
      </c>
      <c r="E19" s="86">
        <v>117</v>
      </c>
      <c r="F19" s="69">
        <v>131</v>
      </c>
      <c r="G19" s="69">
        <v>147</v>
      </c>
      <c r="H19" s="87">
        <v>10</v>
      </c>
      <c r="I19" s="87">
        <v>11.5</v>
      </c>
      <c r="J19" s="87">
        <v>10.1</v>
      </c>
      <c r="K19" s="85">
        <v>11.3</v>
      </c>
      <c r="L19" s="85">
        <v>12.7</v>
      </c>
    </row>
    <row r="20" spans="1:12" ht="15.75" customHeight="1">
      <c r="A20" s="84">
        <v>73</v>
      </c>
      <c r="B20" s="98" t="s">
        <v>168</v>
      </c>
      <c r="C20" s="86">
        <v>130</v>
      </c>
      <c r="D20" s="86">
        <v>130</v>
      </c>
      <c r="E20" s="86">
        <v>125</v>
      </c>
      <c r="F20" s="69">
        <v>116</v>
      </c>
      <c r="G20" s="69">
        <v>130</v>
      </c>
      <c r="H20" s="87">
        <v>11.3</v>
      </c>
      <c r="I20" s="87">
        <v>11.3</v>
      </c>
      <c r="J20" s="87">
        <v>10.8</v>
      </c>
      <c r="K20" s="85">
        <v>10</v>
      </c>
      <c r="L20" s="85">
        <v>11.2</v>
      </c>
    </row>
    <row r="21" spans="1:12" ht="15.75" customHeight="1">
      <c r="A21" s="84"/>
      <c r="B21" s="97"/>
      <c r="C21" s="86"/>
      <c r="D21" s="86"/>
      <c r="E21" s="86"/>
      <c r="F21" s="69"/>
      <c r="G21" s="69"/>
      <c r="H21" s="87"/>
      <c r="I21" s="87"/>
      <c r="J21" s="87"/>
      <c r="K21" s="85"/>
      <c r="L21" s="85"/>
    </row>
    <row r="22" spans="1:12" ht="15.75" customHeight="1">
      <c r="A22" s="84">
        <v>39</v>
      </c>
      <c r="B22" s="97" t="s">
        <v>169</v>
      </c>
      <c r="C22" s="86">
        <v>113</v>
      </c>
      <c r="D22" s="86">
        <v>107</v>
      </c>
      <c r="E22" s="86">
        <v>123</v>
      </c>
      <c r="F22" s="69">
        <v>106</v>
      </c>
      <c r="G22" s="69">
        <v>92</v>
      </c>
      <c r="H22" s="87">
        <v>9.8</v>
      </c>
      <c r="I22" s="87">
        <v>9.3</v>
      </c>
      <c r="J22" s="87">
        <v>10.6</v>
      </c>
      <c r="K22" s="85">
        <v>9.2</v>
      </c>
      <c r="L22" s="85">
        <v>7.9</v>
      </c>
    </row>
    <row r="23" spans="1:12" ht="15.75" customHeight="1">
      <c r="A23" s="84" t="s">
        <v>302</v>
      </c>
      <c r="B23" s="97" t="s">
        <v>170</v>
      </c>
      <c r="C23" s="86">
        <v>112</v>
      </c>
      <c r="D23" s="86">
        <v>94</v>
      </c>
      <c r="E23" s="86">
        <v>84</v>
      </c>
      <c r="F23" s="69">
        <v>62</v>
      </c>
      <c r="G23" s="69">
        <v>70</v>
      </c>
      <c r="H23" s="87">
        <v>9.7</v>
      </c>
      <c r="I23" s="87">
        <v>8.1</v>
      </c>
      <c r="J23" s="87">
        <v>7.3</v>
      </c>
      <c r="K23" s="85">
        <v>5.4</v>
      </c>
      <c r="L23" s="85">
        <v>6</v>
      </c>
    </row>
    <row r="24" spans="1:12" ht="15.75" customHeight="1">
      <c r="A24" s="84">
        <v>61</v>
      </c>
      <c r="B24" s="97" t="s">
        <v>171</v>
      </c>
      <c r="C24" s="86">
        <v>109</v>
      </c>
      <c r="D24" s="86">
        <v>94</v>
      </c>
      <c r="E24" s="86">
        <v>63</v>
      </c>
      <c r="F24" s="69">
        <v>70</v>
      </c>
      <c r="G24" s="69">
        <v>68</v>
      </c>
      <c r="H24" s="87">
        <v>9.5</v>
      </c>
      <c r="I24" s="87">
        <v>8.1</v>
      </c>
      <c r="J24" s="87">
        <v>5.4</v>
      </c>
      <c r="K24" s="85">
        <v>6.1</v>
      </c>
      <c r="L24" s="85">
        <v>5.9</v>
      </c>
    </row>
    <row r="25" spans="1:12" ht="15.75" customHeight="1">
      <c r="A25" s="84">
        <v>68</v>
      </c>
      <c r="B25" s="97" t="s">
        <v>172</v>
      </c>
      <c r="C25" s="86">
        <v>60</v>
      </c>
      <c r="D25" s="86">
        <v>51</v>
      </c>
      <c r="E25" s="86">
        <v>51</v>
      </c>
      <c r="F25" s="69">
        <v>49</v>
      </c>
      <c r="G25" s="69">
        <v>61</v>
      </c>
      <c r="H25" s="87">
        <v>5.2</v>
      </c>
      <c r="I25" s="87">
        <v>4.4</v>
      </c>
      <c r="J25" s="87">
        <v>4.4</v>
      </c>
      <c r="K25" s="85">
        <v>4.2</v>
      </c>
      <c r="L25" s="85">
        <v>5.3</v>
      </c>
    </row>
    <row r="26" spans="1:12" ht="15.75" customHeight="1">
      <c r="A26" s="84" t="s">
        <v>303</v>
      </c>
      <c r="B26" s="97" t="s">
        <v>173</v>
      </c>
      <c r="C26" s="86">
        <v>49</v>
      </c>
      <c r="D26" s="86">
        <v>46</v>
      </c>
      <c r="E26" s="86">
        <v>38</v>
      </c>
      <c r="F26" s="69">
        <v>42</v>
      </c>
      <c r="G26" s="69">
        <v>43</v>
      </c>
      <c r="H26" s="87">
        <v>4.3</v>
      </c>
      <c r="I26" s="87">
        <v>4</v>
      </c>
      <c r="J26" s="87">
        <v>3.3</v>
      </c>
      <c r="K26" s="85">
        <v>3.6</v>
      </c>
      <c r="L26" s="85">
        <v>3.7</v>
      </c>
    </row>
    <row r="27" spans="1:12" ht="15.75" customHeight="1">
      <c r="A27" s="84"/>
      <c r="B27" s="97"/>
      <c r="C27" s="86"/>
      <c r="D27" s="86"/>
      <c r="E27" s="86"/>
      <c r="F27" s="69"/>
      <c r="G27" s="69"/>
      <c r="H27" s="87"/>
      <c r="I27" s="87"/>
      <c r="J27" s="87"/>
      <c r="K27" s="85"/>
      <c r="L27" s="85"/>
    </row>
    <row r="28" spans="1:12" ht="15.75" customHeight="1">
      <c r="A28" s="84">
        <v>44</v>
      </c>
      <c r="B28" s="97" t="s">
        <v>174</v>
      </c>
      <c r="C28" s="86">
        <v>50</v>
      </c>
      <c r="D28" s="86">
        <v>40</v>
      </c>
      <c r="E28" s="86">
        <v>47</v>
      </c>
      <c r="F28" s="69">
        <v>49</v>
      </c>
      <c r="G28" s="69">
        <v>46</v>
      </c>
      <c r="H28" s="87">
        <v>4.3</v>
      </c>
      <c r="I28" s="87">
        <v>3.5</v>
      </c>
      <c r="J28" s="87">
        <v>4.1</v>
      </c>
      <c r="K28" s="85">
        <v>4.2</v>
      </c>
      <c r="L28" s="85">
        <v>4</v>
      </c>
    </row>
    <row r="29" spans="1:12" ht="15.75" customHeight="1">
      <c r="A29" s="84">
        <v>69</v>
      </c>
      <c r="B29" s="97" t="s">
        <v>175</v>
      </c>
      <c r="C29" s="86">
        <v>39</v>
      </c>
      <c r="D29" s="86">
        <v>36</v>
      </c>
      <c r="E29" s="86">
        <v>31</v>
      </c>
      <c r="F29" s="69">
        <v>42</v>
      </c>
      <c r="G29" s="69">
        <v>29</v>
      </c>
      <c r="H29" s="87">
        <v>3.4</v>
      </c>
      <c r="I29" s="87">
        <v>3.1</v>
      </c>
      <c r="J29" s="87">
        <v>2.7</v>
      </c>
      <c r="K29" s="85">
        <v>3.6</v>
      </c>
      <c r="L29" s="85">
        <v>2.5</v>
      </c>
    </row>
    <row r="30" spans="1:12" ht="15.75" customHeight="1">
      <c r="A30" s="84">
        <v>71</v>
      </c>
      <c r="B30" s="97" t="s">
        <v>176</v>
      </c>
      <c r="C30" s="86">
        <v>39</v>
      </c>
      <c r="D30" s="86">
        <v>32</v>
      </c>
      <c r="E30" s="86">
        <v>42</v>
      </c>
      <c r="F30" s="69">
        <v>31</v>
      </c>
      <c r="G30" s="69">
        <v>36</v>
      </c>
      <c r="H30" s="87">
        <v>3.4</v>
      </c>
      <c r="I30" s="87">
        <v>2.8</v>
      </c>
      <c r="J30" s="87">
        <v>3.6</v>
      </c>
      <c r="K30" s="85">
        <v>2.7</v>
      </c>
      <c r="L30" s="85">
        <v>3.1</v>
      </c>
    </row>
    <row r="31" spans="1:12" ht="15.75" customHeight="1">
      <c r="A31" s="84">
        <v>42</v>
      </c>
      <c r="B31" s="97" t="s">
        <v>177</v>
      </c>
      <c r="C31" s="86">
        <v>34</v>
      </c>
      <c r="D31" s="86">
        <v>31</v>
      </c>
      <c r="E31" s="86">
        <v>25</v>
      </c>
      <c r="F31" s="69">
        <v>33</v>
      </c>
      <c r="G31" s="69">
        <v>36</v>
      </c>
      <c r="H31" s="87">
        <v>3</v>
      </c>
      <c r="I31" s="87">
        <v>2.7</v>
      </c>
      <c r="J31" s="87">
        <v>2.2</v>
      </c>
      <c r="K31" s="85">
        <v>2.9</v>
      </c>
      <c r="L31" s="85">
        <v>3.1</v>
      </c>
    </row>
    <row r="32" spans="1:12" ht="15.75" customHeight="1">
      <c r="A32" s="84">
        <v>81</v>
      </c>
      <c r="B32" s="97" t="s">
        <v>178</v>
      </c>
      <c r="C32" s="86">
        <v>29</v>
      </c>
      <c r="D32" s="86">
        <v>31</v>
      </c>
      <c r="E32" s="86">
        <v>41</v>
      </c>
      <c r="F32" s="69">
        <v>27</v>
      </c>
      <c r="G32" s="69">
        <v>29</v>
      </c>
      <c r="H32" s="87">
        <v>2.5</v>
      </c>
      <c r="I32" s="87">
        <v>2.7</v>
      </c>
      <c r="J32" s="87">
        <v>3.5</v>
      </c>
      <c r="K32" s="85">
        <v>2.3</v>
      </c>
      <c r="L32" s="85">
        <v>2.5</v>
      </c>
    </row>
    <row r="33" spans="1:12" ht="15.75" customHeight="1">
      <c r="A33" s="84"/>
      <c r="B33" s="97"/>
      <c r="C33" s="86"/>
      <c r="D33" s="86"/>
      <c r="E33" s="86"/>
      <c r="F33" s="69"/>
      <c r="G33" s="69"/>
      <c r="H33" s="87"/>
      <c r="I33" s="87"/>
      <c r="J33" s="87"/>
      <c r="K33" s="85"/>
      <c r="L33" s="85"/>
    </row>
    <row r="34" spans="1:12" ht="15.75" customHeight="1">
      <c r="A34" s="84" t="s">
        <v>304</v>
      </c>
      <c r="B34" s="97" t="s">
        <v>179</v>
      </c>
      <c r="C34" s="86">
        <v>19</v>
      </c>
      <c r="D34" s="86">
        <v>25</v>
      </c>
      <c r="E34" s="86">
        <v>25</v>
      </c>
      <c r="F34" s="69">
        <v>12</v>
      </c>
      <c r="G34" s="69">
        <v>16</v>
      </c>
      <c r="H34" s="87">
        <v>1.6</v>
      </c>
      <c r="I34" s="87">
        <v>2.2</v>
      </c>
      <c r="J34" s="87">
        <v>2.2</v>
      </c>
      <c r="K34" s="85">
        <v>1</v>
      </c>
      <c r="L34" s="85">
        <v>1.4</v>
      </c>
    </row>
    <row r="35" spans="1:12" ht="15.75" customHeight="1">
      <c r="A35" s="84">
        <v>13</v>
      </c>
      <c r="B35" s="104" t="s">
        <v>348</v>
      </c>
      <c r="C35" s="86">
        <v>28</v>
      </c>
      <c r="D35" s="86">
        <v>23</v>
      </c>
      <c r="E35" s="86">
        <v>41</v>
      </c>
      <c r="F35" s="69">
        <v>42</v>
      </c>
      <c r="G35" s="69">
        <v>40</v>
      </c>
      <c r="H35" s="87">
        <v>2.4</v>
      </c>
      <c r="I35" s="87">
        <v>2</v>
      </c>
      <c r="J35" s="87">
        <v>3.5</v>
      </c>
      <c r="K35" s="85">
        <v>3.6</v>
      </c>
      <c r="L35" s="85">
        <v>3.4</v>
      </c>
    </row>
    <row r="36" spans="1:12" ht="15.75" customHeight="1">
      <c r="A36" s="84">
        <v>74</v>
      </c>
      <c r="B36" s="103" t="s">
        <v>349</v>
      </c>
      <c r="C36" s="86">
        <v>17</v>
      </c>
      <c r="D36" s="86">
        <v>23</v>
      </c>
      <c r="E36" s="86">
        <v>28</v>
      </c>
      <c r="F36" s="69">
        <v>26</v>
      </c>
      <c r="G36" s="69">
        <v>26</v>
      </c>
      <c r="H36" s="87">
        <v>1.5</v>
      </c>
      <c r="I36" s="87">
        <v>2</v>
      </c>
      <c r="J36" s="87">
        <v>2.4</v>
      </c>
      <c r="K36" s="85">
        <v>2.2</v>
      </c>
      <c r="L36" s="85">
        <v>2.2</v>
      </c>
    </row>
    <row r="37" spans="1:12" ht="15.75" customHeight="1">
      <c r="A37" s="84">
        <v>67</v>
      </c>
      <c r="B37" s="97" t="s">
        <v>180</v>
      </c>
      <c r="C37" s="86">
        <v>26</v>
      </c>
      <c r="D37" s="86">
        <v>19</v>
      </c>
      <c r="E37" s="86">
        <v>25</v>
      </c>
      <c r="F37" s="69">
        <v>25</v>
      </c>
      <c r="G37" s="69">
        <v>20</v>
      </c>
      <c r="H37" s="87">
        <v>2.3</v>
      </c>
      <c r="I37" s="87">
        <v>1.6</v>
      </c>
      <c r="J37" s="87">
        <v>2.2</v>
      </c>
      <c r="K37" s="85">
        <v>2.2</v>
      </c>
      <c r="L37" s="85">
        <v>1.7</v>
      </c>
    </row>
    <row r="38" spans="1:12" ht="15.75" customHeight="1">
      <c r="A38" s="84" t="s">
        <v>336</v>
      </c>
      <c r="B38" s="98" t="s">
        <v>181</v>
      </c>
      <c r="C38" s="86">
        <v>18</v>
      </c>
      <c r="D38" s="86">
        <v>19</v>
      </c>
      <c r="E38" s="86">
        <v>18</v>
      </c>
      <c r="F38" s="69">
        <v>16</v>
      </c>
      <c r="G38" s="69">
        <v>27</v>
      </c>
      <c r="H38" s="87">
        <v>1.6</v>
      </c>
      <c r="I38" s="87">
        <v>1.6</v>
      </c>
      <c r="J38" s="87">
        <v>1.6</v>
      </c>
      <c r="K38" s="85">
        <v>1.4</v>
      </c>
      <c r="L38" s="85">
        <v>2.3</v>
      </c>
    </row>
    <row r="39" spans="1:12" ht="15.75" customHeight="1">
      <c r="A39" s="84"/>
      <c r="B39" s="97"/>
      <c r="C39" s="86"/>
      <c r="D39" s="86"/>
      <c r="E39" s="86"/>
      <c r="F39" s="69"/>
      <c r="G39" s="69"/>
      <c r="H39" s="87"/>
      <c r="I39" s="87"/>
      <c r="J39" s="87"/>
      <c r="K39" s="85"/>
      <c r="L39" s="85"/>
    </row>
    <row r="40" spans="1:12" ht="15.75" customHeight="1">
      <c r="A40" s="84" t="s">
        <v>337</v>
      </c>
      <c r="B40" s="97" t="s">
        <v>182</v>
      </c>
      <c r="C40" s="86">
        <v>13</v>
      </c>
      <c r="D40" s="86">
        <v>17</v>
      </c>
      <c r="E40" s="86">
        <v>10</v>
      </c>
      <c r="F40" s="69">
        <v>15</v>
      </c>
      <c r="G40" s="69">
        <v>9</v>
      </c>
      <c r="H40" s="87">
        <v>1.1</v>
      </c>
      <c r="I40" s="87">
        <v>1.5</v>
      </c>
      <c r="J40" s="87">
        <v>0.8</v>
      </c>
      <c r="K40" s="85">
        <v>1.3</v>
      </c>
      <c r="L40" s="85">
        <v>0.8</v>
      </c>
    </row>
    <row r="41" spans="1:12" ht="15.75" customHeight="1">
      <c r="A41" s="84">
        <v>41</v>
      </c>
      <c r="B41" s="97" t="s">
        <v>183</v>
      </c>
      <c r="C41" s="86">
        <v>10</v>
      </c>
      <c r="D41" s="86">
        <v>16</v>
      </c>
      <c r="E41" s="86">
        <v>23</v>
      </c>
      <c r="F41" s="69">
        <v>21</v>
      </c>
      <c r="G41" s="69">
        <v>14</v>
      </c>
      <c r="H41" s="87">
        <v>0.9</v>
      </c>
      <c r="I41" s="87">
        <v>1.4</v>
      </c>
      <c r="J41" s="87">
        <v>2</v>
      </c>
      <c r="K41" s="85">
        <v>1.8</v>
      </c>
      <c r="L41" s="85">
        <v>1.2</v>
      </c>
    </row>
    <row r="42" spans="1:12" ht="15.75" customHeight="1">
      <c r="A42" s="84">
        <v>82</v>
      </c>
      <c r="B42" s="99" t="s">
        <v>184</v>
      </c>
      <c r="C42" s="86">
        <v>16</v>
      </c>
      <c r="D42" s="86">
        <v>14</v>
      </c>
      <c r="E42" s="86">
        <v>17</v>
      </c>
      <c r="F42" s="69">
        <v>7</v>
      </c>
      <c r="G42" s="69">
        <v>13</v>
      </c>
      <c r="H42" s="87">
        <v>1.4</v>
      </c>
      <c r="I42" s="87">
        <v>1.2</v>
      </c>
      <c r="J42" s="87">
        <v>1.5</v>
      </c>
      <c r="K42" s="85">
        <v>0.6</v>
      </c>
      <c r="L42" s="85">
        <v>1.1</v>
      </c>
    </row>
    <row r="43" spans="1:12" ht="15.75" customHeight="1">
      <c r="A43" s="84">
        <v>26</v>
      </c>
      <c r="B43" s="97" t="s">
        <v>185</v>
      </c>
      <c r="C43" s="86">
        <v>12</v>
      </c>
      <c r="D43" s="86">
        <v>13</v>
      </c>
      <c r="E43" s="86">
        <v>21</v>
      </c>
      <c r="F43" s="69">
        <v>17</v>
      </c>
      <c r="G43" s="69">
        <v>29</v>
      </c>
      <c r="H43" s="87">
        <v>1</v>
      </c>
      <c r="I43" s="87">
        <v>1.1</v>
      </c>
      <c r="J43" s="87">
        <v>1.8</v>
      </c>
      <c r="K43" s="85">
        <v>1.5</v>
      </c>
      <c r="L43" s="85">
        <v>2.5</v>
      </c>
    </row>
    <row r="44" spans="1:12" ht="15.75" customHeight="1">
      <c r="A44" s="84">
        <v>38</v>
      </c>
      <c r="B44" s="97" t="s">
        <v>186</v>
      </c>
      <c r="C44" s="86">
        <v>11</v>
      </c>
      <c r="D44" s="86">
        <v>8</v>
      </c>
      <c r="E44" s="86">
        <v>2</v>
      </c>
      <c r="F44" s="69">
        <v>18</v>
      </c>
      <c r="G44" s="69">
        <v>26</v>
      </c>
      <c r="H44" s="87">
        <v>1.7</v>
      </c>
      <c r="I44" s="87">
        <v>0.7</v>
      </c>
      <c r="J44" s="87">
        <v>0.2</v>
      </c>
      <c r="K44" s="85">
        <v>1.6</v>
      </c>
      <c r="L44" s="85">
        <v>2.2</v>
      </c>
    </row>
    <row r="45" spans="1:12" ht="15.75" customHeight="1">
      <c r="A45" s="84"/>
      <c r="B45" s="97"/>
      <c r="C45" s="86"/>
      <c r="D45" s="86"/>
      <c r="E45" s="86"/>
      <c r="F45" s="69"/>
      <c r="G45" s="69"/>
      <c r="H45" s="87"/>
      <c r="I45" s="87"/>
      <c r="J45" s="87"/>
      <c r="K45" s="85"/>
      <c r="L45" s="85"/>
    </row>
    <row r="46" spans="1:12" ht="15.75" customHeight="1">
      <c r="A46" s="84" t="s">
        <v>338</v>
      </c>
      <c r="B46" s="97" t="s">
        <v>187</v>
      </c>
      <c r="C46" s="86">
        <v>9</v>
      </c>
      <c r="D46" s="86">
        <v>8</v>
      </c>
      <c r="E46" s="86">
        <v>8</v>
      </c>
      <c r="F46" s="69">
        <v>7</v>
      </c>
      <c r="G46" s="69">
        <v>1</v>
      </c>
      <c r="H46" s="87">
        <v>0.8</v>
      </c>
      <c r="I46" s="87">
        <v>0.7</v>
      </c>
      <c r="J46" s="87">
        <v>0.7</v>
      </c>
      <c r="K46" s="85">
        <v>0.6</v>
      </c>
      <c r="L46" s="85">
        <v>0.1</v>
      </c>
    </row>
    <row r="47" spans="1:12" ht="15.75" customHeight="1">
      <c r="A47" s="84" t="s">
        <v>305</v>
      </c>
      <c r="B47" s="97" t="s">
        <v>188</v>
      </c>
      <c r="C47" s="86">
        <v>8</v>
      </c>
      <c r="D47" s="86">
        <v>6</v>
      </c>
      <c r="E47" s="86">
        <v>7</v>
      </c>
      <c r="F47" s="69">
        <v>1</v>
      </c>
      <c r="G47" s="69" t="s">
        <v>161</v>
      </c>
      <c r="H47" s="87">
        <v>0.7</v>
      </c>
      <c r="I47" s="87">
        <v>0.5</v>
      </c>
      <c r="J47" s="87">
        <v>0.6</v>
      </c>
      <c r="K47" s="85">
        <v>0.1</v>
      </c>
      <c r="L47" s="85" t="s">
        <v>161</v>
      </c>
    </row>
    <row r="48" spans="1:12" ht="15.75" customHeight="1">
      <c r="A48" s="84">
        <v>43</v>
      </c>
      <c r="B48" s="97" t="s">
        <v>189</v>
      </c>
      <c r="C48" s="86">
        <v>3</v>
      </c>
      <c r="D48" s="86">
        <v>4</v>
      </c>
      <c r="E48" s="86">
        <v>3</v>
      </c>
      <c r="F48" s="69">
        <v>4</v>
      </c>
      <c r="G48" s="69">
        <v>3</v>
      </c>
      <c r="H48" s="87">
        <v>0.3</v>
      </c>
      <c r="I48" s="87">
        <v>0.3</v>
      </c>
      <c r="J48" s="87">
        <v>0.3</v>
      </c>
      <c r="K48" s="85">
        <v>0.3</v>
      </c>
      <c r="L48" s="85">
        <v>0.3</v>
      </c>
    </row>
    <row r="49" spans="1:12" ht="15.75" customHeight="1">
      <c r="A49" s="84">
        <v>64</v>
      </c>
      <c r="B49" s="98" t="s">
        <v>306</v>
      </c>
      <c r="C49" s="86">
        <v>3</v>
      </c>
      <c r="D49" s="86">
        <v>4</v>
      </c>
      <c r="E49" s="86">
        <v>7</v>
      </c>
      <c r="F49" s="69">
        <v>1</v>
      </c>
      <c r="G49" s="69">
        <v>5</v>
      </c>
      <c r="H49" s="87">
        <v>0.3</v>
      </c>
      <c r="I49" s="87">
        <v>0.3</v>
      </c>
      <c r="J49" s="87">
        <v>0.6</v>
      </c>
      <c r="K49" s="85">
        <v>0.1</v>
      </c>
      <c r="L49" s="85">
        <v>0.4</v>
      </c>
    </row>
    <row r="50" spans="1:12" ht="15.75" customHeight="1">
      <c r="A50" s="84">
        <v>79</v>
      </c>
      <c r="B50" s="97" t="s">
        <v>190</v>
      </c>
      <c r="C50" s="86">
        <v>2</v>
      </c>
      <c r="D50" s="86">
        <v>4</v>
      </c>
      <c r="E50" s="86">
        <v>2</v>
      </c>
      <c r="F50" s="69">
        <v>1</v>
      </c>
      <c r="G50" s="69">
        <v>1</v>
      </c>
      <c r="H50" s="87">
        <v>0.1</v>
      </c>
      <c r="I50" s="87">
        <v>0.3</v>
      </c>
      <c r="J50" s="87">
        <v>0.2</v>
      </c>
      <c r="K50" s="85">
        <v>0.1</v>
      </c>
      <c r="L50" s="85">
        <v>0.1</v>
      </c>
    </row>
    <row r="51" spans="1:12" ht="15.75" customHeight="1">
      <c r="A51" s="84"/>
      <c r="B51" s="97"/>
      <c r="C51" s="86"/>
      <c r="D51" s="86"/>
      <c r="E51" s="86"/>
      <c r="F51" s="69"/>
      <c r="G51" s="69"/>
      <c r="H51" s="87"/>
      <c r="I51" s="87"/>
      <c r="J51" s="87"/>
      <c r="K51" s="85"/>
      <c r="L51" s="85"/>
    </row>
    <row r="52" spans="1:12" ht="15.75" customHeight="1">
      <c r="A52" s="84">
        <v>78</v>
      </c>
      <c r="B52" s="97" t="s">
        <v>191</v>
      </c>
      <c r="C52" s="86">
        <v>4</v>
      </c>
      <c r="D52" s="86">
        <v>3</v>
      </c>
      <c r="E52" s="86">
        <v>2</v>
      </c>
      <c r="F52" s="69">
        <v>2</v>
      </c>
      <c r="G52" s="69">
        <v>4</v>
      </c>
      <c r="H52" s="87">
        <v>0.3</v>
      </c>
      <c r="I52" s="87">
        <v>0.3</v>
      </c>
      <c r="J52" s="87">
        <v>0.2</v>
      </c>
      <c r="K52" s="85">
        <v>0.2</v>
      </c>
      <c r="L52" s="85">
        <v>0.3</v>
      </c>
    </row>
    <row r="53" spans="1:12" ht="15.75" customHeight="1">
      <c r="A53" s="84">
        <v>70</v>
      </c>
      <c r="B53" s="97" t="s">
        <v>192</v>
      </c>
      <c r="C53" s="86" t="s">
        <v>161</v>
      </c>
      <c r="D53" s="86">
        <v>3</v>
      </c>
      <c r="E53" s="86">
        <v>2</v>
      </c>
      <c r="F53" s="69" t="s">
        <v>255</v>
      </c>
      <c r="G53" s="69">
        <v>1</v>
      </c>
      <c r="H53" s="87" t="s">
        <v>161</v>
      </c>
      <c r="I53" s="87">
        <v>0.3</v>
      </c>
      <c r="J53" s="87">
        <v>0.2</v>
      </c>
      <c r="K53" s="85" t="s">
        <v>161</v>
      </c>
      <c r="L53" s="85">
        <v>0.1</v>
      </c>
    </row>
    <row r="54" spans="1:12" ht="15.75" customHeight="1">
      <c r="A54" s="84">
        <v>40</v>
      </c>
      <c r="B54" s="98" t="s">
        <v>193</v>
      </c>
      <c r="C54" s="86" t="s">
        <v>161</v>
      </c>
      <c r="D54" s="86">
        <v>2</v>
      </c>
      <c r="E54" s="86">
        <v>4</v>
      </c>
      <c r="F54" s="69">
        <v>7</v>
      </c>
      <c r="G54" s="69">
        <v>4</v>
      </c>
      <c r="H54" s="87" t="s">
        <v>161</v>
      </c>
      <c r="I54" s="87">
        <v>0.2</v>
      </c>
      <c r="J54" s="87">
        <v>0.3</v>
      </c>
      <c r="K54" s="85">
        <v>0.6</v>
      </c>
      <c r="L54" s="85">
        <v>0.3</v>
      </c>
    </row>
    <row r="55" spans="1:12" ht="15.75" customHeight="1">
      <c r="A55" s="84">
        <v>22</v>
      </c>
      <c r="B55" s="97" t="s">
        <v>194</v>
      </c>
      <c r="C55" s="86">
        <v>4</v>
      </c>
      <c r="D55" s="86">
        <v>1</v>
      </c>
      <c r="E55" s="86" t="s">
        <v>161</v>
      </c>
      <c r="F55" s="69" t="s">
        <v>255</v>
      </c>
      <c r="G55" s="69" t="s">
        <v>161</v>
      </c>
      <c r="H55" s="87">
        <v>0.3</v>
      </c>
      <c r="I55" s="87">
        <v>0.1</v>
      </c>
      <c r="J55" s="87" t="s">
        <v>161</v>
      </c>
      <c r="K55" s="85" t="s">
        <v>161</v>
      </c>
      <c r="L55" s="85" t="s">
        <v>161</v>
      </c>
    </row>
    <row r="56" spans="1:12" ht="15.75" customHeight="1">
      <c r="A56" s="84">
        <v>23</v>
      </c>
      <c r="B56" s="103" t="s">
        <v>344</v>
      </c>
      <c r="C56" s="86" t="s">
        <v>161</v>
      </c>
      <c r="D56" s="86">
        <v>1</v>
      </c>
      <c r="E56" s="86" t="s">
        <v>161</v>
      </c>
      <c r="F56" s="69">
        <v>1</v>
      </c>
      <c r="G56" s="69">
        <v>1</v>
      </c>
      <c r="H56" s="87" t="s">
        <v>161</v>
      </c>
      <c r="I56" s="87">
        <v>0.1</v>
      </c>
      <c r="J56" s="87" t="s">
        <v>161</v>
      </c>
      <c r="K56" s="85" t="s">
        <v>161</v>
      </c>
      <c r="L56" s="85">
        <v>0.1</v>
      </c>
    </row>
    <row r="57" spans="1:12" ht="15.75" customHeight="1">
      <c r="A57" s="84"/>
      <c r="B57" s="97"/>
      <c r="C57" s="86"/>
      <c r="D57" s="86"/>
      <c r="E57" s="86"/>
      <c r="F57" s="69"/>
      <c r="G57" s="69"/>
      <c r="H57" s="87"/>
      <c r="I57" s="87"/>
      <c r="J57" s="87"/>
      <c r="K57" s="85"/>
      <c r="L57" s="85"/>
    </row>
    <row r="58" spans="1:12" ht="15.75" customHeight="1">
      <c r="A58" s="84">
        <v>16</v>
      </c>
      <c r="B58" s="97" t="s">
        <v>195</v>
      </c>
      <c r="C58" s="86">
        <v>4</v>
      </c>
      <c r="D58" s="86" t="s">
        <v>161</v>
      </c>
      <c r="E58" s="86" t="s">
        <v>161</v>
      </c>
      <c r="F58" s="69" t="s">
        <v>255</v>
      </c>
      <c r="G58" s="69" t="s">
        <v>161</v>
      </c>
      <c r="H58" s="87">
        <v>0.3</v>
      </c>
      <c r="I58" s="87" t="s">
        <v>161</v>
      </c>
      <c r="J58" s="87" t="s">
        <v>161</v>
      </c>
      <c r="K58" s="85" t="s">
        <v>161</v>
      </c>
      <c r="L58" s="85" t="s">
        <v>161</v>
      </c>
    </row>
    <row r="59" spans="1:12" ht="15.75" customHeight="1">
      <c r="A59" s="84">
        <v>12</v>
      </c>
      <c r="B59" s="104" t="s">
        <v>343</v>
      </c>
      <c r="C59" s="86" t="s">
        <v>161</v>
      </c>
      <c r="D59" s="86" t="s">
        <v>161</v>
      </c>
      <c r="E59" s="86" t="s">
        <v>161</v>
      </c>
      <c r="F59" s="69" t="s">
        <v>255</v>
      </c>
      <c r="G59" s="69" t="s">
        <v>161</v>
      </c>
      <c r="H59" s="87" t="s">
        <v>161</v>
      </c>
      <c r="I59" s="87" t="s">
        <v>161</v>
      </c>
      <c r="J59" s="87" t="s">
        <v>161</v>
      </c>
      <c r="K59" s="85" t="s">
        <v>161</v>
      </c>
      <c r="L59" s="85" t="s">
        <v>161</v>
      </c>
    </row>
    <row r="60" spans="1:12" ht="15.75" customHeight="1">
      <c r="A60" s="84"/>
      <c r="B60" s="100"/>
      <c r="C60" s="86"/>
      <c r="D60" s="86"/>
      <c r="E60" s="86"/>
      <c r="F60" s="69"/>
      <c r="G60" s="69"/>
      <c r="H60" s="87"/>
      <c r="I60" s="87"/>
      <c r="J60" s="87"/>
      <c r="K60" s="85"/>
      <c r="L60" s="85"/>
    </row>
    <row r="61" spans="1:12" ht="15.75" customHeight="1">
      <c r="A61" s="84" t="s">
        <v>339</v>
      </c>
      <c r="B61" s="103" t="s">
        <v>342</v>
      </c>
      <c r="C61" s="86">
        <v>47</v>
      </c>
      <c r="D61" s="86">
        <v>44</v>
      </c>
      <c r="E61" s="86">
        <v>37</v>
      </c>
      <c r="F61" s="69">
        <v>39</v>
      </c>
      <c r="G61" s="69">
        <v>41</v>
      </c>
      <c r="H61" s="87">
        <v>4.1</v>
      </c>
      <c r="I61" s="87">
        <v>3.8</v>
      </c>
      <c r="J61" s="87">
        <v>3.2</v>
      </c>
      <c r="K61" s="85">
        <v>3.4</v>
      </c>
      <c r="L61" s="85">
        <v>3.5</v>
      </c>
    </row>
    <row r="62" spans="1:12" ht="15.75" customHeight="1">
      <c r="A62" s="84">
        <v>29</v>
      </c>
      <c r="B62" s="103" t="s">
        <v>341</v>
      </c>
      <c r="C62" s="86">
        <v>540</v>
      </c>
      <c r="D62" s="86">
        <v>544</v>
      </c>
      <c r="E62" s="86">
        <v>521</v>
      </c>
      <c r="F62" s="69">
        <v>556</v>
      </c>
      <c r="G62" s="69">
        <v>482</v>
      </c>
      <c r="H62" s="87">
        <v>46.9</v>
      </c>
      <c r="I62" s="87">
        <v>47.2</v>
      </c>
      <c r="J62" s="87">
        <v>45.1</v>
      </c>
      <c r="K62" s="85">
        <v>48.1</v>
      </c>
      <c r="L62" s="85">
        <v>41.5</v>
      </c>
    </row>
    <row r="63" spans="1:12" ht="15.75" customHeight="1">
      <c r="A63" s="84">
        <v>33</v>
      </c>
      <c r="B63" s="103" t="s">
        <v>345</v>
      </c>
      <c r="C63" s="86">
        <v>314</v>
      </c>
      <c r="D63" s="86">
        <v>337</v>
      </c>
      <c r="E63" s="86">
        <v>331</v>
      </c>
      <c r="F63" s="69">
        <v>419</v>
      </c>
      <c r="G63" s="69">
        <v>340</v>
      </c>
      <c r="H63" s="87">
        <v>27.3</v>
      </c>
      <c r="I63" s="87">
        <v>29.2</v>
      </c>
      <c r="J63" s="87">
        <v>28.6</v>
      </c>
      <c r="K63" s="85">
        <v>36.2</v>
      </c>
      <c r="L63" s="85">
        <v>29.3</v>
      </c>
    </row>
    <row r="64" spans="1:12" ht="15.75" customHeight="1">
      <c r="A64" s="84">
        <v>63</v>
      </c>
      <c r="B64" s="103" t="s">
        <v>346</v>
      </c>
      <c r="C64" s="63">
        <v>521</v>
      </c>
      <c r="D64" s="63">
        <v>571</v>
      </c>
      <c r="E64" s="63">
        <v>710</v>
      </c>
      <c r="F64" s="69">
        <v>767</v>
      </c>
      <c r="G64" s="69">
        <v>835</v>
      </c>
      <c r="H64" s="87">
        <v>45.2</v>
      </c>
      <c r="I64" s="87">
        <v>49.5</v>
      </c>
      <c r="J64" s="87">
        <v>61.4</v>
      </c>
      <c r="K64" s="85">
        <v>66.3</v>
      </c>
      <c r="L64" s="85">
        <v>72</v>
      </c>
    </row>
    <row r="65" spans="1:12" ht="15.75" customHeight="1">
      <c r="A65" s="88" t="s">
        <v>307</v>
      </c>
      <c r="B65" s="105" t="s">
        <v>347</v>
      </c>
      <c r="C65" s="90">
        <v>113</v>
      </c>
      <c r="D65" s="91">
        <v>144</v>
      </c>
      <c r="E65" s="91">
        <v>131</v>
      </c>
      <c r="F65" s="72">
        <v>149</v>
      </c>
      <c r="G65" s="72">
        <v>165</v>
      </c>
      <c r="H65" s="92">
        <v>9.8</v>
      </c>
      <c r="I65" s="92">
        <v>12.5</v>
      </c>
      <c r="J65" s="92">
        <v>11.3</v>
      </c>
      <c r="K65" s="93">
        <v>12.9</v>
      </c>
      <c r="L65" s="93">
        <v>14.2</v>
      </c>
    </row>
    <row r="66" spans="1:12" ht="20.25" customHeight="1">
      <c r="A66" s="73" t="s">
        <v>196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</row>
    <row r="67" spans="3:12" ht="15" customHeight="1">
      <c r="C67" s="94"/>
      <c r="D67" s="94"/>
      <c r="E67" s="94"/>
      <c r="F67" s="94"/>
      <c r="G67" s="94"/>
      <c r="H67" s="94"/>
      <c r="I67" s="94"/>
      <c r="J67" s="94"/>
      <c r="K67" s="94"/>
      <c r="L67" s="94"/>
    </row>
  </sheetData>
  <sheetProtection/>
  <mergeCells count="4">
    <mergeCell ref="B5:B7"/>
    <mergeCell ref="C5:G6"/>
    <mergeCell ref="H5:L6"/>
    <mergeCell ref="A3:L3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7"/>
  <sheetViews>
    <sheetView tabSelected="1" zoomScale="75" zoomScaleNormal="75" zoomScaleSheetLayoutView="40" zoomScalePageLayoutView="0" workbookViewId="0" topLeftCell="A1">
      <selection activeCell="A2" sqref="A2:W2"/>
    </sheetView>
  </sheetViews>
  <sheetFormatPr defaultColWidth="10.59765625" defaultRowHeight="20.25" customHeight="1"/>
  <cols>
    <col min="1" max="1" width="11.69921875" style="73" customWidth="1"/>
    <col min="2" max="2" width="10.59765625" style="73" customWidth="1"/>
    <col min="3" max="3" width="9.19921875" style="73" customWidth="1"/>
    <col min="4" max="5" width="8.59765625" style="73" customWidth="1"/>
    <col min="6" max="6" width="9.19921875" style="73" customWidth="1"/>
    <col min="7" max="17" width="8.59765625" style="73" customWidth="1"/>
    <col min="18" max="18" width="9.3984375" style="73" customWidth="1"/>
    <col min="19" max="19" width="13.69921875" style="73" customWidth="1"/>
    <col min="20" max="20" width="10.59765625" style="73" customWidth="1"/>
    <col min="21" max="32" width="11.5" style="73" customWidth="1"/>
    <col min="33" max="16384" width="10.59765625" style="73" customWidth="1"/>
  </cols>
  <sheetData>
    <row r="1" spans="1:29" s="50" customFormat="1" ht="20.25" customHeight="1">
      <c r="A1" s="1" t="s">
        <v>309</v>
      </c>
      <c r="AC1" s="2" t="s">
        <v>310</v>
      </c>
    </row>
    <row r="2" spans="1:29" s="50" customFormat="1" ht="20.25" customHeight="1">
      <c r="A2" s="1"/>
      <c r="AC2" s="2"/>
    </row>
    <row r="3" spans="1:29" s="50" customFormat="1" ht="20.25" customHeight="1">
      <c r="A3" s="1"/>
      <c r="AC3" s="2"/>
    </row>
    <row r="4" spans="1:32" ht="20.25" customHeight="1">
      <c r="A4" s="254" t="s">
        <v>311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8"/>
      <c r="R4" s="7"/>
      <c r="S4" s="254" t="s">
        <v>438</v>
      </c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8"/>
      <c r="AE4" s="28"/>
      <c r="AF4" s="28"/>
    </row>
    <row r="5" spans="2:31" ht="20.25" customHeight="1" thickBot="1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  <c r="R5" s="108"/>
      <c r="S5" s="78"/>
      <c r="T5" s="109"/>
      <c r="U5" s="78"/>
      <c r="V5" s="109"/>
      <c r="W5" s="78"/>
      <c r="X5" s="109"/>
      <c r="Y5" s="78"/>
      <c r="Z5" s="109"/>
      <c r="AA5" s="108"/>
      <c r="AB5" s="107"/>
      <c r="AC5" s="107"/>
      <c r="AD5" s="107"/>
      <c r="AE5" s="94"/>
    </row>
    <row r="6" spans="1:36" ht="20.25" customHeight="1">
      <c r="A6" s="351" t="s">
        <v>368</v>
      </c>
      <c r="B6" s="352"/>
      <c r="C6" s="357" t="s">
        <v>62</v>
      </c>
      <c r="D6" s="357" t="s">
        <v>63</v>
      </c>
      <c r="E6" s="357" t="s">
        <v>64</v>
      </c>
      <c r="F6" s="357" t="s">
        <v>65</v>
      </c>
      <c r="G6" s="306" t="s">
        <v>256</v>
      </c>
      <c r="H6" s="306" t="s">
        <v>66</v>
      </c>
      <c r="I6" s="306" t="s">
        <v>67</v>
      </c>
      <c r="J6" s="306" t="s">
        <v>68</v>
      </c>
      <c r="K6" s="306" t="s">
        <v>224</v>
      </c>
      <c r="L6" s="357" t="s">
        <v>215</v>
      </c>
      <c r="M6" s="357" t="s">
        <v>216</v>
      </c>
      <c r="N6" s="357" t="s">
        <v>217</v>
      </c>
      <c r="O6" s="306" t="s">
        <v>218</v>
      </c>
      <c r="P6" s="306" t="s">
        <v>219</v>
      </c>
      <c r="Q6" s="360" t="s">
        <v>220</v>
      </c>
      <c r="S6" s="411" t="s">
        <v>427</v>
      </c>
      <c r="T6" s="344"/>
      <c r="U6" s="322" t="s">
        <v>350</v>
      </c>
      <c r="V6" s="323"/>
      <c r="W6" s="323"/>
      <c r="X6" s="324"/>
      <c r="Y6" s="325" t="s">
        <v>257</v>
      </c>
      <c r="Z6" s="327" t="s">
        <v>258</v>
      </c>
      <c r="AA6" s="320" t="s">
        <v>259</v>
      </c>
      <c r="AB6" s="327" t="s">
        <v>69</v>
      </c>
      <c r="AC6" s="329" t="s">
        <v>222</v>
      </c>
      <c r="AD6" s="110"/>
      <c r="AE6" s="94"/>
      <c r="AF6" s="110"/>
      <c r="AG6" s="94"/>
      <c r="AH6" s="110"/>
      <c r="AI6" s="22"/>
      <c r="AJ6" s="22"/>
    </row>
    <row r="7" spans="1:36" ht="20.25" customHeight="1">
      <c r="A7" s="353"/>
      <c r="B7" s="354"/>
      <c r="C7" s="358"/>
      <c r="D7" s="358"/>
      <c r="E7" s="358"/>
      <c r="F7" s="358"/>
      <c r="G7" s="334"/>
      <c r="H7" s="334"/>
      <c r="I7" s="334"/>
      <c r="J7" s="334"/>
      <c r="K7" s="336"/>
      <c r="L7" s="358"/>
      <c r="M7" s="358"/>
      <c r="N7" s="363"/>
      <c r="O7" s="307"/>
      <c r="P7" s="307"/>
      <c r="Q7" s="361"/>
      <c r="S7" s="345"/>
      <c r="T7" s="346"/>
      <c r="U7" s="317" t="s">
        <v>70</v>
      </c>
      <c r="V7" s="318"/>
      <c r="W7" s="317" t="s">
        <v>71</v>
      </c>
      <c r="X7" s="318"/>
      <c r="Y7" s="326"/>
      <c r="Z7" s="328"/>
      <c r="AA7" s="321"/>
      <c r="AB7" s="328"/>
      <c r="AC7" s="330"/>
      <c r="AD7" s="110"/>
      <c r="AE7" s="110"/>
      <c r="AF7" s="110"/>
      <c r="AG7" s="110"/>
      <c r="AH7" s="110"/>
      <c r="AI7" s="22"/>
      <c r="AJ7" s="22"/>
    </row>
    <row r="8" spans="1:35" ht="20.25" customHeight="1">
      <c r="A8" s="355"/>
      <c r="B8" s="356"/>
      <c r="C8" s="359"/>
      <c r="D8" s="359"/>
      <c r="E8" s="359"/>
      <c r="F8" s="359"/>
      <c r="G8" s="335"/>
      <c r="H8" s="335"/>
      <c r="I8" s="335"/>
      <c r="J8" s="335"/>
      <c r="K8" s="337"/>
      <c r="L8" s="359"/>
      <c r="M8" s="359"/>
      <c r="N8" s="364"/>
      <c r="O8" s="308"/>
      <c r="P8" s="308"/>
      <c r="Q8" s="362"/>
      <c r="S8" s="278" t="s">
        <v>291</v>
      </c>
      <c r="T8" s="279"/>
      <c r="U8" s="112"/>
      <c r="V8" s="63">
        <v>56203</v>
      </c>
      <c r="W8" s="113"/>
      <c r="X8" s="113">
        <v>22491</v>
      </c>
      <c r="Y8" s="86">
        <v>21897</v>
      </c>
      <c r="Z8" s="86">
        <v>300189</v>
      </c>
      <c r="AA8" s="86">
        <v>3736</v>
      </c>
      <c r="AB8" s="86">
        <v>55</v>
      </c>
      <c r="AC8" s="86">
        <v>121</v>
      </c>
      <c r="AD8" s="114"/>
      <c r="AE8" s="94"/>
      <c r="AF8" s="114"/>
      <c r="AG8" s="94"/>
      <c r="AH8" s="114"/>
      <c r="AI8" s="16"/>
    </row>
    <row r="9" spans="1:35" ht="20.25" customHeight="1">
      <c r="A9" s="278" t="s">
        <v>291</v>
      </c>
      <c r="B9" s="279"/>
      <c r="C9" s="60">
        <v>261</v>
      </c>
      <c r="D9" s="115">
        <v>14</v>
      </c>
      <c r="E9" s="115">
        <v>45</v>
      </c>
      <c r="F9" s="115">
        <v>31</v>
      </c>
      <c r="G9" s="115">
        <v>20</v>
      </c>
      <c r="H9" s="115">
        <v>14</v>
      </c>
      <c r="I9" s="115">
        <v>4</v>
      </c>
      <c r="J9" s="115">
        <v>15</v>
      </c>
      <c r="K9" s="115" t="s">
        <v>351</v>
      </c>
      <c r="L9" s="115">
        <v>106</v>
      </c>
      <c r="M9" s="115">
        <v>4</v>
      </c>
      <c r="N9" s="115">
        <v>5</v>
      </c>
      <c r="O9" s="115">
        <v>1</v>
      </c>
      <c r="P9" s="115">
        <v>1</v>
      </c>
      <c r="Q9" s="115">
        <v>1</v>
      </c>
      <c r="R9" s="54"/>
      <c r="S9" s="280" t="s">
        <v>352</v>
      </c>
      <c r="T9" s="302"/>
      <c r="U9" s="63"/>
      <c r="V9" s="63">
        <v>56172</v>
      </c>
      <c r="W9" s="63"/>
      <c r="X9" s="63">
        <v>22736</v>
      </c>
      <c r="Y9" s="86">
        <v>21239</v>
      </c>
      <c r="Z9" s="86">
        <v>341703</v>
      </c>
      <c r="AA9" s="86">
        <v>3595</v>
      </c>
      <c r="AB9" s="86">
        <v>17</v>
      </c>
      <c r="AC9" s="86">
        <v>135</v>
      </c>
      <c r="AD9" s="114"/>
      <c r="AE9" s="94"/>
      <c r="AF9" s="114"/>
      <c r="AG9" s="94"/>
      <c r="AH9" s="114"/>
      <c r="AI9" s="16"/>
    </row>
    <row r="10" spans="1:35" ht="20.25" customHeight="1">
      <c r="A10" s="367" t="s">
        <v>315</v>
      </c>
      <c r="B10" s="279"/>
      <c r="C10" s="60">
        <v>244</v>
      </c>
      <c r="D10" s="69">
        <v>16</v>
      </c>
      <c r="E10" s="69">
        <v>45</v>
      </c>
      <c r="F10" s="69">
        <v>22</v>
      </c>
      <c r="G10" s="69">
        <v>16</v>
      </c>
      <c r="H10" s="69">
        <v>12</v>
      </c>
      <c r="I10" s="69">
        <v>1</v>
      </c>
      <c r="J10" s="69">
        <v>17</v>
      </c>
      <c r="K10" s="69" t="s">
        <v>255</v>
      </c>
      <c r="L10" s="69">
        <v>100</v>
      </c>
      <c r="M10" s="69">
        <v>4</v>
      </c>
      <c r="N10" s="69">
        <v>7</v>
      </c>
      <c r="O10" s="69">
        <v>1</v>
      </c>
      <c r="P10" s="69">
        <v>2</v>
      </c>
      <c r="Q10" s="69">
        <v>1</v>
      </c>
      <c r="R10" s="108"/>
      <c r="S10" s="280" t="s">
        <v>353</v>
      </c>
      <c r="T10" s="281"/>
      <c r="U10" s="60"/>
      <c r="V10" s="69">
        <v>53074</v>
      </c>
      <c r="W10" s="69"/>
      <c r="X10" s="69">
        <v>20235</v>
      </c>
      <c r="Y10" s="69">
        <v>19298</v>
      </c>
      <c r="Z10" s="69">
        <v>352592</v>
      </c>
      <c r="AA10" s="69">
        <v>5701</v>
      </c>
      <c r="AB10" s="69">
        <v>41</v>
      </c>
      <c r="AC10" s="69">
        <v>164</v>
      </c>
      <c r="AD10" s="114"/>
      <c r="AE10" s="94"/>
      <c r="AF10" s="114"/>
      <c r="AG10" s="94"/>
      <c r="AH10" s="114"/>
      <c r="AI10" s="16"/>
    </row>
    <row r="11" spans="1:35" ht="20.25" customHeight="1">
      <c r="A11" s="367" t="s">
        <v>316</v>
      </c>
      <c r="B11" s="279"/>
      <c r="C11" s="60">
        <v>246</v>
      </c>
      <c r="D11" s="69">
        <v>15</v>
      </c>
      <c r="E11" s="69">
        <v>43</v>
      </c>
      <c r="F11" s="69">
        <v>23</v>
      </c>
      <c r="G11" s="69">
        <v>16</v>
      </c>
      <c r="H11" s="69">
        <v>14</v>
      </c>
      <c r="I11" s="69">
        <v>1</v>
      </c>
      <c r="J11" s="69">
        <v>17</v>
      </c>
      <c r="K11" s="69" t="s">
        <v>255</v>
      </c>
      <c r="L11" s="69">
        <v>102</v>
      </c>
      <c r="M11" s="69">
        <v>3</v>
      </c>
      <c r="N11" s="69">
        <v>7</v>
      </c>
      <c r="O11" s="69">
        <v>1</v>
      </c>
      <c r="P11" s="69">
        <v>2</v>
      </c>
      <c r="Q11" s="69">
        <v>2</v>
      </c>
      <c r="R11" s="108"/>
      <c r="S11" s="278" t="s">
        <v>261</v>
      </c>
      <c r="T11" s="279"/>
      <c r="U11" s="60"/>
      <c r="V11" s="69">
        <v>51996</v>
      </c>
      <c r="W11" s="69"/>
      <c r="X11" s="69">
        <v>19615</v>
      </c>
      <c r="Y11" s="69">
        <v>19171</v>
      </c>
      <c r="Z11" s="69">
        <v>357287</v>
      </c>
      <c r="AA11" s="69">
        <v>4339</v>
      </c>
      <c r="AB11" s="69">
        <v>22</v>
      </c>
      <c r="AC11" s="69">
        <v>144</v>
      </c>
      <c r="AD11" s="114"/>
      <c r="AE11" s="94"/>
      <c r="AF11" s="114"/>
      <c r="AG11" s="94"/>
      <c r="AH11" s="114"/>
      <c r="AI11" s="16"/>
    </row>
    <row r="12" spans="1:35" ht="20.25" customHeight="1">
      <c r="A12" s="278" t="s">
        <v>261</v>
      </c>
      <c r="B12" s="279"/>
      <c r="C12" s="60">
        <v>246</v>
      </c>
      <c r="D12" s="69">
        <v>17</v>
      </c>
      <c r="E12" s="69">
        <v>43</v>
      </c>
      <c r="F12" s="69">
        <v>21</v>
      </c>
      <c r="G12" s="69">
        <v>15</v>
      </c>
      <c r="H12" s="69">
        <v>12</v>
      </c>
      <c r="I12" s="69">
        <v>1</v>
      </c>
      <c r="J12" s="69">
        <v>19</v>
      </c>
      <c r="K12" s="69" t="s">
        <v>255</v>
      </c>
      <c r="L12" s="69">
        <v>102</v>
      </c>
      <c r="M12" s="69">
        <v>3</v>
      </c>
      <c r="N12" s="69">
        <v>8</v>
      </c>
      <c r="O12" s="69">
        <v>1</v>
      </c>
      <c r="P12" s="69">
        <v>2</v>
      </c>
      <c r="Q12" s="69">
        <v>2</v>
      </c>
      <c r="R12" s="108"/>
      <c r="S12" s="288" t="s">
        <v>312</v>
      </c>
      <c r="T12" s="376"/>
      <c r="U12" s="154"/>
      <c r="V12" s="241">
        <f>SUM(V14:V23)</f>
        <v>49421</v>
      </c>
      <c r="W12" s="241"/>
      <c r="X12" s="241">
        <f aca="true" t="shared" si="0" ref="X12:AC12">SUM(X14:X23)</f>
        <v>17719</v>
      </c>
      <c r="Y12" s="241">
        <f t="shared" si="0"/>
        <v>19340</v>
      </c>
      <c r="Z12" s="241">
        <f t="shared" si="0"/>
        <v>358069</v>
      </c>
      <c r="AA12" s="241">
        <f t="shared" si="0"/>
        <v>6898</v>
      </c>
      <c r="AB12" s="241">
        <f t="shared" si="0"/>
        <v>12</v>
      </c>
      <c r="AC12" s="241">
        <f t="shared" si="0"/>
        <v>122</v>
      </c>
      <c r="AD12" s="114"/>
      <c r="AE12" s="94"/>
      <c r="AF12" s="114"/>
      <c r="AG12" s="94"/>
      <c r="AH12" s="114"/>
      <c r="AI12" s="16"/>
    </row>
    <row r="13" spans="1:34" ht="20.25" customHeight="1">
      <c r="A13" s="288" t="s">
        <v>312</v>
      </c>
      <c r="B13" s="376"/>
      <c r="C13" s="154">
        <f>SUM(C15:C25)</f>
        <v>241</v>
      </c>
      <c r="D13" s="241">
        <f aca="true" t="shared" si="1" ref="D13:Q13">SUM(D15:D25)</f>
        <v>16</v>
      </c>
      <c r="E13" s="241">
        <f t="shared" si="1"/>
        <v>42</v>
      </c>
      <c r="F13" s="241">
        <f t="shared" si="1"/>
        <v>19</v>
      </c>
      <c r="G13" s="241">
        <f t="shared" si="1"/>
        <v>16</v>
      </c>
      <c r="H13" s="241">
        <f t="shared" si="1"/>
        <v>13</v>
      </c>
      <c r="I13" s="241">
        <f t="shared" si="1"/>
        <v>1</v>
      </c>
      <c r="J13" s="241">
        <f t="shared" si="1"/>
        <v>18</v>
      </c>
      <c r="K13" s="241" t="s">
        <v>255</v>
      </c>
      <c r="L13" s="241">
        <f t="shared" si="1"/>
        <v>103</v>
      </c>
      <c r="M13" s="241">
        <f t="shared" si="1"/>
        <v>2</v>
      </c>
      <c r="N13" s="241">
        <f t="shared" si="1"/>
        <v>5</v>
      </c>
      <c r="O13" s="241">
        <f t="shared" si="1"/>
        <v>1</v>
      </c>
      <c r="P13" s="241">
        <f t="shared" si="1"/>
        <v>2</v>
      </c>
      <c r="Q13" s="241">
        <f t="shared" si="1"/>
        <v>3</v>
      </c>
      <c r="R13" s="108"/>
      <c r="S13" s="54"/>
      <c r="T13" s="55"/>
      <c r="U13" s="60"/>
      <c r="V13" s="69"/>
      <c r="W13" s="69"/>
      <c r="X13" s="69"/>
      <c r="Y13" s="63"/>
      <c r="Z13" s="86"/>
      <c r="AA13" s="63"/>
      <c r="AB13" s="69"/>
      <c r="AC13" s="69"/>
      <c r="AD13" s="114"/>
      <c r="AE13" s="94"/>
      <c r="AF13" s="94"/>
      <c r="AG13" s="94"/>
      <c r="AH13" s="31"/>
    </row>
    <row r="14" spans="1:34" ht="20.25" customHeight="1">
      <c r="A14" s="116"/>
      <c r="B14" s="117"/>
      <c r="C14" s="60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86"/>
      <c r="R14" s="6"/>
      <c r="S14" s="278" t="s">
        <v>200</v>
      </c>
      <c r="T14" s="409"/>
      <c r="U14" s="60"/>
      <c r="V14" s="69">
        <v>7683</v>
      </c>
      <c r="W14" s="69"/>
      <c r="X14" s="69">
        <v>2432</v>
      </c>
      <c r="Y14" s="63">
        <v>3802</v>
      </c>
      <c r="Z14" s="63">
        <v>43617</v>
      </c>
      <c r="AA14" s="69">
        <v>580</v>
      </c>
      <c r="AB14" s="86">
        <v>2</v>
      </c>
      <c r="AC14" s="86">
        <v>46</v>
      </c>
      <c r="AD14" s="94"/>
      <c r="AE14" s="94"/>
      <c r="AF14" s="94"/>
      <c r="AG14" s="94"/>
      <c r="AH14" s="94"/>
    </row>
    <row r="15" spans="1:34" ht="20.25" customHeight="1">
      <c r="A15" s="365" t="s">
        <v>200</v>
      </c>
      <c r="B15" s="366"/>
      <c r="C15" s="60">
        <v>28</v>
      </c>
      <c r="D15" s="69">
        <v>1</v>
      </c>
      <c r="E15" s="69">
        <v>4</v>
      </c>
      <c r="F15" s="69">
        <v>6</v>
      </c>
      <c r="G15" s="69">
        <v>2</v>
      </c>
      <c r="H15" s="69">
        <v>2</v>
      </c>
      <c r="I15" s="69" t="s">
        <v>351</v>
      </c>
      <c r="J15" s="69">
        <v>2</v>
      </c>
      <c r="K15" s="69" t="s">
        <v>351</v>
      </c>
      <c r="L15" s="69">
        <v>8</v>
      </c>
      <c r="M15" s="69" t="s">
        <v>351</v>
      </c>
      <c r="N15" s="69" t="s">
        <v>351</v>
      </c>
      <c r="O15" s="69" t="s">
        <v>351</v>
      </c>
      <c r="P15" s="69">
        <v>1</v>
      </c>
      <c r="Q15" s="69">
        <v>2</v>
      </c>
      <c r="R15" s="54"/>
      <c r="S15" s="278" t="s">
        <v>201</v>
      </c>
      <c r="T15" s="409"/>
      <c r="U15" s="60"/>
      <c r="V15" s="69">
        <v>3907</v>
      </c>
      <c r="W15" s="69"/>
      <c r="X15" s="69">
        <v>1678</v>
      </c>
      <c r="Y15" s="63">
        <v>1666</v>
      </c>
      <c r="Z15" s="63">
        <v>25707</v>
      </c>
      <c r="AA15" s="69">
        <v>105</v>
      </c>
      <c r="AB15" s="86" t="s">
        <v>351</v>
      </c>
      <c r="AC15" s="86" t="s">
        <v>351</v>
      </c>
      <c r="AD15" s="118"/>
      <c r="AE15" s="94"/>
      <c r="AF15" s="94"/>
      <c r="AG15" s="94"/>
      <c r="AH15" s="94"/>
    </row>
    <row r="16" spans="1:34" ht="20.25" customHeight="1">
      <c r="A16" s="347" t="s">
        <v>201</v>
      </c>
      <c r="B16" s="371"/>
      <c r="C16" s="60">
        <v>22</v>
      </c>
      <c r="D16" s="69">
        <v>1</v>
      </c>
      <c r="E16" s="69">
        <v>3</v>
      </c>
      <c r="F16" s="69">
        <v>1</v>
      </c>
      <c r="G16" s="69">
        <v>2</v>
      </c>
      <c r="H16" s="69">
        <v>3</v>
      </c>
      <c r="I16" s="69" t="s">
        <v>351</v>
      </c>
      <c r="J16" s="69">
        <v>2</v>
      </c>
      <c r="K16" s="69" t="s">
        <v>351</v>
      </c>
      <c r="L16" s="69">
        <v>8</v>
      </c>
      <c r="M16" s="69" t="s">
        <v>351</v>
      </c>
      <c r="N16" s="69">
        <v>1</v>
      </c>
      <c r="O16" s="69" t="s">
        <v>351</v>
      </c>
      <c r="P16" s="69">
        <v>1</v>
      </c>
      <c r="Q16" s="69" t="s">
        <v>351</v>
      </c>
      <c r="R16" s="108"/>
      <c r="S16" s="278" t="s">
        <v>202</v>
      </c>
      <c r="T16" s="410"/>
      <c r="U16" s="121"/>
      <c r="V16" s="69">
        <v>3710</v>
      </c>
      <c r="W16" s="69"/>
      <c r="X16" s="69">
        <v>988</v>
      </c>
      <c r="Y16" s="63">
        <v>1559</v>
      </c>
      <c r="Z16" s="63">
        <v>20534</v>
      </c>
      <c r="AA16" s="69">
        <v>295</v>
      </c>
      <c r="AB16" s="86">
        <v>1</v>
      </c>
      <c r="AC16" s="86">
        <v>15</v>
      </c>
      <c r="AD16" s="118"/>
      <c r="AE16" s="94"/>
      <c r="AF16" s="94"/>
      <c r="AG16" s="94"/>
      <c r="AH16" s="94"/>
    </row>
    <row r="17" spans="1:34" ht="20.25" customHeight="1">
      <c r="A17" s="347" t="s">
        <v>202</v>
      </c>
      <c r="B17" s="371"/>
      <c r="C17" s="60">
        <v>19</v>
      </c>
      <c r="D17" s="69">
        <v>1</v>
      </c>
      <c r="E17" s="69">
        <v>4</v>
      </c>
      <c r="F17" s="69">
        <v>2</v>
      </c>
      <c r="G17" s="69">
        <v>2</v>
      </c>
      <c r="H17" s="69">
        <v>1</v>
      </c>
      <c r="I17" s="69" t="s">
        <v>161</v>
      </c>
      <c r="J17" s="69">
        <v>1</v>
      </c>
      <c r="K17" s="69" t="s">
        <v>351</v>
      </c>
      <c r="L17" s="69">
        <v>7</v>
      </c>
      <c r="M17" s="69" t="s">
        <v>351</v>
      </c>
      <c r="N17" s="69">
        <v>1</v>
      </c>
      <c r="O17" s="69" t="s">
        <v>351</v>
      </c>
      <c r="P17" s="69" t="s">
        <v>351</v>
      </c>
      <c r="Q17" s="69" t="s">
        <v>351</v>
      </c>
      <c r="R17" s="108"/>
      <c r="S17" s="278" t="s">
        <v>203</v>
      </c>
      <c r="T17" s="410"/>
      <c r="U17" s="121"/>
      <c r="V17" s="69">
        <v>6302</v>
      </c>
      <c r="W17" s="69"/>
      <c r="X17" s="69">
        <v>2635</v>
      </c>
      <c r="Y17" s="63">
        <v>2386</v>
      </c>
      <c r="Z17" s="63">
        <v>42156</v>
      </c>
      <c r="AA17" s="69">
        <v>347</v>
      </c>
      <c r="AB17" s="86">
        <v>4</v>
      </c>
      <c r="AC17" s="86">
        <v>4</v>
      </c>
      <c r="AD17" s="118"/>
      <c r="AE17" s="94"/>
      <c r="AF17" s="94"/>
      <c r="AG17" s="94"/>
      <c r="AH17" s="94"/>
    </row>
    <row r="18" spans="1:34" ht="20.25" customHeight="1">
      <c r="A18" s="347" t="s">
        <v>203</v>
      </c>
      <c r="B18" s="348"/>
      <c r="C18" s="60">
        <v>21</v>
      </c>
      <c r="D18" s="69">
        <v>2</v>
      </c>
      <c r="E18" s="69">
        <v>4</v>
      </c>
      <c r="F18" s="69">
        <v>1</v>
      </c>
      <c r="G18" s="69">
        <v>2</v>
      </c>
      <c r="H18" s="69">
        <v>1</v>
      </c>
      <c r="I18" s="69" t="s">
        <v>351</v>
      </c>
      <c r="J18" s="69">
        <v>1</v>
      </c>
      <c r="K18" s="69" t="s">
        <v>351</v>
      </c>
      <c r="L18" s="69">
        <v>9</v>
      </c>
      <c r="M18" s="69" t="s">
        <v>351</v>
      </c>
      <c r="N18" s="69" t="s">
        <v>351</v>
      </c>
      <c r="O18" s="69" t="s">
        <v>351</v>
      </c>
      <c r="P18" s="69" t="s">
        <v>351</v>
      </c>
      <c r="Q18" s="69">
        <v>1</v>
      </c>
      <c r="R18" s="108"/>
      <c r="S18" s="278" t="s">
        <v>204</v>
      </c>
      <c r="T18" s="410"/>
      <c r="U18" s="121"/>
      <c r="V18" s="69">
        <v>3459</v>
      </c>
      <c r="W18" s="69"/>
      <c r="X18" s="69">
        <v>1229</v>
      </c>
      <c r="Y18" s="63">
        <v>1163</v>
      </c>
      <c r="Z18" s="63">
        <v>20702</v>
      </c>
      <c r="AA18" s="69">
        <v>1296</v>
      </c>
      <c r="AB18" s="86">
        <v>2</v>
      </c>
      <c r="AC18" s="86">
        <v>3</v>
      </c>
      <c r="AD18" s="118"/>
      <c r="AE18" s="94"/>
      <c r="AF18" s="94"/>
      <c r="AG18" s="94"/>
      <c r="AH18" s="94"/>
    </row>
    <row r="19" spans="1:34" ht="20.25" customHeight="1">
      <c r="A19" s="347" t="s">
        <v>204</v>
      </c>
      <c r="B19" s="348"/>
      <c r="C19" s="60">
        <v>16</v>
      </c>
      <c r="D19" s="69">
        <v>1</v>
      </c>
      <c r="E19" s="69">
        <v>3</v>
      </c>
      <c r="F19" s="69">
        <v>1</v>
      </c>
      <c r="G19" s="69">
        <v>1</v>
      </c>
      <c r="H19" s="69">
        <v>1</v>
      </c>
      <c r="I19" s="69" t="s">
        <v>351</v>
      </c>
      <c r="J19" s="69">
        <v>2</v>
      </c>
      <c r="K19" s="69" t="s">
        <v>351</v>
      </c>
      <c r="L19" s="69">
        <v>7</v>
      </c>
      <c r="M19" s="69" t="s">
        <v>351</v>
      </c>
      <c r="N19" s="69" t="s">
        <v>351</v>
      </c>
      <c r="O19" s="69" t="s">
        <v>351</v>
      </c>
      <c r="P19" s="69" t="s">
        <v>351</v>
      </c>
      <c r="Q19" s="69" t="s">
        <v>351</v>
      </c>
      <c r="R19" s="108"/>
      <c r="S19" s="278" t="s">
        <v>205</v>
      </c>
      <c r="T19" s="410"/>
      <c r="U19" s="121"/>
      <c r="V19" s="69">
        <v>3282</v>
      </c>
      <c r="W19" s="69"/>
      <c r="X19" s="69">
        <v>1167</v>
      </c>
      <c r="Y19" s="63">
        <v>1384</v>
      </c>
      <c r="Z19" s="63">
        <v>22603</v>
      </c>
      <c r="AA19" s="69">
        <v>155</v>
      </c>
      <c r="AB19" s="86">
        <v>1</v>
      </c>
      <c r="AC19" s="86">
        <v>5</v>
      </c>
      <c r="AD19" s="118"/>
      <c r="AE19" s="94"/>
      <c r="AF19" s="94"/>
      <c r="AG19" s="94"/>
      <c r="AH19" s="94"/>
    </row>
    <row r="20" spans="1:34" ht="20.25" customHeight="1">
      <c r="A20" s="347" t="s">
        <v>205</v>
      </c>
      <c r="B20" s="348"/>
      <c r="C20" s="60">
        <v>20</v>
      </c>
      <c r="D20" s="69">
        <v>1</v>
      </c>
      <c r="E20" s="69">
        <v>3</v>
      </c>
      <c r="F20" s="69">
        <v>1</v>
      </c>
      <c r="G20" s="69">
        <v>1</v>
      </c>
      <c r="H20" s="69">
        <v>1</v>
      </c>
      <c r="I20" s="69">
        <v>1</v>
      </c>
      <c r="J20" s="69">
        <v>2</v>
      </c>
      <c r="K20" s="69" t="s">
        <v>351</v>
      </c>
      <c r="L20" s="69">
        <v>9</v>
      </c>
      <c r="M20" s="69" t="s">
        <v>351</v>
      </c>
      <c r="N20" s="69">
        <v>1</v>
      </c>
      <c r="O20" s="69" t="s">
        <v>351</v>
      </c>
      <c r="P20" s="69" t="s">
        <v>351</v>
      </c>
      <c r="Q20" s="69" t="s">
        <v>351</v>
      </c>
      <c r="R20" s="108"/>
      <c r="S20" s="278" t="s">
        <v>206</v>
      </c>
      <c r="T20" s="410"/>
      <c r="U20" s="121"/>
      <c r="V20" s="69">
        <v>2649</v>
      </c>
      <c r="W20" s="69"/>
      <c r="X20" s="69">
        <v>1126</v>
      </c>
      <c r="Y20" s="63">
        <v>857</v>
      </c>
      <c r="Z20" s="63">
        <v>31054</v>
      </c>
      <c r="AA20" s="69">
        <v>257</v>
      </c>
      <c r="AB20" s="86">
        <v>1</v>
      </c>
      <c r="AC20" s="86">
        <v>8</v>
      </c>
      <c r="AD20" s="118"/>
      <c r="AE20" s="94"/>
      <c r="AF20" s="94"/>
      <c r="AG20" s="94"/>
      <c r="AH20" s="94"/>
    </row>
    <row r="21" spans="1:34" ht="20.25" customHeight="1">
      <c r="A21" s="347" t="s">
        <v>206</v>
      </c>
      <c r="B21" s="371"/>
      <c r="C21" s="60">
        <v>20</v>
      </c>
      <c r="D21" s="69">
        <v>1</v>
      </c>
      <c r="E21" s="69">
        <v>3</v>
      </c>
      <c r="F21" s="69">
        <v>3</v>
      </c>
      <c r="G21" s="69">
        <v>1</v>
      </c>
      <c r="H21" s="69">
        <v>2</v>
      </c>
      <c r="I21" s="69" t="s">
        <v>351</v>
      </c>
      <c r="J21" s="69">
        <v>1</v>
      </c>
      <c r="K21" s="69" t="s">
        <v>351</v>
      </c>
      <c r="L21" s="69">
        <v>7</v>
      </c>
      <c r="M21" s="69" t="s">
        <v>351</v>
      </c>
      <c r="N21" s="69">
        <v>2</v>
      </c>
      <c r="O21" s="69" t="s">
        <v>351</v>
      </c>
      <c r="P21" s="69" t="s">
        <v>351</v>
      </c>
      <c r="Q21" s="69" t="s">
        <v>351</v>
      </c>
      <c r="R21" s="108"/>
      <c r="S21" s="278" t="s">
        <v>208</v>
      </c>
      <c r="T21" s="409"/>
      <c r="U21" s="60"/>
      <c r="V21" s="69">
        <v>1341</v>
      </c>
      <c r="W21" s="69"/>
      <c r="X21" s="69">
        <v>495</v>
      </c>
      <c r="Y21" s="63">
        <v>442</v>
      </c>
      <c r="Z21" s="63">
        <v>10070</v>
      </c>
      <c r="AA21" s="69">
        <v>123</v>
      </c>
      <c r="AB21" s="86" t="s">
        <v>351</v>
      </c>
      <c r="AC21" s="86">
        <v>20</v>
      </c>
      <c r="AD21" s="118"/>
      <c r="AE21" s="94"/>
      <c r="AF21" s="94"/>
      <c r="AG21" s="94"/>
      <c r="AH21" s="94"/>
    </row>
    <row r="22" spans="1:34" ht="20.25" customHeight="1">
      <c r="A22" s="365" t="s">
        <v>207</v>
      </c>
      <c r="B22" s="366"/>
      <c r="C22" s="60">
        <v>5</v>
      </c>
      <c r="D22" s="69" t="s">
        <v>351</v>
      </c>
      <c r="E22" s="69">
        <v>1</v>
      </c>
      <c r="F22" s="69" t="s">
        <v>351</v>
      </c>
      <c r="G22" s="69" t="s">
        <v>351</v>
      </c>
      <c r="H22" s="69" t="s">
        <v>351</v>
      </c>
      <c r="I22" s="69" t="s">
        <v>351</v>
      </c>
      <c r="J22" s="69">
        <v>1</v>
      </c>
      <c r="K22" s="69" t="s">
        <v>351</v>
      </c>
      <c r="L22" s="69">
        <v>3</v>
      </c>
      <c r="M22" s="69" t="s">
        <v>351</v>
      </c>
      <c r="N22" s="69" t="s">
        <v>351</v>
      </c>
      <c r="O22" s="69" t="s">
        <v>351</v>
      </c>
      <c r="P22" s="69" t="s">
        <v>351</v>
      </c>
      <c r="Q22" s="69" t="s">
        <v>351</v>
      </c>
      <c r="R22" s="108"/>
      <c r="S22" s="278" t="s">
        <v>209</v>
      </c>
      <c r="T22" s="409"/>
      <c r="U22" s="60"/>
      <c r="V22" s="69">
        <v>10562</v>
      </c>
      <c r="W22" s="69"/>
      <c r="X22" s="69">
        <v>4002</v>
      </c>
      <c r="Y22" s="63">
        <v>3497</v>
      </c>
      <c r="Z22" s="63">
        <v>92423</v>
      </c>
      <c r="AA22" s="69">
        <v>542</v>
      </c>
      <c r="AB22" s="86">
        <v>1</v>
      </c>
      <c r="AC22" s="86">
        <v>9</v>
      </c>
      <c r="AD22" s="118"/>
      <c r="AE22" s="94"/>
      <c r="AF22" s="94"/>
      <c r="AG22" s="94"/>
      <c r="AH22" s="94"/>
    </row>
    <row r="23" spans="1:34" ht="20.25" customHeight="1">
      <c r="A23" s="365" t="s">
        <v>208</v>
      </c>
      <c r="B23" s="366"/>
      <c r="C23" s="60">
        <v>14</v>
      </c>
      <c r="D23" s="69">
        <v>1</v>
      </c>
      <c r="E23" s="69">
        <v>3</v>
      </c>
      <c r="F23" s="69">
        <v>1</v>
      </c>
      <c r="G23" s="69">
        <v>1</v>
      </c>
      <c r="H23" s="69">
        <v>1</v>
      </c>
      <c r="I23" s="69" t="s">
        <v>351</v>
      </c>
      <c r="J23" s="69">
        <v>1</v>
      </c>
      <c r="K23" s="69" t="s">
        <v>351</v>
      </c>
      <c r="L23" s="69">
        <v>6</v>
      </c>
      <c r="M23" s="69" t="s">
        <v>351</v>
      </c>
      <c r="N23" s="69" t="s">
        <v>351</v>
      </c>
      <c r="O23" s="69" t="s">
        <v>351</v>
      </c>
      <c r="P23" s="69" t="s">
        <v>351</v>
      </c>
      <c r="Q23" s="69" t="s">
        <v>351</v>
      </c>
      <c r="R23" s="108"/>
      <c r="S23" s="397" t="s">
        <v>210</v>
      </c>
      <c r="T23" s="398"/>
      <c r="U23" s="122"/>
      <c r="V23" s="72">
        <v>6526</v>
      </c>
      <c r="W23" s="72"/>
      <c r="X23" s="72">
        <v>1967</v>
      </c>
      <c r="Y23" s="91">
        <v>2584</v>
      </c>
      <c r="Z23" s="91">
        <v>49203</v>
      </c>
      <c r="AA23" s="72">
        <v>3198</v>
      </c>
      <c r="AB23" s="91" t="s">
        <v>351</v>
      </c>
      <c r="AC23" s="91">
        <v>12</v>
      </c>
      <c r="AD23" s="118"/>
      <c r="AE23" s="94"/>
      <c r="AF23" s="94"/>
      <c r="AG23" s="94"/>
      <c r="AH23" s="94"/>
    </row>
    <row r="24" spans="1:32" ht="20.25" customHeight="1">
      <c r="A24" s="365" t="s">
        <v>209</v>
      </c>
      <c r="B24" s="366"/>
      <c r="C24" s="60">
        <v>43</v>
      </c>
      <c r="D24" s="69">
        <v>4</v>
      </c>
      <c r="E24" s="69">
        <v>7</v>
      </c>
      <c r="F24" s="69">
        <v>2</v>
      </c>
      <c r="G24" s="69">
        <v>2</v>
      </c>
      <c r="H24" s="69" t="s">
        <v>351</v>
      </c>
      <c r="I24" s="69" t="s">
        <v>351</v>
      </c>
      <c r="J24" s="69">
        <v>3</v>
      </c>
      <c r="K24" s="69" t="s">
        <v>351</v>
      </c>
      <c r="L24" s="69">
        <v>24</v>
      </c>
      <c r="M24" s="69">
        <v>1</v>
      </c>
      <c r="N24" s="69" t="s">
        <v>351</v>
      </c>
      <c r="O24" s="69" t="s">
        <v>351</v>
      </c>
      <c r="P24" s="69" t="s">
        <v>351</v>
      </c>
      <c r="Q24" s="69" t="s">
        <v>351</v>
      </c>
      <c r="R24" s="108"/>
      <c r="S24" s="399" t="s">
        <v>354</v>
      </c>
      <c r="T24" s="399"/>
      <c r="U24" s="400"/>
      <c r="V24" s="400"/>
      <c r="W24" s="123"/>
      <c r="X24" s="94"/>
      <c r="Y24" s="123"/>
      <c r="Z24" s="94"/>
      <c r="AA24" s="123"/>
      <c r="AB24" s="114"/>
      <c r="AC24" s="114"/>
      <c r="AD24" s="94"/>
      <c r="AE24" s="94"/>
      <c r="AF24" s="94"/>
    </row>
    <row r="25" spans="1:33" ht="20.25" customHeight="1">
      <c r="A25" s="372" t="s">
        <v>210</v>
      </c>
      <c r="B25" s="373"/>
      <c r="C25" s="60">
        <v>33</v>
      </c>
      <c r="D25" s="72">
        <v>3</v>
      </c>
      <c r="E25" s="72">
        <v>7</v>
      </c>
      <c r="F25" s="72">
        <v>1</v>
      </c>
      <c r="G25" s="72">
        <v>2</v>
      </c>
      <c r="H25" s="72">
        <v>1</v>
      </c>
      <c r="I25" s="72" t="s">
        <v>351</v>
      </c>
      <c r="J25" s="72">
        <v>2</v>
      </c>
      <c r="K25" s="72" t="s">
        <v>351</v>
      </c>
      <c r="L25" s="72">
        <v>15</v>
      </c>
      <c r="M25" s="72">
        <v>1</v>
      </c>
      <c r="N25" s="72" t="s">
        <v>351</v>
      </c>
      <c r="O25" s="72">
        <v>1</v>
      </c>
      <c r="P25" s="72" t="s">
        <v>351</v>
      </c>
      <c r="Q25" s="72" t="s">
        <v>351</v>
      </c>
      <c r="R25" s="108"/>
      <c r="S25" s="67"/>
      <c r="T25" s="67"/>
      <c r="U25" s="67"/>
      <c r="V25" s="67"/>
      <c r="W25" s="123"/>
      <c r="X25" s="94"/>
      <c r="Y25" s="123"/>
      <c r="Z25" s="94"/>
      <c r="AA25" s="123"/>
      <c r="AB25" s="114"/>
      <c r="AC25" s="114"/>
      <c r="AD25" s="94"/>
      <c r="AE25" s="94"/>
      <c r="AF25" s="94"/>
      <c r="AG25" s="94"/>
    </row>
    <row r="26" spans="1:34" ht="20.25" customHeight="1">
      <c r="A26" s="374" t="s">
        <v>355</v>
      </c>
      <c r="B26" s="374"/>
      <c r="C26" s="374"/>
      <c r="D26" s="374"/>
      <c r="E26" s="374"/>
      <c r="F26" s="374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3"/>
      <c r="R26" s="108"/>
      <c r="S26" s="67"/>
      <c r="T26" s="67"/>
      <c r="U26" s="67"/>
      <c r="V26" s="67"/>
      <c r="W26" s="123"/>
      <c r="X26" s="94"/>
      <c r="Y26" s="123"/>
      <c r="Z26" s="94"/>
      <c r="AA26" s="123"/>
      <c r="AB26" s="114"/>
      <c r="AC26" s="114"/>
      <c r="AD26" s="94"/>
      <c r="AE26" s="94"/>
      <c r="AF26" s="94"/>
      <c r="AG26" s="94"/>
      <c r="AH26" s="94"/>
    </row>
    <row r="27" spans="2:32" ht="20.25" customHeight="1">
      <c r="B27" s="94"/>
      <c r="C27" s="124"/>
      <c r="D27" s="124"/>
      <c r="E27" s="124"/>
      <c r="F27" s="124"/>
      <c r="G27" s="108"/>
      <c r="H27" s="124"/>
      <c r="I27" s="108"/>
      <c r="J27" s="124"/>
      <c r="K27" s="108"/>
      <c r="L27" s="124"/>
      <c r="M27" s="108"/>
      <c r="N27" s="108"/>
      <c r="O27" s="108"/>
      <c r="P27" s="108"/>
      <c r="Q27" s="108"/>
      <c r="R27" s="108"/>
      <c r="S27" s="67"/>
      <c r="T27" s="67"/>
      <c r="U27" s="67"/>
      <c r="V27" s="67"/>
      <c r="W27" s="123"/>
      <c r="X27" s="94"/>
      <c r="Y27" s="123"/>
      <c r="Z27" s="94"/>
      <c r="AA27" s="123"/>
      <c r="AB27" s="114"/>
      <c r="AC27" s="114"/>
      <c r="AD27" s="94"/>
      <c r="AE27" s="94"/>
      <c r="AF27" s="94"/>
    </row>
    <row r="28" spans="1:32" ht="20.25" customHeight="1">
      <c r="A28" s="254" t="s">
        <v>436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R28" s="108"/>
      <c r="S28" s="67"/>
      <c r="T28" s="67"/>
      <c r="U28" s="67"/>
      <c r="V28" s="67"/>
      <c r="W28" s="123"/>
      <c r="X28" s="94"/>
      <c r="Y28" s="123"/>
      <c r="Z28" s="94"/>
      <c r="AA28" s="123"/>
      <c r="AB28" s="114"/>
      <c r="AC28" s="114"/>
      <c r="AD28" s="94"/>
      <c r="AE28" s="94"/>
      <c r="AF28" s="94"/>
    </row>
    <row r="29" spans="1:32" ht="20.25" customHeight="1" thickBo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54"/>
      <c r="S29" s="67"/>
      <c r="T29" s="67"/>
      <c r="AC29" s="114"/>
      <c r="AD29" s="94"/>
      <c r="AE29" s="94"/>
      <c r="AF29" s="94"/>
    </row>
    <row r="30" spans="1:32" ht="20.25" customHeight="1">
      <c r="A30" s="382" t="s">
        <v>223</v>
      </c>
      <c r="B30" s="383"/>
      <c r="C30" s="384"/>
      <c r="D30" s="368" t="s">
        <v>72</v>
      </c>
      <c r="E30" s="368" t="s">
        <v>73</v>
      </c>
      <c r="F30" s="368" t="s">
        <v>74</v>
      </c>
      <c r="G30" s="326" t="s">
        <v>75</v>
      </c>
      <c r="H30" s="326" t="s">
        <v>76</v>
      </c>
      <c r="I30" s="326" t="s">
        <v>77</v>
      </c>
      <c r="J30" s="368" t="s">
        <v>78</v>
      </c>
      <c r="K30" s="368" t="s">
        <v>79</v>
      </c>
      <c r="L30" s="326" t="s">
        <v>80</v>
      </c>
      <c r="M30" s="368" t="s">
        <v>81</v>
      </c>
      <c r="N30" s="326" t="s">
        <v>82</v>
      </c>
      <c r="O30" s="368" t="s">
        <v>83</v>
      </c>
      <c r="P30" s="368" t="s">
        <v>84</v>
      </c>
      <c r="Q30" s="377" t="s">
        <v>85</v>
      </c>
      <c r="R30" s="108"/>
      <c r="S30" s="124"/>
      <c r="T30" s="94"/>
      <c r="U30" s="94"/>
      <c r="V30" s="123"/>
      <c r="W30" s="94"/>
      <c r="X30" s="123"/>
      <c r="Y30" s="94"/>
      <c r="Z30" s="123"/>
      <c r="AA30" s="94"/>
      <c r="AB30" s="123"/>
      <c r="AC30" s="123"/>
      <c r="AD30" s="94"/>
      <c r="AE30" s="94"/>
      <c r="AF30" s="94"/>
    </row>
    <row r="31" spans="1:32" ht="20.25" customHeight="1">
      <c r="A31" s="385"/>
      <c r="B31" s="385"/>
      <c r="C31" s="386"/>
      <c r="D31" s="369"/>
      <c r="E31" s="369"/>
      <c r="F31" s="369"/>
      <c r="G31" s="375"/>
      <c r="H31" s="375"/>
      <c r="I31" s="370"/>
      <c r="J31" s="369"/>
      <c r="K31" s="369"/>
      <c r="L31" s="370"/>
      <c r="M31" s="369"/>
      <c r="N31" s="370"/>
      <c r="O31" s="369"/>
      <c r="P31" s="369"/>
      <c r="Q31" s="378"/>
      <c r="R31" s="108"/>
      <c r="S31" s="254" t="s">
        <v>377</v>
      </c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123"/>
      <c r="AE31" s="94"/>
      <c r="AF31" s="94"/>
    </row>
    <row r="32" spans="1:32" ht="20.25" customHeight="1">
      <c r="A32" s="387"/>
      <c r="B32" s="387"/>
      <c r="C32" s="388"/>
      <c r="D32" s="369"/>
      <c r="E32" s="369"/>
      <c r="F32" s="369"/>
      <c r="G32" s="375"/>
      <c r="H32" s="375"/>
      <c r="I32" s="370"/>
      <c r="J32" s="369"/>
      <c r="K32" s="369"/>
      <c r="L32" s="370"/>
      <c r="M32" s="369"/>
      <c r="N32" s="370"/>
      <c r="O32" s="369"/>
      <c r="P32" s="369"/>
      <c r="Q32" s="379"/>
      <c r="R32" s="108"/>
      <c r="S32" s="310" t="s">
        <v>379</v>
      </c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28"/>
      <c r="AE32" s="28"/>
      <c r="AF32" s="28"/>
    </row>
    <row r="33" spans="1:32" ht="20.25" customHeight="1" thickBot="1">
      <c r="A33" s="331" t="s">
        <v>291</v>
      </c>
      <c r="B33" s="332"/>
      <c r="C33" s="333"/>
      <c r="D33" s="127">
        <v>11969</v>
      </c>
      <c r="E33" s="127">
        <v>1424</v>
      </c>
      <c r="F33" s="127">
        <v>21</v>
      </c>
      <c r="G33" s="86" t="s">
        <v>356</v>
      </c>
      <c r="H33" s="127">
        <v>8571</v>
      </c>
      <c r="I33" s="127">
        <v>36</v>
      </c>
      <c r="J33" s="127">
        <v>79</v>
      </c>
      <c r="K33" s="127">
        <v>1215</v>
      </c>
      <c r="L33" s="127">
        <v>532</v>
      </c>
      <c r="M33" s="127">
        <v>2</v>
      </c>
      <c r="N33" s="127">
        <v>390</v>
      </c>
      <c r="O33" s="127">
        <v>1448</v>
      </c>
      <c r="P33" s="127">
        <v>1903</v>
      </c>
      <c r="Q33" s="127">
        <v>1524</v>
      </c>
      <c r="R33" s="108"/>
      <c r="S33" s="128"/>
      <c r="T33" s="129"/>
      <c r="U33" s="128"/>
      <c r="V33" s="128"/>
      <c r="W33" s="128"/>
      <c r="X33" s="128"/>
      <c r="Y33" s="128"/>
      <c r="Z33" s="128"/>
      <c r="AA33" s="126"/>
      <c r="AB33" s="128"/>
      <c r="AC33" s="128"/>
      <c r="AD33" s="126"/>
      <c r="AE33" s="126"/>
      <c r="AF33" s="126"/>
    </row>
    <row r="34" spans="1:32" ht="20.25" customHeight="1">
      <c r="A34" s="280" t="s">
        <v>357</v>
      </c>
      <c r="B34" s="280"/>
      <c r="C34" s="309"/>
      <c r="D34" s="127">
        <v>11974</v>
      </c>
      <c r="E34" s="127">
        <v>1436</v>
      </c>
      <c r="F34" s="127">
        <v>18</v>
      </c>
      <c r="G34" s="86" t="s">
        <v>356</v>
      </c>
      <c r="H34" s="127">
        <v>8755</v>
      </c>
      <c r="I34" s="127">
        <v>35</v>
      </c>
      <c r="J34" s="127">
        <v>81</v>
      </c>
      <c r="K34" s="127">
        <v>1205</v>
      </c>
      <c r="L34" s="127">
        <v>515</v>
      </c>
      <c r="M34" s="127">
        <v>2</v>
      </c>
      <c r="N34" s="127">
        <v>390</v>
      </c>
      <c r="O34" s="127">
        <v>1454</v>
      </c>
      <c r="P34" s="127">
        <v>1930</v>
      </c>
      <c r="Q34" s="127">
        <v>1627</v>
      </c>
      <c r="R34" s="131"/>
      <c r="S34" s="349" t="s">
        <v>378</v>
      </c>
      <c r="T34" s="313" t="s">
        <v>263</v>
      </c>
      <c r="U34" s="314"/>
      <c r="V34" s="319" t="s">
        <v>225</v>
      </c>
      <c r="W34" s="316"/>
      <c r="X34" s="315" t="s">
        <v>226</v>
      </c>
      <c r="Y34" s="316"/>
      <c r="Z34" s="315" t="s">
        <v>227</v>
      </c>
      <c r="AA34" s="316"/>
      <c r="AB34" s="315" t="s">
        <v>221</v>
      </c>
      <c r="AC34" s="319"/>
      <c r="AD34" s="54"/>
      <c r="AE34" s="54"/>
      <c r="AF34" s="108"/>
    </row>
    <row r="35" spans="1:30" ht="20.25" customHeight="1">
      <c r="A35" s="280" t="s">
        <v>358</v>
      </c>
      <c r="B35" s="280"/>
      <c r="C35" s="309"/>
      <c r="D35" s="69">
        <v>11919</v>
      </c>
      <c r="E35" s="69">
        <v>1426</v>
      </c>
      <c r="F35" s="69">
        <v>18</v>
      </c>
      <c r="G35" s="69" t="s">
        <v>255</v>
      </c>
      <c r="H35" s="69">
        <v>9280</v>
      </c>
      <c r="I35" s="69">
        <v>34</v>
      </c>
      <c r="J35" s="69">
        <v>84</v>
      </c>
      <c r="K35" s="69">
        <v>1194</v>
      </c>
      <c r="L35" s="69">
        <v>501</v>
      </c>
      <c r="M35" s="69">
        <v>2</v>
      </c>
      <c r="N35" s="69">
        <v>389</v>
      </c>
      <c r="O35" s="69">
        <v>1448</v>
      </c>
      <c r="P35" s="69">
        <v>1956</v>
      </c>
      <c r="Q35" s="69">
        <v>1691</v>
      </c>
      <c r="R35" s="131"/>
      <c r="S35" s="350"/>
      <c r="T35" s="58" t="s">
        <v>86</v>
      </c>
      <c r="U35" s="58" t="s">
        <v>87</v>
      </c>
      <c r="V35" s="58" t="s">
        <v>86</v>
      </c>
      <c r="W35" s="58" t="s">
        <v>87</v>
      </c>
      <c r="X35" s="58" t="s">
        <v>86</v>
      </c>
      <c r="Y35" s="58" t="s">
        <v>87</v>
      </c>
      <c r="Z35" s="58" t="s">
        <v>86</v>
      </c>
      <c r="AA35" s="58" t="s">
        <v>87</v>
      </c>
      <c r="AB35" s="58" t="s">
        <v>86</v>
      </c>
      <c r="AC35" s="132" t="s">
        <v>87</v>
      </c>
      <c r="AD35" s="94"/>
    </row>
    <row r="36" spans="1:31" ht="20.25" customHeight="1">
      <c r="A36" s="278" t="s">
        <v>261</v>
      </c>
      <c r="B36" s="380"/>
      <c r="C36" s="381"/>
      <c r="D36" s="69">
        <v>11993</v>
      </c>
      <c r="E36" s="69">
        <v>1429</v>
      </c>
      <c r="F36" s="69">
        <v>18</v>
      </c>
      <c r="G36" s="69" t="s">
        <v>255</v>
      </c>
      <c r="H36" s="69">
        <v>9118</v>
      </c>
      <c r="I36" s="69">
        <v>35</v>
      </c>
      <c r="J36" s="69">
        <v>88</v>
      </c>
      <c r="K36" s="69">
        <v>1169</v>
      </c>
      <c r="L36" s="69">
        <v>482</v>
      </c>
      <c r="M36" s="69">
        <v>2</v>
      </c>
      <c r="N36" s="69">
        <v>389</v>
      </c>
      <c r="O36" s="69">
        <v>1445</v>
      </c>
      <c r="P36" s="69">
        <v>1980</v>
      </c>
      <c r="Q36" s="69">
        <v>1731</v>
      </c>
      <c r="S36" s="120" t="s">
        <v>291</v>
      </c>
      <c r="T36" s="116">
        <v>2983</v>
      </c>
      <c r="U36" s="116">
        <v>3458</v>
      </c>
      <c r="V36" s="133">
        <v>171.1</v>
      </c>
      <c r="W36" s="133">
        <v>158.1</v>
      </c>
      <c r="X36" s="133">
        <v>62</v>
      </c>
      <c r="Y36" s="133">
        <v>51.6</v>
      </c>
      <c r="Z36" s="133">
        <v>87.1</v>
      </c>
      <c r="AA36" s="133">
        <v>80.6</v>
      </c>
      <c r="AB36" s="133">
        <v>92.3</v>
      </c>
      <c r="AC36" s="133">
        <v>86</v>
      </c>
      <c r="AD36" s="54"/>
      <c r="AE36" s="54"/>
    </row>
    <row r="37" spans="1:31" ht="20.25" customHeight="1">
      <c r="A37" s="407" t="s">
        <v>319</v>
      </c>
      <c r="B37" s="407"/>
      <c r="C37" s="408"/>
      <c r="D37" s="152">
        <v>11997</v>
      </c>
      <c r="E37" s="152">
        <v>1588</v>
      </c>
      <c r="F37" s="152">
        <v>18</v>
      </c>
      <c r="G37" s="152" t="s">
        <v>255</v>
      </c>
      <c r="H37" s="152">
        <v>8531</v>
      </c>
      <c r="I37" s="152">
        <v>32</v>
      </c>
      <c r="J37" s="152">
        <v>94</v>
      </c>
      <c r="K37" s="152">
        <v>1158</v>
      </c>
      <c r="L37" s="152">
        <v>471</v>
      </c>
      <c r="M37" s="152">
        <v>2</v>
      </c>
      <c r="N37" s="152">
        <v>374</v>
      </c>
      <c r="O37" s="152">
        <v>1445</v>
      </c>
      <c r="P37" s="152">
        <v>2001</v>
      </c>
      <c r="Q37" s="152">
        <v>1751</v>
      </c>
      <c r="R37" s="131"/>
      <c r="S37" s="130"/>
      <c r="T37" s="116"/>
      <c r="U37" s="116"/>
      <c r="V37" s="133"/>
      <c r="W37" s="133"/>
      <c r="X37" s="133"/>
      <c r="Y37" s="133"/>
      <c r="Z37" s="133"/>
      <c r="AA37" s="133"/>
      <c r="AB37" s="133"/>
      <c r="AC37" s="133"/>
      <c r="AD37" s="18"/>
      <c r="AE37" s="18"/>
    </row>
    <row r="38" spans="1:31" ht="20.25" customHeight="1">
      <c r="A38" s="67" t="s">
        <v>283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Q38" s="131"/>
      <c r="R38" s="131"/>
      <c r="S38" s="130">
        <v>62</v>
      </c>
      <c r="T38" s="116">
        <v>3448</v>
      </c>
      <c r="U38" s="116">
        <v>3759</v>
      </c>
      <c r="V38" s="133">
        <v>171.3</v>
      </c>
      <c r="W38" s="133">
        <v>158.2</v>
      </c>
      <c r="X38" s="133">
        <v>62</v>
      </c>
      <c r="Y38" s="133">
        <v>51.3</v>
      </c>
      <c r="Z38" s="133">
        <v>87.2</v>
      </c>
      <c r="AA38" s="133">
        <v>80.3</v>
      </c>
      <c r="AB38" s="133">
        <v>92.5</v>
      </c>
      <c r="AC38" s="133">
        <v>86.3</v>
      </c>
      <c r="AD38" s="18"/>
      <c r="AE38" s="18"/>
    </row>
    <row r="39" spans="1:31" ht="20.25" customHeight="1">
      <c r="A39" s="94"/>
      <c r="B39" s="94"/>
      <c r="C39" s="94"/>
      <c r="D39" s="94"/>
      <c r="E39" s="94"/>
      <c r="F39" s="94"/>
      <c r="G39" s="94"/>
      <c r="H39" s="94"/>
      <c r="Q39" s="131"/>
      <c r="R39" s="131"/>
      <c r="S39" s="120"/>
      <c r="T39" s="116"/>
      <c r="U39" s="116"/>
      <c r="V39" s="133"/>
      <c r="W39" s="133"/>
      <c r="X39" s="133"/>
      <c r="Y39" s="133"/>
      <c r="Z39" s="133"/>
      <c r="AA39" s="133"/>
      <c r="AB39" s="133"/>
      <c r="AC39" s="133"/>
      <c r="AD39" s="23"/>
      <c r="AE39" s="23"/>
    </row>
    <row r="40" spans="1:31" ht="20.25" customHeight="1">
      <c r="A40" s="254" t="s">
        <v>437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131"/>
      <c r="S40" s="130">
        <v>63</v>
      </c>
      <c r="T40" s="116">
        <v>3239</v>
      </c>
      <c r="U40" s="116">
        <v>3572</v>
      </c>
      <c r="V40" s="133">
        <v>171.2</v>
      </c>
      <c r="W40" s="133">
        <v>158.1</v>
      </c>
      <c r="X40" s="133">
        <v>62</v>
      </c>
      <c r="Y40" s="133">
        <v>51.3</v>
      </c>
      <c r="Z40" s="133">
        <v>87.4</v>
      </c>
      <c r="AA40" s="133">
        <v>80.8</v>
      </c>
      <c r="AB40" s="133">
        <v>92.5</v>
      </c>
      <c r="AC40" s="133">
        <v>86.3</v>
      </c>
      <c r="AD40" s="18"/>
      <c r="AE40" s="18"/>
    </row>
    <row r="41" spans="2:31" ht="20.25" customHeight="1" thickBot="1"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Q41" s="131"/>
      <c r="R41" s="131"/>
      <c r="S41" s="134"/>
      <c r="T41" s="116"/>
      <c r="U41" s="116"/>
      <c r="V41" s="133"/>
      <c r="W41" s="133"/>
      <c r="X41" s="133"/>
      <c r="Y41" s="133"/>
      <c r="Z41" s="133"/>
      <c r="AA41" s="133"/>
      <c r="AB41" s="133"/>
      <c r="AC41" s="133"/>
      <c r="AD41" s="18"/>
      <c r="AE41" s="18"/>
    </row>
    <row r="42" spans="1:32" ht="20.25" customHeight="1">
      <c r="A42" s="301" t="s">
        <v>426</v>
      </c>
      <c r="B42" s="304" t="s">
        <v>5</v>
      </c>
      <c r="C42" s="306" t="s">
        <v>359</v>
      </c>
      <c r="D42" s="306" t="s">
        <v>88</v>
      </c>
      <c r="E42" s="306" t="s">
        <v>89</v>
      </c>
      <c r="F42" s="306" t="s">
        <v>90</v>
      </c>
      <c r="G42" s="306" t="s">
        <v>91</v>
      </c>
      <c r="H42" s="306" t="s">
        <v>360</v>
      </c>
      <c r="I42" s="306" t="s">
        <v>92</v>
      </c>
      <c r="J42" s="306" t="s">
        <v>93</v>
      </c>
      <c r="K42" s="306" t="s">
        <v>94</v>
      </c>
      <c r="L42" s="306" t="s">
        <v>95</v>
      </c>
      <c r="M42" s="306" t="s">
        <v>96</v>
      </c>
      <c r="N42" s="306" t="s">
        <v>361</v>
      </c>
      <c r="O42" s="306" t="s">
        <v>97</v>
      </c>
      <c r="P42" s="306" t="s">
        <v>98</v>
      </c>
      <c r="Q42" s="394" t="s">
        <v>99</v>
      </c>
      <c r="R42" s="131"/>
      <c r="S42" s="120" t="s">
        <v>261</v>
      </c>
      <c r="T42" s="116">
        <v>3050</v>
      </c>
      <c r="U42" s="116">
        <v>3397</v>
      </c>
      <c r="V42" s="133">
        <v>171.5</v>
      </c>
      <c r="W42" s="133">
        <v>158.3</v>
      </c>
      <c r="X42" s="133">
        <v>61.8</v>
      </c>
      <c r="Y42" s="133">
        <v>51.5</v>
      </c>
      <c r="Z42" s="133">
        <v>87.2</v>
      </c>
      <c r="AA42" s="133">
        <v>80.6</v>
      </c>
      <c r="AB42" s="133">
        <v>92.4</v>
      </c>
      <c r="AC42" s="133">
        <v>86.1</v>
      </c>
      <c r="AD42" s="23"/>
      <c r="AE42" s="23"/>
      <c r="AF42" s="23"/>
    </row>
    <row r="43" spans="1:32" ht="20.25" customHeight="1">
      <c r="A43" s="302"/>
      <c r="B43" s="281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93"/>
      <c r="R43" s="131"/>
      <c r="S43" s="134"/>
      <c r="T43" s="135"/>
      <c r="U43" s="116"/>
      <c r="V43" s="133"/>
      <c r="W43" s="133"/>
      <c r="X43" s="133"/>
      <c r="Y43" s="133"/>
      <c r="Z43" s="133"/>
      <c r="AA43" s="133"/>
      <c r="AB43" s="133"/>
      <c r="AC43" s="133"/>
      <c r="AD43" s="23"/>
      <c r="AE43" s="23"/>
      <c r="AF43" s="23"/>
    </row>
    <row r="44" spans="1:32" ht="20.25" customHeight="1">
      <c r="A44" s="303"/>
      <c r="B44" s="305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95"/>
      <c r="R44" s="131"/>
      <c r="S44" s="153" t="s">
        <v>312</v>
      </c>
      <c r="T44" s="155">
        <v>3007</v>
      </c>
      <c r="U44" s="156">
        <v>3398</v>
      </c>
      <c r="V44" s="157">
        <v>171.3</v>
      </c>
      <c r="W44" s="157">
        <v>158.4</v>
      </c>
      <c r="X44" s="157">
        <v>61.6</v>
      </c>
      <c r="Y44" s="157">
        <v>51.3</v>
      </c>
      <c r="Z44" s="157">
        <v>87.2</v>
      </c>
      <c r="AA44" s="157">
        <v>80.7</v>
      </c>
      <c r="AB44" s="157">
        <v>92.6</v>
      </c>
      <c r="AC44" s="157">
        <v>86.3</v>
      </c>
      <c r="AD44" s="23"/>
      <c r="AE44" s="23"/>
      <c r="AF44" s="23"/>
    </row>
    <row r="45" spans="1:32" ht="20.25" customHeight="1">
      <c r="A45" s="120" t="s">
        <v>291</v>
      </c>
      <c r="B45" s="127">
        <v>37068</v>
      </c>
      <c r="C45" s="127">
        <v>14403</v>
      </c>
      <c r="D45" s="127">
        <v>1726</v>
      </c>
      <c r="E45" s="127">
        <v>1187</v>
      </c>
      <c r="F45" s="127">
        <v>130</v>
      </c>
      <c r="G45" s="127">
        <v>3645</v>
      </c>
      <c r="H45" s="127">
        <v>1849</v>
      </c>
      <c r="I45" s="127">
        <v>1525</v>
      </c>
      <c r="J45" s="127">
        <v>97</v>
      </c>
      <c r="K45" s="127">
        <v>94</v>
      </c>
      <c r="L45" s="127">
        <v>271</v>
      </c>
      <c r="M45" s="127">
        <v>295</v>
      </c>
      <c r="N45" s="127">
        <v>1469</v>
      </c>
      <c r="O45" s="127">
        <v>1240</v>
      </c>
      <c r="P45" s="127">
        <v>2654</v>
      </c>
      <c r="Q45" s="127">
        <v>6483</v>
      </c>
      <c r="R45" s="131"/>
      <c r="S45" s="239" t="s">
        <v>428</v>
      </c>
      <c r="T45" s="20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ht="20.25" customHeight="1">
      <c r="A46" s="130" t="s">
        <v>362</v>
      </c>
      <c r="B46" s="127">
        <v>37446</v>
      </c>
      <c r="C46" s="127">
        <v>14437</v>
      </c>
      <c r="D46" s="127">
        <v>1879</v>
      </c>
      <c r="E46" s="127">
        <v>1206</v>
      </c>
      <c r="F46" s="127">
        <v>135</v>
      </c>
      <c r="G46" s="127">
        <v>3621</v>
      </c>
      <c r="H46" s="127">
        <v>1834</v>
      </c>
      <c r="I46" s="127">
        <v>1548</v>
      </c>
      <c r="J46" s="127">
        <v>100</v>
      </c>
      <c r="K46" s="127">
        <v>91</v>
      </c>
      <c r="L46" s="127">
        <v>269</v>
      </c>
      <c r="M46" s="127">
        <v>293</v>
      </c>
      <c r="N46" s="127">
        <v>1466</v>
      </c>
      <c r="O46" s="127">
        <v>1263</v>
      </c>
      <c r="P46" s="127">
        <v>2678</v>
      </c>
      <c r="Q46" s="127">
        <v>6626</v>
      </c>
      <c r="R46" s="124"/>
      <c r="S46" s="124"/>
      <c r="T46" s="20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ht="20.25" customHeight="1">
      <c r="A47" s="130" t="s">
        <v>288</v>
      </c>
      <c r="B47" s="69">
        <v>37906</v>
      </c>
      <c r="C47" s="69">
        <v>14562</v>
      </c>
      <c r="D47" s="69">
        <v>2038</v>
      </c>
      <c r="E47" s="69">
        <v>1226</v>
      </c>
      <c r="F47" s="69">
        <v>144</v>
      </c>
      <c r="G47" s="69">
        <v>3660</v>
      </c>
      <c r="H47" s="69">
        <v>1852</v>
      </c>
      <c r="I47" s="69">
        <v>1584</v>
      </c>
      <c r="J47" s="69">
        <v>94</v>
      </c>
      <c r="K47" s="69">
        <v>93</v>
      </c>
      <c r="L47" s="69">
        <v>256</v>
      </c>
      <c r="M47" s="69">
        <v>289</v>
      </c>
      <c r="N47" s="69">
        <v>1502</v>
      </c>
      <c r="O47" s="69">
        <v>1305</v>
      </c>
      <c r="P47" s="69">
        <v>2670</v>
      </c>
      <c r="Q47" s="69">
        <v>6631</v>
      </c>
      <c r="R47" s="54"/>
      <c r="S47" s="124"/>
      <c r="T47" s="20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ht="20.25" customHeight="1">
      <c r="A48" s="120" t="s">
        <v>261</v>
      </c>
      <c r="B48" s="69">
        <v>38060</v>
      </c>
      <c r="C48" s="69">
        <v>14583</v>
      </c>
      <c r="D48" s="69">
        <v>2090</v>
      </c>
      <c r="E48" s="69">
        <v>1227</v>
      </c>
      <c r="F48" s="69">
        <v>163</v>
      </c>
      <c r="G48" s="69">
        <v>3628</v>
      </c>
      <c r="H48" s="69">
        <v>1854</v>
      </c>
      <c r="I48" s="69">
        <v>1606</v>
      </c>
      <c r="J48" s="69">
        <v>95</v>
      </c>
      <c r="K48" s="69">
        <v>96</v>
      </c>
      <c r="L48" s="69">
        <v>249</v>
      </c>
      <c r="M48" s="69">
        <v>289</v>
      </c>
      <c r="N48" s="69">
        <v>1507</v>
      </c>
      <c r="O48" s="69">
        <v>1311</v>
      </c>
      <c r="P48" s="69">
        <v>2682</v>
      </c>
      <c r="Q48" s="69">
        <v>6680</v>
      </c>
      <c r="R48" s="131"/>
      <c r="S48" s="124"/>
      <c r="T48" s="20"/>
      <c r="U48" s="23"/>
      <c r="V48" s="23"/>
      <c r="W48" s="23"/>
      <c r="X48" s="23"/>
      <c r="Y48" s="23"/>
      <c r="Z48" s="23"/>
      <c r="AA48" s="23"/>
      <c r="AB48" s="23"/>
      <c r="AC48" s="23"/>
      <c r="AD48" s="18"/>
      <c r="AE48" s="18"/>
      <c r="AF48" s="18"/>
    </row>
    <row r="49" spans="1:29" ht="20.25" customHeight="1">
      <c r="A49" s="153" t="s">
        <v>312</v>
      </c>
      <c r="B49" s="152">
        <f>SUM(C49:Q49)</f>
        <v>38263</v>
      </c>
      <c r="C49" s="152">
        <v>14507</v>
      </c>
      <c r="D49" s="152">
        <v>2233</v>
      </c>
      <c r="E49" s="152">
        <v>1217</v>
      </c>
      <c r="F49" s="152">
        <v>165</v>
      </c>
      <c r="G49" s="152">
        <v>3622</v>
      </c>
      <c r="H49" s="152">
        <v>1814</v>
      </c>
      <c r="I49" s="152">
        <v>1592</v>
      </c>
      <c r="J49" s="152">
        <v>91</v>
      </c>
      <c r="K49" s="152">
        <v>97</v>
      </c>
      <c r="L49" s="152">
        <v>242</v>
      </c>
      <c r="M49" s="152">
        <v>289</v>
      </c>
      <c r="N49" s="152">
        <v>1564</v>
      </c>
      <c r="O49" s="152">
        <v>1377</v>
      </c>
      <c r="P49" s="152">
        <v>2697</v>
      </c>
      <c r="Q49" s="152">
        <v>6756</v>
      </c>
      <c r="R49" s="131"/>
      <c r="S49" s="124"/>
      <c r="T49" s="20"/>
      <c r="U49" s="23"/>
      <c r="V49" s="23"/>
      <c r="W49" s="23"/>
      <c r="X49" s="23"/>
      <c r="Y49" s="23"/>
      <c r="Z49" s="23"/>
      <c r="AA49" s="23"/>
      <c r="AB49" s="23"/>
      <c r="AC49" s="23"/>
    </row>
    <row r="50" spans="1:32" ht="20.25" customHeight="1">
      <c r="A50" s="67" t="s">
        <v>283</v>
      </c>
      <c r="B50" s="25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131"/>
      <c r="S50" s="59"/>
      <c r="T50" s="66"/>
      <c r="U50" s="18"/>
      <c r="V50" s="18"/>
      <c r="W50" s="18"/>
      <c r="X50" s="18"/>
      <c r="Y50" s="18"/>
      <c r="Z50" s="18"/>
      <c r="AA50" s="18"/>
      <c r="AB50" s="18"/>
      <c r="AC50" s="18"/>
      <c r="AD50" s="136"/>
      <c r="AE50" s="136"/>
      <c r="AF50" s="136"/>
    </row>
    <row r="51" spans="2:32" ht="20.25" customHeight="1">
      <c r="B51" s="131"/>
      <c r="C51" s="131"/>
      <c r="D51" s="131"/>
      <c r="E51" s="131"/>
      <c r="F51" s="131"/>
      <c r="G51" s="131"/>
      <c r="H51" s="131"/>
      <c r="R51" s="131"/>
      <c r="S51" s="312" t="s">
        <v>264</v>
      </c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54"/>
      <c r="AE51" s="136"/>
      <c r="AF51" s="136"/>
    </row>
    <row r="52" spans="1:32" ht="20.25" customHeight="1" thickBot="1">
      <c r="A52" s="254" t="s">
        <v>317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396"/>
      <c r="Q52" s="396"/>
      <c r="R52" s="107"/>
      <c r="S52" s="128"/>
      <c r="T52" s="129"/>
      <c r="U52" s="137"/>
      <c r="V52" s="137"/>
      <c r="W52" s="137"/>
      <c r="X52" s="137"/>
      <c r="Y52" s="137"/>
      <c r="Z52" s="137"/>
      <c r="AA52" s="137"/>
      <c r="AB52" s="137"/>
      <c r="AC52" s="136"/>
      <c r="AD52" s="54"/>
      <c r="AE52" s="136"/>
      <c r="AF52" s="136"/>
    </row>
    <row r="53" spans="1:31" ht="20.25" customHeight="1" thickBo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138"/>
      <c r="P53" s="139"/>
      <c r="Q53" s="138"/>
      <c r="R53" s="131"/>
      <c r="S53" s="343" t="s">
        <v>223</v>
      </c>
      <c r="T53" s="344"/>
      <c r="U53" s="426" t="s">
        <v>228</v>
      </c>
      <c r="V53" s="427"/>
      <c r="W53" s="338" t="s">
        <v>229</v>
      </c>
      <c r="X53" s="339"/>
      <c r="Y53" s="338" t="s">
        <v>230</v>
      </c>
      <c r="Z53" s="339"/>
      <c r="AA53" s="338" t="s">
        <v>231</v>
      </c>
      <c r="AB53" s="340"/>
      <c r="AC53" s="18"/>
      <c r="AD53" s="18"/>
      <c r="AE53" s="18"/>
    </row>
    <row r="54" spans="1:31" ht="20.25" customHeight="1">
      <c r="A54" s="429" t="s">
        <v>426</v>
      </c>
      <c r="B54" s="418"/>
      <c r="C54" s="433" t="s">
        <v>212</v>
      </c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434"/>
      <c r="Q54" s="392" t="s">
        <v>376</v>
      </c>
      <c r="R54" s="140"/>
      <c r="S54" s="345"/>
      <c r="T54" s="346"/>
      <c r="U54" s="141" t="s">
        <v>86</v>
      </c>
      <c r="V54" s="55" t="s">
        <v>87</v>
      </c>
      <c r="W54" s="55" t="s">
        <v>86</v>
      </c>
      <c r="X54" s="55" t="s">
        <v>87</v>
      </c>
      <c r="Y54" s="55" t="s">
        <v>86</v>
      </c>
      <c r="Z54" s="55" t="s">
        <v>87</v>
      </c>
      <c r="AA54" s="55" t="s">
        <v>86</v>
      </c>
      <c r="AB54" s="54" t="s">
        <v>87</v>
      </c>
      <c r="AC54" s="18"/>
      <c r="AD54" s="18"/>
      <c r="AE54" s="18"/>
    </row>
    <row r="55" spans="1:31" ht="20.25" customHeight="1">
      <c r="A55" s="430"/>
      <c r="B55" s="418"/>
      <c r="C55" s="415" t="s">
        <v>100</v>
      </c>
      <c r="D55" s="416"/>
      <c r="E55" s="412" t="s">
        <v>101</v>
      </c>
      <c r="F55" s="402" t="s">
        <v>370</v>
      </c>
      <c r="G55" s="326" t="s">
        <v>211</v>
      </c>
      <c r="H55" s="326" t="s">
        <v>363</v>
      </c>
      <c r="I55" s="402" t="s">
        <v>371</v>
      </c>
      <c r="J55" s="326" t="s">
        <v>213</v>
      </c>
      <c r="K55" s="404" t="s">
        <v>372</v>
      </c>
      <c r="L55" s="404" t="s">
        <v>373</v>
      </c>
      <c r="M55" s="421" t="s">
        <v>374</v>
      </c>
      <c r="N55" s="326" t="s">
        <v>214</v>
      </c>
      <c r="O55" s="405" t="s">
        <v>364</v>
      </c>
      <c r="P55" s="389" t="s">
        <v>375</v>
      </c>
      <c r="Q55" s="393"/>
      <c r="R55" s="142"/>
      <c r="S55" s="278" t="s">
        <v>291</v>
      </c>
      <c r="T55" s="279"/>
      <c r="U55" s="143">
        <v>4253</v>
      </c>
      <c r="V55" s="143">
        <v>2798</v>
      </c>
      <c r="W55" s="144">
        <v>1.6</v>
      </c>
      <c r="X55" s="144">
        <v>0.4</v>
      </c>
      <c r="Y55" s="144">
        <v>1.3</v>
      </c>
      <c r="Z55" s="144">
        <v>6.8</v>
      </c>
      <c r="AA55" s="145">
        <v>0.03</v>
      </c>
      <c r="AB55" s="145">
        <v>0.12</v>
      </c>
      <c r="AC55" s="23"/>
      <c r="AD55" s="23"/>
      <c r="AE55" s="23"/>
    </row>
    <row r="56" spans="1:32" ht="20.25" customHeight="1">
      <c r="A56" s="430"/>
      <c r="B56" s="418"/>
      <c r="C56" s="417"/>
      <c r="D56" s="418"/>
      <c r="E56" s="413"/>
      <c r="F56" s="424"/>
      <c r="G56" s="401"/>
      <c r="H56" s="401"/>
      <c r="I56" s="403"/>
      <c r="J56" s="401"/>
      <c r="K56" s="401"/>
      <c r="L56" s="401"/>
      <c r="M56" s="422"/>
      <c r="N56" s="401"/>
      <c r="O56" s="375"/>
      <c r="P56" s="390"/>
      <c r="Q56" s="393"/>
      <c r="R56" s="142"/>
      <c r="S56" s="280"/>
      <c r="T56" s="281"/>
      <c r="U56" s="119"/>
      <c r="V56" s="69"/>
      <c r="W56" s="146"/>
      <c r="X56" s="146"/>
      <c r="Y56" s="146"/>
      <c r="Z56" s="146"/>
      <c r="AA56" s="147"/>
      <c r="AB56" s="147"/>
      <c r="AC56" s="54"/>
      <c r="AD56" s="18"/>
      <c r="AE56" s="18"/>
      <c r="AF56" s="18"/>
    </row>
    <row r="57" spans="1:34" ht="20.25" customHeight="1">
      <c r="A57" s="430"/>
      <c r="B57" s="418"/>
      <c r="C57" s="417"/>
      <c r="D57" s="418"/>
      <c r="E57" s="413"/>
      <c r="F57" s="424"/>
      <c r="G57" s="401"/>
      <c r="H57" s="401"/>
      <c r="I57" s="403"/>
      <c r="J57" s="401"/>
      <c r="K57" s="401"/>
      <c r="L57" s="401"/>
      <c r="M57" s="422"/>
      <c r="N57" s="401"/>
      <c r="O57" s="375"/>
      <c r="P57" s="390"/>
      <c r="Q57" s="393"/>
      <c r="R57" s="142"/>
      <c r="S57" s="280">
        <v>62</v>
      </c>
      <c r="T57" s="302"/>
      <c r="U57" s="69">
        <v>4214</v>
      </c>
      <c r="V57" s="69">
        <v>2814</v>
      </c>
      <c r="W57" s="146">
        <v>1.5</v>
      </c>
      <c r="X57" s="146">
        <v>0.1</v>
      </c>
      <c r="Y57" s="146">
        <v>1</v>
      </c>
      <c r="Z57" s="146">
        <v>7.9</v>
      </c>
      <c r="AA57" s="147">
        <v>0.03</v>
      </c>
      <c r="AB57" s="147">
        <v>0.19</v>
      </c>
      <c r="AC57" s="18"/>
      <c r="AD57" s="18"/>
      <c r="AE57" s="18"/>
      <c r="AF57" s="18"/>
      <c r="AH57" s="148"/>
    </row>
    <row r="58" spans="1:34" ht="20.25" customHeight="1">
      <c r="A58" s="345"/>
      <c r="B58" s="420"/>
      <c r="C58" s="419"/>
      <c r="D58" s="420"/>
      <c r="E58" s="414"/>
      <c r="F58" s="425"/>
      <c r="G58" s="401"/>
      <c r="H58" s="401"/>
      <c r="I58" s="326"/>
      <c r="J58" s="401"/>
      <c r="K58" s="401"/>
      <c r="L58" s="401"/>
      <c r="M58" s="423"/>
      <c r="N58" s="401"/>
      <c r="O58" s="375"/>
      <c r="P58" s="391"/>
      <c r="Q58" s="393"/>
      <c r="R58" s="142"/>
      <c r="S58" s="278"/>
      <c r="T58" s="279"/>
      <c r="U58" s="119"/>
      <c r="V58" s="69"/>
      <c r="W58" s="146"/>
      <c r="X58" s="146"/>
      <c r="Y58" s="146"/>
      <c r="Z58" s="146"/>
      <c r="AA58" s="147"/>
      <c r="AB58" s="147"/>
      <c r="AC58" s="18"/>
      <c r="AD58" s="23"/>
      <c r="AE58" s="23"/>
      <c r="AF58" s="23"/>
      <c r="AH58" s="136"/>
    </row>
    <row r="59" spans="1:34" ht="20.25" customHeight="1">
      <c r="A59" s="278" t="s">
        <v>291</v>
      </c>
      <c r="B59" s="279"/>
      <c r="C59" s="406">
        <v>19</v>
      </c>
      <c r="D59" s="347"/>
      <c r="E59" s="115" t="s">
        <v>255</v>
      </c>
      <c r="F59" s="69">
        <v>17</v>
      </c>
      <c r="G59" s="69" t="s">
        <v>255</v>
      </c>
      <c r="H59" s="69">
        <v>2</v>
      </c>
      <c r="I59" s="69" t="s">
        <v>365</v>
      </c>
      <c r="J59" s="69" t="s">
        <v>255</v>
      </c>
      <c r="K59" s="69" t="s">
        <v>255</v>
      </c>
      <c r="L59" s="69" t="s">
        <v>255</v>
      </c>
      <c r="M59" s="69" t="s">
        <v>255</v>
      </c>
      <c r="N59" s="69" t="s">
        <v>255</v>
      </c>
      <c r="O59" s="69" t="s">
        <v>255</v>
      </c>
      <c r="P59" s="115" t="s">
        <v>255</v>
      </c>
      <c r="Q59" s="115">
        <v>301</v>
      </c>
      <c r="R59" s="17"/>
      <c r="S59" s="280">
        <v>63</v>
      </c>
      <c r="T59" s="302"/>
      <c r="U59" s="69">
        <v>4162</v>
      </c>
      <c r="V59" s="69">
        <v>2803</v>
      </c>
      <c r="W59" s="146">
        <v>1.3</v>
      </c>
      <c r="X59" s="146">
        <v>0.2</v>
      </c>
      <c r="Y59" s="146">
        <v>2.3</v>
      </c>
      <c r="Z59" s="146">
        <v>7.7</v>
      </c>
      <c r="AA59" s="147">
        <v>0.06</v>
      </c>
      <c r="AB59" s="147">
        <v>0.08</v>
      </c>
      <c r="AC59" s="23"/>
      <c r="AD59" s="18"/>
      <c r="AE59" s="18"/>
      <c r="AF59" s="18"/>
      <c r="AH59" s="136"/>
    </row>
    <row r="60" spans="1:34" ht="20.25" customHeight="1">
      <c r="A60" s="280" t="s">
        <v>366</v>
      </c>
      <c r="B60" s="281"/>
      <c r="C60" s="406">
        <v>16</v>
      </c>
      <c r="D60" s="347"/>
      <c r="E60" s="69" t="s">
        <v>255</v>
      </c>
      <c r="F60" s="69">
        <v>13</v>
      </c>
      <c r="G60" s="69" t="s">
        <v>365</v>
      </c>
      <c r="H60" s="69">
        <v>2</v>
      </c>
      <c r="I60" s="69">
        <v>1</v>
      </c>
      <c r="J60" s="69" t="s">
        <v>255</v>
      </c>
      <c r="K60" s="69" t="s">
        <v>255</v>
      </c>
      <c r="L60" s="69" t="s">
        <v>255</v>
      </c>
      <c r="M60" s="69" t="s">
        <v>255</v>
      </c>
      <c r="N60" s="69" t="s">
        <v>255</v>
      </c>
      <c r="O60" s="69" t="s">
        <v>255</v>
      </c>
      <c r="P60" s="69" t="s">
        <v>255</v>
      </c>
      <c r="Q60" s="69">
        <v>421</v>
      </c>
      <c r="R60" s="17"/>
      <c r="S60" s="280"/>
      <c r="T60" s="309"/>
      <c r="U60" s="119"/>
      <c r="V60" s="69"/>
      <c r="W60" s="146"/>
      <c r="X60" s="146"/>
      <c r="Y60" s="146"/>
      <c r="Z60" s="146"/>
      <c r="AA60" s="147"/>
      <c r="AB60" s="147"/>
      <c r="AC60" s="18"/>
      <c r="AD60" s="18"/>
      <c r="AE60" s="18"/>
      <c r="AF60" s="18"/>
      <c r="AH60" s="136"/>
    </row>
    <row r="61" spans="1:34" ht="20.25" customHeight="1">
      <c r="A61" s="280" t="s">
        <v>367</v>
      </c>
      <c r="B61" s="281"/>
      <c r="C61" s="406">
        <v>10</v>
      </c>
      <c r="D61" s="347"/>
      <c r="E61" s="69" t="s">
        <v>255</v>
      </c>
      <c r="F61" s="69">
        <v>9</v>
      </c>
      <c r="G61" s="69" t="s">
        <v>365</v>
      </c>
      <c r="H61" s="69" t="s">
        <v>365</v>
      </c>
      <c r="I61" s="69">
        <v>1</v>
      </c>
      <c r="J61" s="69" t="s">
        <v>255</v>
      </c>
      <c r="K61" s="69" t="s">
        <v>255</v>
      </c>
      <c r="L61" s="69" t="s">
        <v>255</v>
      </c>
      <c r="M61" s="69" t="s">
        <v>255</v>
      </c>
      <c r="N61" s="69" t="s">
        <v>255</v>
      </c>
      <c r="O61" s="69" t="s">
        <v>255</v>
      </c>
      <c r="P61" s="69" t="s">
        <v>255</v>
      </c>
      <c r="Q61" s="69">
        <v>115</v>
      </c>
      <c r="R61" s="17"/>
      <c r="S61" s="278" t="s">
        <v>261</v>
      </c>
      <c r="T61" s="279"/>
      <c r="U61" s="69">
        <v>4170</v>
      </c>
      <c r="V61" s="69">
        <v>2814</v>
      </c>
      <c r="W61" s="146">
        <v>1</v>
      </c>
      <c r="X61" s="146">
        <v>0.2</v>
      </c>
      <c r="Y61" s="146">
        <v>1.5</v>
      </c>
      <c r="Z61" s="146">
        <v>9.8</v>
      </c>
      <c r="AA61" s="147">
        <v>0.07</v>
      </c>
      <c r="AB61" s="147">
        <v>0.09</v>
      </c>
      <c r="AC61" s="18"/>
      <c r="AD61" s="23"/>
      <c r="AE61" s="23"/>
      <c r="AF61" s="23"/>
      <c r="AH61" s="18"/>
    </row>
    <row r="62" spans="1:33" ht="20.25" customHeight="1">
      <c r="A62" s="278" t="s">
        <v>261</v>
      </c>
      <c r="B62" s="279"/>
      <c r="C62" s="406">
        <v>2</v>
      </c>
      <c r="D62" s="347"/>
      <c r="E62" s="69" t="s">
        <v>255</v>
      </c>
      <c r="F62" s="69">
        <v>2</v>
      </c>
      <c r="G62" s="69" t="s">
        <v>255</v>
      </c>
      <c r="H62" s="69" t="s">
        <v>365</v>
      </c>
      <c r="I62" s="69" t="s">
        <v>255</v>
      </c>
      <c r="J62" s="69" t="s">
        <v>255</v>
      </c>
      <c r="K62" s="69" t="s">
        <v>255</v>
      </c>
      <c r="L62" s="69" t="s">
        <v>255</v>
      </c>
      <c r="M62" s="69" t="s">
        <v>255</v>
      </c>
      <c r="N62" s="69" t="s">
        <v>255</v>
      </c>
      <c r="O62" s="69" t="s">
        <v>255</v>
      </c>
      <c r="P62" s="69" t="s">
        <v>255</v>
      </c>
      <c r="Q62" s="69">
        <v>773</v>
      </c>
      <c r="R62" s="17"/>
      <c r="S62" s="347"/>
      <c r="T62" s="348"/>
      <c r="U62" s="119"/>
      <c r="V62" s="69"/>
      <c r="W62" s="146"/>
      <c r="X62" s="146"/>
      <c r="Y62" s="146"/>
      <c r="Z62" s="146"/>
      <c r="AA62" s="147"/>
      <c r="AB62" s="147"/>
      <c r="AD62" s="94"/>
      <c r="AE62" s="94"/>
      <c r="AF62" s="148"/>
      <c r="AG62" s="18"/>
    </row>
    <row r="63" spans="1:33" ht="20.25" customHeight="1">
      <c r="A63" s="341" t="s">
        <v>312</v>
      </c>
      <c r="B63" s="428"/>
      <c r="C63" s="431">
        <f>SUM(E63:P63)</f>
        <v>5</v>
      </c>
      <c r="D63" s="432"/>
      <c r="E63" s="152" t="s">
        <v>369</v>
      </c>
      <c r="F63" s="152">
        <v>4</v>
      </c>
      <c r="G63" s="152" t="s">
        <v>255</v>
      </c>
      <c r="H63" s="152">
        <v>1</v>
      </c>
      <c r="I63" s="152" t="s">
        <v>255</v>
      </c>
      <c r="J63" s="152" t="s">
        <v>255</v>
      </c>
      <c r="K63" s="152" t="s">
        <v>255</v>
      </c>
      <c r="L63" s="152" t="s">
        <v>255</v>
      </c>
      <c r="M63" s="152" t="s">
        <v>255</v>
      </c>
      <c r="N63" s="152" t="s">
        <v>255</v>
      </c>
      <c r="O63" s="152" t="s">
        <v>255</v>
      </c>
      <c r="P63" s="152" t="s">
        <v>255</v>
      </c>
      <c r="Q63" s="152">
        <v>260</v>
      </c>
      <c r="R63" s="21"/>
      <c r="S63" s="341" t="s">
        <v>312</v>
      </c>
      <c r="T63" s="342"/>
      <c r="U63" s="152">
        <v>4215</v>
      </c>
      <c r="V63" s="152">
        <v>2829</v>
      </c>
      <c r="W63" s="158">
        <v>1</v>
      </c>
      <c r="X63" s="158">
        <v>0.2</v>
      </c>
      <c r="Y63" s="158">
        <v>1.5</v>
      </c>
      <c r="Z63" s="158">
        <v>8.3</v>
      </c>
      <c r="AA63" s="159" t="s">
        <v>369</v>
      </c>
      <c r="AB63" s="159">
        <v>0.04</v>
      </c>
      <c r="AF63" s="136"/>
      <c r="AG63" s="23"/>
    </row>
    <row r="64" spans="1:33" ht="20.25" customHeight="1">
      <c r="A64" s="67" t="s">
        <v>265</v>
      </c>
      <c r="B64" s="3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94"/>
      <c r="R64" s="54"/>
      <c r="S64" s="239" t="s">
        <v>428</v>
      </c>
      <c r="T64" s="20"/>
      <c r="U64" s="23"/>
      <c r="V64" s="23"/>
      <c r="W64" s="23"/>
      <c r="X64" s="23"/>
      <c r="Y64" s="23"/>
      <c r="Z64" s="23"/>
      <c r="AA64" s="23"/>
      <c r="AB64" s="23"/>
      <c r="AC64" s="23"/>
      <c r="AG64" s="136"/>
    </row>
    <row r="65" spans="1:33" ht="20.25" customHeight="1">
      <c r="A65" s="67" t="s">
        <v>196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R65" s="131"/>
      <c r="S65" s="59"/>
      <c r="T65" s="66"/>
      <c r="U65" s="18"/>
      <c r="V65" s="18"/>
      <c r="W65" s="18"/>
      <c r="X65" s="18"/>
      <c r="Y65" s="18"/>
      <c r="Z65" s="18"/>
      <c r="AA65" s="18"/>
      <c r="AB65" s="18"/>
      <c r="AC65" s="18"/>
      <c r="AG65" s="136"/>
    </row>
    <row r="66" spans="2:33" ht="20.25" customHeight="1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131"/>
      <c r="M66" s="131"/>
      <c r="N66" s="131"/>
      <c r="O66" s="131"/>
      <c r="R66" s="131"/>
      <c r="S66" s="149"/>
      <c r="T66" s="66"/>
      <c r="U66" s="18"/>
      <c r="V66" s="18"/>
      <c r="W66" s="18"/>
      <c r="X66" s="18"/>
      <c r="Y66" s="18"/>
      <c r="Z66" s="18"/>
      <c r="AA66" s="18"/>
      <c r="AB66" s="18"/>
      <c r="AC66" s="18"/>
      <c r="AG66" s="18"/>
    </row>
    <row r="67" spans="2:33" ht="20.25" customHeight="1"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R67" s="131"/>
      <c r="S67" s="149"/>
      <c r="T67" s="20"/>
      <c r="U67" s="23"/>
      <c r="V67" s="23"/>
      <c r="W67" s="23"/>
      <c r="X67" s="23"/>
      <c r="Y67" s="23"/>
      <c r="Z67" s="23"/>
      <c r="AA67" s="23"/>
      <c r="AB67" s="23"/>
      <c r="AC67" s="23"/>
      <c r="AG67" s="18"/>
    </row>
    <row r="68" spans="15:30" ht="20.25" customHeight="1">
      <c r="O68" s="131"/>
      <c r="Q68" s="150"/>
      <c r="R68" s="150"/>
      <c r="Z68" s="94"/>
      <c r="AA68" s="148"/>
      <c r="AB68" s="148"/>
      <c r="AC68" s="148"/>
      <c r="AD68" s="23"/>
    </row>
    <row r="69" spans="15:29" ht="20.25" customHeight="1">
      <c r="O69" s="107"/>
      <c r="AA69" s="136"/>
      <c r="AB69" s="136"/>
      <c r="AC69" s="136"/>
    </row>
    <row r="70" spans="15:29" ht="20.25" customHeight="1">
      <c r="O70" s="131"/>
      <c r="AA70" s="136"/>
      <c r="AB70" s="136"/>
      <c r="AC70" s="136"/>
    </row>
    <row r="71" spans="15:29" ht="20.25" customHeight="1">
      <c r="O71" s="107"/>
      <c r="P71" s="54"/>
      <c r="Q71" s="54"/>
      <c r="AA71" s="136"/>
      <c r="AB71" s="136"/>
      <c r="AC71" s="136"/>
    </row>
    <row r="72" spans="15:29" ht="20.25" customHeight="1">
      <c r="O72" s="131"/>
      <c r="P72" s="140"/>
      <c r="Q72" s="54"/>
      <c r="AA72" s="18"/>
      <c r="AB72" s="18"/>
      <c r="AC72" s="18"/>
    </row>
    <row r="73" spans="18:32" ht="20.25" customHeight="1">
      <c r="R73" s="131"/>
      <c r="S73" s="140"/>
      <c r="T73" s="54"/>
      <c r="AD73" s="18"/>
      <c r="AE73" s="18"/>
      <c r="AF73" s="18"/>
    </row>
    <row r="74" spans="18:32" ht="20.25" customHeight="1">
      <c r="R74" s="131"/>
      <c r="S74" s="140"/>
      <c r="T74" s="54"/>
      <c r="U74" s="131"/>
      <c r="V74" s="131"/>
      <c r="W74" s="148"/>
      <c r="X74" s="148"/>
      <c r="Y74" s="148"/>
      <c r="Z74" s="148"/>
      <c r="AA74" s="148"/>
      <c r="AB74" s="148"/>
      <c r="AC74" s="148"/>
      <c r="AD74" s="23"/>
      <c r="AE74" s="23"/>
      <c r="AF74" s="23"/>
    </row>
    <row r="75" spans="18:32" ht="20.25" customHeight="1">
      <c r="R75" s="131"/>
      <c r="S75" s="140"/>
      <c r="T75" s="123"/>
      <c r="U75" s="54"/>
      <c r="V75" s="126"/>
      <c r="W75" s="136"/>
      <c r="X75" s="136"/>
      <c r="Y75" s="136"/>
      <c r="Z75" s="136"/>
      <c r="AA75" s="136"/>
      <c r="AB75" s="136"/>
      <c r="AC75" s="136"/>
      <c r="AD75" s="18"/>
      <c r="AE75" s="18"/>
      <c r="AF75" s="18"/>
    </row>
    <row r="76" spans="18:32" ht="20.25" customHeight="1">
      <c r="R76" s="131"/>
      <c r="S76" s="17"/>
      <c r="T76" s="123"/>
      <c r="U76" s="126"/>
      <c r="V76" s="126"/>
      <c r="W76" s="136"/>
      <c r="X76" s="136"/>
      <c r="Y76" s="136"/>
      <c r="Z76" s="136"/>
      <c r="AA76" s="136"/>
      <c r="AB76" s="136"/>
      <c r="AC76" s="136"/>
      <c r="AD76" s="18"/>
      <c r="AE76" s="18"/>
      <c r="AF76" s="18"/>
    </row>
    <row r="77" spans="18:32" ht="20.25" customHeight="1">
      <c r="R77" s="131"/>
      <c r="S77" s="17"/>
      <c r="T77" s="123"/>
      <c r="U77" s="126"/>
      <c r="V77" s="126"/>
      <c r="W77" s="136"/>
      <c r="X77" s="136"/>
      <c r="Y77" s="136"/>
      <c r="Z77" s="136"/>
      <c r="AA77" s="136"/>
      <c r="AB77" s="136"/>
      <c r="AC77" s="136"/>
      <c r="AD77" s="23"/>
      <c r="AE77" s="23"/>
      <c r="AF77" s="23"/>
    </row>
    <row r="78" spans="18:32" ht="20.25" customHeight="1">
      <c r="R78" s="131"/>
      <c r="S78" s="17"/>
      <c r="T78" s="151"/>
      <c r="U78" s="59"/>
      <c r="V78" s="66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9:32" ht="20.25" customHeight="1">
      <c r="S79" s="17"/>
      <c r="T79" s="123"/>
      <c r="U79" s="149"/>
      <c r="V79" s="66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19:32" ht="20.25" customHeight="1">
      <c r="S80" s="21"/>
      <c r="T80" s="8"/>
      <c r="U80" s="149"/>
      <c r="V80" s="20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9:32" ht="20.25" customHeight="1">
      <c r="S81" s="59"/>
      <c r="T81" s="66"/>
      <c r="U81" s="18"/>
      <c r="V81" s="18"/>
      <c r="W81" s="18"/>
      <c r="X81" s="18"/>
      <c r="Y81" s="18"/>
      <c r="Z81" s="18"/>
      <c r="AA81" s="18"/>
      <c r="AB81" s="18"/>
      <c r="AC81" s="18"/>
      <c r="AD81" s="94"/>
      <c r="AE81" s="94"/>
      <c r="AF81" s="94"/>
    </row>
    <row r="82" spans="19:29" ht="20.25" customHeight="1">
      <c r="S82" s="149"/>
      <c r="T82" s="66"/>
      <c r="U82" s="18"/>
      <c r="V82" s="18"/>
      <c r="W82" s="18"/>
      <c r="X82" s="18"/>
      <c r="Y82" s="18"/>
      <c r="Z82" s="18"/>
      <c r="AA82" s="18"/>
      <c r="AB82" s="18"/>
      <c r="AC82" s="18"/>
    </row>
    <row r="83" spans="19:29" ht="20.25" customHeight="1">
      <c r="S83" s="149"/>
      <c r="T83" s="20"/>
      <c r="U83" s="23"/>
      <c r="V83" s="23"/>
      <c r="W83" s="23"/>
      <c r="X83" s="23"/>
      <c r="Y83" s="23"/>
      <c r="Z83" s="23"/>
      <c r="AA83" s="23"/>
      <c r="AB83" s="23"/>
      <c r="AC83" s="23"/>
    </row>
    <row r="84" spans="19:29" ht="20.25" customHeight="1">
      <c r="S84" s="59"/>
      <c r="T84" s="66"/>
      <c r="U84" s="18"/>
      <c r="V84" s="18"/>
      <c r="W84" s="18"/>
      <c r="X84" s="18"/>
      <c r="Y84" s="18"/>
      <c r="Z84" s="18"/>
      <c r="AA84" s="18"/>
      <c r="AB84" s="18"/>
      <c r="AC84" s="18"/>
    </row>
    <row r="85" spans="19:29" ht="20.25" customHeight="1">
      <c r="S85" s="149"/>
      <c r="T85" s="66"/>
      <c r="U85" s="18"/>
      <c r="V85" s="18"/>
      <c r="W85" s="18"/>
      <c r="X85" s="18"/>
      <c r="Y85" s="18"/>
      <c r="Z85" s="18"/>
      <c r="AA85" s="18"/>
      <c r="AB85" s="18"/>
      <c r="AC85" s="18"/>
    </row>
    <row r="86" spans="19:29" ht="20.25" customHeight="1">
      <c r="S86" s="149"/>
      <c r="T86" s="20"/>
      <c r="U86" s="23"/>
      <c r="V86" s="23"/>
      <c r="W86" s="23"/>
      <c r="X86" s="23"/>
      <c r="Y86" s="23"/>
      <c r="Z86" s="23"/>
      <c r="AA86" s="23"/>
      <c r="AB86" s="23"/>
      <c r="AC86" s="23"/>
    </row>
    <row r="87" spans="19:29" ht="20.25" customHeight="1">
      <c r="S87" s="124"/>
      <c r="T87" s="123"/>
      <c r="U87" s="123"/>
      <c r="V87" s="94"/>
      <c r="W87" s="94"/>
      <c r="X87" s="94"/>
      <c r="Y87" s="94"/>
      <c r="Z87" s="94"/>
      <c r="AA87" s="94"/>
      <c r="AB87" s="94"/>
      <c r="AC87" s="94"/>
    </row>
  </sheetData>
  <sheetProtection/>
  <mergeCells count="149">
    <mergeCell ref="S18:T18"/>
    <mergeCell ref="U53:V53"/>
    <mergeCell ref="A62:B62"/>
    <mergeCell ref="A63:B63"/>
    <mergeCell ref="A54:B58"/>
    <mergeCell ref="A59:B59"/>
    <mergeCell ref="A60:B60"/>
    <mergeCell ref="A61:B61"/>
    <mergeCell ref="C63:D63"/>
    <mergeCell ref="C54:P54"/>
    <mergeCell ref="E55:E58"/>
    <mergeCell ref="C55:D58"/>
    <mergeCell ref="C59:D59"/>
    <mergeCell ref="C60:D60"/>
    <mergeCell ref="M55:M58"/>
    <mergeCell ref="F55:F58"/>
    <mergeCell ref="U7:V7"/>
    <mergeCell ref="S11:T11"/>
    <mergeCell ref="S12:T12"/>
    <mergeCell ref="S14:T14"/>
    <mergeCell ref="S6:T7"/>
    <mergeCell ref="S8:T8"/>
    <mergeCell ref="S9:T9"/>
    <mergeCell ref="S10:T10"/>
    <mergeCell ref="C61:D61"/>
    <mergeCell ref="C62:D62"/>
    <mergeCell ref="A37:C37"/>
    <mergeCell ref="S15:T15"/>
    <mergeCell ref="S16:T16"/>
    <mergeCell ref="S17:T17"/>
    <mergeCell ref="S19:T19"/>
    <mergeCell ref="S20:T20"/>
    <mergeCell ref="S21:T21"/>
    <mergeCell ref="S22:T22"/>
    <mergeCell ref="S23:T23"/>
    <mergeCell ref="S24:V24"/>
    <mergeCell ref="G55:G58"/>
    <mergeCell ref="H55:H58"/>
    <mergeCell ref="I55:I58"/>
    <mergeCell ref="J55:J58"/>
    <mergeCell ref="K55:K58"/>
    <mergeCell ref="L55:L58"/>
    <mergeCell ref="N55:N58"/>
    <mergeCell ref="O55:O58"/>
    <mergeCell ref="P55:P58"/>
    <mergeCell ref="Q54:Q58"/>
    <mergeCell ref="Q42:Q44"/>
    <mergeCell ref="A52:Q52"/>
    <mergeCell ref="L42:L44"/>
    <mergeCell ref="M42:M44"/>
    <mergeCell ref="N42:N44"/>
    <mergeCell ref="O42:O44"/>
    <mergeCell ref="H42:H44"/>
    <mergeCell ref="F42:F44"/>
    <mergeCell ref="O30:O32"/>
    <mergeCell ref="P30:P32"/>
    <mergeCell ref="Q30:Q32"/>
    <mergeCell ref="A40:Q40"/>
    <mergeCell ref="A36:C36"/>
    <mergeCell ref="A30:C32"/>
    <mergeCell ref="D30:D32"/>
    <mergeCell ref="E30:E32"/>
    <mergeCell ref="F30:F32"/>
    <mergeCell ref="N30:N32"/>
    <mergeCell ref="G30:G32"/>
    <mergeCell ref="H30:H32"/>
    <mergeCell ref="J30:J32"/>
    <mergeCell ref="I30:I32"/>
    <mergeCell ref="A13:B13"/>
    <mergeCell ref="A15:B15"/>
    <mergeCell ref="A18:B18"/>
    <mergeCell ref="A16:B16"/>
    <mergeCell ref="A17:B17"/>
    <mergeCell ref="A23:B23"/>
    <mergeCell ref="M30:M32"/>
    <mergeCell ref="K30:K32"/>
    <mergeCell ref="L30:L32"/>
    <mergeCell ref="A19:B19"/>
    <mergeCell ref="A28:O28"/>
    <mergeCell ref="A20:B20"/>
    <mergeCell ref="A21:B21"/>
    <mergeCell ref="A25:B25"/>
    <mergeCell ref="A26:F26"/>
    <mergeCell ref="A22:B22"/>
    <mergeCell ref="A24:B24"/>
    <mergeCell ref="A11:B11"/>
    <mergeCell ref="L6:L8"/>
    <mergeCell ref="M6:M8"/>
    <mergeCell ref="A12:B12"/>
    <mergeCell ref="A9:B9"/>
    <mergeCell ref="A10:B10"/>
    <mergeCell ref="AB34:AC34"/>
    <mergeCell ref="S34:S35"/>
    <mergeCell ref="A4:P4"/>
    <mergeCell ref="A6:B8"/>
    <mergeCell ref="C6:C8"/>
    <mergeCell ref="D6:D8"/>
    <mergeCell ref="E6:E8"/>
    <mergeCell ref="F6:F8"/>
    <mergeCell ref="Q6:Q8"/>
    <mergeCell ref="N6:N8"/>
    <mergeCell ref="S63:T63"/>
    <mergeCell ref="S53:T54"/>
    <mergeCell ref="S55:T55"/>
    <mergeCell ref="S62:T62"/>
    <mergeCell ref="S59:T59"/>
    <mergeCell ref="S61:T61"/>
    <mergeCell ref="S56:T56"/>
    <mergeCell ref="S58:T58"/>
    <mergeCell ref="W53:X53"/>
    <mergeCell ref="Y53:Z53"/>
    <mergeCell ref="AA53:AB53"/>
    <mergeCell ref="D42:D44"/>
    <mergeCell ref="E42:E44"/>
    <mergeCell ref="P42:P44"/>
    <mergeCell ref="G42:G44"/>
    <mergeCell ref="J42:J44"/>
    <mergeCell ref="K42:K44"/>
    <mergeCell ref="I42:I44"/>
    <mergeCell ref="AC6:AC7"/>
    <mergeCell ref="AB6:AB7"/>
    <mergeCell ref="A33:C33"/>
    <mergeCell ref="G6:G8"/>
    <mergeCell ref="H6:H8"/>
    <mergeCell ref="I6:I8"/>
    <mergeCell ref="J6:J8"/>
    <mergeCell ref="K6:K8"/>
    <mergeCell ref="O6:O8"/>
    <mergeCell ref="P6:P8"/>
    <mergeCell ref="X34:Y34"/>
    <mergeCell ref="W7:X7"/>
    <mergeCell ref="Z34:AA34"/>
    <mergeCell ref="V34:W34"/>
    <mergeCell ref="AA6:AA7"/>
    <mergeCell ref="A35:C35"/>
    <mergeCell ref="A34:C34"/>
    <mergeCell ref="U6:X6"/>
    <mergeCell ref="Y6:Y7"/>
    <mergeCell ref="Z6:Z7"/>
    <mergeCell ref="A42:A44"/>
    <mergeCell ref="B42:B44"/>
    <mergeCell ref="C42:C44"/>
    <mergeCell ref="S4:AC4"/>
    <mergeCell ref="S60:T60"/>
    <mergeCell ref="S31:AC31"/>
    <mergeCell ref="S32:AC32"/>
    <mergeCell ref="S51:AC51"/>
    <mergeCell ref="S57:T57"/>
    <mergeCell ref="T34:U34"/>
  </mergeCells>
  <printOptions horizontalCentered="1"/>
  <pageMargins left="0.7874015748031497" right="0.7874015748031497" top="0.5905511811023623" bottom="0.3937007874015748" header="0" footer="0"/>
  <pageSetup fitToHeight="1" fitToWidth="1" horizontalDpi="300" verticalDpi="300" orientation="landscape" paperSize="8" scale="60" r:id="rId4"/>
  <rowBreaks count="1" manualBreakCount="1">
    <brk id="65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tabSelected="1" zoomScale="75" zoomScaleNormal="75" zoomScaleSheetLayoutView="40" zoomScalePageLayoutView="0" workbookViewId="0" topLeftCell="A1">
      <selection activeCell="A2" sqref="A2:W2"/>
    </sheetView>
  </sheetViews>
  <sheetFormatPr defaultColWidth="10.59765625" defaultRowHeight="22.5" customHeight="1"/>
  <cols>
    <col min="1" max="1" width="20.59765625" style="163" customWidth="1"/>
    <col min="2" max="3" width="9.59765625" style="163" customWidth="1"/>
    <col min="4" max="26" width="10.59765625" style="163" customWidth="1"/>
    <col min="27" max="16384" width="10.59765625" style="163" customWidth="1"/>
  </cols>
  <sheetData>
    <row r="1" spans="1:26" s="162" customFormat="1" ht="22.5" customHeight="1">
      <c r="A1" s="9" t="s">
        <v>266</v>
      </c>
      <c r="B1" s="9"/>
      <c r="C1" s="9"/>
      <c r="D1" s="160"/>
      <c r="E1" s="160"/>
      <c r="F1" s="10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0"/>
      <c r="Z1" s="26" t="s">
        <v>267</v>
      </c>
    </row>
    <row r="2" spans="1:26" s="162" customFormat="1" ht="22.5" customHeight="1">
      <c r="A2" s="9"/>
      <c r="B2" s="9"/>
      <c r="C2" s="9"/>
      <c r="D2" s="160"/>
      <c r="E2" s="160"/>
      <c r="F2" s="10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0"/>
      <c r="Z2" s="26"/>
    </row>
    <row r="3" spans="1:26" ht="22.5" customHeight="1">
      <c r="A3" s="547" t="s">
        <v>389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</row>
    <row r="4" spans="1:26" ht="22.5" customHeight="1" thickBo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7" ht="22.5" customHeight="1">
      <c r="A5" s="516" t="s">
        <v>388</v>
      </c>
      <c r="B5" s="517"/>
      <c r="C5" s="518"/>
      <c r="D5" s="541" t="s">
        <v>252</v>
      </c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1" t="s">
        <v>253</v>
      </c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140"/>
    </row>
    <row r="6" spans="1:28" ht="22.5" customHeight="1">
      <c r="A6" s="519"/>
      <c r="B6" s="519"/>
      <c r="C6" s="520"/>
      <c r="D6" s="533" t="s">
        <v>102</v>
      </c>
      <c r="E6" s="534"/>
      <c r="F6" s="506" t="s">
        <v>398</v>
      </c>
      <c r="G6" s="507"/>
      <c r="H6" s="507"/>
      <c r="I6" s="507"/>
      <c r="J6" s="507"/>
      <c r="K6" s="507"/>
      <c r="L6" s="507"/>
      <c r="M6" s="508"/>
      <c r="N6" s="502" t="s">
        <v>268</v>
      </c>
      <c r="O6" s="503"/>
      <c r="P6" s="537" t="s">
        <v>103</v>
      </c>
      <c r="Q6" s="538"/>
      <c r="R6" s="506" t="s">
        <v>396</v>
      </c>
      <c r="S6" s="530"/>
      <c r="T6" s="530"/>
      <c r="U6" s="530"/>
      <c r="V6" s="531"/>
      <c r="W6" s="533" t="s">
        <v>269</v>
      </c>
      <c r="X6" s="544"/>
      <c r="Y6" s="512" t="s">
        <v>394</v>
      </c>
      <c r="Z6" s="513"/>
      <c r="AA6" s="140"/>
      <c r="AB6" s="165"/>
    </row>
    <row r="7" spans="1:28" ht="22.5" customHeight="1">
      <c r="A7" s="519"/>
      <c r="B7" s="519"/>
      <c r="C7" s="520"/>
      <c r="D7" s="535"/>
      <c r="E7" s="536"/>
      <c r="F7" s="509"/>
      <c r="G7" s="510"/>
      <c r="H7" s="510"/>
      <c r="I7" s="510"/>
      <c r="J7" s="510"/>
      <c r="K7" s="510"/>
      <c r="L7" s="510"/>
      <c r="M7" s="511"/>
      <c r="N7" s="504"/>
      <c r="O7" s="505"/>
      <c r="P7" s="539"/>
      <c r="Q7" s="540"/>
      <c r="R7" s="395"/>
      <c r="S7" s="532"/>
      <c r="T7" s="532"/>
      <c r="U7" s="532"/>
      <c r="V7" s="459"/>
      <c r="W7" s="545"/>
      <c r="X7" s="546"/>
      <c r="Y7" s="363"/>
      <c r="Z7" s="393"/>
      <c r="AA7" s="165"/>
      <c r="AB7" s="165"/>
    </row>
    <row r="8" spans="1:28" ht="22.5" customHeight="1">
      <c r="A8" s="519"/>
      <c r="B8" s="519"/>
      <c r="C8" s="520"/>
      <c r="D8" s="535"/>
      <c r="E8" s="536"/>
      <c r="F8" s="490" t="s">
        <v>246</v>
      </c>
      <c r="G8" s="491"/>
      <c r="H8" s="490" t="s">
        <v>247</v>
      </c>
      <c r="I8" s="491"/>
      <c r="J8" s="490" t="s">
        <v>248</v>
      </c>
      <c r="K8" s="491"/>
      <c r="L8" s="490" t="s">
        <v>249</v>
      </c>
      <c r="M8" s="491"/>
      <c r="N8" s="504"/>
      <c r="O8" s="505"/>
      <c r="P8" s="539"/>
      <c r="Q8" s="540"/>
      <c r="R8" s="514" t="s">
        <v>395</v>
      </c>
      <c r="S8" s="515"/>
      <c r="T8" s="490" t="s">
        <v>270</v>
      </c>
      <c r="U8" s="515"/>
      <c r="V8" s="490" t="s">
        <v>271</v>
      </c>
      <c r="W8" s="545"/>
      <c r="X8" s="546"/>
      <c r="Y8" s="363"/>
      <c r="Z8" s="393"/>
      <c r="AA8" s="165"/>
      <c r="AB8" s="165"/>
    </row>
    <row r="9" spans="1:28" ht="22.5" customHeight="1">
      <c r="A9" s="521"/>
      <c r="B9" s="521"/>
      <c r="C9" s="522"/>
      <c r="D9" s="494" t="s">
        <v>272</v>
      </c>
      <c r="E9" s="305"/>
      <c r="F9" s="492"/>
      <c r="G9" s="493"/>
      <c r="H9" s="492"/>
      <c r="I9" s="493"/>
      <c r="J9" s="492"/>
      <c r="K9" s="493"/>
      <c r="L9" s="492"/>
      <c r="M9" s="493"/>
      <c r="N9" s="529" t="s">
        <v>397</v>
      </c>
      <c r="O9" s="305"/>
      <c r="P9" s="494" t="s">
        <v>104</v>
      </c>
      <c r="Q9" s="305"/>
      <c r="R9" s="492"/>
      <c r="S9" s="493"/>
      <c r="T9" s="492"/>
      <c r="U9" s="493"/>
      <c r="V9" s="492"/>
      <c r="W9" s="494" t="s">
        <v>104</v>
      </c>
      <c r="X9" s="305"/>
      <c r="Y9" s="494" t="s">
        <v>104</v>
      </c>
      <c r="Z9" s="489"/>
      <c r="AA9" s="165"/>
      <c r="AB9" s="165"/>
    </row>
    <row r="10" spans="1:26" ht="22.5" customHeight="1">
      <c r="A10" s="523" t="s">
        <v>291</v>
      </c>
      <c r="B10" s="524"/>
      <c r="C10" s="525"/>
      <c r="D10" s="439">
        <v>1148076</v>
      </c>
      <c r="E10" s="439"/>
      <c r="F10" s="495">
        <v>706839</v>
      </c>
      <c r="G10" s="495"/>
      <c r="H10" s="439">
        <v>289416</v>
      </c>
      <c r="I10" s="439"/>
      <c r="J10" s="439">
        <v>410103</v>
      </c>
      <c r="K10" s="439"/>
      <c r="L10" s="439">
        <v>7320</v>
      </c>
      <c r="M10" s="439"/>
      <c r="N10" s="439">
        <v>738</v>
      </c>
      <c r="O10" s="439"/>
      <c r="P10" s="439">
        <v>1153539</v>
      </c>
      <c r="Q10" s="439"/>
      <c r="R10" s="441">
        <v>333317</v>
      </c>
      <c r="S10" s="441"/>
      <c r="T10" s="439">
        <v>333317</v>
      </c>
      <c r="U10" s="439"/>
      <c r="V10" s="166">
        <v>0</v>
      </c>
      <c r="W10" s="439">
        <v>18925</v>
      </c>
      <c r="X10" s="439"/>
      <c r="Y10" s="439">
        <v>710003</v>
      </c>
      <c r="Z10" s="439"/>
    </row>
    <row r="11" spans="1:28" ht="22.5" customHeight="1">
      <c r="A11" s="526" t="s">
        <v>391</v>
      </c>
      <c r="B11" s="527"/>
      <c r="C11" s="528"/>
      <c r="D11" s="438">
        <v>1148517</v>
      </c>
      <c r="E11" s="438"/>
      <c r="F11" s="495">
        <v>768675</v>
      </c>
      <c r="G11" s="495"/>
      <c r="H11" s="438">
        <v>307768</v>
      </c>
      <c r="I11" s="438"/>
      <c r="J11" s="438">
        <v>454788</v>
      </c>
      <c r="K11" s="438"/>
      <c r="L11" s="438">
        <v>6119</v>
      </c>
      <c r="M11" s="438"/>
      <c r="N11" s="438">
        <v>577</v>
      </c>
      <c r="O11" s="438"/>
      <c r="P11" s="438">
        <v>1155531</v>
      </c>
      <c r="Q11" s="438"/>
      <c r="R11" s="441">
        <v>326969</v>
      </c>
      <c r="S11" s="441"/>
      <c r="T11" s="438">
        <v>326969</v>
      </c>
      <c r="U11" s="438"/>
      <c r="V11" s="167">
        <v>0</v>
      </c>
      <c r="W11" s="438">
        <v>17818</v>
      </c>
      <c r="X11" s="438"/>
      <c r="Y11" s="438">
        <v>723935</v>
      </c>
      <c r="Z11" s="438"/>
      <c r="AA11" s="165"/>
      <c r="AB11" s="165"/>
    </row>
    <row r="12" spans="1:26" ht="22.5" customHeight="1">
      <c r="A12" s="526" t="s">
        <v>392</v>
      </c>
      <c r="B12" s="527"/>
      <c r="C12" s="528"/>
      <c r="D12" s="448">
        <v>1152482</v>
      </c>
      <c r="E12" s="448"/>
      <c r="F12" s="448">
        <v>787639</v>
      </c>
      <c r="G12" s="448"/>
      <c r="H12" s="448">
        <v>314485</v>
      </c>
      <c r="I12" s="448"/>
      <c r="J12" s="448">
        <v>467634</v>
      </c>
      <c r="K12" s="448"/>
      <c r="L12" s="448">
        <v>5520</v>
      </c>
      <c r="M12" s="448"/>
      <c r="N12" s="448">
        <v>426</v>
      </c>
      <c r="O12" s="448"/>
      <c r="P12" s="448">
        <v>1157954</v>
      </c>
      <c r="Q12" s="448"/>
      <c r="R12" s="441">
        <v>326268</v>
      </c>
      <c r="S12" s="441"/>
      <c r="T12" s="441">
        <v>326268</v>
      </c>
      <c r="U12" s="441"/>
      <c r="V12" s="49">
        <v>0</v>
      </c>
      <c r="W12" s="441">
        <v>12714</v>
      </c>
      <c r="X12" s="441"/>
      <c r="Y12" s="441">
        <v>750318</v>
      </c>
      <c r="Z12" s="441"/>
    </row>
    <row r="13" spans="1:26" ht="22.5" customHeight="1">
      <c r="A13" s="554" t="s">
        <v>261</v>
      </c>
      <c r="B13" s="527"/>
      <c r="C13" s="528"/>
      <c r="D13" s="448">
        <v>1159243</v>
      </c>
      <c r="E13" s="448"/>
      <c r="F13" s="448">
        <v>786723</v>
      </c>
      <c r="G13" s="448"/>
      <c r="H13" s="448">
        <v>318422</v>
      </c>
      <c r="I13" s="448"/>
      <c r="J13" s="448">
        <v>462073</v>
      </c>
      <c r="K13" s="448"/>
      <c r="L13" s="448">
        <v>6228</v>
      </c>
      <c r="M13" s="448"/>
      <c r="N13" s="448">
        <v>389</v>
      </c>
      <c r="O13" s="448"/>
      <c r="P13" s="448">
        <v>1160254</v>
      </c>
      <c r="Q13" s="448"/>
      <c r="R13" s="441">
        <v>319473</v>
      </c>
      <c r="S13" s="441"/>
      <c r="T13" s="441">
        <v>319473</v>
      </c>
      <c r="U13" s="441"/>
      <c r="V13" s="49">
        <v>0</v>
      </c>
      <c r="W13" s="441">
        <v>11088</v>
      </c>
      <c r="X13" s="441"/>
      <c r="Y13" s="441">
        <v>772156</v>
      </c>
      <c r="Z13" s="441"/>
    </row>
    <row r="14" spans="1:26" s="45" customFormat="1" ht="22.5" customHeight="1">
      <c r="A14" s="555" t="s">
        <v>393</v>
      </c>
      <c r="B14" s="556"/>
      <c r="C14" s="557"/>
      <c r="D14" s="440">
        <f>SUM(D27,D40)</f>
        <v>1161373</v>
      </c>
      <c r="E14" s="440"/>
      <c r="F14" s="440">
        <f>SUM(F27,F40)</f>
        <v>781057</v>
      </c>
      <c r="G14" s="440"/>
      <c r="H14" s="440">
        <f>SUM(H27,H40)</f>
        <v>318042</v>
      </c>
      <c r="I14" s="440"/>
      <c r="J14" s="440">
        <f>SUM(J27,J40)</f>
        <v>454500</v>
      </c>
      <c r="K14" s="440"/>
      <c r="L14" s="440">
        <f aca="true" t="shared" si="0" ref="L14:T14">SUM(L27,L40)</f>
        <v>9560</v>
      </c>
      <c r="M14" s="440"/>
      <c r="N14" s="440">
        <f t="shared" si="0"/>
        <v>232</v>
      </c>
      <c r="O14" s="440"/>
      <c r="P14" s="440">
        <f t="shared" si="0"/>
        <v>1162103</v>
      </c>
      <c r="Q14" s="440"/>
      <c r="R14" s="440">
        <f t="shared" si="0"/>
        <v>315368</v>
      </c>
      <c r="S14" s="440"/>
      <c r="T14" s="440">
        <f t="shared" si="0"/>
        <v>315368</v>
      </c>
      <c r="U14" s="440"/>
      <c r="V14" s="248">
        <v>0</v>
      </c>
      <c r="W14" s="440">
        <f>SUM(W27,W40)</f>
        <v>10286</v>
      </c>
      <c r="X14" s="440"/>
      <c r="Y14" s="440">
        <f>SUM(Y27,Y40)</f>
        <v>789248</v>
      </c>
      <c r="Z14" s="440"/>
    </row>
    <row r="15" spans="1:26" ht="22.5" customHeight="1">
      <c r="A15" s="458"/>
      <c r="B15" s="458"/>
      <c r="C15" s="302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46"/>
      <c r="O15" s="446"/>
      <c r="P15" s="437"/>
      <c r="Q15" s="437"/>
      <c r="R15" s="437"/>
      <c r="S15" s="437"/>
      <c r="T15" s="437"/>
      <c r="U15" s="437"/>
      <c r="V15" s="168"/>
      <c r="W15" s="446"/>
      <c r="X15" s="446"/>
      <c r="Y15" s="437"/>
      <c r="Z15" s="437"/>
    </row>
    <row r="16" spans="1:26" ht="22.5" customHeight="1">
      <c r="A16" s="500" t="s">
        <v>9</v>
      </c>
      <c r="B16" s="500"/>
      <c r="C16" s="558"/>
      <c r="D16" s="442">
        <v>429717</v>
      </c>
      <c r="E16" s="442"/>
      <c r="F16" s="442">
        <v>387772</v>
      </c>
      <c r="G16" s="442"/>
      <c r="H16" s="559">
        <v>137809</v>
      </c>
      <c r="I16" s="559"/>
      <c r="J16" s="442">
        <v>245498</v>
      </c>
      <c r="K16" s="442"/>
      <c r="L16" s="442">
        <v>4465</v>
      </c>
      <c r="M16" s="442"/>
      <c r="N16" s="442">
        <v>0</v>
      </c>
      <c r="O16" s="442"/>
      <c r="P16" s="442">
        <v>429717</v>
      </c>
      <c r="Q16" s="442"/>
      <c r="R16" s="442">
        <v>74651</v>
      </c>
      <c r="S16" s="442"/>
      <c r="T16" s="442">
        <v>74651</v>
      </c>
      <c r="U16" s="442"/>
      <c r="V16" s="48">
        <v>0</v>
      </c>
      <c r="W16" s="442">
        <v>0</v>
      </c>
      <c r="X16" s="442"/>
      <c r="Y16" s="438">
        <v>389854</v>
      </c>
      <c r="Z16" s="438"/>
    </row>
    <row r="17" spans="1:26" ht="22.5" customHeight="1">
      <c r="A17" s="500" t="s">
        <v>11</v>
      </c>
      <c r="B17" s="500"/>
      <c r="C17" s="558"/>
      <c r="D17" s="442">
        <v>107210</v>
      </c>
      <c r="E17" s="442"/>
      <c r="F17" s="442">
        <v>97876</v>
      </c>
      <c r="G17" s="442"/>
      <c r="H17" s="442">
        <v>23482</v>
      </c>
      <c r="I17" s="442"/>
      <c r="J17" s="442">
        <v>71649</v>
      </c>
      <c r="K17" s="442"/>
      <c r="L17" s="442">
        <v>2745</v>
      </c>
      <c r="M17" s="442"/>
      <c r="N17" s="442">
        <v>0</v>
      </c>
      <c r="O17" s="442"/>
      <c r="P17" s="436">
        <v>107210</v>
      </c>
      <c r="Q17" s="445"/>
      <c r="R17" s="436">
        <v>35382</v>
      </c>
      <c r="S17" s="445"/>
      <c r="T17" s="436">
        <v>35382</v>
      </c>
      <c r="U17" s="445"/>
      <c r="V17" s="169">
        <v>0</v>
      </c>
      <c r="W17" s="445">
        <v>500</v>
      </c>
      <c r="X17" s="436"/>
      <c r="Y17" s="436">
        <v>61650</v>
      </c>
      <c r="Z17" s="436"/>
    </row>
    <row r="18" spans="1:26" ht="22.5" customHeight="1">
      <c r="A18" s="500" t="s">
        <v>12</v>
      </c>
      <c r="B18" s="500"/>
      <c r="C18" s="501"/>
      <c r="D18" s="452">
        <v>31678</v>
      </c>
      <c r="E18" s="442"/>
      <c r="F18" s="442">
        <v>29815</v>
      </c>
      <c r="G18" s="442"/>
      <c r="H18" s="442">
        <v>12626</v>
      </c>
      <c r="I18" s="442"/>
      <c r="J18" s="442">
        <v>17189</v>
      </c>
      <c r="K18" s="442"/>
      <c r="L18" s="442">
        <v>0</v>
      </c>
      <c r="M18" s="442"/>
      <c r="N18" s="442">
        <v>0</v>
      </c>
      <c r="O18" s="442"/>
      <c r="P18" s="442">
        <v>31678</v>
      </c>
      <c r="Q18" s="442"/>
      <c r="R18" s="442">
        <v>13200</v>
      </c>
      <c r="S18" s="442"/>
      <c r="T18" s="442">
        <v>13200</v>
      </c>
      <c r="U18" s="442"/>
      <c r="V18" s="48">
        <v>0</v>
      </c>
      <c r="W18" s="442">
        <v>1104</v>
      </c>
      <c r="X18" s="442"/>
      <c r="Y18" s="438">
        <v>13659</v>
      </c>
      <c r="Z18" s="438"/>
    </row>
    <row r="19" spans="1:26" ht="22.5" customHeight="1">
      <c r="A19" s="500" t="s">
        <v>13</v>
      </c>
      <c r="B19" s="500"/>
      <c r="C19" s="501"/>
      <c r="D19" s="452">
        <v>24943</v>
      </c>
      <c r="E19" s="442"/>
      <c r="F19" s="442">
        <v>16755</v>
      </c>
      <c r="G19" s="442"/>
      <c r="H19" s="442">
        <v>6496</v>
      </c>
      <c r="I19" s="442"/>
      <c r="J19" s="442">
        <v>10259</v>
      </c>
      <c r="K19" s="442"/>
      <c r="L19" s="442">
        <v>0</v>
      </c>
      <c r="M19" s="442"/>
      <c r="N19" s="442">
        <v>0</v>
      </c>
      <c r="O19" s="442"/>
      <c r="P19" s="436">
        <v>25380</v>
      </c>
      <c r="Q19" s="445"/>
      <c r="R19" s="436">
        <v>8168</v>
      </c>
      <c r="S19" s="445"/>
      <c r="T19" s="436">
        <v>8168</v>
      </c>
      <c r="U19" s="445"/>
      <c r="V19" s="169">
        <v>0</v>
      </c>
      <c r="W19" s="445">
        <v>769</v>
      </c>
      <c r="X19" s="436"/>
      <c r="Y19" s="435">
        <v>8126</v>
      </c>
      <c r="Z19" s="435"/>
    </row>
    <row r="20" spans="1:26" ht="22.5" customHeight="1">
      <c r="A20" s="500" t="s">
        <v>14</v>
      </c>
      <c r="B20" s="500"/>
      <c r="C20" s="501"/>
      <c r="D20" s="452">
        <v>69056</v>
      </c>
      <c r="E20" s="442"/>
      <c r="F20" s="442">
        <v>37322</v>
      </c>
      <c r="G20" s="442"/>
      <c r="H20" s="442">
        <v>22680</v>
      </c>
      <c r="I20" s="442"/>
      <c r="J20" s="442">
        <v>13277</v>
      </c>
      <c r="K20" s="442"/>
      <c r="L20" s="442">
        <v>1365</v>
      </c>
      <c r="M20" s="442"/>
      <c r="N20" s="442">
        <v>0</v>
      </c>
      <c r="O20" s="442"/>
      <c r="P20" s="436">
        <v>69056</v>
      </c>
      <c r="Q20" s="445"/>
      <c r="R20" s="436">
        <v>23579</v>
      </c>
      <c r="S20" s="445"/>
      <c r="T20" s="436">
        <v>23579</v>
      </c>
      <c r="U20" s="445"/>
      <c r="V20" s="169">
        <v>0</v>
      </c>
      <c r="W20" s="445">
        <v>0</v>
      </c>
      <c r="X20" s="436"/>
      <c r="Y20" s="435">
        <v>32694</v>
      </c>
      <c r="Z20" s="444"/>
    </row>
    <row r="21" spans="1:26" ht="22.5" customHeight="1">
      <c r="A21" s="500" t="s">
        <v>18</v>
      </c>
      <c r="B21" s="500"/>
      <c r="C21" s="501"/>
      <c r="D21" s="452">
        <v>11309</v>
      </c>
      <c r="E21" s="442"/>
      <c r="F21" s="442">
        <v>11122</v>
      </c>
      <c r="G21" s="442"/>
      <c r="H21" s="442">
        <v>5881</v>
      </c>
      <c r="I21" s="442"/>
      <c r="J21" s="442">
        <v>5241</v>
      </c>
      <c r="K21" s="442"/>
      <c r="L21" s="442">
        <v>0</v>
      </c>
      <c r="M21" s="442"/>
      <c r="N21" s="442">
        <v>0</v>
      </c>
      <c r="O21" s="442"/>
      <c r="P21" s="442">
        <v>11548</v>
      </c>
      <c r="Q21" s="442"/>
      <c r="R21" s="442">
        <v>4738</v>
      </c>
      <c r="S21" s="442"/>
      <c r="T21" s="442">
        <v>4738</v>
      </c>
      <c r="U21" s="442"/>
      <c r="V21" s="48">
        <v>0</v>
      </c>
      <c r="W21" s="442">
        <v>237</v>
      </c>
      <c r="X21" s="442"/>
      <c r="Y21" s="438">
        <v>6324</v>
      </c>
      <c r="Z21" s="438"/>
    </row>
    <row r="22" spans="1:26" ht="22.5" customHeight="1">
      <c r="A22" s="500" t="s">
        <v>284</v>
      </c>
      <c r="B22" s="500"/>
      <c r="C22" s="501"/>
      <c r="D22" s="452">
        <v>14499</v>
      </c>
      <c r="E22" s="442"/>
      <c r="F22" s="442">
        <v>4171</v>
      </c>
      <c r="G22" s="442"/>
      <c r="H22" s="442">
        <v>3039</v>
      </c>
      <c r="I22" s="442"/>
      <c r="J22" s="442">
        <v>1101</v>
      </c>
      <c r="K22" s="442"/>
      <c r="L22" s="442">
        <v>31</v>
      </c>
      <c r="M22" s="442"/>
      <c r="N22" s="442">
        <v>0</v>
      </c>
      <c r="O22" s="442"/>
      <c r="P22" s="436">
        <v>14499</v>
      </c>
      <c r="Q22" s="445"/>
      <c r="R22" s="436">
        <v>4892</v>
      </c>
      <c r="S22" s="445"/>
      <c r="T22" s="436">
        <v>4892</v>
      </c>
      <c r="U22" s="445"/>
      <c r="V22" s="169">
        <v>0</v>
      </c>
      <c r="W22" s="445">
        <v>0</v>
      </c>
      <c r="X22" s="436"/>
      <c r="Y22" s="435">
        <v>9009</v>
      </c>
      <c r="Z22" s="435"/>
    </row>
    <row r="23" spans="1:26" ht="22.5" customHeight="1">
      <c r="A23" s="500" t="s">
        <v>40</v>
      </c>
      <c r="B23" s="500"/>
      <c r="C23" s="501"/>
      <c r="D23" s="452">
        <v>12487</v>
      </c>
      <c r="E23" s="442"/>
      <c r="F23" s="442">
        <v>4293</v>
      </c>
      <c r="G23" s="442"/>
      <c r="H23" s="442">
        <v>2856</v>
      </c>
      <c r="I23" s="442"/>
      <c r="J23" s="442">
        <v>1429</v>
      </c>
      <c r="K23" s="442"/>
      <c r="L23" s="442">
        <v>8</v>
      </c>
      <c r="M23" s="442"/>
      <c r="N23" s="442">
        <v>0</v>
      </c>
      <c r="O23" s="442"/>
      <c r="P23" s="443">
        <v>12487</v>
      </c>
      <c r="Q23" s="442"/>
      <c r="R23" s="442">
        <v>4431</v>
      </c>
      <c r="S23" s="442"/>
      <c r="T23" s="442">
        <v>4431</v>
      </c>
      <c r="U23" s="442"/>
      <c r="V23" s="48">
        <v>0</v>
      </c>
      <c r="W23" s="442">
        <v>1425</v>
      </c>
      <c r="X23" s="442"/>
      <c r="Y23" s="443">
        <v>3780</v>
      </c>
      <c r="Z23" s="443"/>
    </row>
    <row r="24" spans="1:26" ht="22.5" customHeight="1">
      <c r="A24" s="500" t="s">
        <v>54</v>
      </c>
      <c r="B24" s="500"/>
      <c r="C24" s="501"/>
      <c r="D24" s="498">
        <v>14601</v>
      </c>
      <c r="E24" s="436"/>
      <c r="F24" s="442">
        <v>4584</v>
      </c>
      <c r="G24" s="442"/>
      <c r="H24" s="445">
        <v>3368</v>
      </c>
      <c r="I24" s="436"/>
      <c r="J24" s="442">
        <v>4584</v>
      </c>
      <c r="K24" s="442"/>
      <c r="L24" s="442">
        <v>0</v>
      </c>
      <c r="M24" s="442"/>
      <c r="N24" s="445">
        <v>0</v>
      </c>
      <c r="O24" s="445"/>
      <c r="P24" s="436">
        <v>14601</v>
      </c>
      <c r="Q24" s="445"/>
      <c r="R24" s="436">
        <v>4474</v>
      </c>
      <c r="S24" s="445"/>
      <c r="T24" s="436">
        <v>4474</v>
      </c>
      <c r="U24" s="445"/>
      <c r="V24" s="169">
        <v>0</v>
      </c>
      <c r="W24" s="445">
        <v>333</v>
      </c>
      <c r="X24" s="436"/>
      <c r="Y24" s="436">
        <v>5797</v>
      </c>
      <c r="Z24" s="436"/>
    </row>
    <row r="25" spans="1:26" ht="22.5" customHeight="1">
      <c r="A25" s="500" t="s">
        <v>55</v>
      </c>
      <c r="B25" s="500"/>
      <c r="C25" s="501"/>
      <c r="D25" s="498">
        <v>5560</v>
      </c>
      <c r="E25" s="436"/>
      <c r="F25" s="442">
        <v>3213</v>
      </c>
      <c r="G25" s="442"/>
      <c r="H25" s="445">
        <v>603</v>
      </c>
      <c r="I25" s="436"/>
      <c r="J25" s="442">
        <v>3213</v>
      </c>
      <c r="K25" s="442"/>
      <c r="L25" s="442">
        <v>0</v>
      </c>
      <c r="M25" s="442"/>
      <c r="N25" s="445">
        <v>0</v>
      </c>
      <c r="O25" s="445"/>
      <c r="P25" s="436">
        <v>5560</v>
      </c>
      <c r="Q25" s="445"/>
      <c r="R25" s="436">
        <v>783</v>
      </c>
      <c r="S25" s="445"/>
      <c r="T25" s="436">
        <v>783</v>
      </c>
      <c r="U25" s="445"/>
      <c r="V25" s="169">
        <v>0</v>
      </c>
      <c r="W25" s="445">
        <v>1711</v>
      </c>
      <c r="X25" s="436"/>
      <c r="Y25" s="436">
        <v>931</v>
      </c>
      <c r="Z25" s="436"/>
    </row>
    <row r="26" spans="1:26" ht="22.5" customHeight="1">
      <c r="A26" s="500" t="s">
        <v>57</v>
      </c>
      <c r="B26" s="500"/>
      <c r="C26" s="501"/>
      <c r="D26" s="452">
        <v>9688</v>
      </c>
      <c r="E26" s="442"/>
      <c r="F26" s="442">
        <v>4745</v>
      </c>
      <c r="G26" s="442"/>
      <c r="H26" s="442">
        <v>2436</v>
      </c>
      <c r="I26" s="442"/>
      <c r="J26" s="442">
        <v>2309</v>
      </c>
      <c r="K26" s="442"/>
      <c r="L26" s="442">
        <v>0</v>
      </c>
      <c r="M26" s="442"/>
      <c r="N26" s="442">
        <v>0</v>
      </c>
      <c r="O26" s="442"/>
      <c r="P26" s="436">
        <v>9742</v>
      </c>
      <c r="Q26" s="445"/>
      <c r="R26" s="436">
        <v>3112</v>
      </c>
      <c r="S26" s="445"/>
      <c r="T26" s="436">
        <v>3112</v>
      </c>
      <c r="U26" s="445"/>
      <c r="V26" s="169">
        <v>0</v>
      </c>
      <c r="W26" s="445">
        <v>128</v>
      </c>
      <c r="X26" s="436"/>
      <c r="Y26" s="436">
        <v>4114</v>
      </c>
      <c r="Z26" s="436"/>
    </row>
    <row r="27" spans="1:26" ht="22.5" customHeight="1">
      <c r="A27" s="500" t="s">
        <v>105</v>
      </c>
      <c r="B27" s="500"/>
      <c r="C27" s="501"/>
      <c r="D27" s="442">
        <v>710587</v>
      </c>
      <c r="E27" s="442"/>
      <c r="F27" s="442">
        <v>601668</v>
      </c>
      <c r="G27" s="442"/>
      <c r="H27" s="442">
        <v>217305</v>
      </c>
      <c r="I27" s="442"/>
      <c r="J27" s="442">
        <v>375749</v>
      </c>
      <c r="K27" s="442"/>
      <c r="L27" s="442">
        <v>8614</v>
      </c>
      <c r="M27" s="442"/>
      <c r="N27" s="442">
        <v>0</v>
      </c>
      <c r="O27" s="442"/>
      <c r="P27" s="442">
        <v>485430</v>
      </c>
      <c r="Q27" s="442"/>
      <c r="R27" s="442">
        <v>97020</v>
      </c>
      <c r="S27" s="442"/>
      <c r="T27" s="442">
        <v>97020</v>
      </c>
      <c r="U27" s="442"/>
      <c r="V27" s="48">
        <v>0</v>
      </c>
      <c r="W27" s="442">
        <v>2766</v>
      </c>
      <c r="X27" s="442"/>
      <c r="Y27" s="442">
        <v>413617</v>
      </c>
      <c r="Z27" s="442"/>
    </row>
    <row r="28" spans="1:26" ht="22.5" customHeight="1">
      <c r="A28" s="496"/>
      <c r="B28" s="496"/>
      <c r="C28" s="497"/>
      <c r="D28" s="499"/>
      <c r="E28" s="437"/>
      <c r="F28" s="437"/>
      <c r="G28" s="437"/>
      <c r="H28" s="437"/>
      <c r="I28" s="437"/>
      <c r="J28" s="437"/>
      <c r="K28" s="437"/>
      <c r="L28" s="437"/>
      <c r="M28" s="437"/>
      <c r="N28" s="446"/>
      <c r="O28" s="446"/>
      <c r="P28" s="437"/>
      <c r="Q28" s="437"/>
      <c r="R28" s="437"/>
      <c r="S28" s="437"/>
      <c r="T28" s="437"/>
      <c r="U28" s="437"/>
      <c r="V28" s="168"/>
      <c r="W28" s="446"/>
      <c r="X28" s="446"/>
      <c r="Y28" s="437"/>
      <c r="Z28" s="437"/>
    </row>
    <row r="29" spans="1:26" ht="22.5" customHeight="1">
      <c r="A29" s="496" t="s">
        <v>106</v>
      </c>
      <c r="B29" s="496"/>
      <c r="C29" s="497"/>
      <c r="D29" s="452" t="s">
        <v>380</v>
      </c>
      <c r="E29" s="442"/>
      <c r="F29" s="450" t="s">
        <v>380</v>
      </c>
      <c r="G29" s="450"/>
      <c r="H29" s="442" t="s">
        <v>380</v>
      </c>
      <c r="I29" s="442"/>
      <c r="J29" s="442" t="s">
        <v>380</v>
      </c>
      <c r="K29" s="442"/>
      <c r="L29" s="442" t="s">
        <v>380</v>
      </c>
      <c r="M29" s="442"/>
      <c r="N29" s="442" t="s">
        <v>380</v>
      </c>
      <c r="O29" s="442"/>
      <c r="P29" s="442">
        <v>176266</v>
      </c>
      <c r="Q29" s="442"/>
      <c r="R29" s="442">
        <v>58961</v>
      </c>
      <c r="S29" s="442"/>
      <c r="T29" s="442">
        <v>58961</v>
      </c>
      <c r="U29" s="442"/>
      <c r="V29" s="48">
        <v>0</v>
      </c>
      <c r="W29" s="442">
        <v>500</v>
      </c>
      <c r="X29" s="442"/>
      <c r="Y29" s="438">
        <v>94344</v>
      </c>
      <c r="Z29" s="438"/>
    </row>
    <row r="30" spans="1:26" ht="22.5" customHeight="1">
      <c r="A30" s="496" t="s">
        <v>107</v>
      </c>
      <c r="B30" s="496"/>
      <c r="C30" s="497"/>
      <c r="D30" s="452" t="s">
        <v>380</v>
      </c>
      <c r="E30" s="442"/>
      <c r="F30" s="450" t="s">
        <v>380</v>
      </c>
      <c r="G30" s="450"/>
      <c r="H30" s="442" t="s">
        <v>380</v>
      </c>
      <c r="I30" s="442"/>
      <c r="J30" s="442" t="s">
        <v>380</v>
      </c>
      <c r="K30" s="442"/>
      <c r="L30" s="442" t="s">
        <v>380</v>
      </c>
      <c r="M30" s="442"/>
      <c r="N30" s="442" t="s">
        <v>380</v>
      </c>
      <c r="O30" s="442"/>
      <c r="P30" s="442">
        <v>73541</v>
      </c>
      <c r="Q30" s="442"/>
      <c r="R30" s="442">
        <v>24834</v>
      </c>
      <c r="S30" s="442"/>
      <c r="T30" s="442">
        <v>24834</v>
      </c>
      <c r="U30" s="442"/>
      <c r="V30" s="48">
        <v>0</v>
      </c>
      <c r="W30" s="442">
        <v>0</v>
      </c>
      <c r="X30" s="442"/>
      <c r="Y30" s="438">
        <v>50225</v>
      </c>
      <c r="Z30" s="438"/>
    </row>
    <row r="31" spans="1:26" ht="22.5" customHeight="1">
      <c r="A31" s="496" t="s">
        <v>108</v>
      </c>
      <c r="B31" s="496"/>
      <c r="C31" s="497"/>
      <c r="D31" s="452">
        <v>30395</v>
      </c>
      <c r="E31" s="442"/>
      <c r="F31" s="442">
        <v>13194</v>
      </c>
      <c r="G31" s="442"/>
      <c r="H31" s="442">
        <v>5485</v>
      </c>
      <c r="I31" s="442"/>
      <c r="J31" s="442">
        <v>7707</v>
      </c>
      <c r="K31" s="442"/>
      <c r="L31" s="442">
        <v>0</v>
      </c>
      <c r="M31" s="442"/>
      <c r="N31" s="442">
        <v>0</v>
      </c>
      <c r="O31" s="442"/>
      <c r="P31" s="442" t="s">
        <v>323</v>
      </c>
      <c r="Q31" s="442"/>
      <c r="R31" s="442" t="s">
        <v>323</v>
      </c>
      <c r="S31" s="442"/>
      <c r="T31" s="442" t="s">
        <v>323</v>
      </c>
      <c r="U31" s="442"/>
      <c r="V31" s="48" t="s">
        <v>323</v>
      </c>
      <c r="W31" s="442" t="s">
        <v>323</v>
      </c>
      <c r="X31" s="442"/>
      <c r="Y31" s="442" t="s">
        <v>323</v>
      </c>
      <c r="Z31" s="442"/>
    </row>
    <row r="32" spans="1:26" ht="22.5" customHeight="1">
      <c r="A32" s="496" t="s">
        <v>109</v>
      </c>
      <c r="B32" s="496"/>
      <c r="C32" s="497"/>
      <c r="D32" s="452">
        <v>135968</v>
      </c>
      <c r="E32" s="442"/>
      <c r="F32" s="442">
        <v>83486</v>
      </c>
      <c r="G32" s="442"/>
      <c r="H32" s="442">
        <v>33844</v>
      </c>
      <c r="I32" s="442"/>
      <c r="J32" s="449">
        <v>49642</v>
      </c>
      <c r="K32" s="449"/>
      <c r="L32" s="442">
        <v>0</v>
      </c>
      <c r="M32" s="442"/>
      <c r="N32" s="442">
        <v>0</v>
      </c>
      <c r="O32" s="442"/>
      <c r="P32" s="442" t="s">
        <v>323</v>
      </c>
      <c r="Q32" s="442"/>
      <c r="R32" s="442" t="s">
        <v>323</v>
      </c>
      <c r="S32" s="442"/>
      <c r="T32" s="442" t="s">
        <v>323</v>
      </c>
      <c r="U32" s="442"/>
      <c r="V32" s="48" t="s">
        <v>323</v>
      </c>
      <c r="W32" s="442" t="s">
        <v>323</v>
      </c>
      <c r="X32" s="442"/>
      <c r="Y32" s="442" t="s">
        <v>323</v>
      </c>
      <c r="Z32" s="442"/>
    </row>
    <row r="33" spans="1:26" ht="22.5" customHeight="1">
      <c r="A33" s="496" t="s">
        <v>110</v>
      </c>
      <c r="B33" s="496"/>
      <c r="C33" s="497"/>
      <c r="D33" s="452" t="s">
        <v>323</v>
      </c>
      <c r="E33" s="442"/>
      <c r="F33" s="442" t="s">
        <v>380</v>
      </c>
      <c r="G33" s="442"/>
      <c r="H33" s="442" t="s">
        <v>323</v>
      </c>
      <c r="I33" s="442"/>
      <c r="J33" s="442" t="s">
        <v>323</v>
      </c>
      <c r="K33" s="442"/>
      <c r="L33" s="442" t="s">
        <v>323</v>
      </c>
      <c r="M33" s="442"/>
      <c r="N33" s="442" t="s">
        <v>323</v>
      </c>
      <c r="O33" s="442"/>
      <c r="P33" s="442">
        <v>107321</v>
      </c>
      <c r="Q33" s="442"/>
      <c r="R33" s="442">
        <v>28377</v>
      </c>
      <c r="S33" s="442"/>
      <c r="T33" s="442">
        <v>28377</v>
      </c>
      <c r="U33" s="442"/>
      <c r="V33" s="48">
        <v>0</v>
      </c>
      <c r="W33" s="442">
        <v>0</v>
      </c>
      <c r="X33" s="442"/>
      <c r="Y33" s="438">
        <v>77808</v>
      </c>
      <c r="Z33" s="438"/>
    </row>
    <row r="34" spans="1:26" ht="22.5" customHeight="1">
      <c r="A34" s="496" t="s">
        <v>111</v>
      </c>
      <c r="B34" s="496"/>
      <c r="C34" s="497"/>
      <c r="D34" s="452">
        <v>85330</v>
      </c>
      <c r="E34" s="442"/>
      <c r="F34" s="442">
        <v>22681</v>
      </c>
      <c r="G34" s="442"/>
      <c r="H34" s="442">
        <v>17903</v>
      </c>
      <c r="I34" s="442"/>
      <c r="J34" s="442">
        <v>4250</v>
      </c>
      <c r="K34" s="442"/>
      <c r="L34" s="442">
        <v>912</v>
      </c>
      <c r="M34" s="442"/>
      <c r="N34" s="442">
        <v>216</v>
      </c>
      <c r="O34" s="442"/>
      <c r="P34" s="442">
        <v>85330</v>
      </c>
      <c r="Q34" s="442"/>
      <c r="R34" s="442">
        <v>24882</v>
      </c>
      <c r="S34" s="442"/>
      <c r="T34" s="442">
        <v>24882</v>
      </c>
      <c r="U34" s="442"/>
      <c r="V34" s="48">
        <v>0</v>
      </c>
      <c r="W34" s="442">
        <v>0</v>
      </c>
      <c r="X34" s="442"/>
      <c r="Y34" s="438">
        <v>46052</v>
      </c>
      <c r="Z34" s="438"/>
    </row>
    <row r="35" spans="1:26" ht="22.5" customHeight="1">
      <c r="A35" s="496" t="s">
        <v>112</v>
      </c>
      <c r="B35" s="496"/>
      <c r="C35" s="497"/>
      <c r="D35" s="452">
        <v>63298</v>
      </c>
      <c r="E35" s="442"/>
      <c r="F35" s="442">
        <v>22031</v>
      </c>
      <c r="G35" s="442"/>
      <c r="H35" s="442">
        <v>14233</v>
      </c>
      <c r="I35" s="442"/>
      <c r="J35" s="442">
        <v>7798</v>
      </c>
      <c r="K35" s="442"/>
      <c r="L35" s="442">
        <v>0</v>
      </c>
      <c r="M35" s="442"/>
      <c r="N35" s="442">
        <v>0</v>
      </c>
      <c r="O35" s="442"/>
      <c r="P35" s="442">
        <v>63298</v>
      </c>
      <c r="Q35" s="442"/>
      <c r="R35" s="442">
        <v>20224</v>
      </c>
      <c r="S35" s="442"/>
      <c r="T35" s="442">
        <v>20224</v>
      </c>
      <c r="U35" s="442"/>
      <c r="V35" s="48">
        <v>0</v>
      </c>
      <c r="W35" s="442">
        <v>258</v>
      </c>
      <c r="X35" s="442"/>
      <c r="Y35" s="438">
        <v>24887</v>
      </c>
      <c r="Z35" s="438"/>
    </row>
    <row r="36" spans="1:26" ht="22.5" customHeight="1">
      <c r="A36" s="496" t="s">
        <v>113</v>
      </c>
      <c r="B36" s="496"/>
      <c r="C36" s="497"/>
      <c r="D36" s="452">
        <v>90976</v>
      </c>
      <c r="E36" s="442"/>
      <c r="F36" s="442">
        <v>26897</v>
      </c>
      <c r="G36" s="442"/>
      <c r="H36" s="442">
        <v>20602</v>
      </c>
      <c r="I36" s="442"/>
      <c r="J36" s="442">
        <v>6924</v>
      </c>
      <c r="K36" s="442"/>
      <c r="L36" s="442">
        <v>34</v>
      </c>
      <c r="M36" s="442"/>
      <c r="N36" s="442">
        <v>16</v>
      </c>
      <c r="O36" s="442"/>
      <c r="P36" s="442">
        <v>90976</v>
      </c>
      <c r="Q36" s="442"/>
      <c r="R36" s="442">
        <v>37975</v>
      </c>
      <c r="S36" s="442"/>
      <c r="T36" s="442">
        <v>37975</v>
      </c>
      <c r="U36" s="442"/>
      <c r="V36" s="48">
        <v>0</v>
      </c>
      <c r="W36" s="442">
        <v>617</v>
      </c>
      <c r="X36" s="442"/>
      <c r="Y36" s="438">
        <v>57526</v>
      </c>
      <c r="Z36" s="438"/>
    </row>
    <row r="37" spans="1:26" ht="22.5" customHeight="1">
      <c r="A37" s="496" t="s">
        <v>114</v>
      </c>
      <c r="B37" s="496"/>
      <c r="C37" s="497"/>
      <c r="D37" s="452">
        <v>24658</v>
      </c>
      <c r="E37" s="442"/>
      <c r="F37" s="442">
        <v>7129</v>
      </c>
      <c r="G37" s="442"/>
      <c r="H37" s="442">
        <v>4699</v>
      </c>
      <c r="I37" s="442"/>
      <c r="J37" s="443">
        <v>2430</v>
      </c>
      <c r="K37" s="442"/>
      <c r="L37" s="442">
        <v>0</v>
      </c>
      <c r="M37" s="442"/>
      <c r="N37" s="442">
        <v>0</v>
      </c>
      <c r="O37" s="442"/>
      <c r="P37" s="442">
        <v>24658</v>
      </c>
      <c r="Q37" s="442"/>
      <c r="R37" s="442">
        <v>6558</v>
      </c>
      <c r="S37" s="442"/>
      <c r="T37" s="442">
        <v>6558</v>
      </c>
      <c r="U37" s="442"/>
      <c r="V37" s="48">
        <v>0</v>
      </c>
      <c r="W37" s="442">
        <v>3204</v>
      </c>
      <c r="X37" s="442"/>
      <c r="Y37" s="438">
        <v>5821</v>
      </c>
      <c r="Z37" s="438"/>
    </row>
    <row r="38" spans="1:26" ht="22.5" customHeight="1">
      <c r="A38" s="496" t="s">
        <v>273</v>
      </c>
      <c r="B38" s="496"/>
      <c r="C38" s="497"/>
      <c r="D38" s="452">
        <v>20161</v>
      </c>
      <c r="E38" s="442"/>
      <c r="F38" s="442">
        <v>3971</v>
      </c>
      <c r="G38" s="442"/>
      <c r="H38" s="442">
        <v>3971</v>
      </c>
      <c r="I38" s="442"/>
      <c r="J38" s="436">
        <v>7797</v>
      </c>
      <c r="K38" s="445"/>
      <c r="L38" s="443">
        <v>0</v>
      </c>
      <c r="M38" s="442"/>
      <c r="N38" s="443">
        <v>0</v>
      </c>
      <c r="O38" s="442"/>
      <c r="P38" s="442">
        <v>20161</v>
      </c>
      <c r="Q38" s="442"/>
      <c r="R38" s="442">
        <v>5257</v>
      </c>
      <c r="S38" s="442"/>
      <c r="T38" s="442">
        <v>5257</v>
      </c>
      <c r="U38" s="442"/>
      <c r="V38" s="48">
        <v>0</v>
      </c>
      <c r="W38" s="442">
        <v>2044</v>
      </c>
      <c r="X38" s="442"/>
      <c r="Y38" s="438">
        <v>6728</v>
      </c>
      <c r="Z38" s="438"/>
    </row>
    <row r="39" spans="1:26" ht="22.5" customHeight="1">
      <c r="A39" s="496" t="s">
        <v>381</v>
      </c>
      <c r="B39" s="496"/>
      <c r="C39" s="497"/>
      <c r="D39" s="452" t="s">
        <v>323</v>
      </c>
      <c r="E39" s="442"/>
      <c r="F39" s="442" t="s">
        <v>323</v>
      </c>
      <c r="G39" s="442"/>
      <c r="H39" s="442" t="s">
        <v>323</v>
      </c>
      <c r="I39" s="442"/>
      <c r="J39" s="442" t="s">
        <v>323</v>
      </c>
      <c r="K39" s="442"/>
      <c r="L39" s="442" t="s">
        <v>323</v>
      </c>
      <c r="M39" s="442"/>
      <c r="N39" s="442" t="s">
        <v>323</v>
      </c>
      <c r="O39" s="442"/>
      <c r="P39" s="442">
        <v>35122</v>
      </c>
      <c r="Q39" s="442"/>
      <c r="R39" s="442">
        <v>11280</v>
      </c>
      <c r="S39" s="442"/>
      <c r="T39" s="442">
        <v>11280</v>
      </c>
      <c r="U39" s="442"/>
      <c r="V39" s="48">
        <v>0</v>
      </c>
      <c r="W39" s="442">
        <v>897</v>
      </c>
      <c r="X39" s="442"/>
      <c r="Y39" s="438">
        <v>12240</v>
      </c>
      <c r="Z39" s="438"/>
    </row>
    <row r="40" spans="1:26" ht="22.5" customHeight="1">
      <c r="A40" s="548" t="s">
        <v>105</v>
      </c>
      <c r="B40" s="548"/>
      <c r="C40" s="548"/>
      <c r="D40" s="451">
        <v>450786</v>
      </c>
      <c r="E40" s="447"/>
      <c r="F40" s="447">
        <v>179389</v>
      </c>
      <c r="G40" s="447"/>
      <c r="H40" s="447">
        <v>100737</v>
      </c>
      <c r="I40" s="447"/>
      <c r="J40" s="447">
        <v>78751</v>
      </c>
      <c r="K40" s="447"/>
      <c r="L40" s="447">
        <v>946</v>
      </c>
      <c r="M40" s="447"/>
      <c r="N40" s="447">
        <v>232</v>
      </c>
      <c r="O40" s="447"/>
      <c r="P40" s="447">
        <v>676673</v>
      </c>
      <c r="Q40" s="447"/>
      <c r="R40" s="447">
        <v>218348</v>
      </c>
      <c r="S40" s="447"/>
      <c r="T40" s="447">
        <v>218348</v>
      </c>
      <c r="U40" s="447"/>
      <c r="V40" s="47">
        <v>0</v>
      </c>
      <c r="W40" s="447">
        <v>7520</v>
      </c>
      <c r="X40" s="447"/>
      <c r="Y40" s="447">
        <v>375631</v>
      </c>
      <c r="Z40" s="447"/>
    </row>
    <row r="41" spans="1:26" ht="22.5" customHeight="1">
      <c r="A41" s="164" t="s">
        <v>260</v>
      </c>
      <c r="B41" s="124"/>
      <c r="C41" s="124"/>
      <c r="D41" s="54"/>
      <c r="E41" s="54"/>
      <c r="F41" s="54"/>
      <c r="G41" s="54"/>
      <c r="H41" s="54"/>
      <c r="I41" s="54"/>
      <c r="J41" s="170"/>
      <c r="K41" s="170"/>
      <c r="L41" s="170"/>
      <c r="M41" s="170"/>
      <c r="N41" s="170"/>
      <c r="O41" s="170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22.5" customHeight="1">
      <c r="A42" s="164" t="s">
        <v>274</v>
      </c>
      <c r="B42" s="164"/>
      <c r="C42" s="164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1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2:26" ht="22.5" customHeight="1">
      <c r="B43" s="164"/>
      <c r="C43" s="164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ht="22.5" customHeight="1">
      <c r="A44" s="547" t="s">
        <v>399</v>
      </c>
      <c r="B44" s="547"/>
      <c r="C44" s="547"/>
      <c r="D44" s="547"/>
      <c r="E44" s="547"/>
      <c r="F44" s="547"/>
      <c r="G44" s="547"/>
      <c r="H44" s="547"/>
      <c r="I44" s="547"/>
      <c r="J44" s="547"/>
      <c r="K44" s="547"/>
      <c r="L44" s="547"/>
      <c r="M44" s="547"/>
      <c r="N44" s="547"/>
      <c r="O44" s="547"/>
      <c r="P44" s="547"/>
      <c r="Q44" s="547"/>
      <c r="R44" s="547"/>
      <c r="S44" s="547"/>
      <c r="T44" s="547"/>
      <c r="U44" s="547"/>
      <c r="V44" s="547"/>
      <c r="W44" s="547"/>
      <c r="X44" s="547"/>
      <c r="Y44" s="547"/>
      <c r="Z44" s="547"/>
    </row>
    <row r="45" spans="1:30" ht="22.5" customHeight="1" thickBot="1">
      <c r="A45" s="172"/>
      <c r="B45" s="172"/>
      <c r="C45" s="172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4"/>
      <c r="Y45" s="173"/>
      <c r="Z45" s="174"/>
      <c r="AA45" s="165"/>
      <c r="AB45" s="165"/>
      <c r="AC45" s="165"/>
      <c r="AD45" s="165"/>
    </row>
    <row r="46" spans="1:29" ht="22.5" customHeight="1">
      <c r="A46" s="457" t="s">
        <v>382</v>
      </c>
      <c r="B46" s="460" t="s">
        <v>115</v>
      </c>
      <c r="C46" s="461"/>
      <c r="D46" s="461"/>
      <c r="E46" s="461"/>
      <c r="F46" s="461"/>
      <c r="G46" s="462"/>
      <c r="H46" s="486" t="s">
        <v>383</v>
      </c>
      <c r="I46" s="487"/>
      <c r="J46" s="487"/>
      <c r="K46" s="487"/>
      <c r="L46" s="487"/>
      <c r="M46" s="487" t="s">
        <v>232</v>
      </c>
      <c r="N46" s="487"/>
      <c r="O46" s="487"/>
      <c r="P46" s="487"/>
      <c r="Q46" s="487"/>
      <c r="R46" s="487"/>
      <c r="S46" s="487" t="s">
        <v>384</v>
      </c>
      <c r="T46" s="487"/>
      <c r="U46" s="487"/>
      <c r="V46" s="487"/>
      <c r="W46" s="487"/>
      <c r="X46" s="551"/>
      <c r="Y46" s="553" t="s">
        <v>233</v>
      </c>
      <c r="Z46" s="549" t="s">
        <v>234</v>
      </c>
      <c r="AA46" s="125"/>
      <c r="AB46" s="165"/>
      <c r="AC46" s="165"/>
    </row>
    <row r="47" spans="1:27" ht="22.5" customHeight="1">
      <c r="A47" s="458"/>
      <c r="B47" s="463"/>
      <c r="C47" s="464"/>
      <c r="D47" s="464"/>
      <c r="E47" s="464"/>
      <c r="F47" s="464"/>
      <c r="G47" s="465"/>
      <c r="H47" s="488"/>
      <c r="I47" s="489"/>
      <c r="J47" s="489"/>
      <c r="K47" s="489"/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489"/>
      <c r="W47" s="489"/>
      <c r="X47" s="552"/>
      <c r="Y47" s="370"/>
      <c r="Z47" s="550"/>
      <c r="AA47" s="125"/>
    </row>
    <row r="48" spans="1:27" ht="22.5" customHeight="1">
      <c r="A48" s="281"/>
      <c r="B48" s="454" t="s">
        <v>116</v>
      </c>
      <c r="C48" s="454" t="s">
        <v>235</v>
      </c>
      <c r="D48" s="454" t="s">
        <v>117</v>
      </c>
      <c r="E48" s="454" t="s">
        <v>118</v>
      </c>
      <c r="F48" s="454" t="s">
        <v>119</v>
      </c>
      <c r="G48" s="454" t="s">
        <v>236</v>
      </c>
      <c r="H48" s="454" t="s">
        <v>116</v>
      </c>
      <c r="I48" s="454" t="s">
        <v>235</v>
      </c>
      <c r="J48" s="454" t="s">
        <v>118</v>
      </c>
      <c r="K48" s="454" t="s">
        <v>119</v>
      </c>
      <c r="L48" s="454" t="s">
        <v>236</v>
      </c>
      <c r="M48" s="456" t="s">
        <v>116</v>
      </c>
      <c r="N48" s="456" t="s">
        <v>235</v>
      </c>
      <c r="O48" s="456" t="s">
        <v>117</v>
      </c>
      <c r="P48" s="456" t="s">
        <v>118</v>
      </c>
      <c r="Q48" s="456" t="s">
        <v>119</v>
      </c>
      <c r="R48" s="456" t="s">
        <v>236</v>
      </c>
      <c r="S48" s="456" t="s">
        <v>116</v>
      </c>
      <c r="T48" s="456" t="s">
        <v>235</v>
      </c>
      <c r="U48" s="456" t="s">
        <v>117</v>
      </c>
      <c r="V48" s="456" t="s">
        <v>118</v>
      </c>
      <c r="W48" s="456" t="s">
        <v>119</v>
      </c>
      <c r="X48" s="456" t="s">
        <v>236</v>
      </c>
      <c r="Y48" s="456" t="s">
        <v>116</v>
      </c>
      <c r="Z48" s="485" t="s">
        <v>116</v>
      </c>
      <c r="AA48" s="175"/>
    </row>
    <row r="49" spans="1:27" ht="22.5" customHeight="1">
      <c r="A49" s="459"/>
      <c r="B49" s="455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85"/>
      <c r="AA49" s="125"/>
    </row>
    <row r="50" spans="1:27" ht="22.5" customHeight="1">
      <c r="A50" s="176" t="s">
        <v>291</v>
      </c>
      <c r="B50" s="177">
        <v>0.005</v>
      </c>
      <c r="C50" s="177">
        <v>0.006</v>
      </c>
      <c r="D50" s="177">
        <v>0.004</v>
      </c>
      <c r="E50" s="177">
        <v>0.006</v>
      </c>
      <c r="F50" s="177">
        <v>0.005</v>
      </c>
      <c r="G50" s="177">
        <v>0.006</v>
      </c>
      <c r="H50" s="177">
        <v>0.022</v>
      </c>
      <c r="I50" s="177">
        <v>0.026</v>
      </c>
      <c r="J50" s="177">
        <v>0.026</v>
      </c>
      <c r="K50" s="177">
        <v>0.028</v>
      </c>
      <c r="L50" s="177">
        <v>0.03</v>
      </c>
      <c r="M50" s="177">
        <v>0.01</v>
      </c>
      <c r="N50" s="177">
        <v>0.014</v>
      </c>
      <c r="O50" s="177">
        <v>0.011</v>
      </c>
      <c r="P50" s="177">
        <v>0.014</v>
      </c>
      <c r="Q50" s="177">
        <v>0.014</v>
      </c>
      <c r="R50" s="177">
        <v>0.015</v>
      </c>
      <c r="S50" s="177">
        <v>0.035</v>
      </c>
      <c r="T50" s="177">
        <v>0.027</v>
      </c>
      <c r="U50" s="177">
        <v>0.03</v>
      </c>
      <c r="V50" s="177">
        <v>0.029</v>
      </c>
      <c r="W50" s="177">
        <v>0.029</v>
      </c>
      <c r="X50" s="177">
        <v>0.027</v>
      </c>
      <c r="Y50" s="178">
        <v>0.4</v>
      </c>
      <c r="Z50" s="179">
        <v>2.01</v>
      </c>
      <c r="AA50" s="165"/>
    </row>
    <row r="51" spans="1:27" ht="22.5" customHeight="1">
      <c r="A51" s="130" t="s">
        <v>385</v>
      </c>
      <c r="B51" s="180">
        <v>0.004</v>
      </c>
      <c r="C51" s="177">
        <v>0.006</v>
      </c>
      <c r="D51" s="177">
        <v>0.005</v>
      </c>
      <c r="E51" s="177">
        <v>0.005</v>
      </c>
      <c r="F51" s="177">
        <v>0.005</v>
      </c>
      <c r="G51" s="177">
        <v>0.006</v>
      </c>
      <c r="H51" s="177">
        <v>0.026</v>
      </c>
      <c r="I51" s="177">
        <v>0.026</v>
      </c>
      <c r="J51" s="177">
        <v>0.025</v>
      </c>
      <c r="K51" s="177">
        <v>0.031</v>
      </c>
      <c r="L51" s="177">
        <v>0.032</v>
      </c>
      <c r="M51" s="177">
        <v>0.01</v>
      </c>
      <c r="N51" s="177">
        <v>0.014</v>
      </c>
      <c r="O51" s="177">
        <v>0.012</v>
      </c>
      <c r="P51" s="177">
        <v>0.014</v>
      </c>
      <c r="Q51" s="177">
        <v>0.015</v>
      </c>
      <c r="R51" s="177">
        <v>0.015</v>
      </c>
      <c r="S51" s="177">
        <v>0.034</v>
      </c>
      <c r="T51" s="177">
        <v>0.028</v>
      </c>
      <c r="U51" s="177">
        <v>0.033</v>
      </c>
      <c r="V51" s="177">
        <v>0.027</v>
      </c>
      <c r="W51" s="177">
        <v>0.026</v>
      </c>
      <c r="X51" s="177">
        <v>0.026</v>
      </c>
      <c r="Y51" s="178">
        <v>0.4</v>
      </c>
      <c r="Z51" s="179">
        <v>2.02</v>
      </c>
      <c r="AA51" s="165"/>
    </row>
    <row r="52" spans="1:27" ht="22.5" customHeight="1">
      <c r="A52" s="130" t="s">
        <v>386</v>
      </c>
      <c r="B52" s="181">
        <v>0.004</v>
      </c>
      <c r="C52" s="182">
        <v>0.005</v>
      </c>
      <c r="D52" s="182">
        <v>0.005</v>
      </c>
      <c r="E52" s="182">
        <v>0.005</v>
      </c>
      <c r="F52" s="182">
        <v>0.005</v>
      </c>
      <c r="G52" s="182">
        <v>0.005</v>
      </c>
      <c r="H52" s="182">
        <v>0.025</v>
      </c>
      <c r="I52" s="182">
        <v>0.024</v>
      </c>
      <c r="J52" s="182">
        <v>0.023</v>
      </c>
      <c r="K52" s="182">
        <v>0.03</v>
      </c>
      <c r="L52" s="182">
        <v>0.032</v>
      </c>
      <c r="M52" s="182">
        <v>0.009</v>
      </c>
      <c r="N52" s="182">
        <v>0.014</v>
      </c>
      <c r="O52" s="182">
        <v>0.011</v>
      </c>
      <c r="P52" s="182">
        <v>0.013</v>
      </c>
      <c r="Q52" s="182">
        <v>0.015</v>
      </c>
      <c r="R52" s="182">
        <v>0.017</v>
      </c>
      <c r="S52" s="182">
        <v>0.028</v>
      </c>
      <c r="T52" s="182">
        <v>0.029</v>
      </c>
      <c r="U52" s="182">
        <v>0.03</v>
      </c>
      <c r="V52" s="182">
        <v>0.031</v>
      </c>
      <c r="W52" s="182">
        <v>0.029</v>
      </c>
      <c r="X52" s="182">
        <v>0.031</v>
      </c>
      <c r="Y52" s="183">
        <v>0.4</v>
      </c>
      <c r="Z52" s="184">
        <v>2.03</v>
      </c>
      <c r="AA52" s="165"/>
    </row>
    <row r="53" spans="1:26" ht="22.5" customHeight="1">
      <c r="A53" s="120" t="s">
        <v>261</v>
      </c>
      <c r="B53" s="181">
        <v>0.004</v>
      </c>
      <c r="C53" s="182">
        <v>0.005</v>
      </c>
      <c r="D53" s="182">
        <v>0.004</v>
      </c>
      <c r="E53" s="182">
        <v>0.007</v>
      </c>
      <c r="F53" s="182">
        <v>0.006</v>
      </c>
      <c r="G53" s="182">
        <v>0.005</v>
      </c>
      <c r="H53" s="182">
        <v>0.023</v>
      </c>
      <c r="I53" s="182">
        <v>0.025</v>
      </c>
      <c r="J53" s="182">
        <v>0.026</v>
      </c>
      <c r="K53" s="182">
        <v>0.03</v>
      </c>
      <c r="L53" s="182">
        <v>0.034</v>
      </c>
      <c r="M53" s="182">
        <v>0.01</v>
      </c>
      <c r="N53" s="182">
        <v>0.015</v>
      </c>
      <c r="O53" s="182">
        <v>0.01</v>
      </c>
      <c r="P53" s="182">
        <v>0.014</v>
      </c>
      <c r="Q53" s="182">
        <v>0.016</v>
      </c>
      <c r="R53" s="182">
        <v>0.016</v>
      </c>
      <c r="S53" s="182">
        <v>0.032</v>
      </c>
      <c r="T53" s="182">
        <v>0.027</v>
      </c>
      <c r="U53" s="182">
        <v>0.028</v>
      </c>
      <c r="V53" s="182">
        <v>0.028</v>
      </c>
      <c r="W53" s="182">
        <v>0.023</v>
      </c>
      <c r="X53" s="182">
        <v>0.029</v>
      </c>
      <c r="Y53" s="183">
        <v>0.4</v>
      </c>
      <c r="Z53" s="184">
        <v>2.01</v>
      </c>
    </row>
    <row r="54" spans="1:26" ht="22.5" customHeight="1">
      <c r="A54" s="196" t="s">
        <v>400</v>
      </c>
      <c r="B54" s="197">
        <v>0.005</v>
      </c>
      <c r="C54" s="198">
        <v>0.006</v>
      </c>
      <c r="D54" s="198">
        <v>0.005</v>
      </c>
      <c r="E54" s="198">
        <v>0.005</v>
      </c>
      <c r="F54" s="198">
        <v>0.005</v>
      </c>
      <c r="G54" s="198">
        <v>0.006</v>
      </c>
      <c r="H54" s="198">
        <v>0.023</v>
      </c>
      <c r="I54" s="198">
        <v>0.025</v>
      </c>
      <c r="J54" s="198">
        <v>0.025</v>
      </c>
      <c r="K54" s="198">
        <v>0.028</v>
      </c>
      <c r="L54" s="198">
        <v>0.031</v>
      </c>
      <c r="M54" s="198">
        <v>0.01</v>
      </c>
      <c r="N54" s="198">
        <v>0.015</v>
      </c>
      <c r="O54" s="198">
        <v>0.01</v>
      </c>
      <c r="P54" s="198">
        <v>0.014</v>
      </c>
      <c r="Q54" s="198">
        <v>0.014</v>
      </c>
      <c r="R54" s="198">
        <v>0.017</v>
      </c>
      <c r="S54" s="198">
        <v>0.032</v>
      </c>
      <c r="T54" s="198">
        <v>0.028</v>
      </c>
      <c r="U54" s="198">
        <v>0.03</v>
      </c>
      <c r="V54" s="198">
        <v>0.033</v>
      </c>
      <c r="W54" s="198">
        <v>0.027</v>
      </c>
      <c r="X54" s="198">
        <v>0.03</v>
      </c>
      <c r="Y54" s="199">
        <v>0.4</v>
      </c>
      <c r="Z54" s="200">
        <v>2</v>
      </c>
    </row>
    <row r="55" spans="1:26" ht="22.5" customHeight="1">
      <c r="A55" s="164" t="s">
        <v>387</v>
      </c>
      <c r="B55" s="11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1"/>
      <c r="Q55" s="13"/>
      <c r="R55" s="14"/>
      <c r="S55" s="13"/>
      <c r="T55" s="14"/>
      <c r="U55" s="13"/>
      <c r="V55" s="14"/>
      <c r="W55" s="14"/>
      <c r="X55" s="15"/>
      <c r="Y55" s="15"/>
      <c r="Z55" s="13"/>
    </row>
    <row r="56" spans="1:26" ht="22.5" customHeight="1">
      <c r="A56" s="240" t="s">
        <v>429</v>
      </c>
      <c r="B56" s="1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1"/>
      <c r="Q56" s="13"/>
      <c r="R56" s="14"/>
      <c r="S56" s="13"/>
      <c r="T56" s="14"/>
      <c r="U56" s="13"/>
      <c r="V56" s="14"/>
      <c r="W56" s="14"/>
      <c r="X56" s="15"/>
      <c r="Y56" s="15"/>
      <c r="Z56" s="13"/>
    </row>
    <row r="57" spans="1:26" ht="22.5" customHeight="1">
      <c r="A57" s="240" t="s">
        <v>430</v>
      </c>
      <c r="B57" s="164"/>
      <c r="C57" s="164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</row>
    <row r="58" spans="1:26" ht="22.5" customHeight="1">
      <c r="A58" s="164"/>
      <c r="B58" s="164"/>
      <c r="C58" s="164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</row>
    <row r="59" spans="1:26" ht="22.5" customHeight="1">
      <c r="A59" s="396" t="s">
        <v>431</v>
      </c>
      <c r="B59" s="396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6"/>
      <c r="V59" s="396"/>
      <c r="W59" s="396"/>
      <c r="X59" s="396"/>
      <c r="Y59" s="396"/>
      <c r="Z59" s="396"/>
    </row>
    <row r="60" spans="1:26" ht="22.5" customHeight="1" thickBot="1">
      <c r="A60" s="186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8"/>
      <c r="N60" s="188"/>
      <c r="O60" s="187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</row>
    <row r="61" spans="1:27" ht="22.5" customHeight="1">
      <c r="A61" s="479" t="s">
        <v>390</v>
      </c>
      <c r="B61" s="480"/>
      <c r="C61" s="468" t="s">
        <v>237</v>
      </c>
      <c r="D61" s="469"/>
      <c r="E61" s="469"/>
      <c r="F61" s="469"/>
      <c r="G61" s="468" t="s">
        <v>238</v>
      </c>
      <c r="H61" s="469"/>
      <c r="I61" s="469"/>
      <c r="J61" s="469"/>
      <c r="K61" s="468" t="s">
        <v>239</v>
      </c>
      <c r="L61" s="469"/>
      <c r="M61" s="469"/>
      <c r="N61" s="469"/>
      <c r="O61" s="453" t="s">
        <v>240</v>
      </c>
      <c r="P61" s="453"/>
      <c r="Q61" s="453" t="s">
        <v>241</v>
      </c>
      <c r="R61" s="453"/>
      <c r="S61" s="468" t="s">
        <v>242</v>
      </c>
      <c r="T61" s="469"/>
      <c r="U61" s="453" t="s">
        <v>243</v>
      </c>
      <c r="V61" s="453"/>
      <c r="W61" s="453" t="s">
        <v>244</v>
      </c>
      <c r="X61" s="453"/>
      <c r="Y61" s="453" t="s">
        <v>245</v>
      </c>
      <c r="Z61" s="468"/>
      <c r="AA61" s="170"/>
    </row>
    <row r="62" spans="1:31" ht="22.5" customHeight="1">
      <c r="A62" s="481"/>
      <c r="B62" s="482"/>
      <c r="C62" s="470" t="s">
        <v>250</v>
      </c>
      <c r="D62" s="471"/>
      <c r="E62" s="470" t="s">
        <v>251</v>
      </c>
      <c r="F62" s="471"/>
      <c r="G62" s="470" t="s">
        <v>250</v>
      </c>
      <c r="H62" s="471"/>
      <c r="I62" s="470" t="s">
        <v>251</v>
      </c>
      <c r="J62" s="471"/>
      <c r="K62" s="470" t="s">
        <v>250</v>
      </c>
      <c r="L62" s="471"/>
      <c r="M62" s="470" t="s">
        <v>251</v>
      </c>
      <c r="N62" s="471"/>
      <c r="O62" s="195" t="s">
        <v>250</v>
      </c>
      <c r="P62" s="195" t="s">
        <v>251</v>
      </c>
      <c r="Q62" s="195" t="s">
        <v>250</v>
      </c>
      <c r="R62" s="195" t="s">
        <v>251</v>
      </c>
      <c r="S62" s="195" t="s">
        <v>250</v>
      </c>
      <c r="T62" s="195" t="s">
        <v>251</v>
      </c>
      <c r="U62" s="195" t="s">
        <v>250</v>
      </c>
      <c r="V62" s="195" t="s">
        <v>251</v>
      </c>
      <c r="W62" s="195" t="s">
        <v>250</v>
      </c>
      <c r="X62" s="195" t="s">
        <v>251</v>
      </c>
      <c r="Y62" s="195" t="s">
        <v>250</v>
      </c>
      <c r="Z62" s="194" t="s">
        <v>251</v>
      </c>
      <c r="AA62" s="170"/>
      <c r="AB62" s="170"/>
      <c r="AC62" s="170"/>
      <c r="AD62" s="170"/>
      <c r="AE62" s="170"/>
    </row>
    <row r="63" spans="1:31" ht="22.5" customHeight="1">
      <c r="A63" s="278" t="s">
        <v>291</v>
      </c>
      <c r="B63" s="279"/>
      <c r="C63" s="483">
        <f>SUM(G63,K63,Q63,S63,W63,Y63)</f>
        <v>647</v>
      </c>
      <c r="D63" s="484"/>
      <c r="E63" s="466">
        <f>100*C63/$C63</f>
        <v>100</v>
      </c>
      <c r="F63" s="466"/>
      <c r="G63" s="478">
        <v>52</v>
      </c>
      <c r="H63" s="478"/>
      <c r="I63" s="466">
        <f>100*G63/$C63</f>
        <v>8.0370942812983</v>
      </c>
      <c r="J63" s="466"/>
      <c r="K63" s="472">
        <v>81</v>
      </c>
      <c r="L63" s="472"/>
      <c r="M63" s="466">
        <f>100*K63/$C63</f>
        <v>12.519319938176197</v>
      </c>
      <c r="N63" s="466"/>
      <c r="O63" s="250" t="s">
        <v>434</v>
      </c>
      <c r="P63" s="250" t="s">
        <v>161</v>
      </c>
      <c r="Q63" s="251">
        <v>118</v>
      </c>
      <c r="R63" s="249">
        <f>100*Q63/$C63</f>
        <v>18.238021638330757</v>
      </c>
      <c r="S63" s="251">
        <v>21</v>
      </c>
      <c r="T63" s="249">
        <f>100*S63/$C63</f>
        <v>3.2457496136012365</v>
      </c>
      <c r="U63" s="243" t="s">
        <v>439</v>
      </c>
      <c r="V63" s="249" t="s">
        <v>161</v>
      </c>
      <c r="W63" s="251">
        <v>146</v>
      </c>
      <c r="X63" s="249">
        <f>100*W63/$C63</f>
        <v>22.56568778979907</v>
      </c>
      <c r="Y63" s="243">
        <v>229</v>
      </c>
      <c r="Z63" s="249">
        <f>100*Y63/$C63</f>
        <v>35.394126738794434</v>
      </c>
      <c r="AA63" s="168"/>
      <c r="AB63" s="168"/>
      <c r="AC63" s="19"/>
      <c r="AD63" s="33"/>
      <c r="AE63" s="19"/>
    </row>
    <row r="64" spans="1:31" ht="22.5" customHeight="1">
      <c r="A64" s="475" t="s">
        <v>432</v>
      </c>
      <c r="B64" s="279"/>
      <c r="C64" s="476">
        <f>SUM(G64,K64,Q64,S64,W64,Y64)</f>
        <v>659</v>
      </c>
      <c r="D64" s="472"/>
      <c r="E64" s="466">
        <f>100*C64/$C64</f>
        <v>100</v>
      </c>
      <c r="F64" s="466"/>
      <c r="G64" s="474">
        <v>46</v>
      </c>
      <c r="H64" s="474"/>
      <c r="I64" s="466">
        <f>100*G64/$C64</f>
        <v>6.980273141122914</v>
      </c>
      <c r="J64" s="466"/>
      <c r="K64" s="472">
        <v>76</v>
      </c>
      <c r="L64" s="472"/>
      <c r="M64" s="466">
        <f>100*K64/$C64</f>
        <v>11.532625189681335</v>
      </c>
      <c r="N64" s="466"/>
      <c r="O64" s="251">
        <v>1</v>
      </c>
      <c r="P64" s="252">
        <f>100*O64/$C64</f>
        <v>0.15174506828528073</v>
      </c>
      <c r="Q64" s="251">
        <v>126</v>
      </c>
      <c r="R64" s="249">
        <f>100*Q64/$C64</f>
        <v>19.11987860394537</v>
      </c>
      <c r="S64" s="251">
        <v>14</v>
      </c>
      <c r="T64" s="249">
        <f>100*S64/$C64</f>
        <v>2.12443095599393</v>
      </c>
      <c r="U64" s="243" t="s">
        <v>255</v>
      </c>
      <c r="V64" s="249" t="s">
        <v>161</v>
      </c>
      <c r="W64" s="251">
        <v>131</v>
      </c>
      <c r="X64" s="249">
        <f>100*W64/$C64</f>
        <v>19.878603945371776</v>
      </c>
      <c r="Y64" s="243">
        <v>266</v>
      </c>
      <c r="Z64" s="249">
        <f>100*Y64/$C64</f>
        <v>40.36418816388468</v>
      </c>
      <c r="AA64" s="168"/>
      <c r="AB64" s="168"/>
      <c r="AC64" s="19"/>
      <c r="AD64" s="33"/>
      <c r="AE64" s="19"/>
    </row>
    <row r="65" spans="1:31" ht="22.5" customHeight="1">
      <c r="A65" s="475" t="s">
        <v>433</v>
      </c>
      <c r="B65" s="279"/>
      <c r="C65" s="476">
        <f>SUM(G65,K65,Q65,S65,W65,Y65)</f>
        <v>693</v>
      </c>
      <c r="D65" s="472"/>
      <c r="E65" s="466">
        <f>100*C65/$C65</f>
        <v>100</v>
      </c>
      <c r="F65" s="466"/>
      <c r="G65" s="472">
        <v>49</v>
      </c>
      <c r="H65" s="472"/>
      <c r="I65" s="466">
        <f>100*G65/$C65</f>
        <v>7.070707070707071</v>
      </c>
      <c r="J65" s="466"/>
      <c r="K65" s="472">
        <v>87</v>
      </c>
      <c r="L65" s="472"/>
      <c r="M65" s="466">
        <f>100*K65/$C65</f>
        <v>12.554112554112555</v>
      </c>
      <c r="N65" s="466"/>
      <c r="O65" s="243" t="s">
        <v>255</v>
      </c>
      <c r="P65" s="249" t="s">
        <v>434</v>
      </c>
      <c r="Q65" s="243">
        <v>116</v>
      </c>
      <c r="R65" s="249">
        <f>100*Q65/$C65</f>
        <v>16.738816738816737</v>
      </c>
      <c r="S65" s="243">
        <v>16</v>
      </c>
      <c r="T65" s="249">
        <f>100*S65/$C65</f>
        <v>2.3088023088023086</v>
      </c>
      <c r="U65" s="243" t="s">
        <v>255</v>
      </c>
      <c r="V65" s="249" t="s">
        <v>434</v>
      </c>
      <c r="W65" s="243">
        <v>128</v>
      </c>
      <c r="X65" s="249">
        <f>100*W65/$C65</f>
        <v>18.47041847041847</v>
      </c>
      <c r="Y65" s="243">
        <v>297</v>
      </c>
      <c r="Z65" s="249">
        <f>100*Y65/$C65</f>
        <v>42.857142857142854</v>
      </c>
      <c r="AA65" s="168"/>
      <c r="AB65" s="168"/>
      <c r="AC65" s="19"/>
      <c r="AD65" s="33"/>
      <c r="AE65" s="19"/>
    </row>
    <row r="66" spans="1:31" ht="22.5" customHeight="1">
      <c r="A66" s="278" t="s">
        <v>261</v>
      </c>
      <c r="B66" s="279"/>
      <c r="C66" s="476">
        <f>SUM(G66,K66,Q66,S66,W66,Y66)</f>
        <v>713</v>
      </c>
      <c r="D66" s="472"/>
      <c r="E66" s="466">
        <f>100*C66/$C66</f>
        <v>100</v>
      </c>
      <c r="F66" s="466"/>
      <c r="G66" s="472">
        <v>60</v>
      </c>
      <c r="H66" s="472"/>
      <c r="I66" s="466">
        <f>100*G66/$C66</f>
        <v>8.415147265077138</v>
      </c>
      <c r="J66" s="466"/>
      <c r="K66" s="472">
        <v>86</v>
      </c>
      <c r="L66" s="472"/>
      <c r="M66" s="466">
        <f>100*K66/$C66</f>
        <v>12.0617110799439</v>
      </c>
      <c r="N66" s="466"/>
      <c r="O66" s="243" t="s">
        <v>434</v>
      </c>
      <c r="P66" s="243" t="s">
        <v>434</v>
      </c>
      <c r="Q66" s="243">
        <v>120</v>
      </c>
      <c r="R66" s="249">
        <f>100*Q66/$C66</f>
        <v>16.830294530154276</v>
      </c>
      <c r="S66" s="243">
        <v>20</v>
      </c>
      <c r="T66" s="249">
        <f>100*S66/$C66</f>
        <v>2.805049088359046</v>
      </c>
      <c r="U66" s="243" t="s">
        <v>255</v>
      </c>
      <c r="V66" s="249" t="s">
        <v>434</v>
      </c>
      <c r="W66" s="243">
        <v>106</v>
      </c>
      <c r="X66" s="249">
        <f>100*W66/$C66</f>
        <v>14.866760168302946</v>
      </c>
      <c r="Y66" s="243">
        <v>321</v>
      </c>
      <c r="Z66" s="249">
        <f>100*Y66/$C66</f>
        <v>45.02103786816269</v>
      </c>
      <c r="AA66" s="168"/>
      <c r="AB66" s="168"/>
      <c r="AC66" s="19"/>
      <c r="AD66" s="33"/>
      <c r="AE66" s="19"/>
    </row>
    <row r="67" spans="1:31" ht="22.5" customHeight="1">
      <c r="A67" s="341" t="s">
        <v>441</v>
      </c>
      <c r="B67" s="428"/>
      <c r="C67" s="477">
        <f>SUM(G67,K67,Q67,S67,W67,Y67)</f>
        <v>666</v>
      </c>
      <c r="D67" s="473"/>
      <c r="E67" s="467">
        <f>100*C67/$C67</f>
        <v>100</v>
      </c>
      <c r="F67" s="467"/>
      <c r="G67" s="473">
        <v>41</v>
      </c>
      <c r="H67" s="473"/>
      <c r="I67" s="467">
        <f>100*G67/$C67</f>
        <v>6.156156156156156</v>
      </c>
      <c r="J67" s="467"/>
      <c r="K67" s="473">
        <v>77</v>
      </c>
      <c r="L67" s="473"/>
      <c r="M67" s="467">
        <f>100*K67/$C67</f>
        <v>11.561561561561561</v>
      </c>
      <c r="N67" s="467"/>
      <c r="O67" s="152" t="s">
        <v>255</v>
      </c>
      <c r="P67" s="253" t="s">
        <v>440</v>
      </c>
      <c r="Q67" s="152">
        <v>97</v>
      </c>
      <c r="R67" s="253">
        <f>100*Q67/$C67</f>
        <v>14.564564564564565</v>
      </c>
      <c r="S67" s="152">
        <v>17</v>
      </c>
      <c r="T67" s="253">
        <f>100*S67/$C67</f>
        <v>2.5525525525525525</v>
      </c>
      <c r="U67" s="152" t="s">
        <v>255</v>
      </c>
      <c r="V67" s="253" t="s">
        <v>440</v>
      </c>
      <c r="W67" s="152">
        <v>102</v>
      </c>
      <c r="X67" s="253">
        <f>100*W67/$C67</f>
        <v>15.315315315315315</v>
      </c>
      <c r="Y67" s="152">
        <v>332</v>
      </c>
      <c r="Z67" s="253">
        <f>100*Y67/$C67</f>
        <v>49.849849849849846</v>
      </c>
      <c r="AA67" s="15"/>
      <c r="AB67" s="15"/>
      <c r="AC67" s="24"/>
      <c r="AD67" s="34"/>
      <c r="AE67" s="24"/>
    </row>
    <row r="68" spans="1:26" ht="22.5" customHeight="1">
      <c r="A68" s="164" t="s">
        <v>275</v>
      </c>
      <c r="B68" s="189"/>
      <c r="C68" s="189"/>
      <c r="D68" s="190"/>
      <c r="E68" s="190"/>
      <c r="F68" s="191"/>
      <c r="G68" s="185"/>
      <c r="H68" s="185"/>
      <c r="I68" s="185"/>
      <c r="J68" s="191"/>
      <c r="K68" s="185"/>
      <c r="L68" s="185"/>
      <c r="M68" s="185"/>
      <c r="N68" s="185"/>
      <c r="O68" s="191"/>
      <c r="P68" s="190"/>
      <c r="Q68" s="192"/>
      <c r="R68" s="190"/>
      <c r="S68" s="192"/>
      <c r="T68" s="170"/>
      <c r="U68" s="193"/>
      <c r="V68" s="170"/>
      <c r="W68" s="170"/>
      <c r="X68" s="170"/>
      <c r="Y68" s="170"/>
      <c r="Z68" s="164"/>
    </row>
    <row r="69" spans="2:26" ht="22.5" customHeight="1"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91"/>
      <c r="R69" s="185"/>
      <c r="S69" s="185"/>
      <c r="T69" s="164"/>
      <c r="U69" s="164"/>
      <c r="V69" s="164"/>
      <c r="W69" s="164"/>
      <c r="X69" s="164"/>
      <c r="Y69" s="164"/>
      <c r="Z69" s="164"/>
    </row>
    <row r="72" spans="13:17" ht="22.5" customHeight="1">
      <c r="M72" s="165"/>
      <c r="N72" s="175"/>
      <c r="O72" s="175"/>
      <c r="P72" s="165"/>
      <c r="Q72" s="165"/>
    </row>
    <row r="73" spans="13:17" ht="22.5" customHeight="1">
      <c r="M73" s="165"/>
      <c r="N73" s="165"/>
      <c r="O73" s="165"/>
      <c r="P73" s="165"/>
      <c r="Q73" s="165"/>
    </row>
    <row r="74" spans="13:17" ht="22.5" customHeight="1">
      <c r="M74" s="165"/>
      <c r="N74" s="165"/>
      <c r="O74" s="165"/>
      <c r="P74" s="165"/>
      <c r="Q74" s="165"/>
    </row>
  </sheetData>
  <sheetProtection/>
  <mergeCells count="480">
    <mergeCell ref="A17:C17"/>
    <mergeCell ref="A18:C18"/>
    <mergeCell ref="A19:C19"/>
    <mergeCell ref="W10:X10"/>
    <mergeCell ref="P10:Q10"/>
    <mergeCell ref="R10:S10"/>
    <mergeCell ref="T10:U10"/>
    <mergeCell ref="J11:K11"/>
    <mergeCell ref="L11:M11"/>
    <mergeCell ref="N11:O11"/>
    <mergeCell ref="J12:K12"/>
    <mergeCell ref="J13:K13"/>
    <mergeCell ref="A14:C14"/>
    <mergeCell ref="A16:C16"/>
    <mergeCell ref="D10:E10"/>
    <mergeCell ref="F10:G10"/>
    <mergeCell ref="H10:I10"/>
    <mergeCell ref="D11:E11"/>
    <mergeCell ref="H16:I16"/>
    <mergeCell ref="A22:C22"/>
    <mergeCell ref="D22:E22"/>
    <mergeCell ref="F22:G22"/>
    <mergeCell ref="H22:I22"/>
    <mergeCell ref="A21:C21"/>
    <mergeCell ref="A13:C13"/>
    <mergeCell ref="A15:C15"/>
    <mergeCell ref="A20:C20"/>
    <mergeCell ref="D21:E21"/>
    <mergeCell ref="D17:E17"/>
    <mergeCell ref="A3:Z3"/>
    <mergeCell ref="U61:V61"/>
    <mergeCell ref="W61:X61"/>
    <mergeCell ref="Y61:Z61"/>
    <mergeCell ref="W48:W49"/>
    <mergeCell ref="R48:R49"/>
    <mergeCell ref="N48:N49"/>
    <mergeCell ref="O48:O49"/>
    <mergeCell ref="A34:C34"/>
    <mergeCell ref="E48:E49"/>
    <mergeCell ref="Z46:Z47"/>
    <mergeCell ref="T48:T49"/>
    <mergeCell ref="U48:U49"/>
    <mergeCell ref="V48:V49"/>
    <mergeCell ref="S46:X47"/>
    <mergeCell ref="X48:X49"/>
    <mergeCell ref="Y48:Y49"/>
    <mergeCell ref="S48:S49"/>
    <mergeCell ref="Y46:Y47"/>
    <mergeCell ref="A33:C33"/>
    <mergeCell ref="A44:Z44"/>
    <mergeCell ref="A37:C37"/>
    <mergeCell ref="A38:C38"/>
    <mergeCell ref="A39:C39"/>
    <mergeCell ref="A40:C40"/>
    <mergeCell ref="F33:G33"/>
    <mergeCell ref="F34:G34"/>
    <mergeCell ref="A35:C35"/>
    <mergeCell ref="A36:C36"/>
    <mergeCell ref="D5:O5"/>
    <mergeCell ref="P5:Z5"/>
    <mergeCell ref="W6:X8"/>
    <mergeCell ref="A24:C24"/>
    <mergeCell ref="L14:M14"/>
    <mergeCell ref="N12:O12"/>
    <mergeCell ref="N13:O13"/>
    <mergeCell ref="D12:E12"/>
    <mergeCell ref="D13:E13"/>
    <mergeCell ref="F12:G12"/>
    <mergeCell ref="A5:C9"/>
    <mergeCell ref="A10:C10"/>
    <mergeCell ref="A11:C11"/>
    <mergeCell ref="A12:C12"/>
    <mergeCell ref="N9:O9"/>
    <mergeCell ref="R6:V7"/>
    <mergeCell ref="D6:E8"/>
    <mergeCell ref="P6:Q8"/>
    <mergeCell ref="F8:G9"/>
    <mergeCell ref="H8:I9"/>
    <mergeCell ref="N6:O8"/>
    <mergeCell ref="F6:M7"/>
    <mergeCell ref="V8:V9"/>
    <mergeCell ref="P9:Q9"/>
    <mergeCell ref="Y6:Z8"/>
    <mergeCell ref="R8:S9"/>
    <mergeCell ref="T8:U9"/>
    <mergeCell ref="Y9:Z9"/>
    <mergeCell ref="W9:X9"/>
    <mergeCell ref="J8:K9"/>
    <mergeCell ref="A23:C23"/>
    <mergeCell ref="A25:C25"/>
    <mergeCell ref="A26:C26"/>
    <mergeCell ref="A27:C27"/>
    <mergeCell ref="A29:C29"/>
    <mergeCell ref="A28:C28"/>
    <mergeCell ref="A30:C30"/>
    <mergeCell ref="A31:C31"/>
    <mergeCell ref="A32:C32"/>
    <mergeCell ref="D23:E23"/>
    <mergeCell ref="D24:E24"/>
    <mergeCell ref="D25:E25"/>
    <mergeCell ref="D26:E26"/>
    <mergeCell ref="D27:E27"/>
    <mergeCell ref="D28:E28"/>
    <mergeCell ref="D29:E29"/>
    <mergeCell ref="L8:M9"/>
    <mergeCell ref="D9:E9"/>
    <mergeCell ref="D18:E18"/>
    <mergeCell ref="D14:E14"/>
    <mergeCell ref="D15:E15"/>
    <mergeCell ref="D16:E16"/>
    <mergeCell ref="F11:G11"/>
    <mergeCell ref="J10:K10"/>
    <mergeCell ref="J14:K14"/>
    <mergeCell ref="J15:K15"/>
    <mergeCell ref="H46:L47"/>
    <mergeCell ref="M46:R47"/>
    <mergeCell ref="G48:G49"/>
    <mergeCell ref="D48:D49"/>
    <mergeCell ref="D19:E19"/>
    <mergeCell ref="D20:E20"/>
    <mergeCell ref="J22:K22"/>
    <mergeCell ref="L22:M22"/>
    <mergeCell ref="N22:O22"/>
    <mergeCell ref="F20:G20"/>
    <mergeCell ref="C62:D62"/>
    <mergeCell ref="I48:I49"/>
    <mergeCell ref="O61:P61"/>
    <mergeCell ref="J48:J49"/>
    <mergeCell ref="K48:K49"/>
    <mergeCell ref="M48:M49"/>
    <mergeCell ref="G62:H62"/>
    <mergeCell ref="A59:Z59"/>
    <mergeCell ref="Z48:Z49"/>
    <mergeCell ref="S61:T61"/>
    <mergeCell ref="G63:H63"/>
    <mergeCell ref="I63:J63"/>
    <mergeCell ref="E62:F62"/>
    <mergeCell ref="A61:B62"/>
    <mergeCell ref="A63:B63"/>
    <mergeCell ref="C63:D63"/>
    <mergeCell ref="E63:F63"/>
    <mergeCell ref="C61:F61"/>
    <mergeCell ref="G61:J61"/>
    <mergeCell ref="I62:J62"/>
    <mergeCell ref="A66:B66"/>
    <mergeCell ref="A67:B67"/>
    <mergeCell ref="A65:B65"/>
    <mergeCell ref="C64:D64"/>
    <mergeCell ref="C65:D65"/>
    <mergeCell ref="C66:D66"/>
    <mergeCell ref="C67:D67"/>
    <mergeCell ref="A64:B64"/>
    <mergeCell ref="E66:F66"/>
    <mergeCell ref="E67:F67"/>
    <mergeCell ref="G64:H64"/>
    <mergeCell ref="G65:H65"/>
    <mergeCell ref="G66:H66"/>
    <mergeCell ref="G67:H67"/>
    <mergeCell ref="E65:F65"/>
    <mergeCell ref="E64:F64"/>
    <mergeCell ref="I67:J67"/>
    <mergeCell ref="K64:L64"/>
    <mergeCell ref="K65:L65"/>
    <mergeCell ref="K66:L66"/>
    <mergeCell ref="K67:L67"/>
    <mergeCell ref="I64:J64"/>
    <mergeCell ref="I65:J65"/>
    <mergeCell ref="I66:J66"/>
    <mergeCell ref="M65:N65"/>
    <mergeCell ref="M66:N66"/>
    <mergeCell ref="M67:N67"/>
    <mergeCell ref="K61:N61"/>
    <mergeCell ref="M62:N62"/>
    <mergeCell ref="M64:N64"/>
    <mergeCell ref="K62:L62"/>
    <mergeCell ref="K63:L63"/>
    <mergeCell ref="M63:N63"/>
    <mergeCell ref="F21:G21"/>
    <mergeCell ref="H11:I11"/>
    <mergeCell ref="H12:I12"/>
    <mergeCell ref="H14:I14"/>
    <mergeCell ref="H15:I15"/>
    <mergeCell ref="H13:I13"/>
    <mergeCell ref="F13:G13"/>
    <mergeCell ref="H18:I18"/>
    <mergeCell ref="Q61:R61"/>
    <mergeCell ref="L48:L49"/>
    <mergeCell ref="P48:P49"/>
    <mergeCell ref="Q48:Q49"/>
    <mergeCell ref="A46:A49"/>
    <mergeCell ref="B46:G47"/>
    <mergeCell ref="B48:B49"/>
    <mergeCell ref="C48:C49"/>
    <mergeCell ref="F48:F49"/>
    <mergeCell ref="H48:H49"/>
    <mergeCell ref="R22:S22"/>
    <mergeCell ref="F14:G14"/>
    <mergeCell ref="F16:G16"/>
    <mergeCell ref="F17:G17"/>
    <mergeCell ref="F15:G15"/>
    <mergeCell ref="F18:G18"/>
    <mergeCell ref="F19:G19"/>
    <mergeCell ref="H17:I17"/>
    <mergeCell ref="H19:I19"/>
    <mergeCell ref="H20:I20"/>
    <mergeCell ref="F23:G23"/>
    <mergeCell ref="F24:G24"/>
    <mergeCell ref="F25:G25"/>
    <mergeCell ref="D39:E39"/>
    <mergeCell ref="D35:E35"/>
    <mergeCell ref="D36:E36"/>
    <mergeCell ref="D37:E37"/>
    <mergeCell ref="D38:E38"/>
    <mergeCell ref="D30:E30"/>
    <mergeCell ref="D31:E31"/>
    <mergeCell ref="F35:G35"/>
    <mergeCell ref="F36:G36"/>
    <mergeCell ref="D40:E40"/>
    <mergeCell ref="D32:E32"/>
    <mergeCell ref="D34:E34"/>
    <mergeCell ref="D33:E33"/>
    <mergeCell ref="F37:G37"/>
    <mergeCell ref="F38:G38"/>
    <mergeCell ref="F39:G39"/>
    <mergeCell ref="F40:G40"/>
    <mergeCell ref="F26:G26"/>
    <mergeCell ref="F30:G30"/>
    <mergeCell ref="F31:G31"/>
    <mergeCell ref="F32:G32"/>
    <mergeCell ref="F27:G27"/>
    <mergeCell ref="F28:G28"/>
    <mergeCell ref="F29:G29"/>
    <mergeCell ref="H26:I26"/>
    <mergeCell ref="H27:I27"/>
    <mergeCell ref="H28:I28"/>
    <mergeCell ref="H21:I21"/>
    <mergeCell ref="H23:I23"/>
    <mergeCell ref="H24:I24"/>
    <mergeCell ref="H25:I25"/>
    <mergeCell ref="H40:I40"/>
    <mergeCell ref="H33:I33"/>
    <mergeCell ref="H34:I34"/>
    <mergeCell ref="H35:I35"/>
    <mergeCell ref="H36:I36"/>
    <mergeCell ref="H37:I37"/>
    <mergeCell ref="H38:I38"/>
    <mergeCell ref="H39:I39"/>
    <mergeCell ref="H29:I29"/>
    <mergeCell ref="H30:I30"/>
    <mergeCell ref="H31:I31"/>
    <mergeCell ref="H32:I32"/>
    <mergeCell ref="J18:K18"/>
    <mergeCell ref="J19:K19"/>
    <mergeCell ref="J20:K20"/>
    <mergeCell ref="J21:K21"/>
    <mergeCell ref="J30:K30"/>
    <mergeCell ref="J28:K28"/>
    <mergeCell ref="J17:K17"/>
    <mergeCell ref="J16:K16"/>
    <mergeCell ref="J29:K29"/>
    <mergeCell ref="J23:K23"/>
    <mergeCell ref="J24:K24"/>
    <mergeCell ref="J25:K25"/>
    <mergeCell ref="J26:K26"/>
    <mergeCell ref="J27:K27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L40:M40"/>
    <mergeCell ref="L39:M39"/>
    <mergeCell ref="L38:M38"/>
    <mergeCell ref="L37:M37"/>
    <mergeCell ref="L36:M36"/>
    <mergeCell ref="L35:M35"/>
    <mergeCell ref="L34:M34"/>
    <mergeCell ref="L29:M29"/>
    <mergeCell ref="L28:M28"/>
    <mergeCell ref="L26:M26"/>
    <mergeCell ref="L33:M33"/>
    <mergeCell ref="L32:M32"/>
    <mergeCell ref="L31:M31"/>
    <mergeCell ref="L30:M30"/>
    <mergeCell ref="L25:M25"/>
    <mergeCell ref="L24:M24"/>
    <mergeCell ref="L27:M27"/>
    <mergeCell ref="L23:M23"/>
    <mergeCell ref="L20:M20"/>
    <mergeCell ref="L18:M18"/>
    <mergeCell ref="L21:M21"/>
    <mergeCell ref="L17:M17"/>
    <mergeCell ref="L16:M16"/>
    <mergeCell ref="L15:M15"/>
    <mergeCell ref="L19:M19"/>
    <mergeCell ref="L13:M13"/>
    <mergeCell ref="N10:O10"/>
    <mergeCell ref="N14:O14"/>
    <mergeCell ref="L12:M12"/>
    <mergeCell ref="L10:M10"/>
    <mergeCell ref="N15:O15"/>
    <mergeCell ref="N17:O17"/>
    <mergeCell ref="N18:O18"/>
    <mergeCell ref="N16:O16"/>
    <mergeCell ref="N24:O24"/>
    <mergeCell ref="N25:O25"/>
    <mergeCell ref="N26:O26"/>
    <mergeCell ref="N19:O19"/>
    <mergeCell ref="N20:O20"/>
    <mergeCell ref="N21:O21"/>
    <mergeCell ref="N23:O23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P11:Q11"/>
    <mergeCell ref="P12:Q12"/>
    <mergeCell ref="P13:Q13"/>
    <mergeCell ref="P15:Q15"/>
    <mergeCell ref="P14:Q14"/>
    <mergeCell ref="P16:Q16"/>
    <mergeCell ref="P17:Q17"/>
    <mergeCell ref="P18:Q18"/>
    <mergeCell ref="P19:Q19"/>
    <mergeCell ref="R11:S11"/>
    <mergeCell ref="R12:S12"/>
    <mergeCell ref="R13:S13"/>
    <mergeCell ref="R14:S14"/>
    <mergeCell ref="R15:S15"/>
    <mergeCell ref="R16:S16"/>
    <mergeCell ref="R17:S17"/>
    <mergeCell ref="R19:S19"/>
    <mergeCell ref="R18:S18"/>
    <mergeCell ref="T11:U11"/>
    <mergeCell ref="T12:U12"/>
    <mergeCell ref="T13:U13"/>
    <mergeCell ref="T14:U14"/>
    <mergeCell ref="T15:U15"/>
    <mergeCell ref="T16:U16"/>
    <mergeCell ref="T17:U17"/>
    <mergeCell ref="T25:U25"/>
    <mergeCell ref="T22:U22"/>
    <mergeCell ref="T23:U23"/>
    <mergeCell ref="T24:U24"/>
    <mergeCell ref="T18:U18"/>
    <mergeCell ref="T19:U19"/>
    <mergeCell ref="T20:U20"/>
    <mergeCell ref="T21:U21"/>
    <mergeCell ref="R20:S20"/>
    <mergeCell ref="R21:S21"/>
    <mergeCell ref="R23:S23"/>
    <mergeCell ref="R24:S24"/>
    <mergeCell ref="P25:Q25"/>
    <mergeCell ref="P26:Q26"/>
    <mergeCell ref="P20:Q20"/>
    <mergeCell ref="P21:Q21"/>
    <mergeCell ref="P23:Q23"/>
    <mergeCell ref="P22:Q22"/>
    <mergeCell ref="T27:U27"/>
    <mergeCell ref="P24:Q24"/>
    <mergeCell ref="T28:U28"/>
    <mergeCell ref="R25:S25"/>
    <mergeCell ref="R26:S26"/>
    <mergeCell ref="P28:Q28"/>
    <mergeCell ref="P27:Q27"/>
    <mergeCell ref="T26:U26"/>
    <mergeCell ref="P29:Q29"/>
    <mergeCell ref="P30:Q30"/>
    <mergeCell ref="P31:Q31"/>
    <mergeCell ref="P32:Q32"/>
    <mergeCell ref="P33:Q33"/>
    <mergeCell ref="P34:Q34"/>
    <mergeCell ref="P35:Q35"/>
    <mergeCell ref="R36:S36"/>
    <mergeCell ref="P36:Q36"/>
    <mergeCell ref="R33:S33"/>
    <mergeCell ref="R34:S34"/>
    <mergeCell ref="R35:S35"/>
    <mergeCell ref="P37:Q37"/>
    <mergeCell ref="P38:Q38"/>
    <mergeCell ref="R38:S38"/>
    <mergeCell ref="R39:S39"/>
    <mergeCell ref="R40:S40"/>
    <mergeCell ref="P40:Q40"/>
    <mergeCell ref="P39:Q39"/>
    <mergeCell ref="T30:U30"/>
    <mergeCell ref="T31:U31"/>
    <mergeCell ref="T32:U32"/>
    <mergeCell ref="R37:S37"/>
    <mergeCell ref="R30:S30"/>
    <mergeCell ref="R31:S31"/>
    <mergeCell ref="R32:S32"/>
    <mergeCell ref="T33:U33"/>
    <mergeCell ref="T34:U34"/>
    <mergeCell ref="T35:U35"/>
    <mergeCell ref="T36:U36"/>
    <mergeCell ref="T37:U37"/>
    <mergeCell ref="T38:U38"/>
    <mergeCell ref="T39:U39"/>
    <mergeCell ref="T40:U40"/>
    <mergeCell ref="W11:X11"/>
    <mergeCell ref="W14:X14"/>
    <mergeCell ref="W15:X15"/>
    <mergeCell ref="W16:X16"/>
    <mergeCell ref="W13:X13"/>
    <mergeCell ref="W12:X12"/>
    <mergeCell ref="W17:X17"/>
    <mergeCell ref="W18:X18"/>
    <mergeCell ref="W19:X19"/>
    <mergeCell ref="W20:X20"/>
    <mergeCell ref="W21:X21"/>
    <mergeCell ref="W23:X23"/>
    <mergeCell ref="W24:X24"/>
    <mergeCell ref="W25:X25"/>
    <mergeCell ref="W22:X22"/>
    <mergeCell ref="W33:X33"/>
    <mergeCell ref="W34:X34"/>
    <mergeCell ref="W35:X35"/>
    <mergeCell ref="W36:X36"/>
    <mergeCell ref="W37:X37"/>
    <mergeCell ref="W38:X38"/>
    <mergeCell ref="W39:X39"/>
    <mergeCell ref="W40:X40"/>
    <mergeCell ref="Y40:Z40"/>
    <mergeCell ref="Y39:Z39"/>
    <mergeCell ref="Y38:Z38"/>
    <mergeCell ref="Y37:Z37"/>
    <mergeCell ref="Y36:Z36"/>
    <mergeCell ref="Y35:Z35"/>
    <mergeCell ref="Y34:Z34"/>
    <mergeCell ref="Y33:Z33"/>
    <mergeCell ref="W28:X28"/>
    <mergeCell ref="Y32:Z32"/>
    <mergeCell ref="Y31:Z31"/>
    <mergeCell ref="Y30:Z30"/>
    <mergeCell ref="Y29:Z29"/>
    <mergeCell ref="W30:X30"/>
    <mergeCell ref="W31:X31"/>
    <mergeCell ref="W32:X32"/>
    <mergeCell ref="T29:U29"/>
    <mergeCell ref="R28:S28"/>
    <mergeCell ref="R29:S29"/>
    <mergeCell ref="Y25:Z25"/>
    <mergeCell ref="Y28:Z28"/>
    <mergeCell ref="Y26:Z26"/>
    <mergeCell ref="W26:X26"/>
    <mergeCell ref="W29:X29"/>
    <mergeCell ref="R27:S27"/>
    <mergeCell ref="W27:X27"/>
    <mergeCell ref="Y24:Z24"/>
    <mergeCell ref="Y27:Z27"/>
    <mergeCell ref="Y23:Z23"/>
    <mergeCell ref="Y21:Z21"/>
    <mergeCell ref="Y22:Z22"/>
    <mergeCell ref="Y20:Z20"/>
    <mergeCell ref="Y19:Z19"/>
    <mergeCell ref="Y17:Z17"/>
    <mergeCell ref="Y15:Z15"/>
    <mergeCell ref="Y18:Z18"/>
    <mergeCell ref="Y10:Z10"/>
    <mergeCell ref="Y11:Z11"/>
    <mergeCell ref="Y16:Z16"/>
    <mergeCell ref="Y14:Z14"/>
    <mergeCell ref="Y13:Z13"/>
    <mergeCell ref="Y12:Z12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tabSelected="1" zoomScale="75" zoomScaleNormal="75" zoomScaleSheetLayoutView="70" zoomScalePageLayoutView="0" workbookViewId="0" topLeftCell="A1">
      <selection activeCell="A2" sqref="A2:W2"/>
    </sheetView>
  </sheetViews>
  <sheetFormatPr defaultColWidth="10.59765625" defaultRowHeight="16.5" customHeight="1"/>
  <cols>
    <col min="1" max="1" width="17.8984375" style="73" customWidth="1"/>
    <col min="2" max="2" width="2.09765625" style="73" customWidth="1"/>
    <col min="3" max="3" width="6.59765625" style="73" customWidth="1"/>
    <col min="4" max="4" width="9.5" style="73" customWidth="1"/>
    <col min="5" max="5" width="8.19921875" style="73" customWidth="1"/>
    <col min="6" max="6" width="2.59765625" style="73" customWidth="1"/>
    <col min="7" max="8" width="7.09765625" style="73" customWidth="1"/>
    <col min="9" max="9" width="2.59765625" style="73" customWidth="1"/>
    <col min="10" max="10" width="7.09765625" style="73" customWidth="1"/>
    <col min="11" max="11" width="8.09765625" style="73" customWidth="1"/>
    <col min="12" max="12" width="2.59765625" style="73" customWidth="1"/>
    <col min="13" max="14" width="7.09765625" style="73" customWidth="1"/>
    <col min="15" max="15" width="2.59765625" style="73" customWidth="1"/>
    <col min="16" max="16" width="7.09765625" style="73" customWidth="1"/>
    <col min="17" max="17" width="8" style="73" customWidth="1"/>
    <col min="18" max="18" width="2.59765625" style="73" customWidth="1"/>
    <col min="19" max="20" width="7.09765625" style="73" customWidth="1"/>
    <col min="21" max="21" width="5.59765625" style="73" customWidth="1"/>
    <col min="22" max="22" width="7.09765625" style="73" customWidth="1"/>
    <col min="23" max="23" width="8" style="73" customWidth="1"/>
    <col min="24" max="24" width="2.59765625" style="73" customWidth="1"/>
    <col min="25" max="25" width="7.09765625" style="73" customWidth="1"/>
    <col min="26" max="26" width="7.09765625" style="79" customWidth="1"/>
    <col min="27" max="27" width="2.59765625" style="73" customWidth="1"/>
    <col min="28" max="28" width="7.09765625" style="73" customWidth="1"/>
    <col min="29" max="29" width="6.59765625" style="79" customWidth="1"/>
    <col min="30" max="30" width="2.59765625" style="73" customWidth="1"/>
    <col min="31" max="31" width="6.59765625" style="234" customWidth="1"/>
    <col min="32" max="32" width="6.19921875" style="73" customWidth="1"/>
    <col min="33" max="33" width="2.59765625" style="73" customWidth="1"/>
    <col min="34" max="34" width="3" style="73" customWidth="1"/>
    <col min="35" max="35" width="1.8984375" style="73" customWidth="1"/>
    <col min="36" max="36" width="2.59765625" style="73" customWidth="1"/>
    <col min="37" max="37" width="6.19921875" style="73" customWidth="1"/>
    <col min="38" max="38" width="2.59765625" style="73" customWidth="1"/>
    <col min="39" max="39" width="3" style="73" customWidth="1"/>
    <col min="40" max="40" width="1.4921875" style="73" customWidth="1"/>
    <col min="41" max="16384" width="10.59765625" style="73" customWidth="1"/>
  </cols>
  <sheetData>
    <row r="1" spans="1:40" ht="16.5" customHeight="1">
      <c r="A1" s="41" t="s">
        <v>276</v>
      </c>
      <c r="B1" s="42"/>
      <c r="C1" s="94"/>
      <c r="D1" s="94"/>
      <c r="E1" s="43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118"/>
      <c r="AA1" s="94"/>
      <c r="AB1" s="94"/>
      <c r="AC1" s="118"/>
      <c r="AD1" s="94"/>
      <c r="AE1" s="201"/>
      <c r="AF1" s="94"/>
      <c r="AG1" s="94"/>
      <c r="AH1" s="94"/>
      <c r="AI1" s="94"/>
      <c r="AJ1" s="94"/>
      <c r="AK1" s="94"/>
      <c r="AL1" s="94"/>
      <c r="AM1" s="94"/>
      <c r="AN1" s="44" t="s">
        <v>277</v>
      </c>
    </row>
    <row r="2" spans="1:40" ht="16.5" customHeight="1">
      <c r="A2" s="560" t="s">
        <v>420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</row>
    <row r="3" spans="1:40" ht="16.5" customHeight="1" thickBot="1">
      <c r="A3" s="78"/>
      <c r="B3" s="78"/>
      <c r="C3" s="109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8"/>
      <c r="AA3" s="107"/>
      <c r="AB3" s="107"/>
      <c r="AC3" s="108"/>
      <c r="AD3" s="107"/>
      <c r="AE3" s="67"/>
      <c r="AF3" s="107"/>
      <c r="AG3" s="107"/>
      <c r="AH3" s="107"/>
      <c r="AI3" s="107"/>
      <c r="AJ3" s="107"/>
      <c r="AK3" s="107"/>
      <c r="AL3" s="107"/>
      <c r="AM3" s="108" t="s">
        <v>278</v>
      </c>
      <c r="AN3" s="94"/>
    </row>
    <row r="4" spans="1:40" ht="16.5" customHeight="1">
      <c r="A4" s="576" t="s">
        <v>279</v>
      </c>
      <c r="B4" s="577"/>
      <c r="C4" s="574" t="s">
        <v>280</v>
      </c>
      <c r="D4" s="580" t="s">
        <v>120</v>
      </c>
      <c r="E4" s="582" t="s">
        <v>121</v>
      </c>
      <c r="F4" s="583"/>
      <c r="G4" s="583"/>
      <c r="H4" s="583"/>
      <c r="I4" s="583"/>
      <c r="J4" s="583"/>
      <c r="K4" s="394" t="s">
        <v>401</v>
      </c>
      <c r="L4" s="567"/>
      <c r="M4" s="567"/>
      <c r="N4" s="567"/>
      <c r="O4" s="567"/>
      <c r="P4" s="586"/>
      <c r="Q4" s="360" t="s">
        <v>402</v>
      </c>
      <c r="R4" s="588"/>
      <c r="S4" s="588"/>
      <c r="T4" s="588"/>
      <c r="U4" s="588"/>
      <c r="V4" s="589"/>
      <c r="W4" s="360" t="s">
        <v>254</v>
      </c>
      <c r="X4" s="561"/>
      <c r="Y4" s="561"/>
      <c r="Z4" s="561"/>
      <c r="AA4" s="561"/>
      <c r="AB4" s="562"/>
      <c r="AC4" s="566" t="s">
        <v>423</v>
      </c>
      <c r="AD4" s="567"/>
      <c r="AE4" s="567"/>
      <c r="AF4" s="567"/>
      <c r="AG4" s="567"/>
      <c r="AH4" s="567"/>
      <c r="AI4" s="567"/>
      <c r="AJ4" s="567"/>
      <c r="AK4" s="567"/>
      <c r="AL4" s="567"/>
      <c r="AM4" s="567"/>
      <c r="AN4" s="568"/>
    </row>
    <row r="5" spans="1:40" ht="16.5" customHeight="1">
      <c r="A5" s="576"/>
      <c r="B5" s="577"/>
      <c r="C5" s="574"/>
      <c r="D5" s="581"/>
      <c r="E5" s="584"/>
      <c r="F5" s="584"/>
      <c r="G5" s="584"/>
      <c r="H5" s="584"/>
      <c r="I5" s="584"/>
      <c r="J5" s="584"/>
      <c r="K5" s="569"/>
      <c r="L5" s="570"/>
      <c r="M5" s="570"/>
      <c r="N5" s="570"/>
      <c r="O5" s="570"/>
      <c r="P5" s="587"/>
      <c r="Q5" s="362"/>
      <c r="R5" s="590"/>
      <c r="S5" s="590"/>
      <c r="T5" s="590"/>
      <c r="U5" s="590"/>
      <c r="V5" s="591"/>
      <c r="W5" s="563"/>
      <c r="X5" s="564"/>
      <c r="Y5" s="564"/>
      <c r="Z5" s="564"/>
      <c r="AA5" s="564"/>
      <c r="AB5" s="565"/>
      <c r="AC5" s="569"/>
      <c r="AD5" s="570"/>
      <c r="AE5" s="570"/>
      <c r="AF5" s="570"/>
      <c r="AG5" s="570"/>
      <c r="AH5" s="570"/>
      <c r="AI5" s="570"/>
      <c r="AJ5" s="570"/>
      <c r="AK5" s="570"/>
      <c r="AL5" s="570"/>
      <c r="AM5" s="570"/>
      <c r="AN5" s="532"/>
    </row>
    <row r="6" spans="1:40" ht="16.5" customHeight="1">
      <c r="A6" s="578"/>
      <c r="B6" s="579"/>
      <c r="C6" s="575"/>
      <c r="D6" s="581"/>
      <c r="E6" s="585" t="s">
        <v>403</v>
      </c>
      <c r="F6" s="585"/>
      <c r="G6" s="585"/>
      <c r="H6" s="585" t="s">
        <v>122</v>
      </c>
      <c r="I6" s="585"/>
      <c r="J6" s="585"/>
      <c r="K6" s="571" t="s">
        <v>403</v>
      </c>
      <c r="L6" s="572"/>
      <c r="M6" s="573"/>
      <c r="N6" s="571" t="s">
        <v>122</v>
      </c>
      <c r="O6" s="572"/>
      <c r="P6" s="573"/>
      <c r="Q6" s="571" t="s">
        <v>403</v>
      </c>
      <c r="R6" s="572"/>
      <c r="S6" s="573"/>
      <c r="T6" s="571" t="s">
        <v>122</v>
      </c>
      <c r="U6" s="572"/>
      <c r="V6" s="573"/>
      <c r="W6" s="571" t="s">
        <v>403</v>
      </c>
      <c r="X6" s="572"/>
      <c r="Y6" s="573"/>
      <c r="Z6" s="571" t="s">
        <v>122</v>
      </c>
      <c r="AA6" s="572"/>
      <c r="AB6" s="573"/>
      <c r="AC6" s="571" t="s">
        <v>403</v>
      </c>
      <c r="AD6" s="572"/>
      <c r="AE6" s="573"/>
      <c r="AF6" s="571" t="s">
        <v>122</v>
      </c>
      <c r="AG6" s="572"/>
      <c r="AH6" s="572"/>
      <c r="AI6" s="572"/>
      <c r="AJ6" s="572"/>
      <c r="AK6" s="572"/>
      <c r="AL6" s="572"/>
      <c r="AM6" s="572"/>
      <c r="AN6" s="202"/>
    </row>
    <row r="7" spans="1:40" ht="16.5" customHeight="1">
      <c r="A7" s="124"/>
      <c r="B7" s="203"/>
      <c r="C7" s="67" t="s">
        <v>123</v>
      </c>
      <c r="D7" s="204">
        <v>4</v>
      </c>
      <c r="E7" s="205">
        <v>1</v>
      </c>
      <c r="F7" s="204" t="s">
        <v>124</v>
      </c>
      <c r="G7" s="206">
        <v>51</v>
      </c>
      <c r="H7" s="207">
        <v>7</v>
      </c>
      <c r="I7" s="208" t="s">
        <v>125</v>
      </c>
      <c r="J7" s="209">
        <v>8.7</v>
      </c>
      <c r="K7" s="205">
        <v>0</v>
      </c>
      <c r="L7" s="204" t="s">
        <v>124</v>
      </c>
      <c r="M7" s="206">
        <v>51</v>
      </c>
      <c r="N7" s="207">
        <v>7.5</v>
      </c>
      <c r="O7" s="208" t="s">
        <v>125</v>
      </c>
      <c r="P7" s="210">
        <v>13</v>
      </c>
      <c r="Q7" s="205">
        <v>0</v>
      </c>
      <c r="R7" s="204" t="s">
        <v>124</v>
      </c>
      <c r="S7" s="206">
        <v>51</v>
      </c>
      <c r="T7" s="146" t="s">
        <v>404</v>
      </c>
      <c r="U7" s="211" t="s">
        <v>125</v>
      </c>
      <c r="V7" s="209">
        <v>0.9</v>
      </c>
      <c r="W7" s="205">
        <v>4</v>
      </c>
      <c r="X7" s="204" t="s">
        <v>124</v>
      </c>
      <c r="Y7" s="206">
        <v>51</v>
      </c>
      <c r="Z7" s="108" t="s">
        <v>405</v>
      </c>
      <c r="AA7" s="211" t="s">
        <v>125</v>
      </c>
      <c r="AB7" s="210">
        <v>12</v>
      </c>
      <c r="AC7" s="205">
        <v>33</v>
      </c>
      <c r="AD7" s="204" t="s">
        <v>124</v>
      </c>
      <c r="AE7" s="206">
        <v>51</v>
      </c>
      <c r="AF7" s="208">
        <v>1.8</v>
      </c>
      <c r="AG7" s="212" t="s">
        <v>126</v>
      </c>
      <c r="AH7" s="213">
        <v>10</v>
      </c>
      <c r="AI7" s="38">
        <v>0</v>
      </c>
      <c r="AJ7" s="212" t="s">
        <v>125</v>
      </c>
      <c r="AK7" s="208">
        <v>2.2</v>
      </c>
      <c r="AL7" s="212" t="s">
        <v>126</v>
      </c>
      <c r="AM7" s="213">
        <v>10</v>
      </c>
      <c r="AN7" s="35">
        <v>3</v>
      </c>
    </row>
    <row r="8" spans="1:40" ht="16.5" customHeight="1">
      <c r="A8" s="124"/>
      <c r="B8" s="203"/>
      <c r="C8" s="67" t="s">
        <v>127</v>
      </c>
      <c r="D8" s="54">
        <v>23</v>
      </c>
      <c r="E8" s="124">
        <v>31</v>
      </c>
      <c r="F8" s="54" t="s">
        <v>124</v>
      </c>
      <c r="G8" s="67">
        <v>385</v>
      </c>
      <c r="H8" s="133">
        <v>6</v>
      </c>
      <c r="I8" s="133" t="s">
        <v>125</v>
      </c>
      <c r="J8" s="214">
        <v>10.2</v>
      </c>
      <c r="K8" s="124">
        <v>8</v>
      </c>
      <c r="L8" s="54" t="s">
        <v>124</v>
      </c>
      <c r="M8" s="67">
        <v>385</v>
      </c>
      <c r="N8" s="133">
        <v>1.2</v>
      </c>
      <c r="O8" s="133" t="s">
        <v>125</v>
      </c>
      <c r="P8" s="215">
        <v>17</v>
      </c>
      <c r="Q8" s="124">
        <v>21</v>
      </c>
      <c r="R8" s="54" t="s">
        <v>124</v>
      </c>
      <c r="S8" s="67">
        <v>385</v>
      </c>
      <c r="T8" s="146" t="s">
        <v>404</v>
      </c>
      <c r="U8" s="136" t="s">
        <v>125</v>
      </c>
      <c r="V8" s="216">
        <v>9</v>
      </c>
      <c r="W8" s="124">
        <v>17</v>
      </c>
      <c r="X8" s="54" t="s">
        <v>124</v>
      </c>
      <c r="Y8" s="67">
        <v>385</v>
      </c>
      <c r="Z8" s="108" t="s">
        <v>405</v>
      </c>
      <c r="AA8" s="136" t="s">
        <v>125</v>
      </c>
      <c r="AB8" s="215">
        <v>250</v>
      </c>
      <c r="AC8" s="108">
        <v>305</v>
      </c>
      <c r="AD8" s="54" t="s">
        <v>124</v>
      </c>
      <c r="AE8" s="67">
        <v>385</v>
      </c>
      <c r="AF8" s="133">
        <v>1.3</v>
      </c>
      <c r="AG8" s="124" t="s">
        <v>126</v>
      </c>
      <c r="AH8" s="217">
        <v>10</v>
      </c>
      <c r="AI8" s="39">
        <v>0</v>
      </c>
      <c r="AJ8" s="124" t="s">
        <v>125</v>
      </c>
      <c r="AK8" s="133">
        <v>1.6</v>
      </c>
      <c r="AL8" s="124" t="s">
        <v>126</v>
      </c>
      <c r="AM8" s="217">
        <v>10</v>
      </c>
      <c r="AN8" s="36">
        <v>6</v>
      </c>
    </row>
    <row r="9" spans="1:40" ht="16.5" customHeight="1">
      <c r="A9" s="278" t="s">
        <v>128</v>
      </c>
      <c r="B9" s="203"/>
      <c r="C9" s="67" t="s">
        <v>129</v>
      </c>
      <c r="D9" s="54">
        <v>19</v>
      </c>
      <c r="E9" s="124">
        <v>27</v>
      </c>
      <c r="F9" s="54" t="s">
        <v>124</v>
      </c>
      <c r="G9" s="67">
        <v>379</v>
      </c>
      <c r="H9" s="133">
        <v>6.3</v>
      </c>
      <c r="I9" s="133" t="s">
        <v>125</v>
      </c>
      <c r="J9" s="214">
        <v>9.7</v>
      </c>
      <c r="K9" s="124">
        <v>11</v>
      </c>
      <c r="L9" s="54" t="s">
        <v>124</v>
      </c>
      <c r="M9" s="67">
        <v>379</v>
      </c>
      <c r="N9" s="133">
        <v>1.4</v>
      </c>
      <c r="O9" s="133" t="s">
        <v>125</v>
      </c>
      <c r="P9" s="215">
        <v>14</v>
      </c>
      <c r="Q9" s="124">
        <v>121</v>
      </c>
      <c r="R9" s="54" t="s">
        <v>124</v>
      </c>
      <c r="S9" s="67">
        <v>379</v>
      </c>
      <c r="T9" s="146" t="s">
        <v>404</v>
      </c>
      <c r="U9" s="136" t="s">
        <v>125</v>
      </c>
      <c r="V9" s="218">
        <v>35</v>
      </c>
      <c r="W9" s="124">
        <v>29</v>
      </c>
      <c r="X9" s="54" t="s">
        <v>124</v>
      </c>
      <c r="Y9" s="67">
        <v>379</v>
      </c>
      <c r="Z9" s="108" t="s">
        <v>405</v>
      </c>
      <c r="AA9" s="136" t="s">
        <v>125</v>
      </c>
      <c r="AB9" s="215">
        <v>101</v>
      </c>
      <c r="AC9" s="108">
        <v>246</v>
      </c>
      <c r="AD9" s="54" t="s">
        <v>124</v>
      </c>
      <c r="AE9" s="67">
        <v>379</v>
      </c>
      <c r="AF9" s="133">
        <v>4.5</v>
      </c>
      <c r="AG9" s="124" t="s">
        <v>126</v>
      </c>
      <c r="AH9" s="217">
        <v>10</v>
      </c>
      <c r="AI9" s="39">
        <v>1</v>
      </c>
      <c r="AJ9" s="124" t="s">
        <v>125</v>
      </c>
      <c r="AK9" s="133">
        <v>5.4</v>
      </c>
      <c r="AL9" s="124" t="s">
        <v>126</v>
      </c>
      <c r="AM9" s="217">
        <v>10</v>
      </c>
      <c r="AN9" s="36">
        <v>6</v>
      </c>
    </row>
    <row r="10" spans="1:40" ht="16.5" customHeight="1">
      <c r="A10" s="278"/>
      <c r="B10" s="203"/>
      <c r="C10" s="67" t="s">
        <v>130</v>
      </c>
      <c r="D10" s="54">
        <v>7</v>
      </c>
      <c r="E10" s="124">
        <v>22</v>
      </c>
      <c r="F10" s="54" t="s">
        <v>124</v>
      </c>
      <c r="G10" s="67">
        <v>182</v>
      </c>
      <c r="H10" s="133">
        <v>6.8</v>
      </c>
      <c r="I10" s="133" t="s">
        <v>125</v>
      </c>
      <c r="J10" s="214">
        <v>9.3</v>
      </c>
      <c r="K10" s="124">
        <v>33</v>
      </c>
      <c r="L10" s="54" t="s">
        <v>124</v>
      </c>
      <c r="M10" s="67">
        <v>182</v>
      </c>
      <c r="N10" s="146" t="s">
        <v>404</v>
      </c>
      <c r="O10" s="133" t="s">
        <v>125</v>
      </c>
      <c r="P10" s="215">
        <v>17</v>
      </c>
      <c r="Q10" s="124">
        <v>68</v>
      </c>
      <c r="R10" s="54" t="s">
        <v>124</v>
      </c>
      <c r="S10" s="67">
        <v>182</v>
      </c>
      <c r="T10" s="146" t="s">
        <v>404</v>
      </c>
      <c r="U10" s="136" t="s">
        <v>125</v>
      </c>
      <c r="V10" s="218">
        <v>36</v>
      </c>
      <c r="W10" s="108">
        <v>4</v>
      </c>
      <c r="X10" s="54" t="s">
        <v>124</v>
      </c>
      <c r="Y10" s="67">
        <v>182</v>
      </c>
      <c r="Z10" s="108">
        <v>1</v>
      </c>
      <c r="AA10" s="136" t="s">
        <v>125</v>
      </c>
      <c r="AB10" s="215">
        <v>81</v>
      </c>
      <c r="AC10" s="108" t="s">
        <v>406</v>
      </c>
      <c r="AD10" s="54" t="s">
        <v>124</v>
      </c>
      <c r="AE10" s="67">
        <v>182</v>
      </c>
      <c r="AF10" s="133">
        <v>4.9</v>
      </c>
      <c r="AG10" s="124" t="s">
        <v>126</v>
      </c>
      <c r="AH10" s="217">
        <v>10</v>
      </c>
      <c r="AI10" s="39">
        <v>2</v>
      </c>
      <c r="AJ10" s="124" t="s">
        <v>125</v>
      </c>
      <c r="AK10" s="133">
        <v>3.5</v>
      </c>
      <c r="AL10" s="124" t="s">
        <v>126</v>
      </c>
      <c r="AM10" s="217">
        <v>10</v>
      </c>
      <c r="AN10" s="36">
        <v>7</v>
      </c>
    </row>
    <row r="11" spans="1:40" ht="16.5" customHeight="1">
      <c r="A11" s="59"/>
      <c r="B11" s="203"/>
      <c r="C11" s="67" t="s">
        <v>131</v>
      </c>
      <c r="D11" s="54">
        <v>1</v>
      </c>
      <c r="E11" s="108">
        <v>0</v>
      </c>
      <c r="F11" s="54" t="s">
        <v>124</v>
      </c>
      <c r="G11" s="67">
        <v>66</v>
      </c>
      <c r="H11" s="146">
        <v>6.9</v>
      </c>
      <c r="I11" s="133" t="s">
        <v>125</v>
      </c>
      <c r="J11" s="214">
        <v>8</v>
      </c>
      <c r="K11" s="108">
        <v>0</v>
      </c>
      <c r="L11" s="54" t="s">
        <v>124</v>
      </c>
      <c r="M11" s="67">
        <v>66</v>
      </c>
      <c r="N11" s="146">
        <v>4.6</v>
      </c>
      <c r="O11" s="133" t="s">
        <v>125</v>
      </c>
      <c r="P11" s="215">
        <v>12</v>
      </c>
      <c r="Q11" s="108">
        <v>0</v>
      </c>
      <c r="R11" s="54" t="s">
        <v>124</v>
      </c>
      <c r="S11" s="67">
        <v>66</v>
      </c>
      <c r="T11" s="146">
        <v>0.9</v>
      </c>
      <c r="U11" s="136" t="s">
        <v>125</v>
      </c>
      <c r="V11" s="214">
        <v>7.9</v>
      </c>
      <c r="W11" s="108">
        <v>0</v>
      </c>
      <c r="X11" s="54" t="s">
        <v>124</v>
      </c>
      <c r="Y11" s="67">
        <v>66</v>
      </c>
      <c r="Z11" s="219">
        <v>1</v>
      </c>
      <c r="AA11" s="136" t="s">
        <v>125</v>
      </c>
      <c r="AB11" s="215">
        <v>9</v>
      </c>
      <c r="AC11" s="108" t="s">
        <v>406</v>
      </c>
      <c r="AD11" s="54" t="s">
        <v>124</v>
      </c>
      <c r="AE11" s="67">
        <v>66</v>
      </c>
      <c r="AF11" s="146">
        <v>2</v>
      </c>
      <c r="AG11" s="124" t="s">
        <v>126</v>
      </c>
      <c r="AH11" s="217">
        <v>10</v>
      </c>
      <c r="AI11" s="39">
        <v>2</v>
      </c>
      <c r="AJ11" s="124" t="s">
        <v>125</v>
      </c>
      <c r="AK11" s="146">
        <v>3.5</v>
      </c>
      <c r="AL11" s="124" t="s">
        <v>126</v>
      </c>
      <c r="AM11" s="217">
        <v>10</v>
      </c>
      <c r="AN11" s="36">
        <v>6</v>
      </c>
    </row>
    <row r="12" spans="1:40" ht="16.5" customHeight="1">
      <c r="A12" s="59"/>
      <c r="B12" s="203"/>
      <c r="C12" s="67" t="s">
        <v>132</v>
      </c>
      <c r="D12" s="54">
        <v>1</v>
      </c>
      <c r="E12" s="108">
        <v>3</v>
      </c>
      <c r="F12" s="54" t="s">
        <v>124</v>
      </c>
      <c r="G12" s="67">
        <v>66</v>
      </c>
      <c r="H12" s="146">
        <v>6.9</v>
      </c>
      <c r="I12" s="133" t="s">
        <v>125</v>
      </c>
      <c r="J12" s="214">
        <v>9</v>
      </c>
      <c r="K12" s="108">
        <v>0</v>
      </c>
      <c r="L12" s="54" t="s">
        <v>124</v>
      </c>
      <c r="M12" s="67">
        <v>66</v>
      </c>
      <c r="N12" s="108">
        <v>6.3</v>
      </c>
      <c r="O12" s="133" t="s">
        <v>125</v>
      </c>
      <c r="P12" s="215">
        <v>11</v>
      </c>
      <c r="Q12" s="108">
        <v>3</v>
      </c>
      <c r="R12" s="54" t="s">
        <v>124</v>
      </c>
      <c r="S12" s="67">
        <v>66</v>
      </c>
      <c r="T12" s="220">
        <v>2</v>
      </c>
      <c r="U12" s="136" t="s">
        <v>125</v>
      </c>
      <c r="V12" s="214">
        <v>11</v>
      </c>
      <c r="W12" s="108" t="s">
        <v>406</v>
      </c>
      <c r="X12" s="54" t="s">
        <v>124</v>
      </c>
      <c r="Y12" s="67">
        <v>66</v>
      </c>
      <c r="Z12" s="108">
        <v>1</v>
      </c>
      <c r="AA12" s="136" t="s">
        <v>125</v>
      </c>
      <c r="AB12" s="215">
        <v>11</v>
      </c>
      <c r="AC12" s="108" t="s">
        <v>406</v>
      </c>
      <c r="AD12" s="54" t="s">
        <v>124</v>
      </c>
      <c r="AE12" s="67">
        <v>66</v>
      </c>
      <c r="AF12" s="108">
        <v>6.8</v>
      </c>
      <c r="AG12" s="124" t="s">
        <v>126</v>
      </c>
      <c r="AH12" s="217">
        <v>10</v>
      </c>
      <c r="AI12" s="39">
        <v>2</v>
      </c>
      <c r="AJ12" s="124" t="s">
        <v>125</v>
      </c>
      <c r="AK12" s="146">
        <v>1.4</v>
      </c>
      <c r="AL12" s="124" t="s">
        <v>126</v>
      </c>
      <c r="AM12" s="217">
        <v>10</v>
      </c>
      <c r="AN12" s="36">
        <v>6</v>
      </c>
    </row>
    <row r="13" spans="1:40" ht="16.5" customHeight="1">
      <c r="A13" s="59"/>
      <c r="B13" s="203"/>
      <c r="C13" s="67" t="s">
        <v>123</v>
      </c>
      <c r="D13" s="54">
        <v>1</v>
      </c>
      <c r="E13" s="108">
        <v>0</v>
      </c>
      <c r="F13" s="54" t="s">
        <v>124</v>
      </c>
      <c r="G13" s="67">
        <v>24</v>
      </c>
      <c r="H13" s="133">
        <v>7</v>
      </c>
      <c r="I13" s="133" t="s">
        <v>125</v>
      </c>
      <c r="J13" s="214">
        <v>7.7</v>
      </c>
      <c r="K13" s="108">
        <v>0</v>
      </c>
      <c r="L13" s="54" t="s">
        <v>124</v>
      </c>
      <c r="M13" s="67">
        <v>24</v>
      </c>
      <c r="N13" s="133">
        <v>8.8</v>
      </c>
      <c r="O13" s="124" t="s">
        <v>125</v>
      </c>
      <c r="P13" s="67">
        <v>13</v>
      </c>
      <c r="Q13" s="108">
        <v>0</v>
      </c>
      <c r="R13" s="54" t="s">
        <v>124</v>
      </c>
      <c r="S13" s="67">
        <v>24</v>
      </c>
      <c r="T13" s="146" t="s">
        <v>404</v>
      </c>
      <c r="U13" s="54" t="s">
        <v>125</v>
      </c>
      <c r="V13" s="221">
        <v>0.9</v>
      </c>
      <c r="W13" s="108">
        <v>0</v>
      </c>
      <c r="X13" s="54" t="s">
        <v>124</v>
      </c>
      <c r="Y13" s="67">
        <v>24</v>
      </c>
      <c r="Z13" s="108" t="s">
        <v>407</v>
      </c>
      <c r="AA13" s="124" t="s">
        <v>125</v>
      </c>
      <c r="AB13" s="67">
        <v>5</v>
      </c>
      <c r="AC13" s="108">
        <v>17</v>
      </c>
      <c r="AD13" s="54" t="s">
        <v>124</v>
      </c>
      <c r="AE13" s="67">
        <v>24</v>
      </c>
      <c r="AF13" s="133">
        <v>3.3</v>
      </c>
      <c r="AG13" s="124" t="s">
        <v>126</v>
      </c>
      <c r="AH13" s="217">
        <v>10</v>
      </c>
      <c r="AI13" s="39">
        <v>1</v>
      </c>
      <c r="AJ13" s="124" t="s">
        <v>125</v>
      </c>
      <c r="AK13" s="133">
        <v>7.9</v>
      </c>
      <c r="AL13" s="124" t="s">
        <v>126</v>
      </c>
      <c r="AM13" s="217">
        <v>10</v>
      </c>
      <c r="AN13" s="36">
        <v>2</v>
      </c>
    </row>
    <row r="14" spans="1:40" ht="16.5" customHeight="1">
      <c r="A14" s="278" t="s">
        <v>133</v>
      </c>
      <c r="B14" s="203"/>
      <c r="C14" s="67" t="s">
        <v>127</v>
      </c>
      <c r="D14" s="54">
        <v>1</v>
      </c>
      <c r="E14" s="108">
        <v>0</v>
      </c>
      <c r="F14" s="54" t="s">
        <v>124</v>
      </c>
      <c r="G14" s="67">
        <v>24</v>
      </c>
      <c r="H14" s="133">
        <v>6.9</v>
      </c>
      <c r="I14" s="133" t="s">
        <v>125</v>
      </c>
      <c r="J14" s="214">
        <v>7.5</v>
      </c>
      <c r="K14" s="108">
        <v>0</v>
      </c>
      <c r="L14" s="54" t="s">
        <v>124</v>
      </c>
      <c r="M14" s="67">
        <v>24</v>
      </c>
      <c r="N14" s="133">
        <v>8.4</v>
      </c>
      <c r="O14" s="124" t="s">
        <v>125</v>
      </c>
      <c r="P14" s="67">
        <v>12</v>
      </c>
      <c r="Q14" s="124">
        <v>14</v>
      </c>
      <c r="R14" s="54" t="s">
        <v>124</v>
      </c>
      <c r="S14" s="67">
        <v>24</v>
      </c>
      <c r="T14" s="146">
        <v>1</v>
      </c>
      <c r="U14" s="54" t="s">
        <v>125</v>
      </c>
      <c r="V14" s="221">
        <v>8.7</v>
      </c>
      <c r="W14" s="108">
        <v>0</v>
      </c>
      <c r="X14" s="54" t="s">
        <v>124</v>
      </c>
      <c r="Y14" s="67">
        <v>24</v>
      </c>
      <c r="Z14" s="108">
        <v>1</v>
      </c>
      <c r="AA14" s="124" t="s">
        <v>125</v>
      </c>
      <c r="AB14" s="67">
        <v>21</v>
      </c>
      <c r="AC14" s="108">
        <v>24</v>
      </c>
      <c r="AD14" s="54" t="s">
        <v>124</v>
      </c>
      <c r="AE14" s="67">
        <v>24</v>
      </c>
      <c r="AF14" s="133">
        <v>2.3</v>
      </c>
      <c r="AG14" s="124" t="s">
        <v>126</v>
      </c>
      <c r="AH14" s="217">
        <v>10</v>
      </c>
      <c r="AI14" s="39">
        <v>3</v>
      </c>
      <c r="AJ14" s="124" t="s">
        <v>125</v>
      </c>
      <c r="AK14" s="133">
        <v>1.3</v>
      </c>
      <c r="AL14" s="124" t="s">
        <v>126</v>
      </c>
      <c r="AM14" s="217">
        <v>10</v>
      </c>
      <c r="AN14" s="36">
        <v>5</v>
      </c>
    </row>
    <row r="15" spans="1:40" ht="16.5" customHeight="1">
      <c r="A15" s="278"/>
      <c r="B15" s="203"/>
      <c r="C15" s="67" t="s">
        <v>129</v>
      </c>
      <c r="D15" s="54">
        <v>2</v>
      </c>
      <c r="E15" s="108">
        <v>0</v>
      </c>
      <c r="F15" s="54" t="s">
        <v>124</v>
      </c>
      <c r="G15" s="67">
        <v>48</v>
      </c>
      <c r="H15" s="133">
        <v>6.8</v>
      </c>
      <c r="I15" s="133" t="s">
        <v>125</v>
      </c>
      <c r="J15" s="214">
        <v>7.4</v>
      </c>
      <c r="K15" s="108">
        <v>7</v>
      </c>
      <c r="L15" s="54" t="s">
        <v>124</v>
      </c>
      <c r="M15" s="67">
        <v>48</v>
      </c>
      <c r="N15" s="133">
        <v>1.4</v>
      </c>
      <c r="O15" s="124" t="s">
        <v>125</v>
      </c>
      <c r="P15" s="67">
        <v>11</v>
      </c>
      <c r="Q15" s="124">
        <v>26</v>
      </c>
      <c r="R15" s="54" t="s">
        <v>124</v>
      </c>
      <c r="S15" s="67">
        <v>48</v>
      </c>
      <c r="T15" s="146">
        <v>1</v>
      </c>
      <c r="U15" s="54" t="s">
        <v>125</v>
      </c>
      <c r="V15" s="222">
        <v>21</v>
      </c>
      <c r="W15" s="108">
        <v>0</v>
      </c>
      <c r="X15" s="54" t="s">
        <v>124</v>
      </c>
      <c r="Y15" s="67">
        <v>48</v>
      </c>
      <c r="Z15" s="108">
        <v>3</v>
      </c>
      <c r="AA15" s="124" t="s">
        <v>125</v>
      </c>
      <c r="AB15" s="67">
        <v>14</v>
      </c>
      <c r="AC15" s="108">
        <v>38</v>
      </c>
      <c r="AD15" s="54" t="s">
        <v>408</v>
      </c>
      <c r="AE15" s="67">
        <v>48</v>
      </c>
      <c r="AF15" s="133">
        <v>4.9</v>
      </c>
      <c r="AG15" s="124" t="s">
        <v>126</v>
      </c>
      <c r="AH15" s="217">
        <v>10</v>
      </c>
      <c r="AI15" s="39">
        <v>2</v>
      </c>
      <c r="AJ15" s="124" t="s">
        <v>125</v>
      </c>
      <c r="AK15" s="133">
        <v>3.5</v>
      </c>
      <c r="AL15" s="124" t="s">
        <v>126</v>
      </c>
      <c r="AM15" s="217">
        <v>10</v>
      </c>
      <c r="AN15" s="36">
        <v>5</v>
      </c>
    </row>
    <row r="16" spans="1:40" ht="16.5" customHeight="1">
      <c r="A16" s="59"/>
      <c r="B16" s="203"/>
      <c r="C16" s="67" t="s">
        <v>130</v>
      </c>
      <c r="D16" s="54">
        <v>1</v>
      </c>
      <c r="E16" s="108">
        <v>0</v>
      </c>
      <c r="F16" s="54" t="s">
        <v>124</v>
      </c>
      <c r="G16" s="67">
        <v>24</v>
      </c>
      <c r="H16" s="133">
        <v>6.8</v>
      </c>
      <c r="I16" s="133" t="s">
        <v>125</v>
      </c>
      <c r="J16" s="214">
        <v>7.7</v>
      </c>
      <c r="K16" s="124">
        <v>10</v>
      </c>
      <c r="L16" s="54" t="s">
        <v>124</v>
      </c>
      <c r="M16" s="67">
        <v>24</v>
      </c>
      <c r="N16" s="133">
        <v>2.2</v>
      </c>
      <c r="O16" s="124" t="s">
        <v>125</v>
      </c>
      <c r="P16" s="67">
        <v>11</v>
      </c>
      <c r="Q16" s="124">
        <v>16</v>
      </c>
      <c r="R16" s="54" t="s">
        <v>124</v>
      </c>
      <c r="S16" s="67">
        <v>24</v>
      </c>
      <c r="T16" s="146">
        <v>2.1</v>
      </c>
      <c r="U16" s="54" t="s">
        <v>125</v>
      </c>
      <c r="V16" s="222">
        <v>18</v>
      </c>
      <c r="W16" s="108">
        <v>3</v>
      </c>
      <c r="X16" s="54" t="s">
        <v>124</v>
      </c>
      <c r="Y16" s="67">
        <v>24</v>
      </c>
      <c r="Z16" s="108">
        <v>7</v>
      </c>
      <c r="AA16" s="124" t="s">
        <v>125</v>
      </c>
      <c r="AB16" s="67">
        <v>81</v>
      </c>
      <c r="AC16" s="108" t="s">
        <v>406</v>
      </c>
      <c r="AD16" s="54" t="s">
        <v>124</v>
      </c>
      <c r="AE16" s="67">
        <v>24</v>
      </c>
      <c r="AF16" s="133">
        <v>1.14</v>
      </c>
      <c r="AG16" s="124" t="s">
        <v>126</v>
      </c>
      <c r="AH16" s="217">
        <v>10</v>
      </c>
      <c r="AI16" s="39">
        <v>4</v>
      </c>
      <c r="AJ16" s="124" t="s">
        <v>125</v>
      </c>
      <c r="AK16" s="133">
        <v>3.3</v>
      </c>
      <c r="AL16" s="124" t="s">
        <v>126</v>
      </c>
      <c r="AM16" s="217">
        <v>10</v>
      </c>
      <c r="AN16" s="36">
        <v>5</v>
      </c>
    </row>
    <row r="17" spans="1:40" ht="16.5" customHeight="1">
      <c r="A17" s="278" t="s">
        <v>134</v>
      </c>
      <c r="B17" s="203"/>
      <c r="C17" s="67" t="s">
        <v>127</v>
      </c>
      <c r="D17" s="54">
        <v>1</v>
      </c>
      <c r="E17" s="108">
        <v>0</v>
      </c>
      <c r="F17" s="54" t="s">
        <v>124</v>
      </c>
      <c r="G17" s="67">
        <v>24</v>
      </c>
      <c r="H17" s="133">
        <v>6.9</v>
      </c>
      <c r="I17" s="133" t="s">
        <v>125</v>
      </c>
      <c r="J17" s="214">
        <v>7.5</v>
      </c>
      <c r="K17" s="124">
        <v>0</v>
      </c>
      <c r="L17" s="54" t="s">
        <v>124</v>
      </c>
      <c r="M17" s="67">
        <v>24</v>
      </c>
      <c r="N17" s="133">
        <v>8.6</v>
      </c>
      <c r="O17" s="124" t="s">
        <v>125</v>
      </c>
      <c r="P17" s="67">
        <v>12</v>
      </c>
      <c r="Q17" s="108">
        <v>4</v>
      </c>
      <c r="R17" s="54" t="s">
        <v>124</v>
      </c>
      <c r="S17" s="67">
        <v>24</v>
      </c>
      <c r="T17" s="146" t="s">
        <v>404</v>
      </c>
      <c r="U17" s="54" t="s">
        <v>125</v>
      </c>
      <c r="V17" s="67">
        <v>6.4</v>
      </c>
      <c r="W17" s="108">
        <v>1</v>
      </c>
      <c r="X17" s="54" t="s">
        <v>124</v>
      </c>
      <c r="Y17" s="67">
        <v>24</v>
      </c>
      <c r="Z17" s="108">
        <v>1</v>
      </c>
      <c r="AA17" s="124" t="s">
        <v>125</v>
      </c>
      <c r="AB17" s="67">
        <v>30</v>
      </c>
      <c r="AC17" s="108">
        <v>21</v>
      </c>
      <c r="AD17" s="54" t="s">
        <v>124</v>
      </c>
      <c r="AE17" s="67">
        <v>24</v>
      </c>
      <c r="AF17" s="133">
        <v>1.7</v>
      </c>
      <c r="AG17" s="124" t="s">
        <v>126</v>
      </c>
      <c r="AH17" s="217">
        <v>10</v>
      </c>
      <c r="AI17" s="39">
        <v>2</v>
      </c>
      <c r="AJ17" s="124" t="s">
        <v>125</v>
      </c>
      <c r="AK17" s="133">
        <v>3.3</v>
      </c>
      <c r="AL17" s="124" t="s">
        <v>126</v>
      </c>
      <c r="AM17" s="217">
        <v>10</v>
      </c>
      <c r="AN17" s="36">
        <v>4</v>
      </c>
    </row>
    <row r="18" spans="1:40" ht="16.5" customHeight="1">
      <c r="A18" s="278"/>
      <c r="B18" s="203"/>
      <c r="C18" s="67" t="s">
        <v>129</v>
      </c>
      <c r="D18" s="54">
        <v>1</v>
      </c>
      <c r="E18" s="124">
        <v>6</v>
      </c>
      <c r="F18" s="54" t="s">
        <v>124</v>
      </c>
      <c r="G18" s="67">
        <v>24</v>
      </c>
      <c r="H18" s="133">
        <v>6.8</v>
      </c>
      <c r="I18" s="133" t="s">
        <v>125</v>
      </c>
      <c r="J18" s="214">
        <v>9.5</v>
      </c>
      <c r="K18" s="108">
        <v>0</v>
      </c>
      <c r="L18" s="54" t="s">
        <v>124</v>
      </c>
      <c r="M18" s="67">
        <v>24</v>
      </c>
      <c r="N18" s="133">
        <v>6.6</v>
      </c>
      <c r="O18" s="124" t="s">
        <v>125</v>
      </c>
      <c r="P18" s="67">
        <v>13</v>
      </c>
      <c r="Q18" s="108">
        <v>11</v>
      </c>
      <c r="R18" s="54" t="s">
        <v>124</v>
      </c>
      <c r="S18" s="67">
        <v>24</v>
      </c>
      <c r="T18" s="146" t="s">
        <v>404</v>
      </c>
      <c r="U18" s="54" t="s">
        <v>125</v>
      </c>
      <c r="V18" s="67">
        <v>7.6</v>
      </c>
      <c r="W18" s="108">
        <v>0</v>
      </c>
      <c r="X18" s="54" t="s">
        <v>124</v>
      </c>
      <c r="Y18" s="67">
        <v>24</v>
      </c>
      <c r="Z18" s="108">
        <v>1</v>
      </c>
      <c r="AA18" s="124" t="s">
        <v>125</v>
      </c>
      <c r="AB18" s="67">
        <v>17</v>
      </c>
      <c r="AC18" s="108">
        <v>10</v>
      </c>
      <c r="AD18" s="54" t="s">
        <v>124</v>
      </c>
      <c r="AE18" s="67">
        <v>24</v>
      </c>
      <c r="AF18" s="133">
        <v>2.3</v>
      </c>
      <c r="AG18" s="124" t="s">
        <v>126</v>
      </c>
      <c r="AH18" s="217">
        <v>10</v>
      </c>
      <c r="AI18" s="39">
        <v>2</v>
      </c>
      <c r="AJ18" s="124" t="s">
        <v>125</v>
      </c>
      <c r="AK18" s="133">
        <v>4.9</v>
      </c>
      <c r="AL18" s="124" t="s">
        <v>126</v>
      </c>
      <c r="AM18" s="217">
        <v>10</v>
      </c>
      <c r="AN18" s="36">
        <v>4</v>
      </c>
    </row>
    <row r="19" spans="1:40" ht="16.5" customHeight="1">
      <c r="A19" s="59" t="s">
        <v>135</v>
      </c>
      <c r="B19" s="203"/>
      <c r="C19" s="67" t="s">
        <v>129</v>
      </c>
      <c r="D19" s="54">
        <v>1</v>
      </c>
      <c r="E19" s="108">
        <v>0</v>
      </c>
      <c r="F19" s="54" t="s">
        <v>124</v>
      </c>
      <c r="G19" s="67">
        <v>24</v>
      </c>
      <c r="H19" s="133">
        <v>6.7</v>
      </c>
      <c r="I19" s="133" t="s">
        <v>125</v>
      </c>
      <c r="J19" s="214">
        <v>7.2</v>
      </c>
      <c r="K19" s="108">
        <v>2</v>
      </c>
      <c r="L19" s="54" t="s">
        <v>124</v>
      </c>
      <c r="M19" s="67">
        <v>24</v>
      </c>
      <c r="N19" s="133">
        <v>3.8</v>
      </c>
      <c r="O19" s="124" t="s">
        <v>125</v>
      </c>
      <c r="P19" s="67">
        <v>10</v>
      </c>
      <c r="Q19" s="124">
        <v>13</v>
      </c>
      <c r="R19" s="54" t="s">
        <v>124</v>
      </c>
      <c r="S19" s="67">
        <v>24</v>
      </c>
      <c r="T19" s="108">
        <v>1.6</v>
      </c>
      <c r="U19" s="54" t="s">
        <v>125</v>
      </c>
      <c r="V19" s="67">
        <v>4.4</v>
      </c>
      <c r="W19" s="108">
        <v>3</v>
      </c>
      <c r="X19" s="54" t="s">
        <v>124</v>
      </c>
      <c r="Y19" s="67">
        <v>24</v>
      </c>
      <c r="Z19" s="108">
        <v>5</v>
      </c>
      <c r="AA19" s="124" t="s">
        <v>125</v>
      </c>
      <c r="AB19" s="67">
        <v>51</v>
      </c>
      <c r="AC19" s="108">
        <v>23</v>
      </c>
      <c r="AD19" s="54" t="s">
        <v>124</v>
      </c>
      <c r="AE19" s="67">
        <v>24</v>
      </c>
      <c r="AF19" s="133">
        <v>4.9</v>
      </c>
      <c r="AG19" s="124" t="s">
        <v>126</v>
      </c>
      <c r="AH19" s="217">
        <v>10</v>
      </c>
      <c r="AI19" s="39">
        <v>3</v>
      </c>
      <c r="AJ19" s="124" t="s">
        <v>125</v>
      </c>
      <c r="AK19" s="133">
        <v>1.7</v>
      </c>
      <c r="AL19" s="124" t="s">
        <v>126</v>
      </c>
      <c r="AM19" s="217">
        <v>10</v>
      </c>
      <c r="AN19" s="36">
        <v>5</v>
      </c>
    </row>
    <row r="20" spans="1:40" ht="16.5" customHeight="1">
      <c r="A20" s="278" t="s">
        <v>409</v>
      </c>
      <c r="B20" s="203"/>
      <c r="C20" s="67" t="s">
        <v>127</v>
      </c>
      <c r="D20" s="54">
        <v>1</v>
      </c>
      <c r="E20" s="108">
        <v>0</v>
      </c>
      <c r="F20" s="54" t="s">
        <v>124</v>
      </c>
      <c r="G20" s="67">
        <v>12</v>
      </c>
      <c r="H20" s="133">
        <v>7.3</v>
      </c>
      <c r="I20" s="133" t="s">
        <v>125</v>
      </c>
      <c r="J20" s="214">
        <v>7.7</v>
      </c>
      <c r="K20" s="108">
        <v>0</v>
      </c>
      <c r="L20" s="54" t="s">
        <v>124</v>
      </c>
      <c r="M20" s="67">
        <v>12</v>
      </c>
      <c r="N20" s="133">
        <v>8.9</v>
      </c>
      <c r="O20" s="124" t="s">
        <v>125</v>
      </c>
      <c r="P20" s="67">
        <v>12</v>
      </c>
      <c r="Q20" s="108">
        <v>0</v>
      </c>
      <c r="R20" s="54" t="s">
        <v>124</v>
      </c>
      <c r="S20" s="67">
        <v>12</v>
      </c>
      <c r="T20" s="146" t="s">
        <v>404</v>
      </c>
      <c r="U20" s="54" t="s">
        <v>125</v>
      </c>
      <c r="V20" s="67">
        <v>1.7</v>
      </c>
      <c r="W20" s="108">
        <v>0</v>
      </c>
      <c r="X20" s="54" t="s">
        <v>124</v>
      </c>
      <c r="Y20" s="67">
        <v>12</v>
      </c>
      <c r="Z20" s="108">
        <v>2</v>
      </c>
      <c r="AA20" s="124" t="s">
        <v>125</v>
      </c>
      <c r="AB20" s="67">
        <v>11</v>
      </c>
      <c r="AC20" s="108">
        <v>8</v>
      </c>
      <c r="AD20" s="54" t="s">
        <v>124</v>
      </c>
      <c r="AE20" s="67">
        <v>12</v>
      </c>
      <c r="AF20" s="133">
        <v>4.9</v>
      </c>
      <c r="AG20" s="124" t="s">
        <v>126</v>
      </c>
      <c r="AH20" s="217">
        <v>10</v>
      </c>
      <c r="AI20" s="39">
        <v>1</v>
      </c>
      <c r="AJ20" s="124" t="s">
        <v>125</v>
      </c>
      <c r="AK20" s="133">
        <v>3.3</v>
      </c>
      <c r="AL20" s="124" t="s">
        <v>126</v>
      </c>
      <c r="AM20" s="217">
        <v>10</v>
      </c>
      <c r="AN20" s="36">
        <v>4</v>
      </c>
    </row>
    <row r="21" spans="1:40" ht="16.5" customHeight="1">
      <c r="A21" s="278"/>
      <c r="B21" s="203"/>
      <c r="C21" s="67" t="s">
        <v>129</v>
      </c>
      <c r="D21" s="54">
        <v>1</v>
      </c>
      <c r="E21" s="108">
        <v>0</v>
      </c>
      <c r="F21" s="54" t="s">
        <v>124</v>
      </c>
      <c r="G21" s="67">
        <v>12</v>
      </c>
      <c r="H21" s="133">
        <v>7.1</v>
      </c>
      <c r="I21" s="133" t="s">
        <v>125</v>
      </c>
      <c r="J21" s="214">
        <v>7.6</v>
      </c>
      <c r="K21" s="108">
        <v>0</v>
      </c>
      <c r="L21" s="54" t="s">
        <v>124</v>
      </c>
      <c r="M21" s="67">
        <v>12</v>
      </c>
      <c r="N21" s="133">
        <v>6.8</v>
      </c>
      <c r="O21" s="124" t="s">
        <v>125</v>
      </c>
      <c r="P21" s="67">
        <v>12</v>
      </c>
      <c r="Q21" s="108">
        <v>0</v>
      </c>
      <c r="R21" s="54" t="s">
        <v>124</v>
      </c>
      <c r="S21" s="67">
        <v>12</v>
      </c>
      <c r="T21" s="146" t="s">
        <v>404</v>
      </c>
      <c r="U21" s="54" t="s">
        <v>125</v>
      </c>
      <c r="V21" s="214">
        <v>3</v>
      </c>
      <c r="W21" s="108">
        <v>0</v>
      </c>
      <c r="X21" s="54" t="s">
        <v>124</v>
      </c>
      <c r="Y21" s="67">
        <v>12</v>
      </c>
      <c r="Z21" s="108">
        <v>2</v>
      </c>
      <c r="AA21" s="124" t="s">
        <v>125</v>
      </c>
      <c r="AB21" s="67">
        <v>22</v>
      </c>
      <c r="AC21" s="108">
        <v>8</v>
      </c>
      <c r="AD21" s="54" t="s">
        <v>124</v>
      </c>
      <c r="AE21" s="67">
        <v>12</v>
      </c>
      <c r="AF21" s="133">
        <v>7.9</v>
      </c>
      <c r="AG21" s="124" t="s">
        <v>126</v>
      </c>
      <c r="AH21" s="217">
        <v>10</v>
      </c>
      <c r="AI21" s="39">
        <v>2</v>
      </c>
      <c r="AJ21" s="124" t="s">
        <v>125</v>
      </c>
      <c r="AK21" s="133">
        <v>1.3</v>
      </c>
      <c r="AL21" s="124" t="s">
        <v>126</v>
      </c>
      <c r="AM21" s="217">
        <v>10</v>
      </c>
      <c r="AN21" s="36">
        <v>5</v>
      </c>
    </row>
    <row r="22" spans="1:40" ht="16.5" customHeight="1">
      <c r="A22" s="59"/>
      <c r="B22" s="203"/>
      <c r="C22" s="67" t="s">
        <v>123</v>
      </c>
      <c r="D22" s="54">
        <v>1</v>
      </c>
      <c r="E22" s="108">
        <v>0</v>
      </c>
      <c r="F22" s="54" t="s">
        <v>124</v>
      </c>
      <c r="G22" s="67">
        <v>9</v>
      </c>
      <c r="H22" s="133">
        <v>7.6</v>
      </c>
      <c r="I22" s="133" t="s">
        <v>125</v>
      </c>
      <c r="J22" s="214">
        <v>8.3</v>
      </c>
      <c r="K22" s="108">
        <v>0</v>
      </c>
      <c r="L22" s="54" t="s">
        <v>124</v>
      </c>
      <c r="M22" s="67">
        <v>9</v>
      </c>
      <c r="N22" s="133">
        <v>8.2</v>
      </c>
      <c r="O22" s="124" t="s">
        <v>125</v>
      </c>
      <c r="P22" s="67">
        <v>11</v>
      </c>
      <c r="Q22" s="108">
        <v>0</v>
      </c>
      <c r="R22" s="54" t="s">
        <v>124</v>
      </c>
      <c r="S22" s="67">
        <v>9</v>
      </c>
      <c r="T22" s="146" t="s">
        <v>313</v>
      </c>
      <c r="U22" s="54" t="s">
        <v>125</v>
      </c>
      <c r="V22" s="67">
        <v>0.5</v>
      </c>
      <c r="W22" s="108">
        <v>0</v>
      </c>
      <c r="X22" s="54" t="s">
        <v>124</v>
      </c>
      <c r="Y22" s="67">
        <v>9</v>
      </c>
      <c r="Z22" s="108" t="s">
        <v>405</v>
      </c>
      <c r="AA22" s="124" t="s">
        <v>125</v>
      </c>
      <c r="AB22" s="67">
        <v>12</v>
      </c>
      <c r="AC22" s="108">
        <v>7</v>
      </c>
      <c r="AD22" s="54" t="s">
        <v>124</v>
      </c>
      <c r="AE22" s="67">
        <v>9</v>
      </c>
      <c r="AF22" s="133">
        <v>1.8</v>
      </c>
      <c r="AG22" s="124" t="s">
        <v>126</v>
      </c>
      <c r="AH22" s="217">
        <v>10</v>
      </c>
      <c r="AI22" s="39">
        <v>0</v>
      </c>
      <c r="AJ22" s="124" t="s">
        <v>125</v>
      </c>
      <c r="AK22" s="133">
        <v>1.3</v>
      </c>
      <c r="AL22" s="124" t="s">
        <v>126</v>
      </c>
      <c r="AM22" s="217">
        <v>10</v>
      </c>
      <c r="AN22" s="36">
        <v>3</v>
      </c>
    </row>
    <row r="23" spans="1:40" ht="16.5" customHeight="1">
      <c r="A23" s="59" t="s">
        <v>136</v>
      </c>
      <c r="B23" s="203"/>
      <c r="C23" s="67" t="s">
        <v>127</v>
      </c>
      <c r="D23" s="54">
        <v>2</v>
      </c>
      <c r="E23" s="108">
        <v>1</v>
      </c>
      <c r="F23" s="54" t="s">
        <v>124</v>
      </c>
      <c r="G23" s="67">
        <v>24</v>
      </c>
      <c r="H23" s="133">
        <v>7.2</v>
      </c>
      <c r="I23" s="133" t="s">
        <v>125</v>
      </c>
      <c r="J23" s="214">
        <v>8.6</v>
      </c>
      <c r="K23" s="108">
        <v>0</v>
      </c>
      <c r="L23" s="54" t="s">
        <v>124</v>
      </c>
      <c r="M23" s="67">
        <v>24</v>
      </c>
      <c r="N23" s="133">
        <v>9.4</v>
      </c>
      <c r="O23" s="124" t="s">
        <v>125</v>
      </c>
      <c r="P23" s="67">
        <v>13</v>
      </c>
      <c r="Q23" s="108">
        <v>0</v>
      </c>
      <c r="R23" s="54" t="s">
        <v>124</v>
      </c>
      <c r="S23" s="67">
        <v>24</v>
      </c>
      <c r="T23" s="146" t="s">
        <v>313</v>
      </c>
      <c r="U23" s="54" t="s">
        <v>125</v>
      </c>
      <c r="V23" s="214">
        <v>1</v>
      </c>
      <c r="W23" s="124">
        <v>1</v>
      </c>
      <c r="X23" s="54" t="s">
        <v>124</v>
      </c>
      <c r="Y23" s="67">
        <v>24</v>
      </c>
      <c r="Z23" s="108">
        <v>2</v>
      </c>
      <c r="AA23" s="124" t="s">
        <v>125</v>
      </c>
      <c r="AB23" s="67">
        <v>39</v>
      </c>
      <c r="AC23" s="108">
        <v>3</v>
      </c>
      <c r="AD23" s="54" t="s">
        <v>124</v>
      </c>
      <c r="AE23" s="67">
        <v>24</v>
      </c>
      <c r="AF23" s="133">
        <v>7.9</v>
      </c>
      <c r="AG23" s="124" t="s">
        <v>126</v>
      </c>
      <c r="AH23" s="217">
        <v>10</v>
      </c>
      <c r="AI23" s="39">
        <v>1</v>
      </c>
      <c r="AJ23" s="124" t="s">
        <v>125</v>
      </c>
      <c r="AK23" s="133">
        <v>3.3</v>
      </c>
      <c r="AL23" s="124" t="s">
        <v>126</v>
      </c>
      <c r="AM23" s="217">
        <v>10</v>
      </c>
      <c r="AN23" s="36">
        <v>3</v>
      </c>
    </row>
    <row r="24" spans="1:40" ht="16.5" customHeight="1">
      <c r="A24" s="59"/>
      <c r="B24" s="203"/>
      <c r="C24" s="67" t="s">
        <v>129</v>
      </c>
      <c r="D24" s="54">
        <v>1</v>
      </c>
      <c r="E24" s="108">
        <v>0</v>
      </c>
      <c r="F24" s="54" t="s">
        <v>124</v>
      </c>
      <c r="G24" s="67">
        <v>12</v>
      </c>
      <c r="H24" s="133">
        <v>7.4</v>
      </c>
      <c r="I24" s="133" t="s">
        <v>125</v>
      </c>
      <c r="J24" s="214">
        <v>8.5</v>
      </c>
      <c r="K24" s="108">
        <v>0</v>
      </c>
      <c r="L24" s="54" t="s">
        <v>124</v>
      </c>
      <c r="M24" s="67">
        <v>12</v>
      </c>
      <c r="N24" s="133">
        <v>8</v>
      </c>
      <c r="O24" s="124" t="s">
        <v>125</v>
      </c>
      <c r="P24" s="67">
        <v>12</v>
      </c>
      <c r="Q24" s="108">
        <v>0</v>
      </c>
      <c r="R24" s="54" t="s">
        <v>124</v>
      </c>
      <c r="S24" s="67">
        <v>12</v>
      </c>
      <c r="T24" s="146" t="s">
        <v>313</v>
      </c>
      <c r="U24" s="54" t="s">
        <v>125</v>
      </c>
      <c r="V24" s="214">
        <v>1.3</v>
      </c>
      <c r="W24" s="124">
        <v>1</v>
      </c>
      <c r="X24" s="54" t="s">
        <v>408</v>
      </c>
      <c r="Y24" s="67">
        <v>12</v>
      </c>
      <c r="Z24" s="108">
        <v>3</v>
      </c>
      <c r="AA24" s="124" t="s">
        <v>125</v>
      </c>
      <c r="AB24" s="67">
        <v>28</v>
      </c>
      <c r="AC24" s="108">
        <v>0</v>
      </c>
      <c r="AD24" s="54" t="s">
        <v>124</v>
      </c>
      <c r="AE24" s="67">
        <v>12</v>
      </c>
      <c r="AF24" s="133">
        <v>5</v>
      </c>
      <c r="AG24" s="124" t="s">
        <v>126</v>
      </c>
      <c r="AH24" s="217">
        <v>10</v>
      </c>
      <c r="AI24" s="39">
        <v>1</v>
      </c>
      <c r="AJ24" s="124" t="s">
        <v>125</v>
      </c>
      <c r="AK24" s="133">
        <v>4.9</v>
      </c>
      <c r="AL24" s="124" t="s">
        <v>126</v>
      </c>
      <c r="AM24" s="217">
        <v>10</v>
      </c>
      <c r="AN24" s="36">
        <v>3</v>
      </c>
    </row>
    <row r="25" spans="1:40" ht="16.5" customHeight="1">
      <c r="A25" s="278" t="s">
        <v>137</v>
      </c>
      <c r="B25" s="203"/>
      <c r="C25" s="67" t="s">
        <v>123</v>
      </c>
      <c r="D25" s="54">
        <v>1</v>
      </c>
      <c r="E25" s="108">
        <v>0</v>
      </c>
      <c r="F25" s="54" t="s">
        <v>124</v>
      </c>
      <c r="G25" s="67">
        <v>9</v>
      </c>
      <c r="H25" s="133">
        <v>7.8</v>
      </c>
      <c r="I25" s="133" t="s">
        <v>125</v>
      </c>
      <c r="J25" s="214">
        <v>8.2</v>
      </c>
      <c r="K25" s="108">
        <v>0</v>
      </c>
      <c r="L25" s="54" t="s">
        <v>124</v>
      </c>
      <c r="M25" s="67">
        <v>9</v>
      </c>
      <c r="N25" s="133">
        <v>8.6</v>
      </c>
      <c r="O25" s="124" t="s">
        <v>125</v>
      </c>
      <c r="P25" s="67">
        <v>10</v>
      </c>
      <c r="Q25" s="108">
        <v>0</v>
      </c>
      <c r="R25" s="54" t="s">
        <v>124</v>
      </c>
      <c r="S25" s="67">
        <v>9</v>
      </c>
      <c r="T25" s="146" t="s">
        <v>313</v>
      </c>
      <c r="U25" s="54" t="s">
        <v>125</v>
      </c>
      <c r="V25" s="67">
        <v>0.5</v>
      </c>
      <c r="W25" s="108">
        <v>0</v>
      </c>
      <c r="X25" s="54" t="s">
        <v>124</v>
      </c>
      <c r="Y25" s="67">
        <v>9</v>
      </c>
      <c r="Z25" s="108" t="s">
        <v>405</v>
      </c>
      <c r="AA25" s="124" t="s">
        <v>125</v>
      </c>
      <c r="AB25" s="67">
        <v>8</v>
      </c>
      <c r="AC25" s="108">
        <v>2</v>
      </c>
      <c r="AD25" s="54" t="s">
        <v>124</v>
      </c>
      <c r="AE25" s="67">
        <v>9</v>
      </c>
      <c r="AF25" s="133">
        <v>2.3</v>
      </c>
      <c r="AG25" s="124" t="s">
        <v>126</v>
      </c>
      <c r="AH25" s="217">
        <v>10</v>
      </c>
      <c r="AI25" s="39">
        <v>1</v>
      </c>
      <c r="AJ25" s="124" t="s">
        <v>125</v>
      </c>
      <c r="AK25" s="133">
        <v>3.3</v>
      </c>
      <c r="AL25" s="124" t="s">
        <v>126</v>
      </c>
      <c r="AM25" s="217">
        <v>10</v>
      </c>
      <c r="AN25" s="36">
        <v>2</v>
      </c>
    </row>
    <row r="26" spans="1:40" ht="16.5" customHeight="1">
      <c r="A26" s="278"/>
      <c r="B26" s="203"/>
      <c r="C26" s="67" t="s">
        <v>127</v>
      </c>
      <c r="D26" s="54">
        <v>1</v>
      </c>
      <c r="E26" s="108">
        <v>0</v>
      </c>
      <c r="F26" s="54" t="s">
        <v>124</v>
      </c>
      <c r="G26" s="67">
        <v>9</v>
      </c>
      <c r="H26" s="133">
        <v>7.9</v>
      </c>
      <c r="I26" s="133" t="s">
        <v>125</v>
      </c>
      <c r="J26" s="214">
        <v>8.3</v>
      </c>
      <c r="K26" s="108">
        <v>0</v>
      </c>
      <c r="L26" s="54" t="s">
        <v>408</v>
      </c>
      <c r="M26" s="67">
        <v>9</v>
      </c>
      <c r="N26" s="133">
        <v>7.7</v>
      </c>
      <c r="O26" s="124" t="s">
        <v>125</v>
      </c>
      <c r="P26" s="67">
        <v>11</v>
      </c>
      <c r="Q26" s="108">
        <v>1</v>
      </c>
      <c r="R26" s="54" t="s">
        <v>124</v>
      </c>
      <c r="S26" s="67">
        <v>9</v>
      </c>
      <c r="T26" s="146" t="s">
        <v>313</v>
      </c>
      <c r="U26" s="54" t="s">
        <v>125</v>
      </c>
      <c r="V26" s="214">
        <v>2.3</v>
      </c>
      <c r="W26" s="108">
        <v>2</v>
      </c>
      <c r="X26" s="54" t="s">
        <v>124</v>
      </c>
      <c r="Y26" s="67">
        <v>9</v>
      </c>
      <c r="Z26" s="108">
        <v>1</v>
      </c>
      <c r="AA26" s="124" t="s">
        <v>125</v>
      </c>
      <c r="AB26" s="67">
        <v>140</v>
      </c>
      <c r="AC26" s="108">
        <v>7</v>
      </c>
      <c r="AD26" s="54" t="s">
        <v>124</v>
      </c>
      <c r="AE26" s="67">
        <v>9</v>
      </c>
      <c r="AF26" s="133">
        <v>3.3</v>
      </c>
      <c r="AG26" s="124" t="s">
        <v>126</v>
      </c>
      <c r="AH26" s="217">
        <v>10</v>
      </c>
      <c r="AI26" s="39">
        <v>2</v>
      </c>
      <c r="AJ26" s="124" t="s">
        <v>125</v>
      </c>
      <c r="AK26" s="133">
        <v>2.3</v>
      </c>
      <c r="AL26" s="124" t="s">
        <v>126</v>
      </c>
      <c r="AM26" s="217">
        <v>10</v>
      </c>
      <c r="AN26" s="36">
        <v>4</v>
      </c>
    </row>
    <row r="27" spans="1:40" ht="16.5" customHeight="1">
      <c r="A27" s="278" t="s">
        <v>138</v>
      </c>
      <c r="B27" s="203"/>
      <c r="C27" s="67" t="s">
        <v>123</v>
      </c>
      <c r="D27" s="54">
        <v>1</v>
      </c>
      <c r="E27" s="108">
        <v>1</v>
      </c>
      <c r="F27" s="54" t="s">
        <v>124</v>
      </c>
      <c r="G27" s="67">
        <v>9</v>
      </c>
      <c r="H27" s="133">
        <v>7.4</v>
      </c>
      <c r="I27" s="133" t="s">
        <v>125</v>
      </c>
      <c r="J27" s="214">
        <v>8.7</v>
      </c>
      <c r="K27" s="108">
        <v>0</v>
      </c>
      <c r="L27" s="54" t="s">
        <v>124</v>
      </c>
      <c r="M27" s="67">
        <v>9</v>
      </c>
      <c r="N27" s="133">
        <v>7.9</v>
      </c>
      <c r="O27" s="124" t="s">
        <v>125</v>
      </c>
      <c r="P27" s="67">
        <v>11</v>
      </c>
      <c r="Q27" s="108">
        <v>0</v>
      </c>
      <c r="R27" s="54" t="s">
        <v>124</v>
      </c>
      <c r="S27" s="67">
        <v>9</v>
      </c>
      <c r="T27" s="146" t="s">
        <v>313</v>
      </c>
      <c r="U27" s="54" t="s">
        <v>125</v>
      </c>
      <c r="V27" s="67">
        <v>0.5</v>
      </c>
      <c r="W27" s="108">
        <v>0</v>
      </c>
      <c r="X27" s="54" t="s">
        <v>124</v>
      </c>
      <c r="Y27" s="67">
        <v>9</v>
      </c>
      <c r="Z27" s="108" t="s">
        <v>405</v>
      </c>
      <c r="AA27" s="124" t="s">
        <v>125</v>
      </c>
      <c r="AB27" s="67">
        <v>1</v>
      </c>
      <c r="AC27" s="108">
        <v>7</v>
      </c>
      <c r="AD27" s="54" t="s">
        <v>124</v>
      </c>
      <c r="AE27" s="67">
        <v>9</v>
      </c>
      <c r="AF27" s="133">
        <v>2.3</v>
      </c>
      <c r="AG27" s="124" t="s">
        <v>126</v>
      </c>
      <c r="AH27" s="217">
        <v>10</v>
      </c>
      <c r="AI27" s="39">
        <v>1</v>
      </c>
      <c r="AJ27" s="124" t="s">
        <v>125</v>
      </c>
      <c r="AK27" s="133">
        <v>2.2</v>
      </c>
      <c r="AL27" s="124" t="s">
        <v>126</v>
      </c>
      <c r="AM27" s="217">
        <v>10</v>
      </c>
      <c r="AN27" s="36">
        <v>3</v>
      </c>
    </row>
    <row r="28" spans="1:40" ht="16.5" customHeight="1">
      <c r="A28" s="278"/>
      <c r="B28" s="203"/>
      <c r="C28" s="67" t="s">
        <v>127</v>
      </c>
      <c r="D28" s="54">
        <v>1</v>
      </c>
      <c r="E28" s="108">
        <v>0</v>
      </c>
      <c r="F28" s="54" t="s">
        <v>124</v>
      </c>
      <c r="G28" s="67">
        <v>9</v>
      </c>
      <c r="H28" s="133">
        <v>7.4</v>
      </c>
      <c r="I28" s="133" t="s">
        <v>125</v>
      </c>
      <c r="J28" s="214">
        <v>8.2</v>
      </c>
      <c r="K28" s="108">
        <v>0</v>
      </c>
      <c r="L28" s="54" t="s">
        <v>124</v>
      </c>
      <c r="M28" s="67">
        <v>9</v>
      </c>
      <c r="N28" s="133">
        <v>8.3</v>
      </c>
      <c r="O28" s="124" t="s">
        <v>125</v>
      </c>
      <c r="P28" s="67">
        <v>11</v>
      </c>
      <c r="Q28" s="108">
        <v>0</v>
      </c>
      <c r="R28" s="54" t="s">
        <v>124</v>
      </c>
      <c r="S28" s="67">
        <v>9</v>
      </c>
      <c r="T28" s="146" t="s">
        <v>313</v>
      </c>
      <c r="U28" s="54" t="s">
        <v>125</v>
      </c>
      <c r="V28" s="214">
        <v>1</v>
      </c>
      <c r="W28" s="108">
        <v>0</v>
      </c>
      <c r="X28" s="54" t="s">
        <v>124</v>
      </c>
      <c r="Y28" s="67">
        <v>9</v>
      </c>
      <c r="Z28" s="108">
        <v>1</v>
      </c>
      <c r="AA28" s="124" t="s">
        <v>125</v>
      </c>
      <c r="AB28" s="67">
        <v>4</v>
      </c>
      <c r="AC28" s="108">
        <v>7</v>
      </c>
      <c r="AD28" s="54" t="s">
        <v>124</v>
      </c>
      <c r="AE28" s="67">
        <v>9</v>
      </c>
      <c r="AF28" s="133">
        <v>4.9</v>
      </c>
      <c r="AG28" s="124" t="s">
        <v>126</v>
      </c>
      <c r="AH28" s="217">
        <v>10</v>
      </c>
      <c r="AI28" s="39">
        <v>2</v>
      </c>
      <c r="AJ28" s="124" t="s">
        <v>125</v>
      </c>
      <c r="AK28" s="133">
        <v>3.3</v>
      </c>
      <c r="AL28" s="124" t="s">
        <v>126</v>
      </c>
      <c r="AM28" s="217">
        <v>10</v>
      </c>
      <c r="AN28" s="36">
        <v>4</v>
      </c>
    </row>
    <row r="29" spans="1:40" ht="16.5" customHeight="1">
      <c r="A29" s="59"/>
      <c r="B29" s="203"/>
      <c r="C29" s="67" t="s">
        <v>127</v>
      </c>
      <c r="D29" s="54">
        <v>1</v>
      </c>
      <c r="E29" s="108">
        <v>0</v>
      </c>
      <c r="F29" s="54" t="s">
        <v>124</v>
      </c>
      <c r="G29" s="67">
        <v>12</v>
      </c>
      <c r="H29" s="133">
        <v>7.2</v>
      </c>
      <c r="I29" s="133" t="s">
        <v>125</v>
      </c>
      <c r="J29" s="214">
        <v>8.4</v>
      </c>
      <c r="K29" s="108">
        <v>0</v>
      </c>
      <c r="L29" s="54" t="s">
        <v>124</v>
      </c>
      <c r="M29" s="67">
        <v>12</v>
      </c>
      <c r="N29" s="133">
        <v>8.9</v>
      </c>
      <c r="O29" s="124" t="s">
        <v>125</v>
      </c>
      <c r="P29" s="67">
        <v>13</v>
      </c>
      <c r="Q29" s="108">
        <v>0</v>
      </c>
      <c r="R29" s="54" t="s">
        <v>124</v>
      </c>
      <c r="S29" s="67">
        <v>12</v>
      </c>
      <c r="T29" s="146" t="s">
        <v>313</v>
      </c>
      <c r="U29" s="54" t="s">
        <v>125</v>
      </c>
      <c r="V29" s="67">
        <v>1.3</v>
      </c>
      <c r="W29" s="108">
        <v>0</v>
      </c>
      <c r="X29" s="54" t="s">
        <v>124</v>
      </c>
      <c r="Y29" s="67">
        <v>12</v>
      </c>
      <c r="Z29" s="108">
        <v>2</v>
      </c>
      <c r="AA29" s="124" t="s">
        <v>125</v>
      </c>
      <c r="AB29" s="67">
        <v>7</v>
      </c>
      <c r="AC29" s="108">
        <v>10</v>
      </c>
      <c r="AD29" s="54" t="s">
        <v>124</v>
      </c>
      <c r="AE29" s="67">
        <v>12</v>
      </c>
      <c r="AF29" s="133">
        <v>7</v>
      </c>
      <c r="AG29" s="124" t="s">
        <v>126</v>
      </c>
      <c r="AH29" s="217">
        <v>10</v>
      </c>
      <c r="AI29" s="39">
        <v>2</v>
      </c>
      <c r="AJ29" s="124" t="s">
        <v>125</v>
      </c>
      <c r="AK29" s="133">
        <v>1.3</v>
      </c>
      <c r="AL29" s="124" t="s">
        <v>126</v>
      </c>
      <c r="AM29" s="217">
        <v>10</v>
      </c>
      <c r="AN29" s="36">
        <v>5</v>
      </c>
    </row>
    <row r="30" spans="1:40" ht="16.5" customHeight="1">
      <c r="A30" s="59"/>
      <c r="B30" s="203"/>
      <c r="C30" s="67" t="s">
        <v>129</v>
      </c>
      <c r="D30" s="54">
        <v>1</v>
      </c>
      <c r="E30" s="124">
        <v>15</v>
      </c>
      <c r="F30" s="54" t="s">
        <v>124</v>
      </c>
      <c r="G30" s="67">
        <v>66</v>
      </c>
      <c r="H30" s="133">
        <v>7.1</v>
      </c>
      <c r="I30" s="133" t="s">
        <v>125</v>
      </c>
      <c r="J30" s="214">
        <v>9.7</v>
      </c>
      <c r="K30" s="108">
        <v>0</v>
      </c>
      <c r="L30" s="54" t="s">
        <v>124</v>
      </c>
      <c r="M30" s="67">
        <v>66</v>
      </c>
      <c r="N30" s="133">
        <v>8.8</v>
      </c>
      <c r="O30" s="124" t="s">
        <v>125</v>
      </c>
      <c r="P30" s="67">
        <v>13</v>
      </c>
      <c r="Q30" s="108">
        <v>0</v>
      </c>
      <c r="R30" s="54" t="s">
        <v>124</v>
      </c>
      <c r="S30" s="67">
        <v>66</v>
      </c>
      <c r="T30" s="146" t="s">
        <v>313</v>
      </c>
      <c r="U30" s="54" t="s">
        <v>125</v>
      </c>
      <c r="V30" s="214">
        <v>1.7</v>
      </c>
      <c r="W30" s="108">
        <v>0</v>
      </c>
      <c r="X30" s="54" t="s">
        <v>124</v>
      </c>
      <c r="Y30" s="67">
        <v>66</v>
      </c>
      <c r="Z30" s="108">
        <v>1</v>
      </c>
      <c r="AA30" s="124" t="s">
        <v>125</v>
      </c>
      <c r="AB30" s="67">
        <v>9</v>
      </c>
      <c r="AC30" s="108">
        <v>23</v>
      </c>
      <c r="AD30" s="54" t="s">
        <v>124</v>
      </c>
      <c r="AE30" s="67">
        <v>66</v>
      </c>
      <c r="AF30" s="133">
        <v>4.5</v>
      </c>
      <c r="AG30" s="124" t="s">
        <v>126</v>
      </c>
      <c r="AH30" s="217">
        <v>10</v>
      </c>
      <c r="AI30" s="39">
        <v>2</v>
      </c>
      <c r="AJ30" s="124" t="s">
        <v>125</v>
      </c>
      <c r="AK30" s="133">
        <v>5.4</v>
      </c>
      <c r="AL30" s="124" t="s">
        <v>126</v>
      </c>
      <c r="AM30" s="217">
        <v>10</v>
      </c>
      <c r="AN30" s="36">
        <v>6</v>
      </c>
    </row>
    <row r="31" spans="1:40" ht="16.5" customHeight="1">
      <c r="A31" s="59" t="s">
        <v>286</v>
      </c>
      <c r="B31" s="203"/>
      <c r="C31" s="67" t="s">
        <v>410</v>
      </c>
      <c r="D31" s="54" t="s">
        <v>406</v>
      </c>
      <c r="E31" s="108"/>
      <c r="F31" s="54" t="s">
        <v>406</v>
      </c>
      <c r="G31" s="67"/>
      <c r="H31" s="133"/>
      <c r="I31" s="133" t="s">
        <v>406</v>
      </c>
      <c r="J31" s="214"/>
      <c r="K31" s="133"/>
      <c r="L31" s="133" t="s">
        <v>406</v>
      </c>
      <c r="M31" s="214"/>
      <c r="N31" s="133"/>
      <c r="O31" s="133" t="s">
        <v>406</v>
      </c>
      <c r="P31" s="214"/>
      <c r="Q31" s="133"/>
      <c r="R31" s="133" t="s">
        <v>406</v>
      </c>
      <c r="S31" s="214"/>
      <c r="T31" s="146"/>
      <c r="U31" s="133" t="s">
        <v>406</v>
      </c>
      <c r="V31" s="214"/>
      <c r="W31" s="133"/>
      <c r="X31" s="133" t="s">
        <v>406</v>
      </c>
      <c r="Y31" s="214"/>
      <c r="Z31" s="133"/>
      <c r="AA31" s="133" t="s">
        <v>406</v>
      </c>
      <c r="AB31" s="214"/>
      <c r="AC31" s="133"/>
      <c r="AD31" s="133" t="s">
        <v>406</v>
      </c>
      <c r="AE31" s="214"/>
      <c r="AF31" s="133"/>
      <c r="AG31" s="133"/>
      <c r="AH31" s="214"/>
      <c r="AI31" s="40"/>
      <c r="AJ31" s="133" t="s">
        <v>406</v>
      </c>
      <c r="AK31" s="214"/>
      <c r="AL31" s="133"/>
      <c r="AM31" s="133"/>
      <c r="AN31" s="36"/>
    </row>
    <row r="32" spans="1:40" ht="16.5" customHeight="1">
      <c r="A32" s="59"/>
      <c r="B32" s="203"/>
      <c r="C32" s="67" t="s">
        <v>411</v>
      </c>
      <c r="D32" s="54">
        <v>1</v>
      </c>
      <c r="E32" s="108">
        <v>0</v>
      </c>
      <c r="F32" s="54" t="s">
        <v>124</v>
      </c>
      <c r="G32" s="67">
        <v>66</v>
      </c>
      <c r="H32" s="133">
        <v>6.9</v>
      </c>
      <c r="I32" s="133" t="s">
        <v>125</v>
      </c>
      <c r="J32" s="214">
        <v>8</v>
      </c>
      <c r="K32" s="108">
        <v>0</v>
      </c>
      <c r="L32" s="54" t="s">
        <v>124</v>
      </c>
      <c r="M32" s="67">
        <v>66</v>
      </c>
      <c r="N32" s="133">
        <v>4.6</v>
      </c>
      <c r="O32" s="124" t="s">
        <v>125</v>
      </c>
      <c r="P32" s="67">
        <v>12</v>
      </c>
      <c r="Q32" s="108">
        <v>0</v>
      </c>
      <c r="R32" s="54" t="s">
        <v>124</v>
      </c>
      <c r="S32" s="67">
        <v>66</v>
      </c>
      <c r="T32" s="146">
        <v>0.9</v>
      </c>
      <c r="U32" s="54" t="s">
        <v>125</v>
      </c>
      <c r="V32" s="67">
        <v>7.9</v>
      </c>
      <c r="W32" s="108">
        <v>0</v>
      </c>
      <c r="X32" s="54" t="s">
        <v>124</v>
      </c>
      <c r="Y32" s="67">
        <v>66</v>
      </c>
      <c r="Z32" s="108">
        <v>1</v>
      </c>
      <c r="AA32" s="124" t="s">
        <v>125</v>
      </c>
      <c r="AB32" s="67">
        <v>9</v>
      </c>
      <c r="AC32" s="108" t="s">
        <v>406</v>
      </c>
      <c r="AD32" s="54" t="s">
        <v>124</v>
      </c>
      <c r="AE32" s="67">
        <v>66</v>
      </c>
      <c r="AF32" s="133">
        <v>3.3</v>
      </c>
      <c r="AG32" s="124" t="s">
        <v>126</v>
      </c>
      <c r="AH32" s="217">
        <v>10</v>
      </c>
      <c r="AI32" s="39">
        <v>2</v>
      </c>
      <c r="AJ32" s="124" t="s">
        <v>125</v>
      </c>
      <c r="AK32" s="133">
        <v>5.4</v>
      </c>
      <c r="AL32" s="124" t="s">
        <v>126</v>
      </c>
      <c r="AM32" s="217">
        <v>10</v>
      </c>
      <c r="AN32" s="36">
        <v>6</v>
      </c>
    </row>
    <row r="33" spans="1:40" ht="16.5" customHeight="1">
      <c r="A33" s="59"/>
      <c r="B33" s="203"/>
      <c r="C33" s="67" t="s">
        <v>412</v>
      </c>
      <c r="D33" s="54">
        <v>1</v>
      </c>
      <c r="E33" s="108">
        <v>3</v>
      </c>
      <c r="F33" s="54" t="s">
        <v>124</v>
      </c>
      <c r="G33" s="67">
        <v>66</v>
      </c>
      <c r="H33" s="133">
        <v>6.9</v>
      </c>
      <c r="I33" s="133" t="s">
        <v>125</v>
      </c>
      <c r="J33" s="214">
        <v>9</v>
      </c>
      <c r="K33" s="108">
        <v>0</v>
      </c>
      <c r="L33" s="54" t="s">
        <v>124</v>
      </c>
      <c r="M33" s="67">
        <v>66</v>
      </c>
      <c r="N33" s="133">
        <v>6.3</v>
      </c>
      <c r="O33" s="124" t="s">
        <v>125</v>
      </c>
      <c r="P33" s="67">
        <v>11</v>
      </c>
      <c r="Q33" s="108">
        <v>3</v>
      </c>
      <c r="R33" s="54" t="s">
        <v>124</v>
      </c>
      <c r="S33" s="67">
        <v>66</v>
      </c>
      <c r="T33" s="146">
        <v>2</v>
      </c>
      <c r="U33" s="54" t="s">
        <v>125</v>
      </c>
      <c r="V33" s="67">
        <v>11</v>
      </c>
      <c r="W33" s="108" t="s">
        <v>406</v>
      </c>
      <c r="X33" s="54" t="s">
        <v>124</v>
      </c>
      <c r="Y33" s="67">
        <v>66</v>
      </c>
      <c r="Z33" s="108">
        <v>1</v>
      </c>
      <c r="AA33" s="124" t="s">
        <v>125</v>
      </c>
      <c r="AB33" s="67">
        <v>9</v>
      </c>
      <c r="AC33" s="108" t="s">
        <v>406</v>
      </c>
      <c r="AD33" s="54" t="s">
        <v>124</v>
      </c>
      <c r="AE33" s="67">
        <v>66</v>
      </c>
      <c r="AF33" s="133">
        <v>1.4</v>
      </c>
      <c r="AG33" s="124" t="s">
        <v>126</v>
      </c>
      <c r="AH33" s="217">
        <v>10</v>
      </c>
      <c r="AI33" s="39">
        <v>2</v>
      </c>
      <c r="AJ33" s="124" t="s">
        <v>125</v>
      </c>
      <c r="AK33" s="133">
        <v>1.6</v>
      </c>
      <c r="AL33" s="124" t="s">
        <v>126</v>
      </c>
      <c r="AM33" s="217">
        <v>10</v>
      </c>
      <c r="AN33" s="36">
        <v>6</v>
      </c>
    </row>
    <row r="34" spans="1:40" ht="16.5" customHeight="1">
      <c r="A34" s="59" t="s">
        <v>139</v>
      </c>
      <c r="B34" s="203"/>
      <c r="C34" s="67" t="s">
        <v>413</v>
      </c>
      <c r="D34" s="54">
        <v>2</v>
      </c>
      <c r="E34" s="124">
        <v>16</v>
      </c>
      <c r="F34" s="54" t="s">
        <v>124</v>
      </c>
      <c r="G34" s="67">
        <v>78</v>
      </c>
      <c r="H34" s="133">
        <v>7.1</v>
      </c>
      <c r="I34" s="133" t="s">
        <v>125</v>
      </c>
      <c r="J34" s="214">
        <v>10.2</v>
      </c>
      <c r="K34" s="108">
        <v>0</v>
      </c>
      <c r="L34" s="54" t="s">
        <v>124</v>
      </c>
      <c r="M34" s="67">
        <v>78</v>
      </c>
      <c r="N34" s="133">
        <v>8.6</v>
      </c>
      <c r="O34" s="124" t="s">
        <v>125</v>
      </c>
      <c r="P34" s="67">
        <v>17</v>
      </c>
      <c r="Q34" s="108">
        <v>5</v>
      </c>
      <c r="R34" s="54" t="s">
        <v>124</v>
      </c>
      <c r="S34" s="67">
        <v>78</v>
      </c>
      <c r="T34" s="146" t="s">
        <v>313</v>
      </c>
      <c r="U34" s="54" t="s">
        <v>125</v>
      </c>
      <c r="V34" s="67">
        <v>5.2</v>
      </c>
      <c r="W34" s="108">
        <v>0</v>
      </c>
      <c r="X34" s="54" t="s">
        <v>124</v>
      </c>
      <c r="Y34" s="67">
        <v>78</v>
      </c>
      <c r="Z34" s="108">
        <v>1</v>
      </c>
      <c r="AA34" s="124" t="s">
        <v>125</v>
      </c>
      <c r="AB34" s="67">
        <v>9</v>
      </c>
      <c r="AC34" s="108">
        <v>76</v>
      </c>
      <c r="AD34" s="54" t="s">
        <v>124</v>
      </c>
      <c r="AE34" s="67">
        <v>78</v>
      </c>
      <c r="AF34" s="133">
        <v>1.1</v>
      </c>
      <c r="AG34" s="124" t="s">
        <v>126</v>
      </c>
      <c r="AH34" s="217">
        <v>10</v>
      </c>
      <c r="AI34" s="39"/>
      <c r="AJ34" s="124" t="s">
        <v>125</v>
      </c>
      <c r="AK34" s="133">
        <v>1.6</v>
      </c>
      <c r="AL34" s="124" t="s">
        <v>126</v>
      </c>
      <c r="AM34" s="217">
        <v>10</v>
      </c>
      <c r="AN34" s="36">
        <v>6</v>
      </c>
    </row>
    <row r="35" spans="1:40" ht="16.5" customHeight="1">
      <c r="A35" s="59" t="s">
        <v>285</v>
      </c>
      <c r="B35" s="203"/>
      <c r="C35" s="67" t="s">
        <v>129</v>
      </c>
      <c r="D35" s="54">
        <v>1</v>
      </c>
      <c r="E35" s="108">
        <v>0</v>
      </c>
      <c r="F35" s="54" t="s">
        <v>124</v>
      </c>
      <c r="G35" s="67">
        <v>12</v>
      </c>
      <c r="H35" s="133">
        <v>6.7</v>
      </c>
      <c r="I35" s="133" t="s">
        <v>125</v>
      </c>
      <c r="J35" s="214">
        <v>8.4</v>
      </c>
      <c r="K35" s="108">
        <v>0</v>
      </c>
      <c r="L35" s="54" t="s">
        <v>124</v>
      </c>
      <c r="M35" s="67">
        <v>12</v>
      </c>
      <c r="N35" s="133">
        <v>6.6</v>
      </c>
      <c r="O35" s="124" t="s">
        <v>125</v>
      </c>
      <c r="P35" s="67">
        <v>12</v>
      </c>
      <c r="Q35" s="124">
        <v>4</v>
      </c>
      <c r="R35" s="54" t="s">
        <v>124</v>
      </c>
      <c r="S35" s="67">
        <v>12</v>
      </c>
      <c r="T35" s="146">
        <v>0.5</v>
      </c>
      <c r="U35" s="54" t="s">
        <v>125</v>
      </c>
      <c r="V35" s="67">
        <v>6.4</v>
      </c>
      <c r="W35" s="108">
        <v>0</v>
      </c>
      <c r="X35" s="54" t="s">
        <v>124</v>
      </c>
      <c r="Y35" s="67">
        <v>12</v>
      </c>
      <c r="Z35" s="108">
        <v>1</v>
      </c>
      <c r="AA35" s="124" t="s">
        <v>125</v>
      </c>
      <c r="AB35" s="67">
        <v>9</v>
      </c>
      <c r="AC35" s="108">
        <v>8</v>
      </c>
      <c r="AD35" s="54" t="s">
        <v>124</v>
      </c>
      <c r="AE35" s="67">
        <v>12</v>
      </c>
      <c r="AF35" s="133">
        <v>4</v>
      </c>
      <c r="AG35" s="124" t="s">
        <v>126</v>
      </c>
      <c r="AH35" s="217">
        <v>10</v>
      </c>
      <c r="AI35" s="39">
        <v>2</v>
      </c>
      <c r="AJ35" s="124" t="s">
        <v>125</v>
      </c>
      <c r="AK35" s="133">
        <v>1.3</v>
      </c>
      <c r="AL35" s="124" t="s">
        <v>126</v>
      </c>
      <c r="AM35" s="217">
        <v>10</v>
      </c>
      <c r="AN35" s="36">
        <v>5</v>
      </c>
    </row>
    <row r="36" spans="1:40" ht="16.5" customHeight="1">
      <c r="A36" s="59" t="s">
        <v>414</v>
      </c>
      <c r="B36" s="203"/>
      <c r="C36" s="67" t="s">
        <v>130</v>
      </c>
      <c r="D36" s="54">
        <v>1</v>
      </c>
      <c r="E36" s="108">
        <v>6</v>
      </c>
      <c r="F36" s="54" t="s">
        <v>124</v>
      </c>
      <c r="G36" s="67">
        <v>48</v>
      </c>
      <c r="H36" s="133">
        <v>7</v>
      </c>
      <c r="I36" s="133" t="s">
        <v>125</v>
      </c>
      <c r="J36" s="214">
        <v>8.9</v>
      </c>
      <c r="K36" s="108">
        <v>0</v>
      </c>
      <c r="L36" s="54" t="s">
        <v>124</v>
      </c>
      <c r="M36" s="67">
        <v>48</v>
      </c>
      <c r="N36" s="133">
        <v>7.3</v>
      </c>
      <c r="O36" s="124" t="s">
        <v>125</v>
      </c>
      <c r="P36" s="67">
        <v>13</v>
      </c>
      <c r="Q36" s="108">
        <v>10</v>
      </c>
      <c r="R36" s="54" t="s">
        <v>124</v>
      </c>
      <c r="S36" s="67">
        <v>48</v>
      </c>
      <c r="T36" s="146">
        <v>1.2</v>
      </c>
      <c r="U36" s="54" t="s">
        <v>125</v>
      </c>
      <c r="V36" s="223">
        <v>9.3</v>
      </c>
      <c r="W36" s="108">
        <v>0</v>
      </c>
      <c r="X36" s="54" t="s">
        <v>124</v>
      </c>
      <c r="Y36" s="67">
        <v>48</v>
      </c>
      <c r="Z36" s="108">
        <v>1</v>
      </c>
      <c r="AA36" s="124" t="s">
        <v>125</v>
      </c>
      <c r="AB36" s="67">
        <v>3</v>
      </c>
      <c r="AC36" s="108" t="s">
        <v>406</v>
      </c>
      <c r="AD36" s="54" t="s">
        <v>124</v>
      </c>
      <c r="AE36" s="67">
        <v>48</v>
      </c>
      <c r="AF36" s="133">
        <v>6.8</v>
      </c>
      <c r="AG36" s="124" t="s">
        <v>126</v>
      </c>
      <c r="AH36" s="217">
        <v>10</v>
      </c>
      <c r="AI36" s="39"/>
      <c r="AJ36" s="124" t="s">
        <v>125</v>
      </c>
      <c r="AK36" s="133">
        <v>1.6</v>
      </c>
      <c r="AL36" s="124" t="s">
        <v>126</v>
      </c>
      <c r="AM36" s="217">
        <v>10</v>
      </c>
      <c r="AN36" s="36">
        <v>6</v>
      </c>
    </row>
    <row r="37" spans="1:40" ht="16.5" customHeight="1">
      <c r="A37" s="278" t="s">
        <v>140</v>
      </c>
      <c r="B37" s="203"/>
      <c r="C37" s="67" t="s">
        <v>127</v>
      </c>
      <c r="D37" s="54">
        <v>1</v>
      </c>
      <c r="E37" s="108">
        <v>0</v>
      </c>
      <c r="F37" s="54" t="s">
        <v>124</v>
      </c>
      <c r="G37" s="67">
        <v>12</v>
      </c>
      <c r="H37" s="133">
        <v>7</v>
      </c>
      <c r="I37" s="133" t="s">
        <v>125</v>
      </c>
      <c r="J37" s="214">
        <v>7.5</v>
      </c>
      <c r="K37" s="108">
        <v>0</v>
      </c>
      <c r="L37" s="54" t="s">
        <v>124</v>
      </c>
      <c r="M37" s="67">
        <v>12</v>
      </c>
      <c r="N37" s="133">
        <v>8.5</v>
      </c>
      <c r="O37" s="124" t="s">
        <v>125</v>
      </c>
      <c r="P37" s="67">
        <v>12</v>
      </c>
      <c r="Q37" s="108">
        <v>1</v>
      </c>
      <c r="R37" s="54" t="s">
        <v>124</v>
      </c>
      <c r="S37" s="67">
        <v>12</v>
      </c>
      <c r="T37" s="108">
        <v>0.5</v>
      </c>
      <c r="U37" s="54" t="s">
        <v>125</v>
      </c>
      <c r="V37" s="67">
        <v>2.7</v>
      </c>
      <c r="W37" s="108">
        <v>1</v>
      </c>
      <c r="X37" s="54" t="s">
        <v>124</v>
      </c>
      <c r="Y37" s="67">
        <v>12</v>
      </c>
      <c r="Z37" s="108">
        <v>5</v>
      </c>
      <c r="AA37" s="124" t="s">
        <v>125</v>
      </c>
      <c r="AB37" s="67">
        <v>44</v>
      </c>
      <c r="AC37" s="108">
        <v>11</v>
      </c>
      <c r="AD37" s="54" t="s">
        <v>124</v>
      </c>
      <c r="AE37" s="67">
        <v>12</v>
      </c>
      <c r="AF37" s="133">
        <v>4.9</v>
      </c>
      <c r="AG37" s="124" t="s">
        <v>126</v>
      </c>
      <c r="AH37" s="217">
        <v>10</v>
      </c>
      <c r="AI37" s="39">
        <v>2</v>
      </c>
      <c r="AJ37" s="124" t="s">
        <v>125</v>
      </c>
      <c r="AK37" s="133">
        <v>7.9</v>
      </c>
      <c r="AL37" s="124" t="s">
        <v>126</v>
      </c>
      <c r="AM37" s="217">
        <v>10</v>
      </c>
      <c r="AN37" s="36">
        <v>4</v>
      </c>
    </row>
    <row r="38" spans="1:40" ht="16.5" customHeight="1">
      <c r="A38" s="278"/>
      <c r="B38" s="203"/>
      <c r="C38" s="67" t="s">
        <v>129</v>
      </c>
      <c r="D38" s="54">
        <v>1</v>
      </c>
      <c r="E38" s="108">
        <v>0</v>
      </c>
      <c r="F38" s="54" t="s">
        <v>124</v>
      </c>
      <c r="G38" s="67">
        <v>12</v>
      </c>
      <c r="H38" s="133">
        <v>6.9</v>
      </c>
      <c r="I38" s="133" t="s">
        <v>125</v>
      </c>
      <c r="J38" s="214">
        <v>7.3</v>
      </c>
      <c r="K38" s="108">
        <v>1</v>
      </c>
      <c r="L38" s="54" t="s">
        <v>124</v>
      </c>
      <c r="M38" s="67">
        <v>12</v>
      </c>
      <c r="N38" s="133">
        <v>4.8</v>
      </c>
      <c r="O38" s="124" t="s">
        <v>125</v>
      </c>
      <c r="P38" s="67">
        <v>11</v>
      </c>
      <c r="Q38" s="124">
        <v>7</v>
      </c>
      <c r="R38" s="54" t="s">
        <v>124</v>
      </c>
      <c r="S38" s="67">
        <v>12</v>
      </c>
      <c r="T38" s="146">
        <v>1.9</v>
      </c>
      <c r="U38" s="54" t="s">
        <v>125</v>
      </c>
      <c r="V38" s="67">
        <v>5.4</v>
      </c>
      <c r="W38" s="108">
        <v>0</v>
      </c>
      <c r="X38" s="54" t="s">
        <v>124</v>
      </c>
      <c r="Y38" s="67">
        <v>12</v>
      </c>
      <c r="Z38" s="108">
        <v>9</v>
      </c>
      <c r="AA38" s="124" t="s">
        <v>125</v>
      </c>
      <c r="AB38" s="67">
        <v>25</v>
      </c>
      <c r="AC38" s="108">
        <v>10</v>
      </c>
      <c r="AD38" s="54" t="s">
        <v>124</v>
      </c>
      <c r="AE38" s="67">
        <v>12</v>
      </c>
      <c r="AF38" s="133">
        <v>4.9</v>
      </c>
      <c r="AG38" s="124" t="s">
        <v>126</v>
      </c>
      <c r="AH38" s="217">
        <v>10</v>
      </c>
      <c r="AI38" s="39">
        <v>3</v>
      </c>
      <c r="AJ38" s="124" t="s">
        <v>125</v>
      </c>
      <c r="AK38" s="133">
        <v>4.9</v>
      </c>
      <c r="AL38" s="124" t="s">
        <v>126</v>
      </c>
      <c r="AM38" s="217">
        <v>10</v>
      </c>
      <c r="AN38" s="36">
        <v>5</v>
      </c>
    </row>
    <row r="39" spans="1:40" ht="16.5" customHeight="1">
      <c r="A39" s="59" t="s">
        <v>141</v>
      </c>
      <c r="B39" s="203"/>
      <c r="C39" s="67" t="s">
        <v>127</v>
      </c>
      <c r="D39" s="54">
        <v>1</v>
      </c>
      <c r="E39" s="124">
        <v>3</v>
      </c>
      <c r="F39" s="54" t="s">
        <v>124</v>
      </c>
      <c r="G39" s="67">
        <v>12</v>
      </c>
      <c r="H39" s="133">
        <v>6.9</v>
      </c>
      <c r="I39" s="133" t="s">
        <v>125</v>
      </c>
      <c r="J39" s="214">
        <v>9.2</v>
      </c>
      <c r="K39" s="108">
        <v>1</v>
      </c>
      <c r="L39" s="54" t="s">
        <v>124</v>
      </c>
      <c r="M39" s="67">
        <v>12</v>
      </c>
      <c r="N39" s="133">
        <v>7.4</v>
      </c>
      <c r="O39" s="124" t="s">
        <v>125</v>
      </c>
      <c r="P39" s="67">
        <v>12</v>
      </c>
      <c r="Q39" s="124">
        <v>3</v>
      </c>
      <c r="R39" s="54" t="s">
        <v>124</v>
      </c>
      <c r="S39" s="67">
        <v>12</v>
      </c>
      <c r="T39" s="108">
        <v>0.6</v>
      </c>
      <c r="U39" s="54" t="s">
        <v>125</v>
      </c>
      <c r="V39" s="221">
        <v>9</v>
      </c>
      <c r="W39" s="124">
        <v>1</v>
      </c>
      <c r="X39" s="54" t="s">
        <v>124</v>
      </c>
      <c r="Y39" s="67">
        <v>12</v>
      </c>
      <c r="Z39" s="108">
        <v>4</v>
      </c>
      <c r="AA39" s="124" t="s">
        <v>125</v>
      </c>
      <c r="AB39" s="67">
        <v>32</v>
      </c>
      <c r="AC39" s="108">
        <v>12</v>
      </c>
      <c r="AD39" s="54" t="s">
        <v>124</v>
      </c>
      <c r="AE39" s="67">
        <v>12</v>
      </c>
      <c r="AF39" s="133">
        <v>1.3</v>
      </c>
      <c r="AG39" s="124" t="s">
        <v>126</v>
      </c>
      <c r="AH39" s="217">
        <v>10</v>
      </c>
      <c r="AI39" s="39">
        <v>3</v>
      </c>
      <c r="AJ39" s="124" t="s">
        <v>125</v>
      </c>
      <c r="AK39" s="133">
        <v>4.9</v>
      </c>
      <c r="AL39" s="124" t="s">
        <v>126</v>
      </c>
      <c r="AM39" s="217">
        <v>10</v>
      </c>
      <c r="AN39" s="36">
        <v>4</v>
      </c>
    </row>
    <row r="40" spans="1:40" ht="16.5" customHeight="1">
      <c r="A40" s="278" t="s">
        <v>142</v>
      </c>
      <c r="B40" s="203"/>
      <c r="C40" s="67" t="s">
        <v>127</v>
      </c>
      <c r="D40" s="54">
        <v>1</v>
      </c>
      <c r="E40" s="108">
        <v>0</v>
      </c>
      <c r="F40" s="54" t="s">
        <v>124</v>
      </c>
      <c r="G40" s="67">
        <v>12</v>
      </c>
      <c r="H40" s="133">
        <v>7</v>
      </c>
      <c r="I40" s="133" t="s">
        <v>125</v>
      </c>
      <c r="J40" s="214">
        <v>7.5</v>
      </c>
      <c r="K40" s="108">
        <v>3</v>
      </c>
      <c r="L40" s="54" t="s">
        <v>124</v>
      </c>
      <c r="M40" s="67">
        <v>12</v>
      </c>
      <c r="N40" s="133">
        <v>6.8</v>
      </c>
      <c r="O40" s="124" t="s">
        <v>125</v>
      </c>
      <c r="P40" s="67">
        <v>12</v>
      </c>
      <c r="Q40" s="108">
        <v>0</v>
      </c>
      <c r="R40" s="54" t="s">
        <v>124</v>
      </c>
      <c r="S40" s="67">
        <v>12</v>
      </c>
      <c r="T40" s="108">
        <v>0.5</v>
      </c>
      <c r="U40" s="54" t="s">
        <v>125</v>
      </c>
      <c r="V40" s="214">
        <v>2</v>
      </c>
      <c r="W40" s="124">
        <v>1</v>
      </c>
      <c r="X40" s="54" t="s">
        <v>124</v>
      </c>
      <c r="Y40" s="67">
        <v>12</v>
      </c>
      <c r="Z40" s="108">
        <v>3</v>
      </c>
      <c r="AA40" s="124" t="s">
        <v>125</v>
      </c>
      <c r="AB40" s="67">
        <v>250</v>
      </c>
      <c r="AC40" s="108">
        <v>11</v>
      </c>
      <c r="AD40" s="54" t="s">
        <v>124</v>
      </c>
      <c r="AE40" s="67">
        <v>12</v>
      </c>
      <c r="AF40" s="133">
        <v>4.6</v>
      </c>
      <c r="AG40" s="124" t="s">
        <v>126</v>
      </c>
      <c r="AH40" s="217">
        <v>10</v>
      </c>
      <c r="AI40" s="39">
        <v>2</v>
      </c>
      <c r="AJ40" s="124" t="s">
        <v>125</v>
      </c>
      <c r="AK40" s="133">
        <v>3.3</v>
      </c>
      <c r="AL40" s="124" t="s">
        <v>126</v>
      </c>
      <c r="AM40" s="217">
        <v>10</v>
      </c>
      <c r="AN40" s="36">
        <v>4</v>
      </c>
    </row>
    <row r="41" spans="1:40" ht="16.5" customHeight="1">
      <c r="A41" s="278"/>
      <c r="B41" s="203"/>
      <c r="C41" s="67" t="s">
        <v>129</v>
      </c>
      <c r="D41" s="54">
        <v>1</v>
      </c>
      <c r="E41" s="124">
        <v>1</v>
      </c>
      <c r="F41" s="54" t="s">
        <v>124</v>
      </c>
      <c r="G41" s="67">
        <v>12</v>
      </c>
      <c r="H41" s="133">
        <v>6.9</v>
      </c>
      <c r="I41" s="133" t="s">
        <v>125</v>
      </c>
      <c r="J41" s="214">
        <v>8.9</v>
      </c>
      <c r="K41" s="108">
        <v>0</v>
      </c>
      <c r="L41" s="54" t="s">
        <v>124</v>
      </c>
      <c r="M41" s="67">
        <v>12</v>
      </c>
      <c r="N41" s="133">
        <v>7</v>
      </c>
      <c r="O41" s="124" t="s">
        <v>125</v>
      </c>
      <c r="P41" s="67">
        <v>12</v>
      </c>
      <c r="Q41" s="124">
        <v>4</v>
      </c>
      <c r="R41" s="54" t="s">
        <v>124</v>
      </c>
      <c r="S41" s="67">
        <v>12</v>
      </c>
      <c r="T41" s="146">
        <v>1</v>
      </c>
      <c r="U41" s="54" t="s">
        <v>125</v>
      </c>
      <c r="V41" s="67">
        <v>6.3</v>
      </c>
      <c r="W41" s="124">
        <v>1</v>
      </c>
      <c r="X41" s="54" t="s">
        <v>124</v>
      </c>
      <c r="Y41" s="67">
        <v>12</v>
      </c>
      <c r="Z41" s="108">
        <v>5</v>
      </c>
      <c r="AA41" s="124" t="s">
        <v>125</v>
      </c>
      <c r="AB41" s="67">
        <v>27</v>
      </c>
      <c r="AC41" s="108">
        <v>9</v>
      </c>
      <c r="AD41" s="54" t="s">
        <v>124</v>
      </c>
      <c r="AE41" s="67">
        <v>12</v>
      </c>
      <c r="AF41" s="133">
        <v>2.2</v>
      </c>
      <c r="AG41" s="124" t="s">
        <v>126</v>
      </c>
      <c r="AH41" s="217">
        <v>10</v>
      </c>
      <c r="AI41" s="39">
        <v>3</v>
      </c>
      <c r="AJ41" s="124" t="s">
        <v>125</v>
      </c>
      <c r="AK41" s="133">
        <v>7.9</v>
      </c>
      <c r="AL41" s="124" t="s">
        <v>126</v>
      </c>
      <c r="AM41" s="217">
        <v>10</v>
      </c>
      <c r="AN41" s="36">
        <v>4</v>
      </c>
    </row>
    <row r="42" spans="1:40" ht="16.5" customHeight="1">
      <c r="A42" s="278" t="s">
        <v>143</v>
      </c>
      <c r="B42" s="203"/>
      <c r="C42" s="67" t="s">
        <v>127</v>
      </c>
      <c r="D42" s="54">
        <v>1</v>
      </c>
      <c r="E42" s="108">
        <v>0</v>
      </c>
      <c r="F42" s="54" t="s">
        <v>124</v>
      </c>
      <c r="G42" s="67">
        <v>12</v>
      </c>
      <c r="H42" s="133">
        <v>6.9</v>
      </c>
      <c r="I42" s="133" t="s">
        <v>125</v>
      </c>
      <c r="J42" s="214">
        <v>7.9</v>
      </c>
      <c r="K42" s="108">
        <v>0</v>
      </c>
      <c r="L42" s="54" t="s">
        <v>124</v>
      </c>
      <c r="M42" s="67">
        <v>12</v>
      </c>
      <c r="N42" s="133">
        <v>9.4</v>
      </c>
      <c r="O42" s="124" t="s">
        <v>125</v>
      </c>
      <c r="P42" s="67">
        <v>12</v>
      </c>
      <c r="Q42" s="108">
        <v>0</v>
      </c>
      <c r="R42" s="54" t="s">
        <v>124</v>
      </c>
      <c r="S42" s="67">
        <v>12</v>
      </c>
      <c r="T42" s="146" t="s">
        <v>313</v>
      </c>
      <c r="U42" s="54" t="s">
        <v>125</v>
      </c>
      <c r="V42" s="67">
        <v>1.7</v>
      </c>
      <c r="W42" s="124">
        <v>0</v>
      </c>
      <c r="X42" s="54" t="s">
        <v>124</v>
      </c>
      <c r="Y42" s="67">
        <v>12</v>
      </c>
      <c r="Z42" s="108">
        <v>1</v>
      </c>
      <c r="AA42" s="124" t="s">
        <v>125</v>
      </c>
      <c r="AB42" s="67">
        <v>9</v>
      </c>
      <c r="AC42" s="108">
        <v>10</v>
      </c>
      <c r="AD42" s="54" t="s">
        <v>124</v>
      </c>
      <c r="AE42" s="67">
        <v>12</v>
      </c>
      <c r="AF42" s="133">
        <v>1.1</v>
      </c>
      <c r="AG42" s="124" t="s">
        <v>126</v>
      </c>
      <c r="AH42" s="217">
        <v>10</v>
      </c>
      <c r="AI42" s="39">
        <v>2</v>
      </c>
      <c r="AJ42" s="124" t="s">
        <v>125</v>
      </c>
      <c r="AK42" s="133">
        <v>4.9</v>
      </c>
      <c r="AL42" s="124" t="s">
        <v>126</v>
      </c>
      <c r="AM42" s="217">
        <v>10</v>
      </c>
      <c r="AN42" s="36">
        <v>4</v>
      </c>
    </row>
    <row r="43" spans="1:40" ht="16.5" customHeight="1">
      <c r="A43" s="278"/>
      <c r="B43" s="203"/>
      <c r="C43" s="67" t="s">
        <v>129</v>
      </c>
      <c r="D43" s="54">
        <v>1</v>
      </c>
      <c r="E43" s="108">
        <v>0</v>
      </c>
      <c r="F43" s="54" t="s">
        <v>124</v>
      </c>
      <c r="G43" s="67">
        <v>12</v>
      </c>
      <c r="H43" s="133">
        <v>6.7</v>
      </c>
      <c r="I43" s="133" t="s">
        <v>125</v>
      </c>
      <c r="J43" s="214">
        <v>7.4</v>
      </c>
      <c r="K43" s="108">
        <v>0</v>
      </c>
      <c r="L43" s="54" t="s">
        <v>124</v>
      </c>
      <c r="M43" s="67">
        <v>12</v>
      </c>
      <c r="N43" s="133">
        <v>8.2</v>
      </c>
      <c r="O43" s="124" t="s">
        <v>125</v>
      </c>
      <c r="P43" s="67">
        <v>12</v>
      </c>
      <c r="Q43" s="108">
        <v>1</v>
      </c>
      <c r="R43" s="54" t="s">
        <v>124</v>
      </c>
      <c r="S43" s="67">
        <v>12</v>
      </c>
      <c r="T43" s="146" t="s">
        <v>313</v>
      </c>
      <c r="U43" s="54" t="s">
        <v>125</v>
      </c>
      <c r="V43" s="223">
        <v>3.5</v>
      </c>
      <c r="W43" s="124">
        <v>0</v>
      </c>
      <c r="X43" s="54" t="s">
        <v>124</v>
      </c>
      <c r="Y43" s="67">
        <v>12</v>
      </c>
      <c r="Z43" s="108">
        <v>1</v>
      </c>
      <c r="AA43" s="124" t="s">
        <v>125</v>
      </c>
      <c r="AB43" s="67">
        <v>9</v>
      </c>
      <c r="AC43" s="108">
        <v>7</v>
      </c>
      <c r="AD43" s="54" t="s">
        <v>124</v>
      </c>
      <c r="AE43" s="67">
        <v>12</v>
      </c>
      <c r="AF43" s="133">
        <v>7.9</v>
      </c>
      <c r="AG43" s="124" t="s">
        <v>126</v>
      </c>
      <c r="AH43" s="217">
        <v>10</v>
      </c>
      <c r="AI43" s="39"/>
      <c r="AJ43" s="124" t="s">
        <v>125</v>
      </c>
      <c r="AK43" s="133">
        <v>1.3</v>
      </c>
      <c r="AL43" s="124" t="s">
        <v>126</v>
      </c>
      <c r="AM43" s="217">
        <v>10</v>
      </c>
      <c r="AN43" s="36">
        <v>5</v>
      </c>
    </row>
    <row r="44" spans="1:40" ht="16.5" customHeight="1">
      <c r="A44" s="59" t="s">
        <v>144</v>
      </c>
      <c r="B44" s="203"/>
      <c r="C44" s="67" t="s">
        <v>130</v>
      </c>
      <c r="D44" s="54">
        <v>2</v>
      </c>
      <c r="E44" s="124">
        <v>5</v>
      </c>
      <c r="F44" s="54" t="s">
        <v>124</v>
      </c>
      <c r="G44" s="67">
        <v>36</v>
      </c>
      <c r="H44" s="133">
        <v>7.2</v>
      </c>
      <c r="I44" s="133" t="s">
        <v>125</v>
      </c>
      <c r="J44" s="214">
        <v>8.8</v>
      </c>
      <c r="K44" s="108">
        <v>0</v>
      </c>
      <c r="L44" s="54" t="s">
        <v>124</v>
      </c>
      <c r="M44" s="67">
        <v>36</v>
      </c>
      <c r="N44" s="133">
        <v>7.6</v>
      </c>
      <c r="O44" s="124" t="s">
        <v>125</v>
      </c>
      <c r="P44" s="67">
        <v>17</v>
      </c>
      <c r="Q44" s="108">
        <v>7</v>
      </c>
      <c r="R44" s="54" t="s">
        <v>124</v>
      </c>
      <c r="S44" s="67">
        <v>36</v>
      </c>
      <c r="T44" s="108">
        <v>1.3</v>
      </c>
      <c r="U44" s="54" t="s">
        <v>125</v>
      </c>
      <c r="V44" s="215">
        <v>11</v>
      </c>
      <c r="W44" s="108">
        <v>0</v>
      </c>
      <c r="X44" s="54" t="s">
        <v>124</v>
      </c>
      <c r="Y44" s="67">
        <v>36</v>
      </c>
      <c r="Z44" s="108">
        <v>8</v>
      </c>
      <c r="AA44" s="124" t="s">
        <v>125</v>
      </c>
      <c r="AB44" s="67">
        <v>27</v>
      </c>
      <c r="AC44" s="108" t="s">
        <v>406</v>
      </c>
      <c r="AD44" s="54" t="s">
        <v>124</v>
      </c>
      <c r="AE44" s="67">
        <v>36</v>
      </c>
      <c r="AF44" s="133">
        <v>7</v>
      </c>
      <c r="AG44" s="124" t="s">
        <v>126</v>
      </c>
      <c r="AH44" s="217">
        <v>10</v>
      </c>
      <c r="AI44" s="39">
        <v>2</v>
      </c>
      <c r="AJ44" s="124" t="s">
        <v>125</v>
      </c>
      <c r="AK44" s="133">
        <v>2.4</v>
      </c>
      <c r="AL44" s="124" t="s">
        <v>126</v>
      </c>
      <c r="AM44" s="217">
        <v>10</v>
      </c>
      <c r="AN44" s="36">
        <v>5</v>
      </c>
    </row>
    <row r="45" spans="1:40" ht="16.5" customHeight="1">
      <c r="A45" s="59" t="s">
        <v>145</v>
      </c>
      <c r="B45" s="203"/>
      <c r="C45" s="67" t="s">
        <v>129</v>
      </c>
      <c r="D45" s="54">
        <v>1</v>
      </c>
      <c r="E45" s="108">
        <v>0</v>
      </c>
      <c r="F45" s="54" t="s">
        <v>124</v>
      </c>
      <c r="G45" s="67">
        <v>12</v>
      </c>
      <c r="H45" s="133">
        <v>7.2</v>
      </c>
      <c r="I45" s="133" t="s">
        <v>125</v>
      </c>
      <c r="J45" s="214">
        <v>8.4</v>
      </c>
      <c r="K45" s="108">
        <v>0</v>
      </c>
      <c r="L45" s="54" t="s">
        <v>124</v>
      </c>
      <c r="M45" s="67">
        <v>12</v>
      </c>
      <c r="N45" s="133">
        <v>5.8</v>
      </c>
      <c r="O45" s="124" t="s">
        <v>125</v>
      </c>
      <c r="P45" s="67">
        <v>12</v>
      </c>
      <c r="Q45" s="124">
        <v>3</v>
      </c>
      <c r="R45" s="54" t="s">
        <v>124</v>
      </c>
      <c r="S45" s="67">
        <v>12</v>
      </c>
      <c r="T45" s="146">
        <v>1.2</v>
      </c>
      <c r="U45" s="54" t="s">
        <v>125</v>
      </c>
      <c r="V45" s="214">
        <v>7</v>
      </c>
      <c r="W45" s="124">
        <v>1</v>
      </c>
      <c r="X45" s="54" t="s">
        <v>124</v>
      </c>
      <c r="Y45" s="67">
        <v>12</v>
      </c>
      <c r="Z45" s="108">
        <v>2</v>
      </c>
      <c r="AA45" s="124" t="s">
        <v>125</v>
      </c>
      <c r="AB45" s="67">
        <v>34</v>
      </c>
      <c r="AC45" s="108">
        <v>12</v>
      </c>
      <c r="AD45" s="54" t="s">
        <v>124</v>
      </c>
      <c r="AE45" s="67">
        <v>12</v>
      </c>
      <c r="AF45" s="133">
        <v>7</v>
      </c>
      <c r="AG45" s="124" t="s">
        <v>126</v>
      </c>
      <c r="AH45" s="217">
        <v>10</v>
      </c>
      <c r="AI45" s="39">
        <v>3</v>
      </c>
      <c r="AJ45" s="124" t="s">
        <v>125</v>
      </c>
      <c r="AK45" s="133">
        <v>4.9</v>
      </c>
      <c r="AL45" s="124" t="s">
        <v>126</v>
      </c>
      <c r="AM45" s="217">
        <v>10</v>
      </c>
      <c r="AN45" s="36">
        <v>4</v>
      </c>
    </row>
    <row r="46" spans="1:40" ht="16.5" customHeight="1">
      <c r="A46" s="59" t="s">
        <v>146</v>
      </c>
      <c r="B46" s="203"/>
      <c r="C46" s="67" t="s">
        <v>129</v>
      </c>
      <c r="D46" s="54">
        <v>1</v>
      </c>
      <c r="E46" s="108">
        <v>0</v>
      </c>
      <c r="F46" s="54" t="s">
        <v>124</v>
      </c>
      <c r="G46" s="67">
        <v>12</v>
      </c>
      <c r="H46" s="133">
        <v>6.9</v>
      </c>
      <c r="I46" s="133" t="s">
        <v>125</v>
      </c>
      <c r="J46" s="214">
        <v>7.6</v>
      </c>
      <c r="K46" s="108">
        <v>0</v>
      </c>
      <c r="L46" s="54" t="s">
        <v>124</v>
      </c>
      <c r="M46" s="67">
        <v>12</v>
      </c>
      <c r="N46" s="133">
        <v>8.4</v>
      </c>
      <c r="O46" s="124" t="s">
        <v>125</v>
      </c>
      <c r="P46" s="67">
        <v>13</v>
      </c>
      <c r="Q46" s="124">
        <v>3</v>
      </c>
      <c r="R46" s="54" t="s">
        <v>124</v>
      </c>
      <c r="S46" s="67">
        <v>12</v>
      </c>
      <c r="T46" s="108">
        <v>0.8</v>
      </c>
      <c r="U46" s="54" t="s">
        <v>125</v>
      </c>
      <c r="V46" s="67">
        <v>35</v>
      </c>
      <c r="W46" s="108">
        <v>0</v>
      </c>
      <c r="X46" s="54" t="s">
        <v>124</v>
      </c>
      <c r="Y46" s="67">
        <v>12</v>
      </c>
      <c r="Z46" s="108">
        <v>1</v>
      </c>
      <c r="AA46" s="124" t="s">
        <v>125</v>
      </c>
      <c r="AB46" s="67">
        <v>22</v>
      </c>
      <c r="AC46" s="108">
        <v>8</v>
      </c>
      <c r="AD46" s="54" t="s">
        <v>124</v>
      </c>
      <c r="AE46" s="67">
        <v>12</v>
      </c>
      <c r="AF46" s="133">
        <v>1.7</v>
      </c>
      <c r="AG46" s="124" t="s">
        <v>126</v>
      </c>
      <c r="AH46" s="217">
        <v>10</v>
      </c>
      <c r="AI46" s="39">
        <v>3</v>
      </c>
      <c r="AJ46" s="124" t="s">
        <v>125</v>
      </c>
      <c r="AK46" s="133">
        <v>5.4</v>
      </c>
      <c r="AL46" s="124" t="s">
        <v>126</v>
      </c>
      <c r="AM46" s="217">
        <v>10</v>
      </c>
      <c r="AN46" s="36">
        <v>6</v>
      </c>
    </row>
    <row r="47" spans="1:40" ht="16.5" customHeight="1">
      <c r="A47" s="278" t="s">
        <v>147</v>
      </c>
      <c r="B47" s="203"/>
      <c r="C47" s="67" t="s">
        <v>127</v>
      </c>
      <c r="D47" s="54">
        <v>1</v>
      </c>
      <c r="E47" s="108">
        <v>0</v>
      </c>
      <c r="F47" s="54" t="s">
        <v>124</v>
      </c>
      <c r="G47" s="67">
        <v>12</v>
      </c>
      <c r="H47" s="133">
        <v>7.2</v>
      </c>
      <c r="I47" s="133" t="s">
        <v>125</v>
      </c>
      <c r="J47" s="214">
        <v>7.9</v>
      </c>
      <c r="K47" s="108">
        <v>0</v>
      </c>
      <c r="L47" s="54" t="s">
        <v>124</v>
      </c>
      <c r="M47" s="67">
        <v>12</v>
      </c>
      <c r="N47" s="133">
        <v>8.4</v>
      </c>
      <c r="O47" s="124" t="s">
        <v>125</v>
      </c>
      <c r="P47" s="67">
        <v>12</v>
      </c>
      <c r="Q47" s="108">
        <v>1</v>
      </c>
      <c r="R47" s="54" t="s">
        <v>124</v>
      </c>
      <c r="S47" s="67">
        <v>12</v>
      </c>
      <c r="T47" s="108">
        <v>0.7</v>
      </c>
      <c r="U47" s="54" t="s">
        <v>125</v>
      </c>
      <c r="V47" s="224">
        <v>2.9</v>
      </c>
      <c r="W47" s="108">
        <v>2</v>
      </c>
      <c r="X47" s="54" t="s">
        <v>124</v>
      </c>
      <c r="Y47" s="67">
        <v>12</v>
      </c>
      <c r="Z47" s="108">
        <v>2</v>
      </c>
      <c r="AA47" s="124" t="s">
        <v>125</v>
      </c>
      <c r="AB47" s="67">
        <v>53</v>
      </c>
      <c r="AC47" s="108">
        <v>12</v>
      </c>
      <c r="AD47" s="54" t="s">
        <v>124</v>
      </c>
      <c r="AE47" s="67">
        <v>12</v>
      </c>
      <c r="AF47" s="133">
        <v>1.7</v>
      </c>
      <c r="AG47" s="124" t="s">
        <v>126</v>
      </c>
      <c r="AH47" s="217">
        <v>10</v>
      </c>
      <c r="AI47" s="39">
        <v>3</v>
      </c>
      <c r="AJ47" s="124" t="s">
        <v>125</v>
      </c>
      <c r="AK47" s="133">
        <v>4.9</v>
      </c>
      <c r="AL47" s="124" t="s">
        <v>126</v>
      </c>
      <c r="AM47" s="217">
        <v>10</v>
      </c>
      <c r="AN47" s="36">
        <v>4</v>
      </c>
    </row>
    <row r="48" spans="1:40" ht="16.5" customHeight="1">
      <c r="A48" s="278"/>
      <c r="B48" s="203"/>
      <c r="C48" s="67" t="s">
        <v>129</v>
      </c>
      <c r="D48" s="54">
        <v>2</v>
      </c>
      <c r="E48" s="108">
        <v>2</v>
      </c>
      <c r="F48" s="54" t="s">
        <v>124</v>
      </c>
      <c r="G48" s="67">
        <v>36</v>
      </c>
      <c r="H48" s="133">
        <v>7.1</v>
      </c>
      <c r="I48" s="133" t="s">
        <v>125</v>
      </c>
      <c r="J48" s="214">
        <v>8.7</v>
      </c>
      <c r="K48" s="108">
        <v>0</v>
      </c>
      <c r="L48" s="54" t="s">
        <v>124</v>
      </c>
      <c r="M48" s="67">
        <v>36</v>
      </c>
      <c r="N48" s="133">
        <v>5.7</v>
      </c>
      <c r="O48" s="124" t="s">
        <v>125</v>
      </c>
      <c r="P48" s="67">
        <v>14</v>
      </c>
      <c r="Q48" s="108">
        <v>3</v>
      </c>
      <c r="R48" s="54" t="s">
        <v>124</v>
      </c>
      <c r="S48" s="67">
        <v>36</v>
      </c>
      <c r="T48" s="108">
        <v>0.6</v>
      </c>
      <c r="U48" s="54" t="s">
        <v>125</v>
      </c>
      <c r="V48" s="67">
        <v>4.4</v>
      </c>
      <c r="W48" s="108">
        <v>9</v>
      </c>
      <c r="X48" s="54" t="s">
        <v>124</v>
      </c>
      <c r="Y48" s="67">
        <v>36</v>
      </c>
      <c r="Z48" s="108">
        <v>2</v>
      </c>
      <c r="AA48" s="124" t="s">
        <v>125</v>
      </c>
      <c r="AB48" s="67">
        <v>61</v>
      </c>
      <c r="AC48" s="108">
        <v>27</v>
      </c>
      <c r="AD48" s="54" t="s">
        <v>124</v>
      </c>
      <c r="AE48" s="67">
        <v>36</v>
      </c>
      <c r="AF48" s="133">
        <v>1.7</v>
      </c>
      <c r="AG48" s="124" t="s">
        <v>126</v>
      </c>
      <c r="AH48" s="217">
        <v>10</v>
      </c>
      <c r="AI48" s="39">
        <v>2</v>
      </c>
      <c r="AJ48" s="124" t="s">
        <v>125</v>
      </c>
      <c r="AK48" s="133">
        <v>4.9</v>
      </c>
      <c r="AL48" s="124" t="s">
        <v>126</v>
      </c>
      <c r="AM48" s="217">
        <v>10</v>
      </c>
      <c r="AN48" s="36">
        <v>5</v>
      </c>
    </row>
    <row r="49" spans="1:40" ht="16.5" customHeight="1">
      <c r="A49" s="278" t="s">
        <v>148</v>
      </c>
      <c r="B49" s="203"/>
      <c r="C49" s="67" t="s">
        <v>127</v>
      </c>
      <c r="D49" s="54">
        <v>1</v>
      </c>
      <c r="E49" s="108">
        <v>0</v>
      </c>
      <c r="F49" s="54" t="s">
        <v>124</v>
      </c>
      <c r="G49" s="67">
        <v>12</v>
      </c>
      <c r="H49" s="133">
        <v>6.9</v>
      </c>
      <c r="I49" s="133" t="s">
        <v>125</v>
      </c>
      <c r="J49" s="214">
        <v>7.7</v>
      </c>
      <c r="K49" s="108">
        <v>0</v>
      </c>
      <c r="L49" s="54" t="s">
        <v>124</v>
      </c>
      <c r="M49" s="67">
        <v>12</v>
      </c>
      <c r="N49" s="133">
        <v>9.4</v>
      </c>
      <c r="O49" s="124" t="s">
        <v>125</v>
      </c>
      <c r="P49" s="67">
        <v>13</v>
      </c>
      <c r="Q49" s="108">
        <v>0</v>
      </c>
      <c r="R49" s="54" t="s">
        <v>124</v>
      </c>
      <c r="S49" s="67">
        <v>12</v>
      </c>
      <c r="T49" s="146" t="s">
        <v>313</v>
      </c>
      <c r="U49" s="54" t="s">
        <v>125</v>
      </c>
      <c r="V49" s="223">
        <v>1.2</v>
      </c>
      <c r="W49" s="108">
        <v>0</v>
      </c>
      <c r="X49" s="54" t="s">
        <v>124</v>
      </c>
      <c r="Y49" s="67">
        <v>12</v>
      </c>
      <c r="Z49" s="108" t="s">
        <v>405</v>
      </c>
      <c r="AA49" s="124" t="s">
        <v>125</v>
      </c>
      <c r="AB49" s="67">
        <v>11</v>
      </c>
      <c r="AC49" s="108">
        <v>10</v>
      </c>
      <c r="AD49" s="54" t="s">
        <v>124</v>
      </c>
      <c r="AE49" s="67">
        <v>12</v>
      </c>
      <c r="AF49" s="133">
        <v>7.9</v>
      </c>
      <c r="AG49" s="124" t="s">
        <v>126</v>
      </c>
      <c r="AH49" s="217">
        <v>10</v>
      </c>
      <c r="AI49" s="39">
        <v>2</v>
      </c>
      <c r="AJ49" s="124" t="s">
        <v>125</v>
      </c>
      <c r="AK49" s="133">
        <v>3.3</v>
      </c>
      <c r="AL49" s="124" t="s">
        <v>126</v>
      </c>
      <c r="AM49" s="217">
        <v>10</v>
      </c>
      <c r="AN49" s="36">
        <v>4</v>
      </c>
    </row>
    <row r="50" spans="1:40" ht="16.5" customHeight="1">
      <c r="A50" s="278"/>
      <c r="B50" s="203"/>
      <c r="C50" s="67" t="s">
        <v>129</v>
      </c>
      <c r="D50" s="54">
        <v>1</v>
      </c>
      <c r="E50" s="108">
        <v>0</v>
      </c>
      <c r="F50" s="54" t="s">
        <v>124</v>
      </c>
      <c r="G50" s="67">
        <v>12</v>
      </c>
      <c r="H50" s="133">
        <v>7</v>
      </c>
      <c r="I50" s="133" t="s">
        <v>125</v>
      </c>
      <c r="J50" s="214">
        <v>8.5</v>
      </c>
      <c r="K50" s="108">
        <v>1</v>
      </c>
      <c r="L50" s="54" t="s">
        <v>124</v>
      </c>
      <c r="M50" s="67">
        <v>12</v>
      </c>
      <c r="N50" s="133">
        <v>4.3</v>
      </c>
      <c r="O50" s="124" t="s">
        <v>125</v>
      </c>
      <c r="P50" s="67">
        <v>12</v>
      </c>
      <c r="Q50" s="108">
        <v>2</v>
      </c>
      <c r="R50" s="54" t="s">
        <v>124</v>
      </c>
      <c r="S50" s="67">
        <v>12</v>
      </c>
      <c r="T50" s="108">
        <v>0.6</v>
      </c>
      <c r="U50" s="54" t="s">
        <v>125</v>
      </c>
      <c r="V50" s="214">
        <v>8.3</v>
      </c>
      <c r="W50" s="108">
        <v>2</v>
      </c>
      <c r="X50" s="54" t="s">
        <v>124</v>
      </c>
      <c r="Y50" s="67">
        <v>12</v>
      </c>
      <c r="Z50" s="108">
        <v>2</v>
      </c>
      <c r="AA50" s="124" t="s">
        <v>125</v>
      </c>
      <c r="AB50" s="67">
        <v>28</v>
      </c>
      <c r="AC50" s="108">
        <v>10</v>
      </c>
      <c r="AD50" s="54" t="s">
        <v>124</v>
      </c>
      <c r="AE50" s="67">
        <v>12</v>
      </c>
      <c r="AF50" s="133">
        <v>1.3</v>
      </c>
      <c r="AG50" s="124" t="s">
        <v>126</v>
      </c>
      <c r="AH50" s="217">
        <v>10</v>
      </c>
      <c r="AI50" s="39">
        <v>3</v>
      </c>
      <c r="AJ50" s="124" t="s">
        <v>125</v>
      </c>
      <c r="AK50" s="133">
        <v>3.5</v>
      </c>
      <c r="AL50" s="124" t="s">
        <v>126</v>
      </c>
      <c r="AM50" s="217">
        <v>10</v>
      </c>
      <c r="AN50" s="36">
        <v>5</v>
      </c>
    </row>
    <row r="51" spans="1:40" ht="16.5" customHeight="1">
      <c r="A51" s="278" t="s">
        <v>149</v>
      </c>
      <c r="B51" s="203"/>
      <c r="C51" s="67" t="s">
        <v>129</v>
      </c>
      <c r="D51" s="54">
        <v>1</v>
      </c>
      <c r="E51" s="108">
        <v>0</v>
      </c>
      <c r="F51" s="54" t="s">
        <v>124</v>
      </c>
      <c r="G51" s="67">
        <v>24</v>
      </c>
      <c r="H51" s="133">
        <v>7</v>
      </c>
      <c r="I51" s="133" t="s">
        <v>125</v>
      </c>
      <c r="J51" s="214">
        <v>8.4</v>
      </c>
      <c r="K51" s="108">
        <v>0</v>
      </c>
      <c r="L51" s="54" t="s">
        <v>124</v>
      </c>
      <c r="M51" s="67">
        <v>24</v>
      </c>
      <c r="N51" s="133">
        <v>6.3</v>
      </c>
      <c r="O51" s="124" t="s">
        <v>125</v>
      </c>
      <c r="P51" s="67">
        <v>11</v>
      </c>
      <c r="Q51" s="124">
        <v>12</v>
      </c>
      <c r="R51" s="54" t="s">
        <v>124</v>
      </c>
      <c r="S51" s="67">
        <v>24</v>
      </c>
      <c r="T51" s="108">
        <v>1.2</v>
      </c>
      <c r="U51" s="54" t="s">
        <v>125</v>
      </c>
      <c r="V51" s="67">
        <v>7.3</v>
      </c>
      <c r="W51" s="108">
        <v>5</v>
      </c>
      <c r="X51" s="54" t="s">
        <v>124</v>
      </c>
      <c r="Y51" s="67">
        <v>24</v>
      </c>
      <c r="Z51" s="108">
        <v>5</v>
      </c>
      <c r="AA51" s="124" t="s">
        <v>125</v>
      </c>
      <c r="AB51" s="67">
        <v>33</v>
      </c>
      <c r="AC51" s="108">
        <v>18</v>
      </c>
      <c r="AD51" s="54" t="s">
        <v>124</v>
      </c>
      <c r="AE51" s="67">
        <v>24</v>
      </c>
      <c r="AF51" s="133">
        <v>1.1</v>
      </c>
      <c r="AG51" s="124" t="s">
        <v>126</v>
      </c>
      <c r="AH51" s="217">
        <v>10</v>
      </c>
      <c r="AI51" s="39">
        <v>3</v>
      </c>
      <c r="AJ51" s="124" t="s">
        <v>125</v>
      </c>
      <c r="AK51" s="133">
        <v>3.5</v>
      </c>
      <c r="AL51" s="124" t="s">
        <v>126</v>
      </c>
      <c r="AM51" s="217">
        <v>10</v>
      </c>
      <c r="AN51" s="36">
        <v>6</v>
      </c>
    </row>
    <row r="52" spans="1:40" ht="16.5" customHeight="1">
      <c r="A52" s="278"/>
      <c r="B52" s="203"/>
      <c r="C52" s="67" t="s">
        <v>130</v>
      </c>
      <c r="D52" s="54">
        <v>1</v>
      </c>
      <c r="E52" s="108">
        <v>0</v>
      </c>
      <c r="F52" s="54" t="s">
        <v>124</v>
      </c>
      <c r="G52" s="67">
        <v>24</v>
      </c>
      <c r="H52" s="133">
        <v>7</v>
      </c>
      <c r="I52" s="133" t="s">
        <v>125</v>
      </c>
      <c r="J52" s="214">
        <v>7.5</v>
      </c>
      <c r="K52" s="124">
        <v>10</v>
      </c>
      <c r="L52" s="54" t="s">
        <v>124</v>
      </c>
      <c r="M52" s="67">
        <v>24</v>
      </c>
      <c r="N52" s="146" t="s">
        <v>404</v>
      </c>
      <c r="O52" s="124" t="s">
        <v>125</v>
      </c>
      <c r="P52" s="67">
        <v>10</v>
      </c>
      <c r="Q52" s="124">
        <v>22</v>
      </c>
      <c r="R52" s="54" t="s">
        <v>124</v>
      </c>
      <c r="S52" s="67">
        <v>24</v>
      </c>
      <c r="T52" s="146">
        <v>4.2</v>
      </c>
      <c r="U52" s="54" t="s">
        <v>125</v>
      </c>
      <c r="V52" s="222">
        <v>36</v>
      </c>
      <c r="W52" s="108">
        <v>1</v>
      </c>
      <c r="X52" s="54" t="s">
        <v>124</v>
      </c>
      <c r="Y52" s="67">
        <v>24</v>
      </c>
      <c r="Z52" s="108">
        <v>11</v>
      </c>
      <c r="AA52" s="124" t="s">
        <v>125</v>
      </c>
      <c r="AB52" s="67">
        <v>58</v>
      </c>
      <c r="AC52" s="108" t="s">
        <v>406</v>
      </c>
      <c r="AD52" s="54" t="s">
        <v>124</v>
      </c>
      <c r="AE52" s="67">
        <v>24</v>
      </c>
      <c r="AF52" s="133">
        <v>1.1</v>
      </c>
      <c r="AG52" s="124" t="s">
        <v>126</v>
      </c>
      <c r="AH52" s="217">
        <v>10</v>
      </c>
      <c r="AI52" s="39">
        <v>4</v>
      </c>
      <c r="AJ52" s="124" t="s">
        <v>125</v>
      </c>
      <c r="AK52" s="133">
        <v>9.2</v>
      </c>
      <c r="AL52" s="124" t="s">
        <v>126</v>
      </c>
      <c r="AM52" s="217">
        <v>10</v>
      </c>
      <c r="AN52" s="36">
        <v>7</v>
      </c>
    </row>
    <row r="53" spans="1:40" ht="16.5" customHeight="1">
      <c r="A53" s="59" t="s">
        <v>150</v>
      </c>
      <c r="B53" s="203"/>
      <c r="C53" s="67" t="s">
        <v>127</v>
      </c>
      <c r="D53" s="54">
        <v>2</v>
      </c>
      <c r="E53" s="108">
        <v>0</v>
      </c>
      <c r="F53" s="54" t="s">
        <v>124</v>
      </c>
      <c r="G53" s="67">
        <v>36</v>
      </c>
      <c r="H53" s="133">
        <v>6.6</v>
      </c>
      <c r="I53" s="133" t="s">
        <v>125</v>
      </c>
      <c r="J53" s="214">
        <v>7.9</v>
      </c>
      <c r="K53" s="124">
        <v>2</v>
      </c>
      <c r="L53" s="54" t="s">
        <v>124</v>
      </c>
      <c r="M53" s="67">
        <v>36</v>
      </c>
      <c r="N53" s="146">
        <v>5.4</v>
      </c>
      <c r="O53" s="124" t="s">
        <v>125</v>
      </c>
      <c r="P53" s="67">
        <v>14</v>
      </c>
      <c r="Q53" s="108">
        <v>5</v>
      </c>
      <c r="R53" s="54" t="s">
        <v>124</v>
      </c>
      <c r="S53" s="67">
        <v>36</v>
      </c>
      <c r="T53" s="108">
        <v>0.5</v>
      </c>
      <c r="U53" s="54" t="s">
        <v>125</v>
      </c>
      <c r="V53" s="221">
        <v>3.7</v>
      </c>
      <c r="W53" s="108">
        <v>4</v>
      </c>
      <c r="X53" s="54" t="s">
        <v>124</v>
      </c>
      <c r="Y53" s="67">
        <v>36</v>
      </c>
      <c r="Z53" s="108">
        <v>2</v>
      </c>
      <c r="AA53" s="124" t="s">
        <v>125</v>
      </c>
      <c r="AB53" s="67">
        <v>62</v>
      </c>
      <c r="AC53" s="108">
        <v>30</v>
      </c>
      <c r="AD53" s="54" t="s">
        <v>124</v>
      </c>
      <c r="AE53" s="67">
        <v>36</v>
      </c>
      <c r="AF53" s="133">
        <v>1.1</v>
      </c>
      <c r="AG53" s="124" t="s">
        <v>126</v>
      </c>
      <c r="AH53" s="217">
        <v>10</v>
      </c>
      <c r="AI53" s="39">
        <v>2</v>
      </c>
      <c r="AJ53" s="124" t="s">
        <v>125</v>
      </c>
      <c r="AK53" s="133">
        <v>1.6</v>
      </c>
      <c r="AL53" s="124" t="s">
        <v>126</v>
      </c>
      <c r="AM53" s="217">
        <v>10</v>
      </c>
      <c r="AN53" s="36">
        <v>6</v>
      </c>
    </row>
    <row r="54" spans="1:40" ht="16.5" customHeight="1">
      <c r="A54" s="59" t="s">
        <v>151</v>
      </c>
      <c r="B54" s="203"/>
      <c r="C54" s="67" t="s">
        <v>127</v>
      </c>
      <c r="D54" s="54">
        <v>1</v>
      </c>
      <c r="E54" s="108">
        <v>0</v>
      </c>
      <c r="F54" s="54" t="s">
        <v>124</v>
      </c>
      <c r="G54" s="67">
        <v>12</v>
      </c>
      <c r="H54" s="133">
        <v>7</v>
      </c>
      <c r="I54" s="133" t="s">
        <v>125</v>
      </c>
      <c r="J54" s="214">
        <v>8.1</v>
      </c>
      <c r="K54" s="108">
        <v>0</v>
      </c>
      <c r="L54" s="54" t="s">
        <v>124</v>
      </c>
      <c r="M54" s="67">
        <v>12</v>
      </c>
      <c r="N54" s="133">
        <v>8.5</v>
      </c>
      <c r="O54" s="124" t="s">
        <v>125</v>
      </c>
      <c r="P54" s="67">
        <v>14</v>
      </c>
      <c r="Q54" s="124">
        <v>2</v>
      </c>
      <c r="R54" s="54" t="s">
        <v>124</v>
      </c>
      <c r="S54" s="67">
        <v>12</v>
      </c>
      <c r="T54" s="108">
        <v>0.6</v>
      </c>
      <c r="U54" s="54" t="s">
        <v>125</v>
      </c>
      <c r="V54" s="223">
        <v>3.2</v>
      </c>
      <c r="W54" s="108">
        <v>1</v>
      </c>
      <c r="X54" s="54" t="s">
        <v>124</v>
      </c>
      <c r="Y54" s="67">
        <v>12</v>
      </c>
      <c r="Z54" s="108">
        <v>2</v>
      </c>
      <c r="AA54" s="124" t="s">
        <v>125</v>
      </c>
      <c r="AB54" s="67">
        <v>70</v>
      </c>
      <c r="AC54" s="108">
        <v>11</v>
      </c>
      <c r="AD54" s="54" t="s">
        <v>124</v>
      </c>
      <c r="AE54" s="67">
        <v>12</v>
      </c>
      <c r="AF54" s="133">
        <v>7</v>
      </c>
      <c r="AG54" s="124" t="s">
        <v>126</v>
      </c>
      <c r="AH54" s="217">
        <v>10</v>
      </c>
      <c r="AI54" s="39">
        <v>2</v>
      </c>
      <c r="AJ54" s="124" t="s">
        <v>125</v>
      </c>
      <c r="AK54" s="133">
        <v>5.4</v>
      </c>
      <c r="AL54" s="124" t="s">
        <v>126</v>
      </c>
      <c r="AM54" s="217">
        <v>10</v>
      </c>
      <c r="AN54" s="36">
        <v>4</v>
      </c>
    </row>
    <row r="55" spans="1:40" ht="16.5" customHeight="1">
      <c r="A55" s="59" t="s">
        <v>152</v>
      </c>
      <c r="B55" s="203"/>
      <c r="C55" s="67" t="s">
        <v>127</v>
      </c>
      <c r="D55" s="54">
        <v>2</v>
      </c>
      <c r="E55" s="108">
        <v>0</v>
      </c>
      <c r="F55" s="54" t="s">
        <v>124</v>
      </c>
      <c r="G55" s="67">
        <v>24</v>
      </c>
      <c r="H55" s="133">
        <v>7</v>
      </c>
      <c r="I55" s="133" t="s">
        <v>125</v>
      </c>
      <c r="J55" s="214">
        <v>8.1</v>
      </c>
      <c r="K55" s="108">
        <v>0</v>
      </c>
      <c r="L55" s="54" t="s">
        <v>124</v>
      </c>
      <c r="M55" s="67">
        <v>24</v>
      </c>
      <c r="N55" s="133">
        <v>7.8</v>
      </c>
      <c r="O55" s="124" t="s">
        <v>125</v>
      </c>
      <c r="P55" s="67">
        <v>14</v>
      </c>
      <c r="Q55" s="108">
        <v>2</v>
      </c>
      <c r="R55" s="54" t="s">
        <v>124</v>
      </c>
      <c r="S55" s="67">
        <v>24</v>
      </c>
      <c r="T55" s="146" t="s">
        <v>313</v>
      </c>
      <c r="U55" s="54" t="s">
        <v>125</v>
      </c>
      <c r="V55" s="221">
        <v>2.6</v>
      </c>
      <c r="W55" s="108">
        <v>2</v>
      </c>
      <c r="X55" s="54" t="s">
        <v>124</v>
      </c>
      <c r="Y55" s="67">
        <v>24</v>
      </c>
      <c r="Z55" s="108" t="s">
        <v>405</v>
      </c>
      <c r="AA55" s="124" t="s">
        <v>125</v>
      </c>
      <c r="AB55" s="67">
        <v>239</v>
      </c>
      <c r="AC55" s="108">
        <v>18</v>
      </c>
      <c r="AD55" s="54" t="s">
        <v>124</v>
      </c>
      <c r="AE55" s="67">
        <v>24</v>
      </c>
      <c r="AF55" s="133">
        <v>6.8</v>
      </c>
      <c r="AG55" s="124" t="s">
        <v>126</v>
      </c>
      <c r="AH55" s="217">
        <v>10</v>
      </c>
      <c r="AI55" s="39">
        <v>1</v>
      </c>
      <c r="AJ55" s="124" t="s">
        <v>125</v>
      </c>
      <c r="AK55" s="133">
        <v>9.2</v>
      </c>
      <c r="AL55" s="124" t="s">
        <v>126</v>
      </c>
      <c r="AM55" s="217">
        <v>10</v>
      </c>
      <c r="AN55" s="36">
        <v>4</v>
      </c>
    </row>
    <row r="56" spans="1:40" ht="16.5" customHeight="1">
      <c r="A56" s="278" t="s">
        <v>153</v>
      </c>
      <c r="B56" s="203"/>
      <c r="C56" s="67" t="s">
        <v>127</v>
      </c>
      <c r="D56" s="54">
        <v>1</v>
      </c>
      <c r="E56" s="108">
        <v>0</v>
      </c>
      <c r="F56" s="54" t="s">
        <v>124</v>
      </c>
      <c r="G56" s="67">
        <v>12</v>
      </c>
      <c r="H56" s="133">
        <v>6.9</v>
      </c>
      <c r="I56" s="133" t="s">
        <v>125</v>
      </c>
      <c r="J56" s="214">
        <v>7.6</v>
      </c>
      <c r="K56" s="108">
        <v>2</v>
      </c>
      <c r="L56" s="54" t="s">
        <v>124</v>
      </c>
      <c r="M56" s="67">
        <v>12</v>
      </c>
      <c r="N56" s="133">
        <v>1.2</v>
      </c>
      <c r="O56" s="124" t="s">
        <v>125</v>
      </c>
      <c r="P56" s="67">
        <v>13</v>
      </c>
      <c r="Q56" s="108">
        <v>1</v>
      </c>
      <c r="R56" s="54" t="s">
        <v>124</v>
      </c>
      <c r="S56" s="67">
        <v>12</v>
      </c>
      <c r="T56" s="108">
        <v>0.6</v>
      </c>
      <c r="U56" s="54" t="s">
        <v>125</v>
      </c>
      <c r="V56" s="67">
        <v>2.5</v>
      </c>
      <c r="W56" s="108">
        <v>1</v>
      </c>
      <c r="X56" s="54" t="s">
        <v>124</v>
      </c>
      <c r="Y56" s="67">
        <v>12</v>
      </c>
      <c r="Z56" s="108" t="s">
        <v>405</v>
      </c>
      <c r="AA56" s="124" t="s">
        <v>125</v>
      </c>
      <c r="AB56" s="67">
        <v>28</v>
      </c>
      <c r="AC56" s="108">
        <v>8</v>
      </c>
      <c r="AD56" s="54" t="s">
        <v>124</v>
      </c>
      <c r="AE56" s="67">
        <v>12</v>
      </c>
      <c r="AF56" s="133">
        <v>4</v>
      </c>
      <c r="AG56" s="124" t="s">
        <v>126</v>
      </c>
      <c r="AH56" s="217">
        <v>10</v>
      </c>
      <c r="AI56" s="39">
        <v>1</v>
      </c>
      <c r="AJ56" s="124" t="s">
        <v>125</v>
      </c>
      <c r="AK56" s="133">
        <v>7.9</v>
      </c>
      <c r="AL56" s="124" t="s">
        <v>126</v>
      </c>
      <c r="AM56" s="217">
        <v>10</v>
      </c>
      <c r="AN56" s="36">
        <v>4</v>
      </c>
    </row>
    <row r="57" spans="1:40" ht="16.5" customHeight="1">
      <c r="A57" s="278"/>
      <c r="B57" s="203"/>
      <c r="C57" s="67" t="s">
        <v>129</v>
      </c>
      <c r="D57" s="54">
        <v>1</v>
      </c>
      <c r="E57" s="108">
        <v>0</v>
      </c>
      <c r="F57" s="54" t="s">
        <v>124</v>
      </c>
      <c r="G57" s="67">
        <v>12</v>
      </c>
      <c r="H57" s="133">
        <v>6.6</v>
      </c>
      <c r="I57" s="133" t="s">
        <v>125</v>
      </c>
      <c r="J57" s="214">
        <v>7.6</v>
      </c>
      <c r="K57" s="108">
        <v>0</v>
      </c>
      <c r="L57" s="54" t="s">
        <v>124</v>
      </c>
      <c r="M57" s="67">
        <v>12</v>
      </c>
      <c r="N57" s="133">
        <v>5.1</v>
      </c>
      <c r="O57" s="124" t="s">
        <v>125</v>
      </c>
      <c r="P57" s="67">
        <v>13</v>
      </c>
      <c r="Q57" s="108">
        <v>0</v>
      </c>
      <c r="R57" s="54" t="s">
        <v>124</v>
      </c>
      <c r="S57" s="67">
        <v>12</v>
      </c>
      <c r="T57" s="108">
        <v>0.6</v>
      </c>
      <c r="U57" s="54" t="s">
        <v>125</v>
      </c>
      <c r="V57" s="214">
        <v>2.9</v>
      </c>
      <c r="W57" s="108">
        <v>3</v>
      </c>
      <c r="X57" s="54" t="s">
        <v>124</v>
      </c>
      <c r="Y57" s="67">
        <v>12</v>
      </c>
      <c r="Z57" s="108" t="s">
        <v>405</v>
      </c>
      <c r="AA57" s="124" t="s">
        <v>125</v>
      </c>
      <c r="AB57" s="67">
        <v>101</v>
      </c>
      <c r="AC57" s="108">
        <v>7</v>
      </c>
      <c r="AD57" s="54" t="s">
        <v>124</v>
      </c>
      <c r="AE57" s="67">
        <v>12</v>
      </c>
      <c r="AF57" s="133">
        <v>1.4</v>
      </c>
      <c r="AG57" s="124" t="s">
        <v>126</v>
      </c>
      <c r="AH57" s="217">
        <v>10</v>
      </c>
      <c r="AI57" s="39">
        <v>2</v>
      </c>
      <c r="AJ57" s="124" t="s">
        <v>125</v>
      </c>
      <c r="AK57" s="133">
        <v>1.6</v>
      </c>
      <c r="AL57" s="124" t="s">
        <v>126</v>
      </c>
      <c r="AM57" s="217">
        <v>10</v>
      </c>
      <c r="AN57" s="36">
        <v>5</v>
      </c>
    </row>
    <row r="58" spans="1:40" ht="16.5" customHeight="1">
      <c r="A58" s="59" t="s">
        <v>154</v>
      </c>
      <c r="B58" s="203"/>
      <c r="C58" s="67" t="s">
        <v>415</v>
      </c>
      <c r="D58" s="54">
        <v>1</v>
      </c>
      <c r="E58" s="124">
        <v>7</v>
      </c>
      <c r="F58" s="54" t="s">
        <v>124</v>
      </c>
      <c r="G58" s="67">
        <v>24</v>
      </c>
      <c r="H58" s="133">
        <v>6.6</v>
      </c>
      <c r="I58" s="133" t="s">
        <v>125</v>
      </c>
      <c r="J58" s="214">
        <v>9.4</v>
      </c>
      <c r="K58" s="124">
        <v>1</v>
      </c>
      <c r="L58" s="54" t="s">
        <v>124</v>
      </c>
      <c r="M58" s="67">
        <v>24</v>
      </c>
      <c r="N58" s="133">
        <v>7.3</v>
      </c>
      <c r="O58" s="124" t="s">
        <v>125</v>
      </c>
      <c r="P58" s="215">
        <v>12</v>
      </c>
      <c r="Q58" s="124">
        <v>17</v>
      </c>
      <c r="R58" s="54" t="s">
        <v>124</v>
      </c>
      <c r="S58" s="67">
        <v>24</v>
      </c>
      <c r="T58" s="146">
        <v>1.6</v>
      </c>
      <c r="U58" s="54" t="s">
        <v>125</v>
      </c>
      <c r="V58" s="222">
        <v>13</v>
      </c>
      <c r="W58" s="124">
        <v>22</v>
      </c>
      <c r="X58" s="54" t="s">
        <v>124</v>
      </c>
      <c r="Y58" s="67">
        <v>24</v>
      </c>
      <c r="Z58" s="108">
        <v>3</v>
      </c>
      <c r="AA58" s="124" t="s">
        <v>125</v>
      </c>
      <c r="AB58" s="67">
        <v>21</v>
      </c>
      <c r="AC58" s="108">
        <v>21</v>
      </c>
      <c r="AD58" s="54" t="s">
        <v>124</v>
      </c>
      <c r="AE58" s="67">
        <v>24</v>
      </c>
      <c r="AF58" s="133">
        <v>3.3</v>
      </c>
      <c r="AG58" s="124" t="s">
        <v>126</v>
      </c>
      <c r="AH58" s="217">
        <v>10</v>
      </c>
      <c r="AI58" s="39">
        <v>2</v>
      </c>
      <c r="AJ58" s="124" t="s">
        <v>125</v>
      </c>
      <c r="AK58" s="133">
        <v>2.3</v>
      </c>
      <c r="AL58" s="124" t="s">
        <v>126</v>
      </c>
      <c r="AM58" s="217">
        <v>10</v>
      </c>
      <c r="AN58" s="36">
        <v>4</v>
      </c>
    </row>
    <row r="59" spans="1:40" ht="16.5" customHeight="1">
      <c r="A59" s="59" t="s">
        <v>155</v>
      </c>
      <c r="B59" s="203"/>
      <c r="C59" s="67" t="s">
        <v>415</v>
      </c>
      <c r="D59" s="54">
        <v>1</v>
      </c>
      <c r="E59" s="124">
        <v>5</v>
      </c>
      <c r="F59" s="54" t="s">
        <v>124</v>
      </c>
      <c r="G59" s="67">
        <v>24</v>
      </c>
      <c r="H59" s="133">
        <v>6.4</v>
      </c>
      <c r="I59" s="133" t="s">
        <v>125</v>
      </c>
      <c r="J59" s="214">
        <v>9.3</v>
      </c>
      <c r="K59" s="108">
        <v>2</v>
      </c>
      <c r="L59" s="54" t="s">
        <v>124</v>
      </c>
      <c r="M59" s="67">
        <v>24</v>
      </c>
      <c r="N59" s="133">
        <v>5.6</v>
      </c>
      <c r="O59" s="124" t="s">
        <v>125</v>
      </c>
      <c r="P59" s="67">
        <v>12</v>
      </c>
      <c r="Q59" s="124">
        <v>24</v>
      </c>
      <c r="R59" s="54" t="s">
        <v>124</v>
      </c>
      <c r="S59" s="67">
        <v>24</v>
      </c>
      <c r="T59" s="146">
        <v>6</v>
      </c>
      <c r="U59" s="54" t="s">
        <v>125</v>
      </c>
      <c r="V59" s="222">
        <v>20</v>
      </c>
      <c r="W59" s="124">
        <v>24</v>
      </c>
      <c r="X59" s="54" t="s">
        <v>408</v>
      </c>
      <c r="Y59" s="67">
        <v>24</v>
      </c>
      <c r="Z59" s="108">
        <v>8</v>
      </c>
      <c r="AA59" s="124" t="s">
        <v>125</v>
      </c>
      <c r="AB59" s="67">
        <v>51</v>
      </c>
      <c r="AC59" s="108">
        <v>22</v>
      </c>
      <c r="AD59" s="54" t="s">
        <v>124</v>
      </c>
      <c r="AE59" s="67">
        <v>24</v>
      </c>
      <c r="AF59" s="133">
        <v>2.3</v>
      </c>
      <c r="AG59" s="124" t="s">
        <v>126</v>
      </c>
      <c r="AH59" s="217">
        <v>10</v>
      </c>
      <c r="AI59" s="36">
        <v>1</v>
      </c>
      <c r="AJ59" s="124" t="s">
        <v>125</v>
      </c>
      <c r="AK59" s="133">
        <v>3.5</v>
      </c>
      <c r="AL59" s="124" t="s">
        <v>126</v>
      </c>
      <c r="AM59" s="217">
        <v>10</v>
      </c>
      <c r="AN59" s="36">
        <v>4</v>
      </c>
    </row>
    <row r="60" spans="1:40" ht="16.5" customHeight="1">
      <c r="A60" s="592" t="s">
        <v>157</v>
      </c>
      <c r="B60" s="203"/>
      <c r="C60" s="67" t="s">
        <v>416</v>
      </c>
      <c r="D60" s="54">
        <v>1</v>
      </c>
      <c r="E60" s="124">
        <v>2</v>
      </c>
      <c r="F60" s="54" t="s">
        <v>124</v>
      </c>
      <c r="G60" s="67">
        <v>6</v>
      </c>
      <c r="H60" s="133">
        <v>8.1</v>
      </c>
      <c r="I60" s="133" t="s">
        <v>125</v>
      </c>
      <c r="J60" s="214">
        <v>8.6</v>
      </c>
      <c r="K60" s="108">
        <v>0</v>
      </c>
      <c r="L60" s="54" t="s">
        <v>124</v>
      </c>
      <c r="M60" s="67" t="s">
        <v>406</v>
      </c>
      <c r="N60" s="133">
        <v>6.6</v>
      </c>
      <c r="O60" s="124" t="s">
        <v>125</v>
      </c>
      <c r="P60" s="67">
        <v>8.9</v>
      </c>
      <c r="Q60" s="124">
        <v>3</v>
      </c>
      <c r="R60" s="54" t="s">
        <v>124</v>
      </c>
      <c r="S60" s="67">
        <v>6</v>
      </c>
      <c r="T60" s="146">
        <v>2.8</v>
      </c>
      <c r="U60" s="54" t="s">
        <v>125</v>
      </c>
      <c r="V60" s="223">
        <v>4.8</v>
      </c>
      <c r="W60" s="124">
        <v>0</v>
      </c>
      <c r="X60" s="54" t="s">
        <v>124</v>
      </c>
      <c r="Y60" s="67">
        <v>6</v>
      </c>
      <c r="Z60" s="430" t="s">
        <v>314</v>
      </c>
      <c r="AA60" s="430"/>
      <c r="AB60" s="430"/>
      <c r="AC60" s="108" t="s">
        <v>406</v>
      </c>
      <c r="AD60" s="54" t="s">
        <v>124</v>
      </c>
      <c r="AE60" s="67" t="s">
        <v>406</v>
      </c>
      <c r="AF60" s="133"/>
      <c r="AG60" s="124"/>
      <c r="AH60" s="217"/>
      <c r="AI60" s="39"/>
      <c r="AJ60" s="54" t="s">
        <v>417</v>
      </c>
      <c r="AK60" s="133"/>
      <c r="AL60" s="124"/>
      <c r="AM60" s="217"/>
      <c r="AN60" s="36"/>
    </row>
    <row r="61" spans="1:40" ht="16.5" customHeight="1">
      <c r="A61" s="593"/>
      <c r="B61" s="203"/>
      <c r="C61" s="67" t="s">
        <v>418</v>
      </c>
      <c r="D61" s="54">
        <v>1</v>
      </c>
      <c r="E61" s="124">
        <v>3</v>
      </c>
      <c r="F61" s="54" t="s">
        <v>124</v>
      </c>
      <c r="G61" s="67">
        <v>12</v>
      </c>
      <c r="H61" s="133">
        <v>7.5</v>
      </c>
      <c r="I61" s="133" t="s">
        <v>125</v>
      </c>
      <c r="J61" s="214">
        <v>8.8</v>
      </c>
      <c r="K61" s="108">
        <v>0</v>
      </c>
      <c r="L61" s="54" t="s">
        <v>124</v>
      </c>
      <c r="M61" s="67" t="s">
        <v>406</v>
      </c>
      <c r="N61" s="133">
        <v>5.9</v>
      </c>
      <c r="O61" s="124" t="s">
        <v>125</v>
      </c>
      <c r="P61" s="67">
        <v>11</v>
      </c>
      <c r="Q61" s="108">
        <v>0</v>
      </c>
      <c r="R61" s="54" t="s">
        <v>124</v>
      </c>
      <c r="S61" s="67">
        <v>12</v>
      </c>
      <c r="T61" s="146">
        <v>2.6</v>
      </c>
      <c r="U61" s="54" t="s">
        <v>125</v>
      </c>
      <c r="V61" s="214">
        <v>6.2</v>
      </c>
      <c r="W61" s="108" t="s">
        <v>406</v>
      </c>
      <c r="X61" s="54" t="s">
        <v>124</v>
      </c>
      <c r="Y61" s="67">
        <v>12</v>
      </c>
      <c r="Z61" s="430" t="s">
        <v>314</v>
      </c>
      <c r="AA61" s="430"/>
      <c r="AB61" s="430"/>
      <c r="AC61" s="108" t="s">
        <v>406</v>
      </c>
      <c r="AD61" s="54" t="s">
        <v>124</v>
      </c>
      <c r="AE61" s="67" t="s">
        <v>406</v>
      </c>
      <c r="AF61" s="124"/>
      <c r="AG61" s="124"/>
      <c r="AH61" s="217"/>
      <c r="AI61" s="39"/>
      <c r="AJ61" s="54" t="s">
        <v>417</v>
      </c>
      <c r="AK61" s="133"/>
      <c r="AL61" s="124"/>
      <c r="AM61" s="124"/>
      <c r="AN61" s="36"/>
    </row>
    <row r="62" spans="1:40" ht="16.5" customHeight="1">
      <c r="A62" s="89" t="s">
        <v>156</v>
      </c>
      <c r="B62" s="225"/>
      <c r="C62" s="102" t="s">
        <v>419</v>
      </c>
      <c r="D62" s="111">
        <v>1</v>
      </c>
      <c r="E62" s="226">
        <v>7</v>
      </c>
      <c r="F62" s="132" t="s">
        <v>124</v>
      </c>
      <c r="G62" s="227">
        <v>12</v>
      </c>
      <c r="H62" s="228">
        <v>7</v>
      </c>
      <c r="I62" s="228" t="s">
        <v>125</v>
      </c>
      <c r="J62" s="229">
        <v>9.4</v>
      </c>
      <c r="K62" s="230">
        <v>0</v>
      </c>
      <c r="L62" s="132" t="s">
        <v>124</v>
      </c>
      <c r="M62" s="227">
        <v>12</v>
      </c>
      <c r="N62" s="228">
        <v>7.5</v>
      </c>
      <c r="O62" s="226" t="s">
        <v>125</v>
      </c>
      <c r="P62" s="227">
        <v>13</v>
      </c>
      <c r="Q62" s="230">
        <v>8</v>
      </c>
      <c r="R62" s="132" t="s">
        <v>124</v>
      </c>
      <c r="S62" s="227">
        <v>12</v>
      </c>
      <c r="T62" s="231">
        <v>2.7</v>
      </c>
      <c r="U62" s="132" t="s">
        <v>125</v>
      </c>
      <c r="V62" s="227">
        <v>9.5</v>
      </c>
      <c r="W62" s="230">
        <v>6</v>
      </c>
      <c r="X62" s="132" t="s">
        <v>124</v>
      </c>
      <c r="Y62" s="227">
        <v>12</v>
      </c>
      <c r="Z62" s="230">
        <v>7</v>
      </c>
      <c r="AA62" s="226" t="s">
        <v>125</v>
      </c>
      <c r="AB62" s="227">
        <v>43</v>
      </c>
      <c r="AC62" s="230" t="s">
        <v>406</v>
      </c>
      <c r="AD62" s="111" t="s">
        <v>124</v>
      </c>
      <c r="AE62" s="227">
        <v>12</v>
      </c>
      <c r="AF62" s="101">
        <v>1.3</v>
      </c>
      <c r="AG62" s="101" t="s">
        <v>126</v>
      </c>
      <c r="AH62" s="232">
        <v>10</v>
      </c>
      <c r="AI62" s="37">
        <v>2</v>
      </c>
      <c r="AJ62" s="111" t="s">
        <v>417</v>
      </c>
      <c r="AK62" s="101">
        <v>3.3</v>
      </c>
      <c r="AL62" s="101" t="s">
        <v>126</v>
      </c>
      <c r="AM62" s="232">
        <v>10</v>
      </c>
      <c r="AN62" s="37">
        <v>4</v>
      </c>
    </row>
    <row r="63" spans="1:40" ht="16.5" customHeight="1">
      <c r="A63" s="235" t="s">
        <v>421</v>
      </c>
      <c r="B63" s="94"/>
      <c r="C63" s="94"/>
      <c r="D63" s="94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94"/>
      <c r="U63" s="94"/>
      <c r="V63" s="94"/>
      <c r="W63" s="94"/>
      <c r="X63" s="94"/>
      <c r="Y63" s="94"/>
      <c r="Z63" s="118"/>
      <c r="AA63" s="94"/>
      <c r="AB63" s="94"/>
      <c r="AC63" s="118"/>
      <c r="AD63" s="94"/>
      <c r="AE63" s="201"/>
      <c r="AF63" s="94"/>
      <c r="AG63" s="94"/>
      <c r="AH63" s="94"/>
      <c r="AI63" s="94"/>
      <c r="AJ63" s="94"/>
      <c r="AK63" s="94"/>
      <c r="AL63" s="94"/>
      <c r="AM63" s="94"/>
      <c r="AN63" s="94"/>
    </row>
    <row r="64" spans="1:40" ht="16.5" customHeight="1">
      <c r="A64" s="235" t="s">
        <v>422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118"/>
      <c r="AA64" s="94"/>
      <c r="AB64" s="94"/>
      <c r="AC64" s="118"/>
      <c r="AD64" s="94"/>
      <c r="AE64" s="201"/>
      <c r="AF64" s="94"/>
      <c r="AG64" s="94"/>
      <c r="AH64" s="94"/>
      <c r="AI64" s="94"/>
      <c r="AJ64" s="94"/>
      <c r="AK64" s="94"/>
      <c r="AL64" s="94"/>
      <c r="AM64" s="94"/>
      <c r="AN64" s="94"/>
    </row>
    <row r="65" spans="1:40" ht="16.5" customHeight="1">
      <c r="A65" s="94" t="s">
        <v>287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118"/>
      <c r="AA65" s="94"/>
      <c r="AB65" s="94"/>
      <c r="AC65" s="118"/>
      <c r="AD65" s="94"/>
      <c r="AE65" s="201"/>
      <c r="AF65" s="94"/>
      <c r="AG65" s="94"/>
      <c r="AH65" s="94"/>
      <c r="AI65" s="94"/>
      <c r="AJ65" s="94"/>
      <c r="AK65" s="94"/>
      <c r="AL65" s="94"/>
      <c r="AM65" s="94"/>
      <c r="AN65" s="94"/>
    </row>
    <row r="66" spans="2:19" ht="16.5" customHeight="1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</row>
    <row r="67" spans="2:19" ht="16.5" customHeight="1"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</row>
  </sheetData>
  <sheetProtection/>
  <mergeCells count="35">
    <mergeCell ref="H6:J6"/>
    <mergeCell ref="K4:P5"/>
    <mergeCell ref="Q4:V5"/>
    <mergeCell ref="A60:A61"/>
    <mergeCell ref="A9:A10"/>
    <mergeCell ref="A14:A15"/>
    <mergeCell ref="A17:A18"/>
    <mergeCell ref="A20:A21"/>
    <mergeCell ref="Z60:AB60"/>
    <mergeCell ref="Z61:AB61"/>
    <mergeCell ref="A47:A48"/>
    <mergeCell ref="A49:A50"/>
    <mergeCell ref="A51:A52"/>
    <mergeCell ref="C4:C6"/>
    <mergeCell ref="A4:B6"/>
    <mergeCell ref="D4:D6"/>
    <mergeCell ref="E4:J5"/>
    <mergeCell ref="E6:G6"/>
    <mergeCell ref="AF6:AM6"/>
    <mergeCell ref="K6:M6"/>
    <mergeCell ref="N6:P6"/>
    <mergeCell ref="Q6:S6"/>
    <mergeCell ref="T6:V6"/>
    <mergeCell ref="W6:Y6"/>
    <mergeCell ref="Z6:AB6"/>
    <mergeCell ref="A2:AN2"/>
    <mergeCell ref="A56:A57"/>
    <mergeCell ref="A27:A28"/>
    <mergeCell ref="A37:A38"/>
    <mergeCell ref="A40:A41"/>
    <mergeCell ref="W4:AB5"/>
    <mergeCell ref="AC4:AN5"/>
    <mergeCell ref="AC6:AE6"/>
    <mergeCell ref="A25:A26"/>
    <mergeCell ref="A42:A43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2013-06-17T05:17:42Z</cp:lastPrinted>
  <dcterms:created xsi:type="dcterms:W3CDTF">1998-03-25T08:31:26Z</dcterms:created>
  <dcterms:modified xsi:type="dcterms:W3CDTF">2013-06-17T05:17:58Z</dcterms:modified>
  <cp:category/>
  <cp:version/>
  <cp:contentType/>
  <cp:contentStatus/>
</cp:coreProperties>
</file>