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690" windowHeight="6270" activeTab="0"/>
  </bookViews>
  <sheets>
    <sheet name="210" sheetId="1" r:id="rId1"/>
  </sheets>
  <definedNames>
    <definedName name="_xlnm.Print_Area" localSheetId="0">'210'!$A$1:$BJ$72</definedName>
  </definedNames>
  <calcPr fullCalcOnLoad="1"/>
</workbook>
</file>

<file path=xl/sharedStrings.xml><?xml version="1.0" encoding="utf-8"?>
<sst xmlns="http://schemas.openxmlformats.org/spreadsheetml/2006/main" count="333" uniqueCount="153">
  <si>
    <t>知事部局（出先を含む）</t>
  </si>
  <si>
    <t>総 　務　 部</t>
  </si>
  <si>
    <t>企画開発部</t>
  </si>
  <si>
    <t>商工労働部</t>
  </si>
  <si>
    <t>農林水産部</t>
  </si>
  <si>
    <t>競馬事業局</t>
  </si>
  <si>
    <t>土  木  部</t>
  </si>
  <si>
    <t>出  納  課</t>
  </si>
  <si>
    <t>企  業  局</t>
  </si>
  <si>
    <t>県 立 病 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</si>
  <si>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</si>
  <si>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</si>
  <si>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</si>
  <si>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</si>
  <si>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</si>
  <si>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</si>
  <si>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</si>
  <si>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</si>
  <si>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</si>
  <si>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  察  職  員</t>
  </si>
  <si>
    <t>志雄町</t>
  </si>
  <si>
    <t>金沢市</t>
  </si>
  <si>
    <t>押水町</t>
  </si>
  <si>
    <t>志賀町</t>
  </si>
  <si>
    <t>鹿島郡</t>
  </si>
  <si>
    <t>鶴来町</t>
  </si>
  <si>
    <t>七尾市</t>
  </si>
  <si>
    <t>野々市町</t>
  </si>
  <si>
    <t>小松市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</si>
  <si>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</si>
  <si>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</si>
  <si>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</si>
  <si>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</si>
  <si>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</si>
  <si>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</si>
  <si>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</si>
  <si>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</si>
  <si>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</si>
  <si>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</si>
  <si>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</si>
  <si>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</si>
  <si>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</si>
  <si>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</si>
  <si>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</si>
  <si>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</si>
  <si>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</si>
  <si>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</si>
  <si>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</si>
  <si>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</si>
  <si>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</si>
  <si>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</si>
  <si>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</si>
  <si>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</si>
  <si>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</si>
  <si>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</si>
  <si>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</si>
  <si>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</si>
  <si>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</si>
  <si>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</si>
  <si>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</si>
  <si>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</si>
  <si>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</si>
  <si>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</si>
  <si>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</si>
  <si>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</si>
  <si>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富来町</t>
  </si>
  <si>
    <t>内浦町</t>
  </si>
  <si>
    <t>注　警察、自衛隊、公安調査関係不明。</t>
  </si>
  <si>
    <t>県民生活部</t>
  </si>
  <si>
    <t>厚生部</t>
  </si>
  <si>
    <t>環境部</t>
  </si>
  <si>
    <t>-</t>
  </si>
  <si>
    <t>資料　石川県地方課調</t>
  </si>
  <si>
    <t>省庁名</t>
  </si>
  <si>
    <t>職員数</t>
  </si>
  <si>
    <t>総理府</t>
  </si>
  <si>
    <t>厚生省</t>
  </si>
  <si>
    <t>運輸省</t>
  </si>
  <si>
    <t>労働省</t>
  </si>
  <si>
    <t>法務省</t>
  </si>
  <si>
    <t>農林水産省</t>
  </si>
  <si>
    <t>通商産業省</t>
  </si>
  <si>
    <t>建設省</t>
  </si>
  <si>
    <t>大蔵省</t>
  </si>
  <si>
    <t>文部省</t>
  </si>
  <si>
    <t>郵政省</t>
  </si>
  <si>
    <t>区分</t>
  </si>
  <si>
    <t>課所数</t>
  </si>
  <si>
    <t>職員総数</t>
  </si>
  <si>
    <t>一　 般　 職　 員</t>
  </si>
  <si>
    <t>教  員</t>
  </si>
  <si>
    <t>警察官</t>
  </si>
  <si>
    <t>事  務</t>
  </si>
  <si>
    <t>その他</t>
  </si>
  <si>
    <t>市町村別</t>
  </si>
  <si>
    <t>総数</t>
  </si>
  <si>
    <t>一般行政職員</t>
  </si>
  <si>
    <t>その他の職員</t>
  </si>
  <si>
    <t>石川郡</t>
  </si>
  <si>
    <t>（1）　当日有権者、投票者数及び投票率</t>
  </si>
  <si>
    <t>選 挙 名</t>
  </si>
  <si>
    <t>選挙当日の有権者数（人）</t>
  </si>
  <si>
    <t>投 票 者 数（人）</t>
  </si>
  <si>
    <t>投  票  率（％）</t>
  </si>
  <si>
    <t>男</t>
  </si>
  <si>
    <t>女</t>
  </si>
  <si>
    <t>参議院議員</t>
  </si>
  <si>
    <t>衆議院議員</t>
  </si>
  <si>
    <t>総  数</t>
  </si>
  <si>
    <t>自  民</t>
  </si>
  <si>
    <t>新　生</t>
  </si>
  <si>
    <t>社　会</t>
  </si>
  <si>
    <t>公　明</t>
  </si>
  <si>
    <t>共　産</t>
  </si>
  <si>
    <t>日本新党</t>
  </si>
  <si>
    <t>スポーツ</t>
  </si>
  <si>
    <t>無所属</t>
  </si>
  <si>
    <t>注　小数点以下は同姓名の得票数を按分した結果である。</t>
  </si>
  <si>
    <t>県議会議員</t>
  </si>
  <si>
    <t>(比例代表区）</t>
  </si>
  <si>
    <t>(選挙区）</t>
  </si>
  <si>
    <t>衆議院議員</t>
  </si>
  <si>
    <t>公務員及び選挙 211</t>
  </si>
  <si>
    <t>210 公務員及び選挙</t>
  </si>
  <si>
    <t>資料　石川行政監察事務所調（平成３年版行政機関等ガイドブック）</t>
  </si>
  <si>
    <t>地方労働委員会事務局</t>
  </si>
  <si>
    <t>資料　石川県人事課、石川県教育委員会庶務課、石川県警察本部警務課調</t>
  </si>
  <si>
    <t>注　県議会議員選挙における「選挙当日の有権者数」には、無投票の選挙区に係るものを（　）外書とし、投票率の計算から除いた。</t>
  </si>
  <si>
    <t>資料　石川県選挙管理委員会調</t>
  </si>
  <si>
    <t>民　社</t>
  </si>
  <si>
    <t>注　羽咋市については平成５年９月８日現在の数である。</t>
  </si>
  <si>
    <t>（1）　国　の　職　員（平成2年10.1現在）</t>
  </si>
  <si>
    <r>
      <t>3.4.7</t>
    </r>
    <r>
      <rPr>
        <sz val="12"/>
        <color indexed="9"/>
        <rFont val="ＭＳ 明朝"/>
        <family val="1"/>
      </rPr>
      <t>0</t>
    </r>
  </si>
  <si>
    <t>4.7.26</t>
  </si>
  <si>
    <t>5.7.18</t>
  </si>
  <si>
    <t>美川町</t>
  </si>
  <si>
    <t>石川郡</t>
  </si>
  <si>
    <t>美川町</t>
  </si>
  <si>
    <t>総　　　　　　　　　数</t>
  </si>
  <si>
    <t>合　　計</t>
  </si>
  <si>
    <t>109　　主　要　選　挙　投　票　状　況  （最近の5回）</t>
  </si>
  <si>
    <t>諸　派</t>
  </si>
  <si>
    <t>二　院</t>
  </si>
  <si>
    <r>
      <t>選挙執行
年 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日</t>
    </r>
  </si>
  <si>
    <r>
      <t xml:space="preserve">（2）　党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派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別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票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</si>
  <si>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 xml:space="preserve">知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事</t>
    </r>
  </si>
  <si>
    <t>3.2.3</t>
  </si>
  <si>
    <t>平成</t>
  </si>
  <si>
    <t>108　　公　　務　　員</t>
  </si>
  <si>
    <t>（2）　県　職　員　数（平成5年4.1現在）</t>
  </si>
  <si>
    <t>（3）　市町村職員数（平成5年4.1現在）</t>
  </si>
  <si>
    <t>110　　市町村別選挙人名簿登録者数（平成5年9.2現在）</t>
  </si>
  <si>
    <t>１８　　公　　　務　　　員　　　及　　　び　　　選　　　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</si>
</sst>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\(#,##0\);[Red]\-#,##0"/>
    <numFmt numFmtId="179" formatCode="#,##0.00_ 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Alignment="1">
      <alignment horizontal="right" vertical="top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0" applyFont="1">
      <alignment/>
      <protection/>
    </xf>
    <xf numFmtId="0" fontId="0" fillId="0" borderId="11" xfId="60" applyFont="1" applyBorder="1">
      <alignment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distributed"/>
      <protection/>
    </xf>
    <xf numFmtId="0" fontId="8" fillId="0" borderId="0" xfId="61" applyFont="1" applyFill="1" applyBorder="1" applyAlignment="1" applyProtection="1">
      <alignment horizontal="distributed" vertical="center"/>
      <protection/>
    </xf>
    <xf numFmtId="0" fontId="8" fillId="0" borderId="12" xfId="61" applyFont="1" applyFill="1" applyBorder="1" applyAlignment="1" applyProtection="1">
      <alignment horizontal="distributed" vertical="center"/>
      <protection/>
    </xf>
    <xf numFmtId="0" fontId="0" fillId="0" borderId="0" xfId="60" applyFont="1" applyAlignment="1">
      <alignment horizontal="distributed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center"/>
      <protection/>
    </xf>
    <xf numFmtId="0" fontId="0" fillId="0" borderId="14" xfId="60" applyFont="1" applyBorder="1" applyAlignment="1">
      <alignment horizontal="distributed"/>
      <protection/>
    </xf>
    <xf numFmtId="0" fontId="0" fillId="0" borderId="16" xfId="61" applyFont="1" applyFill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/>
      <protection/>
    </xf>
    <xf numFmtId="0" fontId="0" fillId="0" borderId="0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0" xfId="60" applyFont="1" applyAlignment="1">
      <alignment horizontal="center"/>
      <protection/>
    </xf>
    <xf numFmtId="38" fontId="0" fillId="0" borderId="10" xfId="48" applyFont="1" applyBorder="1" applyAlignment="1">
      <alignment horizontal="right" vertical="center"/>
    </xf>
    <xf numFmtId="37" fontId="0" fillId="0" borderId="10" xfId="61" applyNumberFormat="1" applyFont="1" applyFill="1" applyBorder="1" applyAlignment="1" applyProtection="1">
      <alignment horizontal="distributed" vertical="center"/>
      <protection/>
    </xf>
    <xf numFmtId="37" fontId="0" fillId="0" borderId="17" xfId="61" applyNumberFormat="1" applyFont="1" applyFill="1" applyBorder="1" applyAlignment="1" applyProtection="1">
      <alignment horizontal="distributed" vertical="center"/>
      <protection/>
    </xf>
    <xf numFmtId="38" fontId="0" fillId="0" borderId="19" xfId="48" applyFont="1" applyBorder="1" applyAlignment="1">
      <alignment horizontal="right" vertical="center"/>
    </xf>
    <xf numFmtId="0" fontId="13" fillId="0" borderId="18" xfId="61" applyFont="1" applyFill="1" applyBorder="1" applyAlignment="1" applyProtection="1">
      <alignment horizontal="distributed" vertical="center" indent="1"/>
      <protection/>
    </xf>
    <xf numFmtId="0" fontId="13" fillId="0" borderId="20" xfId="61" applyFont="1" applyFill="1" applyBorder="1" applyAlignment="1" applyProtection="1">
      <alignment horizontal="distributed" vertical="center" indent="1"/>
      <protection/>
    </xf>
    <xf numFmtId="38" fontId="13" fillId="0" borderId="21" xfId="60" applyNumberFormat="1" applyFont="1" applyFill="1" applyBorder="1" applyAlignment="1">
      <alignment vertical="center" shrinkToFit="1"/>
      <protection/>
    </xf>
    <xf numFmtId="0" fontId="13" fillId="0" borderId="18" xfId="60" applyFont="1" applyFill="1" applyBorder="1" applyAlignment="1">
      <alignment vertical="center" shrinkToFit="1"/>
      <protection/>
    </xf>
    <xf numFmtId="38" fontId="13" fillId="0" borderId="18" xfId="60" applyNumberFormat="1" applyFont="1" applyFill="1" applyBorder="1" applyAlignment="1">
      <alignment vertical="center" shrinkToFit="1"/>
      <protection/>
    </xf>
    <xf numFmtId="0" fontId="0" fillId="0" borderId="10" xfId="61" applyFont="1" applyFill="1" applyBorder="1" applyAlignment="1" applyProtection="1">
      <alignment horizontal="distributed" vertical="center" indent="1"/>
      <protection/>
    </xf>
    <xf numFmtId="0" fontId="0" fillId="0" borderId="17" xfId="61" applyFont="1" applyFill="1" applyBorder="1" applyAlignment="1" applyProtection="1">
      <alignment horizontal="distributed" vertical="center" indent="1"/>
      <protection/>
    </xf>
    <xf numFmtId="38" fontId="0" fillId="0" borderId="22" xfId="48" applyFont="1" applyBorder="1" applyAlignment="1">
      <alignment horizontal="right" vertical="center"/>
    </xf>
    <xf numFmtId="0" fontId="0" fillId="0" borderId="0" xfId="61" applyFont="1" applyFill="1" applyBorder="1" applyAlignment="1" applyProtection="1">
      <alignment horizontal="distributed" vertical="center" indent="1"/>
      <protection/>
    </xf>
    <xf numFmtId="0" fontId="0" fillId="0" borderId="12" xfId="61" applyFont="1" applyFill="1" applyBorder="1" applyAlignment="1" applyProtection="1">
      <alignment horizontal="distributed" vertical="center" indent="1"/>
      <protection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 shrinkToFit="1"/>
    </xf>
    <xf numFmtId="0" fontId="14" fillId="0" borderId="0" xfId="60" applyFont="1" applyAlignment="1">
      <alignment horizontal="center" vertical="center"/>
      <protection/>
    </xf>
    <xf numFmtId="0" fontId="0" fillId="0" borderId="23" xfId="60" applyFont="1" applyBorder="1" applyAlignment="1">
      <alignment horizontal="distributed" vertical="center" wrapText="1" indent="1"/>
      <protection/>
    </xf>
    <xf numFmtId="0" fontId="0" fillId="0" borderId="24" xfId="60" applyFont="1" applyBorder="1" applyAlignment="1">
      <alignment horizontal="distributed" vertical="center" wrapText="1" indent="1"/>
      <protection/>
    </xf>
    <xf numFmtId="0" fontId="0" fillId="0" borderId="10" xfId="60" applyFont="1" applyBorder="1" applyAlignment="1">
      <alignment horizontal="distributed" vertical="center" wrapText="1" indent="1"/>
      <protection/>
    </xf>
    <xf numFmtId="0" fontId="0" fillId="0" borderId="17" xfId="60" applyFont="1" applyBorder="1" applyAlignment="1">
      <alignment horizontal="distributed" vertical="center" wrapText="1" inden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27" xfId="60" applyFont="1" applyBorder="1" applyAlignment="1">
      <alignment horizontal="center" vertical="center" wrapText="1"/>
      <protection/>
    </xf>
    <xf numFmtId="0" fontId="0" fillId="0" borderId="28" xfId="60" applyFont="1" applyBorder="1" applyAlignment="1">
      <alignment horizontal="center" vertical="center" wrapText="1"/>
      <protection/>
    </xf>
    <xf numFmtId="0" fontId="0" fillId="0" borderId="29" xfId="60" applyFont="1" applyBorder="1" applyAlignment="1">
      <alignment horizontal="center" vertical="center" wrapText="1"/>
      <protection/>
    </xf>
    <xf numFmtId="0" fontId="0" fillId="0" borderId="30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 wrapText="1"/>
      <protection/>
    </xf>
    <xf numFmtId="0" fontId="0" fillId="0" borderId="32" xfId="60" applyFont="1" applyBorder="1" applyAlignment="1">
      <alignment horizontal="center" vertical="center" wrapText="1"/>
      <protection/>
    </xf>
    <xf numFmtId="0" fontId="0" fillId="0" borderId="33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distributed" vertical="center" wrapText="1" indent="1" shrinkToFit="1"/>
      <protection/>
    </xf>
    <xf numFmtId="0" fontId="0" fillId="0" borderId="23" xfId="60" applyFont="1" applyBorder="1" applyAlignment="1">
      <alignment horizontal="distributed" vertical="center" wrapText="1" indent="1" shrinkToFit="1"/>
      <protection/>
    </xf>
    <xf numFmtId="0" fontId="0" fillId="0" borderId="24" xfId="60" applyFont="1" applyBorder="1" applyAlignment="1">
      <alignment horizontal="distributed" vertical="center" wrapText="1" indent="1" shrinkToFit="1"/>
      <protection/>
    </xf>
    <xf numFmtId="0" fontId="0" fillId="0" borderId="10" xfId="60" applyFont="1" applyBorder="1" applyAlignment="1">
      <alignment horizontal="distributed" vertical="center" wrapText="1" indent="1" shrinkToFit="1"/>
      <protection/>
    </xf>
    <xf numFmtId="0" fontId="0" fillId="0" borderId="17" xfId="60" applyFont="1" applyBorder="1" applyAlignment="1">
      <alignment horizontal="distributed" vertical="center" wrapText="1" indent="1" shrinkToFit="1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0" xfId="60" applyFont="1" applyBorder="1" applyAlignment="1">
      <alignment horizontal="right" vertical="center"/>
      <protection/>
    </xf>
    <xf numFmtId="2" fontId="0" fillId="0" borderId="0" xfId="60" applyNumberFormat="1" applyFont="1" applyFill="1" applyAlignment="1">
      <alignment horizontal="right" vertical="center"/>
      <protection/>
    </xf>
    <xf numFmtId="37" fontId="0" fillId="0" borderId="14" xfId="61" applyNumberFormat="1" applyFont="1" applyFill="1" applyBorder="1" applyAlignment="1" applyProtection="1">
      <alignment horizontal="distributed"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2" xfId="61" applyNumberFormat="1" applyFont="1" applyFill="1" applyBorder="1" applyAlignment="1" applyProtection="1">
      <alignment horizontal="distributed" vertical="center"/>
      <protection/>
    </xf>
    <xf numFmtId="38" fontId="0" fillId="0" borderId="13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 shrinkToFit="1"/>
    </xf>
    <xf numFmtId="38" fontId="0" fillId="0" borderId="13" xfId="48" applyFont="1" applyBorder="1" applyAlignment="1">
      <alignment horizontal="right" vertical="center" shrinkToFit="1"/>
    </xf>
    <xf numFmtId="0" fontId="0" fillId="0" borderId="15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20" xfId="60" applyFont="1" applyBorder="1" applyAlignment="1">
      <alignment horizontal="distributed" vertical="center"/>
      <protection/>
    </xf>
    <xf numFmtId="37" fontId="0" fillId="0" borderId="18" xfId="61" applyNumberFormat="1" applyFont="1" applyFill="1" applyBorder="1" applyAlignment="1" applyProtection="1">
      <alignment horizontal="distributed" vertical="center"/>
      <protection/>
    </xf>
    <xf numFmtId="37" fontId="0" fillId="0" borderId="20" xfId="61" applyNumberFormat="1" applyFont="1" applyFill="1" applyBorder="1" applyAlignment="1" applyProtection="1">
      <alignment horizontal="distributed" vertical="center"/>
      <protection/>
    </xf>
    <xf numFmtId="38" fontId="0" fillId="0" borderId="0" xfId="60" applyNumberFormat="1" applyFont="1" applyBorder="1" applyAlignment="1">
      <alignment horizontal="right"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13" xfId="60" applyFont="1" applyBorder="1" applyAlignment="1">
      <alignment horizontal="right" vertical="center"/>
      <protection/>
    </xf>
    <xf numFmtId="38" fontId="0" fillId="0" borderId="0" xfId="48" applyFont="1" applyAlignment="1">
      <alignment horizontal="right" vertical="center" shrinkToFit="1"/>
    </xf>
    <xf numFmtId="0" fontId="0" fillId="0" borderId="34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38" fontId="0" fillId="0" borderId="0" xfId="48" applyFont="1" applyFill="1" applyAlignment="1">
      <alignment horizontal="right" vertical="center" shrinkToFit="1"/>
    </xf>
    <xf numFmtId="38" fontId="0" fillId="0" borderId="34" xfId="48" applyFont="1" applyFill="1" applyBorder="1" applyAlignment="1">
      <alignment horizontal="right" vertical="center" shrinkToFit="1"/>
    </xf>
    <xf numFmtId="38" fontId="11" fillId="0" borderId="0" xfId="48" applyFont="1" applyAlignment="1">
      <alignment horizontal="right" vertical="center" shrinkToFit="1"/>
    </xf>
    <xf numFmtId="38" fontId="11" fillId="0" borderId="34" xfId="48" applyFont="1" applyFill="1" applyBorder="1" applyAlignment="1">
      <alignment horizontal="right" vertical="center" shrinkToFit="1"/>
    </xf>
    <xf numFmtId="38" fontId="11" fillId="0" borderId="0" xfId="48" applyFont="1" applyFill="1" applyAlignment="1">
      <alignment horizontal="right" vertical="center" shrinkToFit="1"/>
    </xf>
    <xf numFmtId="0" fontId="0" fillId="0" borderId="34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34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178" fontId="0" fillId="0" borderId="34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right" vertical="center"/>
    </xf>
    <xf numFmtId="178" fontId="0" fillId="0" borderId="0" xfId="48" applyNumberFormat="1" applyFont="1" applyFill="1" applyAlignment="1">
      <alignment horizontal="right" vertical="center"/>
    </xf>
    <xf numFmtId="179" fontId="0" fillId="0" borderId="0" xfId="60" applyNumberFormat="1" applyFont="1" applyFill="1" applyAlignment="1">
      <alignment horizontal="right" vertical="center"/>
      <protection/>
    </xf>
    <xf numFmtId="0" fontId="0" fillId="0" borderId="21" xfId="60" applyFont="1" applyBorder="1" applyAlignment="1">
      <alignment horizontal="center" vertical="center"/>
      <protection/>
    </xf>
    <xf numFmtId="38" fontId="0" fillId="0" borderId="21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/>
    </xf>
    <xf numFmtId="0" fontId="0" fillId="0" borderId="0" xfId="60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35" xfId="60" applyFont="1" applyBorder="1" applyAlignment="1">
      <alignment horizontal="distributed" vertical="center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24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2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distributed" vertical="center"/>
      <protection/>
    </xf>
    <xf numFmtId="0" fontId="0" fillId="0" borderId="22" xfId="60" applyFont="1" applyBorder="1" applyAlignment="1">
      <alignment horizontal="center" vertical="center" wrapText="1"/>
      <protection/>
    </xf>
    <xf numFmtId="38" fontId="0" fillId="0" borderId="0" xfId="48" applyFont="1" applyFill="1" applyBorder="1" applyAlignment="1">
      <alignment horizontal="right"/>
    </xf>
    <xf numFmtId="0" fontId="13" fillId="0" borderId="18" xfId="61" applyFont="1" applyFill="1" applyBorder="1" applyAlignment="1" applyProtection="1">
      <alignment horizontal="distributed" vertical="center"/>
      <protection/>
    </xf>
    <xf numFmtId="0" fontId="13" fillId="0" borderId="2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horizontal="distributed" vertical="center"/>
      <protection/>
    </xf>
    <xf numFmtId="38" fontId="13" fillId="0" borderId="21" xfId="48" applyFont="1" applyFill="1" applyBorder="1" applyAlignment="1">
      <alignment horizontal="right"/>
    </xf>
    <xf numFmtId="38" fontId="13" fillId="0" borderId="18" xfId="48" applyFont="1" applyFill="1" applyBorder="1" applyAlignment="1">
      <alignment horizontal="right"/>
    </xf>
    <xf numFmtId="38" fontId="0" fillId="0" borderId="22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10" fillId="0" borderId="34" xfId="48" applyFont="1" applyBorder="1" applyAlignment="1">
      <alignment horizontal="center"/>
    </xf>
    <xf numFmtId="38" fontId="10" fillId="0" borderId="0" xfId="48" applyFont="1" applyBorder="1" applyAlignment="1">
      <alignment horizontal="center"/>
    </xf>
    <xf numFmtId="38" fontId="13" fillId="0" borderId="36" xfId="48" applyFont="1" applyFill="1" applyBorder="1" applyAlignment="1">
      <alignment horizontal="right"/>
    </xf>
    <xf numFmtId="38" fontId="0" fillId="0" borderId="13" xfId="48" applyFont="1" applyBorder="1" applyAlignment="1">
      <alignment horizontal="right"/>
    </xf>
    <xf numFmtId="38" fontId="0" fillId="0" borderId="19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0" fillId="0" borderId="15" xfId="60" applyFont="1" applyBorder="1" applyAlignment="1">
      <alignment horizontal="distributed"/>
      <protection/>
    </xf>
    <xf numFmtId="0" fontId="0" fillId="0" borderId="18" xfId="60" applyFont="1" applyBorder="1" applyAlignment="1">
      <alignment horizontal="distributed"/>
      <protection/>
    </xf>
    <xf numFmtId="0" fontId="0" fillId="0" borderId="20" xfId="60" applyFont="1" applyBorder="1" applyAlignment="1">
      <alignment horizontal="distributed"/>
      <protection/>
    </xf>
    <xf numFmtId="0" fontId="0" fillId="0" borderId="25" xfId="60" applyFont="1" applyBorder="1" applyAlignment="1">
      <alignment horizontal="distributed" vertical="center"/>
      <protection/>
    </xf>
    <xf numFmtId="0" fontId="0" fillId="0" borderId="26" xfId="60" applyFont="1" applyBorder="1" applyAlignment="1">
      <alignment horizontal="distributed" vertical="center"/>
      <protection/>
    </xf>
    <xf numFmtId="0" fontId="0" fillId="0" borderId="33" xfId="60" applyFont="1" applyBorder="1" applyAlignment="1">
      <alignment horizontal="distributed" vertical="center"/>
      <protection/>
    </xf>
    <xf numFmtId="38" fontId="10" fillId="0" borderId="0" xfId="48" applyFont="1" applyBorder="1" applyAlignment="1">
      <alignment horizontal="right"/>
    </xf>
    <xf numFmtId="0" fontId="0" fillId="0" borderId="37" xfId="60" applyFont="1" applyBorder="1" applyAlignment="1">
      <alignment horizontal="distributed" vertical="center"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35" xfId="60" applyFont="1" applyBorder="1" applyAlignment="1">
      <alignment horizontal="distributed" vertical="center" indent="2"/>
      <protection/>
    </xf>
    <xf numFmtId="0" fontId="0" fillId="0" borderId="23" xfId="60" applyFont="1" applyBorder="1" applyAlignment="1">
      <alignment horizontal="distributed" vertical="center" indent="2"/>
      <protection/>
    </xf>
    <xf numFmtId="0" fontId="0" fillId="0" borderId="24" xfId="60" applyFont="1" applyBorder="1" applyAlignment="1">
      <alignment horizontal="distributed" vertical="center" indent="2"/>
      <protection/>
    </xf>
    <xf numFmtId="0" fontId="0" fillId="0" borderId="22" xfId="60" applyFont="1" applyBorder="1" applyAlignment="1">
      <alignment horizontal="distributed" vertical="center" indent="2"/>
      <protection/>
    </xf>
    <xf numFmtId="0" fontId="0" fillId="0" borderId="10" xfId="60" applyFont="1" applyBorder="1" applyAlignment="1">
      <alignment horizontal="distributed" vertical="center" indent="2"/>
      <protection/>
    </xf>
    <xf numFmtId="0" fontId="0" fillId="0" borderId="17" xfId="60" applyFont="1" applyBorder="1" applyAlignment="1">
      <alignment horizontal="distributed" vertical="center" indent="2"/>
      <protection/>
    </xf>
    <xf numFmtId="38" fontId="10" fillId="0" borderId="13" xfId="48" applyFont="1" applyBorder="1" applyAlignment="1">
      <alignment horizontal="center"/>
    </xf>
    <xf numFmtId="0" fontId="0" fillId="0" borderId="14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14" fillId="0" borderId="0" xfId="60" applyFont="1" applyAlignment="1">
      <alignment horizontal="center"/>
      <protection/>
    </xf>
    <xf numFmtId="0" fontId="0" fillId="0" borderId="16" xfId="60" applyFont="1" applyBorder="1" applyAlignment="1">
      <alignment horizontal="center" vertical="center"/>
      <protection/>
    </xf>
    <xf numFmtId="0" fontId="31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" xfId="60"/>
    <cellStyle name="標準_Book2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8"/>
  <sheetViews>
    <sheetView tabSelected="1" zoomScale="80" zoomScaleNormal="80" zoomScalePageLayoutView="0" workbookViewId="0" topLeftCell="A1">
      <selection activeCell="AE6" sqref="AE6"/>
    </sheetView>
  </sheetViews>
  <sheetFormatPr defaultColWidth="8.796875" defaultRowHeight="17.25" customHeight="1"/>
  <cols>
    <col min="1" max="30" width="4.19921875" style="8" customWidth="1"/>
    <col min="31" max="32" width="9" style="8" customWidth="1"/>
    <col min="33" max="33" width="0.8984375" style="8" customWidth="1"/>
    <col min="34" max="34" width="8" style="8" customWidth="1"/>
    <col min="35" max="35" width="9" style="8" customWidth="1"/>
    <col min="36" max="36" width="4" style="8" customWidth="1"/>
    <col min="37" max="62" width="4.3984375" style="8" customWidth="1"/>
    <col min="63" max="16384" width="9" style="8" customWidth="1"/>
  </cols>
  <sheetData>
    <row r="1" spans="1:62" ht="17.25" customHeight="1">
      <c r="A1" s="1" t="s">
        <v>123</v>
      </c>
      <c r="BJ1" s="2" t="s">
        <v>122</v>
      </c>
    </row>
    <row r="2" spans="1:62" ht="17.25" customHeight="1">
      <c r="A2" s="1"/>
      <c r="BJ2" s="2"/>
    </row>
    <row r="3" spans="1:62" ht="17.25" customHeight="1">
      <c r="A3" s="184" t="s">
        <v>152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</row>
    <row r="4" spans="1:62" ht="17.25" customHeight="1">
      <c r="A4" s="1"/>
      <c r="BJ4" s="2"/>
    </row>
    <row r="5" spans="1:62" ht="17.25" customHeight="1">
      <c r="A5" s="182" t="s">
        <v>148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"/>
    </row>
    <row r="6" spans="1:62" ht="17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G6" s="55" t="s">
        <v>140</v>
      </c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</row>
    <row r="7" spans="1:62" ht="17.25" customHeight="1">
      <c r="A7" s="127" t="s">
        <v>131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G7" s="84" t="s">
        <v>99</v>
      </c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</row>
    <row r="8" spans="1:62" ht="17.2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F8" s="13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</row>
    <row r="9" spans="1:62" ht="17.25" customHeight="1">
      <c r="A9" s="129" t="s">
        <v>73</v>
      </c>
      <c r="B9" s="129"/>
      <c r="C9" s="129"/>
      <c r="D9" s="130"/>
      <c r="E9" s="129" t="s">
        <v>74</v>
      </c>
      <c r="F9" s="129"/>
      <c r="G9" s="129"/>
      <c r="H9" s="161"/>
      <c r="I9" s="163" t="s">
        <v>73</v>
      </c>
      <c r="J9" s="129"/>
      <c r="K9" s="129"/>
      <c r="L9" s="130"/>
      <c r="M9" s="129" t="s">
        <v>74</v>
      </c>
      <c r="N9" s="129"/>
      <c r="O9" s="129"/>
      <c r="P9" s="161"/>
      <c r="Q9" s="163" t="s">
        <v>73</v>
      </c>
      <c r="R9" s="129"/>
      <c r="S9" s="129"/>
      <c r="T9" s="130"/>
      <c r="U9" s="129" t="s">
        <v>74</v>
      </c>
      <c r="V9" s="129"/>
      <c r="W9" s="161"/>
      <c r="X9" s="163" t="s">
        <v>73</v>
      </c>
      <c r="Y9" s="129"/>
      <c r="Z9" s="129"/>
      <c r="AA9" s="130"/>
      <c r="AB9" s="129" t="s">
        <v>74</v>
      </c>
      <c r="AC9" s="129"/>
      <c r="AD9" s="129"/>
      <c r="AF9" s="13"/>
      <c r="AG9" s="77" t="s">
        <v>143</v>
      </c>
      <c r="AH9" s="78"/>
      <c r="AI9" s="79"/>
      <c r="AJ9" s="70" t="s">
        <v>100</v>
      </c>
      <c r="AK9" s="70"/>
      <c r="AL9" s="70"/>
      <c r="AM9" s="70" t="s">
        <v>101</v>
      </c>
      <c r="AN9" s="70"/>
      <c r="AO9" s="70"/>
      <c r="AP9" s="70"/>
      <c r="AQ9" s="70"/>
      <c r="AR9" s="70"/>
      <c r="AS9" s="70"/>
      <c r="AT9" s="70"/>
      <c r="AU9" s="70"/>
      <c r="AV9" s="70" t="s">
        <v>102</v>
      </c>
      <c r="AW9" s="70"/>
      <c r="AX9" s="70"/>
      <c r="AY9" s="70"/>
      <c r="AZ9" s="70"/>
      <c r="BA9" s="70"/>
      <c r="BB9" s="70"/>
      <c r="BC9" s="70"/>
      <c r="BD9" s="70"/>
      <c r="BE9" s="70" t="s">
        <v>103</v>
      </c>
      <c r="BF9" s="70"/>
      <c r="BG9" s="70"/>
      <c r="BH9" s="70"/>
      <c r="BI9" s="70"/>
      <c r="BJ9" s="71"/>
    </row>
    <row r="10" spans="1:62" ht="17.25" customHeight="1">
      <c r="A10" s="132"/>
      <c r="B10" s="132"/>
      <c r="C10" s="132"/>
      <c r="D10" s="133"/>
      <c r="E10" s="132"/>
      <c r="F10" s="132"/>
      <c r="G10" s="132"/>
      <c r="H10" s="162"/>
      <c r="I10" s="164"/>
      <c r="J10" s="132"/>
      <c r="K10" s="132"/>
      <c r="L10" s="133"/>
      <c r="M10" s="132"/>
      <c r="N10" s="132"/>
      <c r="O10" s="132"/>
      <c r="P10" s="162"/>
      <c r="Q10" s="164"/>
      <c r="R10" s="132"/>
      <c r="S10" s="132"/>
      <c r="T10" s="133"/>
      <c r="U10" s="132"/>
      <c r="V10" s="132"/>
      <c r="W10" s="162"/>
      <c r="X10" s="164"/>
      <c r="Y10" s="132"/>
      <c r="Z10" s="132"/>
      <c r="AA10" s="133"/>
      <c r="AB10" s="132"/>
      <c r="AC10" s="132"/>
      <c r="AD10" s="132"/>
      <c r="AF10" s="13"/>
      <c r="AG10" s="80"/>
      <c r="AH10" s="80"/>
      <c r="AI10" s="81"/>
      <c r="AJ10" s="72"/>
      <c r="AK10" s="72"/>
      <c r="AL10" s="72"/>
      <c r="AM10" s="72" t="s">
        <v>95</v>
      </c>
      <c r="AN10" s="72"/>
      <c r="AO10" s="72"/>
      <c r="AP10" s="72" t="s">
        <v>104</v>
      </c>
      <c r="AQ10" s="72"/>
      <c r="AR10" s="72"/>
      <c r="AS10" s="72" t="s">
        <v>105</v>
      </c>
      <c r="AT10" s="72"/>
      <c r="AU10" s="72"/>
      <c r="AV10" s="72" t="s">
        <v>95</v>
      </c>
      <c r="AW10" s="72"/>
      <c r="AX10" s="72"/>
      <c r="AY10" s="72" t="s">
        <v>104</v>
      </c>
      <c r="AZ10" s="72"/>
      <c r="BA10" s="72"/>
      <c r="BB10" s="72" t="s">
        <v>105</v>
      </c>
      <c r="BC10" s="72"/>
      <c r="BD10" s="72"/>
      <c r="BE10" s="72" t="s">
        <v>95</v>
      </c>
      <c r="BF10" s="72"/>
      <c r="BG10" s="72" t="s">
        <v>104</v>
      </c>
      <c r="BH10" s="72"/>
      <c r="BI10" s="72" t="s">
        <v>105</v>
      </c>
      <c r="BJ10" s="73"/>
    </row>
    <row r="11" spans="1:62" ht="17.25" customHeight="1">
      <c r="A11" s="167" t="s">
        <v>75</v>
      </c>
      <c r="B11" s="167"/>
      <c r="C11" s="167"/>
      <c r="D11" s="168"/>
      <c r="E11" s="53">
        <v>24</v>
      </c>
      <c r="F11" s="53"/>
      <c r="G11" s="53"/>
      <c r="H11" s="90"/>
      <c r="I11" s="180" t="s">
        <v>76</v>
      </c>
      <c r="J11" s="167"/>
      <c r="K11" s="167"/>
      <c r="L11" s="168"/>
      <c r="M11" s="53">
        <v>1299</v>
      </c>
      <c r="N11" s="53"/>
      <c r="O11" s="53"/>
      <c r="P11" s="90"/>
      <c r="Q11" s="180" t="s">
        <v>77</v>
      </c>
      <c r="R11" s="167"/>
      <c r="S11" s="167"/>
      <c r="T11" s="168"/>
      <c r="U11" s="53">
        <v>275</v>
      </c>
      <c r="V11" s="53"/>
      <c r="W11" s="90"/>
      <c r="X11" s="180" t="s">
        <v>78</v>
      </c>
      <c r="Y11" s="167"/>
      <c r="Z11" s="167"/>
      <c r="AA11" s="168"/>
      <c r="AB11" s="91">
        <v>279</v>
      </c>
      <c r="AC11" s="91"/>
      <c r="AD11" s="91"/>
      <c r="AF11" s="13"/>
      <c r="AH11" s="38" t="s">
        <v>147</v>
      </c>
      <c r="AI11" s="37" t="s">
        <v>146</v>
      </c>
      <c r="AJ11" s="122" t="s">
        <v>145</v>
      </c>
      <c r="AK11" s="112"/>
      <c r="AL11" s="113"/>
      <c r="AM11" s="123">
        <f>SUM(AP11:AU11)</f>
        <v>846886</v>
      </c>
      <c r="AN11" s="124"/>
      <c r="AO11" s="124"/>
      <c r="AP11" s="124">
        <v>401212</v>
      </c>
      <c r="AQ11" s="124"/>
      <c r="AR11" s="124"/>
      <c r="AS11" s="124">
        <v>445674</v>
      </c>
      <c r="AT11" s="124"/>
      <c r="AU11" s="124"/>
      <c r="AV11" s="115">
        <f>SUM(AY11:BD11)</f>
        <v>647608</v>
      </c>
      <c r="AW11" s="124"/>
      <c r="AX11" s="124"/>
      <c r="AY11" s="115">
        <v>301209</v>
      </c>
      <c r="AZ11" s="115"/>
      <c r="BA11" s="115"/>
      <c r="BB11" s="115">
        <v>346399</v>
      </c>
      <c r="BC11" s="115"/>
      <c r="BD11" s="115"/>
      <c r="BE11" s="121">
        <f>100*AV11/AM11</f>
        <v>76.46932408848417</v>
      </c>
      <c r="BF11" s="121"/>
      <c r="BG11" s="121">
        <f>100*AY11/AP11</f>
        <v>75.07477343648745</v>
      </c>
      <c r="BH11" s="121"/>
      <c r="BI11" s="121">
        <f>100*BB11/AS11</f>
        <v>77.72474948056202</v>
      </c>
      <c r="BJ11" s="121"/>
    </row>
    <row r="12" spans="1:62" ht="17.25" customHeight="1">
      <c r="A12" s="167" t="s">
        <v>79</v>
      </c>
      <c r="B12" s="167"/>
      <c r="C12" s="167"/>
      <c r="D12" s="168"/>
      <c r="E12" s="53">
        <v>500</v>
      </c>
      <c r="F12" s="53"/>
      <c r="G12" s="53"/>
      <c r="H12" s="90"/>
      <c r="I12" s="180" t="s">
        <v>80</v>
      </c>
      <c r="J12" s="167"/>
      <c r="K12" s="167"/>
      <c r="L12" s="168"/>
      <c r="M12" s="53">
        <v>792</v>
      </c>
      <c r="N12" s="53"/>
      <c r="O12" s="53"/>
      <c r="P12" s="90"/>
      <c r="Q12" s="180" t="s">
        <v>81</v>
      </c>
      <c r="R12" s="167"/>
      <c r="S12" s="167"/>
      <c r="T12" s="168"/>
      <c r="U12" s="53">
        <v>21</v>
      </c>
      <c r="V12" s="53"/>
      <c r="W12" s="90"/>
      <c r="X12" s="180" t="s">
        <v>82</v>
      </c>
      <c r="Y12" s="167"/>
      <c r="Z12" s="167"/>
      <c r="AA12" s="168"/>
      <c r="AB12" s="91">
        <v>180</v>
      </c>
      <c r="AC12" s="91"/>
      <c r="AD12" s="91"/>
      <c r="AF12" s="13"/>
      <c r="AI12" s="33"/>
      <c r="AJ12" s="103"/>
      <c r="AK12" s="104"/>
      <c r="AL12" s="105"/>
      <c r="AM12" s="120"/>
      <c r="AN12" s="120"/>
      <c r="AO12" s="120"/>
      <c r="AP12" s="120"/>
      <c r="AQ12" s="120"/>
      <c r="AR12" s="120"/>
      <c r="AS12" s="120"/>
      <c r="AT12" s="120"/>
      <c r="AU12" s="120"/>
      <c r="AV12" s="115"/>
      <c r="AW12" s="115"/>
      <c r="AX12" s="115"/>
      <c r="AY12" s="115"/>
      <c r="AZ12" s="115"/>
      <c r="BA12" s="115"/>
      <c r="BB12" s="115"/>
      <c r="BC12" s="115"/>
      <c r="BD12" s="115"/>
      <c r="BE12" s="86"/>
      <c r="BF12" s="86"/>
      <c r="BG12" s="86"/>
      <c r="BH12" s="86"/>
      <c r="BI12" s="86"/>
      <c r="BJ12" s="86"/>
    </row>
    <row r="13" spans="1:62" ht="17.25" customHeight="1">
      <c r="A13" s="169" t="s">
        <v>83</v>
      </c>
      <c r="B13" s="169"/>
      <c r="C13" s="169"/>
      <c r="D13" s="170"/>
      <c r="E13" s="39">
        <v>813</v>
      </c>
      <c r="F13" s="39"/>
      <c r="G13" s="39"/>
      <c r="H13" s="42"/>
      <c r="I13" s="181" t="s">
        <v>84</v>
      </c>
      <c r="J13" s="169"/>
      <c r="K13" s="169"/>
      <c r="L13" s="170"/>
      <c r="M13" s="39">
        <v>2396</v>
      </c>
      <c r="N13" s="39"/>
      <c r="O13" s="39"/>
      <c r="P13" s="42"/>
      <c r="Q13" s="181" t="s">
        <v>85</v>
      </c>
      <c r="R13" s="169"/>
      <c r="S13" s="169"/>
      <c r="T13" s="170"/>
      <c r="U13" s="39">
        <v>3261</v>
      </c>
      <c r="V13" s="39"/>
      <c r="W13" s="42"/>
      <c r="X13" s="183"/>
      <c r="Y13" s="74"/>
      <c r="Z13" s="74"/>
      <c r="AA13" s="75"/>
      <c r="AB13" s="39"/>
      <c r="AC13" s="39"/>
      <c r="AD13" s="39"/>
      <c r="AF13" s="13"/>
      <c r="AI13" s="33" t="s">
        <v>132</v>
      </c>
      <c r="AJ13" s="103" t="s">
        <v>118</v>
      </c>
      <c r="AK13" s="104"/>
      <c r="AL13" s="105"/>
      <c r="AM13" s="116">
        <f>SUM(AP13:AU13)</f>
        <v>740314</v>
      </c>
      <c r="AN13" s="117"/>
      <c r="AO13" s="117"/>
      <c r="AP13" s="115">
        <v>349949</v>
      </c>
      <c r="AQ13" s="115"/>
      <c r="AR13" s="115"/>
      <c r="AS13" s="115">
        <v>390365</v>
      </c>
      <c r="AT13" s="115"/>
      <c r="AU13" s="115"/>
      <c r="AV13" s="115">
        <f>SUM(AY13:BD13)</f>
        <v>561688</v>
      </c>
      <c r="AW13" s="115"/>
      <c r="AX13" s="115"/>
      <c r="AY13" s="115">
        <v>259162</v>
      </c>
      <c r="AZ13" s="115"/>
      <c r="BA13" s="115"/>
      <c r="BB13" s="115">
        <v>302526</v>
      </c>
      <c r="BC13" s="115"/>
      <c r="BD13" s="115"/>
      <c r="BE13" s="86">
        <f>100*AV13/AM13</f>
        <v>75.87158962278168</v>
      </c>
      <c r="BF13" s="86"/>
      <c r="BG13" s="86">
        <f>100*AY13/AP13</f>
        <v>74.05707688834659</v>
      </c>
      <c r="BH13" s="86"/>
      <c r="BI13" s="86">
        <f>100*BB13/AS13</f>
        <v>77.49823882776376</v>
      </c>
      <c r="BJ13" s="86"/>
    </row>
    <row r="14" spans="1:62" ht="17.25" customHeight="1">
      <c r="A14" s="3" t="s">
        <v>67</v>
      </c>
      <c r="AF14" s="13"/>
      <c r="AI14" s="33"/>
      <c r="AJ14" s="103"/>
      <c r="AK14" s="104"/>
      <c r="AL14" s="105"/>
      <c r="AM14" s="118">
        <f>SUM(AP14:AU14)</f>
        <v>104131</v>
      </c>
      <c r="AN14" s="119"/>
      <c r="AO14" s="119"/>
      <c r="AP14" s="120">
        <v>49290</v>
      </c>
      <c r="AQ14" s="120"/>
      <c r="AR14" s="120"/>
      <c r="AS14" s="120">
        <v>54841</v>
      </c>
      <c r="AT14" s="120"/>
      <c r="AU14" s="120"/>
      <c r="AV14" s="115"/>
      <c r="AW14" s="115"/>
      <c r="AX14" s="115"/>
      <c r="AY14" s="115"/>
      <c r="AZ14" s="115"/>
      <c r="BA14" s="115"/>
      <c r="BB14" s="115"/>
      <c r="BC14" s="115"/>
      <c r="BD14" s="115"/>
      <c r="BE14" s="86"/>
      <c r="BF14" s="86"/>
      <c r="BG14" s="86"/>
      <c r="BH14" s="86"/>
      <c r="BI14" s="86"/>
      <c r="BJ14" s="86"/>
    </row>
    <row r="15" spans="1:62" ht="17.25" customHeight="1">
      <c r="A15" s="3" t="s">
        <v>124</v>
      </c>
      <c r="AF15" s="13"/>
      <c r="AI15" s="33" t="s">
        <v>133</v>
      </c>
      <c r="AJ15" s="103" t="s">
        <v>106</v>
      </c>
      <c r="AK15" s="104"/>
      <c r="AL15" s="105"/>
      <c r="AM15" s="116">
        <f>SUM(AP15:AU15)</f>
        <v>866882</v>
      </c>
      <c r="AN15" s="117"/>
      <c r="AO15" s="117"/>
      <c r="AP15" s="115">
        <v>410890</v>
      </c>
      <c r="AQ15" s="115"/>
      <c r="AR15" s="115"/>
      <c r="AS15" s="115">
        <v>455992</v>
      </c>
      <c r="AT15" s="115"/>
      <c r="AU15" s="115"/>
      <c r="AV15" s="115">
        <f>SUM(AY15:BD15)</f>
        <v>481863</v>
      </c>
      <c r="AW15" s="115"/>
      <c r="AX15" s="115"/>
      <c r="AY15" s="115">
        <v>231553</v>
      </c>
      <c r="AZ15" s="115"/>
      <c r="BA15" s="115"/>
      <c r="BB15" s="115">
        <v>250310</v>
      </c>
      <c r="BC15" s="115"/>
      <c r="BD15" s="115"/>
      <c r="BE15" s="86">
        <f>100*AV15/AM15</f>
        <v>55.58576599814046</v>
      </c>
      <c r="BF15" s="86"/>
      <c r="BG15" s="86">
        <f>100*AY15/AP15</f>
        <v>56.35401202268247</v>
      </c>
      <c r="BH15" s="86"/>
      <c r="BI15" s="86">
        <f>100*BB15/AS15</f>
        <v>54.89350690362989</v>
      </c>
      <c r="BJ15" s="86"/>
    </row>
    <row r="16" spans="32:62" ht="17.25" customHeight="1">
      <c r="AF16" s="13"/>
      <c r="AI16" s="33"/>
      <c r="AJ16" s="103" t="s">
        <v>119</v>
      </c>
      <c r="AK16" s="104"/>
      <c r="AL16" s="105"/>
      <c r="AM16" s="116"/>
      <c r="AN16" s="117"/>
      <c r="AO16" s="117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86"/>
      <c r="BF16" s="86"/>
      <c r="BG16" s="86"/>
      <c r="BH16" s="86"/>
      <c r="BI16" s="86"/>
      <c r="BJ16" s="86"/>
    </row>
    <row r="17" spans="32:62" ht="17.25" customHeight="1">
      <c r="AF17" s="13"/>
      <c r="AI17" s="33" t="s">
        <v>133</v>
      </c>
      <c r="AJ17" s="103" t="s">
        <v>107</v>
      </c>
      <c r="AK17" s="104"/>
      <c r="AL17" s="105"/>
      <c r="AM17" s="116">
        <f>SUM(AP17:AU17)</f>
        <v>866882</v>
      </c>
      <c r="AN17" s="117"/>
      <c r="AO17" s="117"/>
      <c r="AP17" s="115">
        <v>410890</v>
      </c>
      <c r="AQ17" s="115"/>
      <c r="AR17" s="115"/>
      <c r="AS17" s="115">
        <v>455992</v>
      </c>
      <c r="AT17" s="115"/>
      <c r="AU17" s="115"/>
      <c r="AV17" s="117">
        <f>SUM(AY17:BD17)</f>
        <v>481959</v>
      </c>
      <c r="AW17" s="117"/>
      <c r="AX17" s="117"/>
      <c r="AY17" s="115">
        <v>231574</v>
      </c>
      <c r="AZ17" s="115"/>
      <c r="BA17" s="115"/>
      <c r="BB17" s="115">
        <v>250385</v>
      </c>
      <c r="BC17" s="115"/>
      <c r="BD17" s="115"/>
      <c r="BE17" s="86">
        <f>100*AV17/AM17</f>
        <v>55.596840169711676</v>
      </c>
      <c r="BF17" s="86"/>
      <c r="BG17" s="86">
        <f>100*AY17/AP17</f>
        <v>56.359122879602815</v>
      </c>
      <c r="BH17" s="86"/>
      <c r="BI17" s="86">
        <f>100*BB17/AS17</f>
        <v>54.90995456060632</v>
      </c>
      <c r="BJ17" s="86"/>
    </row>
    <row r="18" spans="1:62" ht="17.25" customHeight="1">
      <c r="A18" s="126" t="s">
        <v>149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F18" s="13"/>
      <c r="AI18" s="33"/>
      <c r="AJ18" s="103" t="s">
        <v>120</v>
      </c>
      <c r="AK18" s="104"/>
      <c r="AL18" s="105"/>
      <c r="AM18" s="116"/>
      <c r="AN18" s="117"/>
      <c r="AO18" s="117"/>
      <c r="AP18" s="115"/>
      <c r="AQ18" s="115"/>
      <c r="AR18" s="115"/>
      <c r="AS18" s="115"/>
      <c r="AT18" s="115"/>
      <c r="AU18" s="115"/>
      <c r="AV18" s="115"/>
      <c r="AW18" s="117"/>
      <c r="AX18" s="117"/>
      <c r="AY18" s="115"/>
      <c r="AZ18" s="115"/>
      <c r="BA18" s="115"/>
      <c r="BB18" s="115"/>
      <c r="BC18" s="115"/>
      <c r="BD18" s="115"/>
      <c r="BE18" s="86"/>
      <c r="BF18" s="86"/>
      <c r="BG18" s="86"/>
      <c r="BH18" s="86"/>
      <c r="BI18" s="86"/>
      <c r="BJ18" s="86"/>
    </row>
    <row r="19" spans="1:62" ht="17.2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2"/>
      <c r="AF19" s="13"/>
      <c r="AI19" s="33" t="s">
        <v>134</v>
      </c>
      <c r="AJ19" s="103" t="s">
        <v>121</v>
      </c>
      <c r="AK19" s="104"/>
      <c r="AL19" s="105"/>
      <c r="AM19" s="116">
        <f>SUM(AP19:AU19)</f>
        <v>881165</v>
      </c>
      <c r="AN19" s="117"/>
      <c r="AO19" s="117"/>
      <c r="AP19" s="115">
        <v>418288</v>
      </c>
      <c r="AQ19" s="115"/>
      <c r="AR19" s="115"/>
      <c r="AS19" s="115">
        <v>462877</v>
      </c>
      <c r="AT19" s="115"/>
      <c r="AU19" s="115"/>
      <c r="AV19" s="115">
        <f>SUM(AY19:BD19)</f>
        <v>587500</v>
      </c>
      <c r="AW19" s="115"/>
      <c r="AX19" s="115"/>
      <c r="AY19" s="115">
        <v>277308</v>
      </c>
      <c r="AZ19" s="115"/>
      <c r="BA19" s="115"/>
      <c r="BB19" s="115">
        <v>310192</v>
      </c>
      <c r="BC19" s="115"/>
      <c r="BD19" s="115"/>
      <c r="BE19" s="86">
        <f>100*AV19/AM19</f>
        <v>66.67309754699744</v>
      </c>
      <c r="BF19" s="86"/>
      <c r="BG19" s="86">
        <f>100*AY19/AP19</f>
        <v>66.29594920246338</v>
      </c>
      <c r="BH19" s="86"/>
      <c r="BI19" s="86">
        <f>100*BB19/AS19</f>
        <v>67.0139151437639</v>
      </c>
      <c r="BJ19" s="86"/>
    </row>
    <row r="20" spans="1:62" ht="17.25" customHeight="1">
      <c r="A20" s="173" t="s">
        <v>86</v>
      </c>
      <c r="B20" s="174"/>
      <c r="C20" s="174"/>
      <c r="D20" s="174"/>
      <c r="E20" s="174"/>
      <c r="F20" s="174"/>
      <c r="G20" s="174"/>
      <c r="H20" s="174"/>
      <c r="I20" s="174"/>
      <c r="J20" s="175"/>
      <c r="K20" s="157" t="s">
        <v>87</v>
      </c>
      <c r="L20" s="157"/>
      <c r="M20" s="157"/>
      <c r="N20" s="157" t="s">
        <v>88</v>
      </c>
      <c r="O20" s="157"/>
      <c r="P20" s="157"/>
      <c r="Q20" s="157" t="s">
        <v>89</v>
      </c>
      <c r="R20" s="157"/>
      <c r="S20" s="157"/>
      <c r="T20" s="157"/>
      <c r="U20" s="157"/>
      <c r="V20" s="157"/>
      <c r="W20" s="157"/>
      <c r="X20" s="157"/>
      <c r="Y20" s="157" t="s">
        <v>90</v>
      </c>
      <c r="Z20" s="157"/>
      <c r="AA20" s="157"/>
      <c r="AB20" s="157" t="s">
        <v>91</v>
      </c>
      <c r="AC20" s="157"/>
      <c r="AD20" s="131"/>
      <c r="AE20" s="13"/>
      <c r="AF20" s="13"/>
      <c r="AG20" s="34"/>
      <c r="AH20" s="34"/>
      <c r="AI20" s="35"/>
      <c r="AJ20" s="71"/>
      <c r="AK20" s="74"/>
      <c r="AL20" s="7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</row>
    <row r="21" spans="1:62" ht="17.25" customHeight="1">
      <c r="A21" s="176"/>
      <c r="B21" s="177"/>
      <c r="C21" s="177"/>
      <c r="D21" s="177"/>
      <c r="E21" s="177"/>
      <c r="F21" s="177"/>
      <c r="G21" s="177"/>
      <c r="H21" s="177"/>
      <c r="I21" s="177"/>
      <c r="J21" s="178"/>
      <c r="K21" s="158"/>
      <c r="L21" s="158"/>
      <c r="M21" s="158"/>
      <c r="N21" s="158"/>
      <c r="O21" s="158"/>
      <c r="P21" s="158"/>
      <c r="Q21" s="158" t="s">
        <v>92</v>
      </c>
      <c r="R21" s="158"/>
      <c r="S21" s="158"/>
      <c r="T21" s="158"/>
      <c r="U21" s="158" t="s">
        <v>93</v>
      </c>
      <c r="V21" s="158"/>
      <c r="W21" s="158"/>
      <c r="X21" s="158"/>
      <c r="Y21" s="158"/>
      <c r="Z21" s="158"/>
      <c r="AA21" s="158"/>
      <c r="AB21" s="158"/>
      <c r="AC21" s="158"/>
      <c r="AD21" s="159"/>
      <c r="AE21" s="13"/>
      <c r="AF21" s="13"/>
      <c r="AG21" s="4" t="s">
        <v>127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17.25" customHeight="1">
      <c r="A22" s="140" t="s">
        <v>138</v>
      </c>
      <c r="B22" s="140"/>
      <c r="C22" s="140"/>
      <c r="D22" s="140"/>
      <c r="E22" s="140"/>
      <c r="F22" s="140"/>
      <c r="G22" s="140"/>
      <c r="H22" s="140"/>
      <c r="I22" s="140"/>
      <c r="J22" s="141"/>
      <c r="K22" s="145">
        <f>SUM(K24,K36:M47)</f>
        <v>334</v>
      </c>
      <c r="L22" s="145"/>
      <c r="M22" s="145"/>
      <c r="N22" s="145">
        <f>SUM(N24,N36:P47)</f>
        <v>11627</v>
      </c>
      <c r="O22" s="145"/>
      <c r="P22" s="145"/>
      <c r="Q22" s="145">
        <f>SUM(Q24,Q36:T47)</f>
        <v>2607</v>
      </c>
      <c r="R22" s="145"/>
      <c r="S22" s="145"/>
      <c r="T22" s="145"/>
      <c r="U22" s="145">
        <f>SUM(U24,U36:X47)</f>
        <v>3847</v>
      </c>
      <c r="V22" s="145"/>
      <c r="W22" s="145"/>
      <c r="X22" s="145"/>
      <c r="Y22" s="145">
        <f>SUM(Y24,Y36:AA47)</f>
        <v>3388</v>
      </c>
      <c r="Z22" s="145"/>
      <c r="AA22" s="145"/>
      <c r="AB22" s="145">
        <f>SUM(AB24,AB36:AD47)</f>
        <v>1785</v>
      </c>
      <c r="AC22" s="145"/>
      <c r="AD22" s="145"/>
      <c r="AE22" s="13"/>
      <c r="AF22" s="13"/>
      <c r="AG22" s="4" t="s">
        <v>128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17.2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2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F23" s="13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17.25" customHeight="1">
      <c r="A24" s="136" t="s">
        <v>0</v>
      </c>
      <c r="B24" s="136"/>
      <c r="C24" s="136"/>
      <c r="D24" s="136"/>
      <c r="E24" s="136"/>
      <c r="F24" s="136"/>
      <c r="G24" s="136"/>
      <c r="H24" s="136"/>
      <c r="I24" s="136"/>
      <c r="J24" s="137"/>
      <c r="K24" s="139">
        <f>SUM(K25:M35)</f>
        <v>187</v>
      </c>
      <c r="L24" s="139"/>
      <c r="M24" s="139"/>
      <c r="N24" s="139">
        <f>SUM(N25:P35)</f>
        <v>4218</v>
      </c>
      <c r="O24" s="139"/>
      <c r="P24" s="139"/>
      <c r="Q24" s="139">
        <f>SUM(Q25:T35)</f>
        <v>1743</v>
      </c>
      <c r="R24" s="139"/>
      <c r="S24" s="139"/>
      <c r="T24" s="139"/>
      <c r="U24" s="139">
        <f>SUM(U25:X35)</f>
        <v>2475</v>
      </c>
      <c r="V24" s="139"/>
      <c r="W24" s="139"/>
      <c r="X24" s="139"/>
      <c r="Y24" s="160" t="s">
        <v>71</v>
      </c>
      <c r="Z24" s="160"/>
      <c r="AA24" s="160"/>
      <c r="AB24" s="160" t="s">
        <v>71</v>
      </c>
      <c r="AC24" s="160"/>
      <c r="AD24" s="160"/>
      <c r="AF24" s="13"/>
      <c r="AG24" s="83" t="s">
        <v>144</v>
      </c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</row>
    <row r="25" spans="1:62" ht="17.25" customHeight="1" thickBot="1">
      <c r="A25" s="15"/>
      <c r="B25" s="136" t="s">
        <v>1</v>
      </c>
      <c r="C25" s="136"/>
      <c r="D25" s="136"/>
      <c r="E25" s="136"/>
      <c r="F25" s="136"/>
      <c r="G25" s="136"/>
      <c r="H25" s="136"/>
      <c r="I25" s="136"/>
      <c r="J25" s="137"/>
      <c r="K25" s="125">
        <v>15</v>
      </c>
      <c r="L25" s="125"/>
      <c r="M25" s="125"/>
      <c r="N25" s="125">
        <v>449</v>
      </c>
      <c r="O25" s="125"/>
      <c r="P25" s="125"/>
      <c r="Q25" s="125">
        <v>379</v>
      </c>
      <c r="R25" s="125"/>
      <c r="S25" s="125"/>
      <c r="T25" s="125"/>
      <c r="U25" s="125">
        <v>70</v>
      </c>
      <c r="V25" s="125"/>
      <c r="W25" s="125"/>
      <c r="X25" s="125"/>
      <c r="Y25" s="125" t="s">
        <v>71</v>
      </c>
      <c r="Z25" s="125"/>
      <c r="AA25" s="125"/>
      <c r="AB25" s="125" t="s">
        <v>71</v>
      </c>
      <c r="AC25" s="125"/>
      <c r="AD25" s="125"/>
      <c r="AF25" s="13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ht="17.25" customHeight="1">
      <c r="A26" s="15"/>
      <c r="B26" s="136" t="s">
        <v>2</v>
      </c>
      <c r="C26" s="136"/>
      <c r="D26" s="136"/>
      <c r="E26" s="136"/>
      <c r="F26" s="136"/>
      <c r="G26" s="136"/>
      <c r="H26" s="136"/>
      <c r="I26" s="136"/>
      <c r="J26" s="137"/>
      <c r="K26" s="125">
        <v>3</v>
      </c>
      <c r="L26" s="125"/>
      <c r="M26" s="125"/>
      <c r="N26" s="125">
        <v>153</v>
      </c>
      <c r="O26" s="125"/>
      <c r="P26" s="125"/>
      <c r="Q26" s="125">
        <v>134</v>
      </c>
      <c r="R26" s="125"/>
      <c r="S26" s="125"/>
      <c r="T26" s="125"/>
      <c r="U26" s="125">
        <v>19</v>
      </c>
      <c r="V26" s="125"/>
      <c r="W26" s="125"/>
      <c r="X26" s="125"/>
      <c r="Y26" s="125" t="s">
        <v>71</v>
      </c>
      <c r="Z26" s="125"/>
      <c r="AA26" s="125"/>
      <c r="AB26" s="125" t="s">
        <v>71</v>
      </c>
      <c r="AC26" s="125"/>
      <c r="AD26" s="125"/>
      <c r="AF26" s="13"/>
      <c r="AG26" s="77" t="s">
        <v>143</v>
      </c>
      <c r="AH26" s="78"/>
      <c r="AI26" s="79"/>
      <c r="AJ26" s="82" t="s">
        <v>100</v>
      </c>
      <c r="AK26" s="82"/>
      <c r="AL26" s="82"/>
      <c r="AM26" s="70" t="s">
        <v>108</v>
      </c>
      <c r="AN26" s="70"/>
      <c r="AO26" s="70" t="s">
        <v>109</v>
      </c>
      <c r="AP26" s="70"/>
      <c r="AQ26" s="70" t="s">
        <v>110</v>
      </c>
      <c r="AR26" s="70"/>
      <c r="AS26" s="70" t="s">
        <v>111</v>
      </c>
      <c r="AT26" s="70"/>
      <c r="AU26" s="70" t="s">
        <v>112</v>
      </c>
      <c r="AV26" s="70"/>
      <c r="AW26" s="70" t="s">
        <v>129</v>
      </c>
      <c r="AX26" s="70"/>
      <c r="AY26" s="70" t="s">
        <v>113</v>
      </c>
      <c r="AZ26" s="70"/>
      <c r="BA26" s="70" t="s">
        <v>114</v>
      </c>
      <c r="BB26" s="70"/>
      <c r="BC26" s="70" t="s">
        <v>115</v>
      </c>
      <c r="BD26" s="70"/>
      <c r="BE26" s="76" t="s">
        <v>142</v>
      </c>
      <c r="BF26" s="70"/>
      <c r="BG26" s="76" t="s">
        <v>141</v>
      </c>
      <c r="BH26" s="70"/>
      <c r="BI26" s="70" t="s">
        <v>116</v>
      </c>
      <c r="BJ26" s="71"/>
    </row>
    <row r="27" spans="1:62" ht="17.25" customHeight="1">
      <c r="A27" s="15"/>
      <c r="B27" s="136" t="s">
        <v>68</v>
      </c>
      <c r="C27" s="136"/>
      <c r="D27" s="136"/>
      <c r="E27" s="136"/>
      <c r="F27" s="136"/>
      <c r="G27" s="136"/>
      <c r="H27" s="136"/>
      <c r="I27" s="136"/>
      <c r="J27" s="137"/>
      <c r="K27" s="125">
        <v>9</v>
      </c>
      <c r="L27" s="125"/>
      <c r="M27" s="125"/>
      <c r="N27" s="125">
        <v>115</v>
      </c>
      <c r="O27" s="125"/>
      <c r="P27" s="125"/>
      <c r="Q27" s="125">
        <v>104</v>
      </c>
      <c r="R27" s="125"/>
      <c r="S27" s="125"/>
      <c r="T27" s="125"/>
      <c r="U27" s="125">
        <v>11</v>
      </c>
      <c r="V27" s="125"/>
      <c r="W27" s="125"/>
      <c r="X27" s="125"/>
      <c r="Y27" s="125" t="s">
        <v>71</v>
      </c>
      <c r="Z27" s="125"/>
      <c r="AA27" s="125"/>
      <c r="AB27" s="125" t="s">
        <v>71</v>
      </c>
      <c r="AC27" s="125"/>
      <c r="AD27" s="125"/>
      <c r="AF27" s="13"/>
      <c r="AG27" s="80"/>
      <c r="AH27" s="80"/>
      <c r="AI27" s="81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3"/>
    </row>
    <row r="28" spans="1:62" ht="17.25" customHeight="1">
      <c r="A28" s="15"/>
      <c r="B28" s="136" t="s">
        <v>69</v>
      </c>
      <c r="C28" s="136"/>
      <c r="D28" s="136"/>
      <c r="E28" s="136"/>
      <c r="F28" s="136"/>
      <c r="G28" s="136"/>
      <c r="H28" s="136"/>
      <c r="I28" s="136"/>
      <c r="J28" s="137"/>
      <c r="K28" s="125">
        <v>43</v>
      </c>
      <c r="L28" s="125"/>
      <c r="M28" s="125"/>
      <c r="N28" s="125">
        <v>803</v>
      </c>
      <c r="O28" s="125"/>
      <c r="P28" s="125"/>
      <c r="Q28" s="125">
        <v>386</v>
      </c>
      <c r="R28" s="125"/>
      <c r="S28" s="125"/>
      <c r="T28" s="125"/>
      <c r="U28" s="125">
        <v>417</v>
      </c>
      <c r="V28" s="125"/>
      <c r="W28" s="125"/>
      <c r="X28" s="125"/>
      <c r="Y28" s="125" t="s">
        <v>71</v>
      </c>
      <c r="Z28" s="125"/>
      <c r="AA28" s="125"/>
      <c r="AB28" s="125" t="s">
        <v>71</v>
      </c>
      <c r="AC28" s="125"/>
      <c r="AD28" s="125"/>
      <c r="AF28" s="13"/>
      <c r="AG28" s="112"/>
      <c r="AH28" s="112"/>
      <c r="AI28" s="113"/>
      <c r="AJ28" s="114"/>
      <c r="AK28" s="112"/>
      <c r="AL28" s="113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</row>
    <row r="29" spans="1:62" ht="17.25" customHeight="1">
      <c r="A29" s="15"/>
      <c r="B29" s="136" t="s">
        <v>70</v>
      </c>
      <c r="C29" s="136"/>
      <c r="D29" s="136"/>
      <c r="E29" s="136"/>
      <c r="F29" s="136"/>
      <c r="G29" s="136"/>
      <c r="H29" s="136"/>
      <c r="I29" s="136"/>
      <c r="J29" s="137"/>
      <c r="K29" s="125">
        <v>4</v>
      </c>
      <c r="L29" s="125"/>
      <c r="M29" s="125"/>
      <c r="N29" s="125">
        <v>84</v>
      </c>
      <c r="O29" s="125"/>
      <c r="P29" s="125"/>
      <c r="Q29" s="125">
        <v>28</v>
      </c>
      <c r="R29" s="125"/>
      <c r="S29" s="125"/>
      <c r="T29" s="125"/>
      <c r="U29" s="125">
        <v>56</v>
      </c>
      <c r="V29" s="125"/>
      <c r="W29" s="125"/>
      <c r="X29" s="125"/>
      <c r="Y29" s="125" t="s">
        <v>71</v>
      </c>
      <c r="Z29" s="125"/>
      <c r="AA29" s="125"/>
      <c r="AB29" s="125" t="s">
        <v>71</v>
      </c>
      <c r="AC29" s="125"/>
      <c r="AD29" s="125"/>
      <c r="AF29" s="13"/>
      <c r="AH29" s="38" t="s">
        <v>147</v>
      </c>
      <c r="AI29" s="36" t="s">
        <v>146</v>
      </c>
      <c r="AJ29" s="111" t="s">
        <v>145</v>
      </c>
      <c r="AK29" s="104"/>
      <c r="AL29" s="105"/>
      <c r="AM29" s="106">
        <f>SUM(AO29:BJ29)</f>
        <v>640783</v>
      </c>
      <c r="AN29" s="106"/>
      <c r="AO29" s="102" t="s">
        <v>71</v>
      </c>
      <c r="AP29" s="102"/>
      <c r="AQ29" s="102" t="s">
        <v>71</v>
      </c>
      <c r="AR29" s="102"/>
      <c r="AS29" s="102" t="s">
        <v>71</v>
      </c>
      <c r="AT29" s="102"/>
      <c r="AU29" s="102" t="s">
        <v>71</v>
      </c>
      <c r="AV29" s="102"/>
      <c r="AW29" s="102" t="s">
        <v>71</v>
      </c>
      <c r="AX29" s="102"/>
      <c r="AY29" s="102">
        <v>31923</v>
      </c>
      <c r="AZ29" s="102"/>
      <c r="BA29" s="102" t="s">
        <v>71</v>
      </c>
      <c r="BB29" s="102"/>
      <c r="BC29" s="102" t="s">
        <v>71</v>
      </c>
      <c r="BD29" s="102"/>
      <c r="BE29" s="102" t="s">
        <v>71</v>
      </c>
      <c r="BF29" s="102"/>
      <c r="BG29" s="102" t="s">
        <v>71</v>
      </c>
      <c r="BH29" s="102"/>
      <c r="BI29" s="102">
        <v>608860</v>
      </c>
      <c r="BJ29" s="102"/>
    </row>
    <row r="30" spans="1:62" ht="17.25" customHeight="1">
      <c r="A30" s="15"/>
      <c r="B30" s="136" t="s">
        <v>3</v>
      </c>
      <c r="C30" s="136"/>
      <c r="D30" s="136"/>
      <c r="E30" s="136"/>
      <c r="F30" s="136"/>
      <c r="G30" s="136"/>
      <c r="H30" s="136"/>
      <c r="I30" s="136"/>
      <c r="J30" s="137"/>
      <c r="K30" s="125">
        <v>19</v>
      </c>
      <c r="L30" s="125"/>
      <c r="M30" s="125"/>
      <c r="N30" s="125">
        <v>297</v>
      </c>
      <c r="O30" s="125"/>
      <c r="P30" s="125"/>
      <c r="Q30" s="125">
        <v>145</v>
      </c>
      <c r="R30" s="125"/>
      <c r="S30" s="125"/>
      <c r="T30" s="125"/>
      <c r="U30" s="125">
        <v>152</v>
      </c>
      <c r="V30" s="125"/>
      <c r="W30" s="125"/>
      <c r="X30" s="125"/>
      <c r="Y30" s="125" t="s">
        <v>71</v>
      </c>
      <c r="Z30" s="125"/>
      <c r="AA30" s="125"/>
      <c r="AB30" s="125" t="s">
        <v>71</v>
      </c>
      <c r="AC30" s="125"/>
      <c r="AD30" s="125"/>
      <c r="AI30" s="33"/>
      <c r="AJ30" s="103"/>
      <c r="AK30" s="104"/>
      <c r="AL30" s="105"/>
      <c r="AM30" s="110">
        <v>992</v>
      </c>
      <c r="AN30" s="110"/>
      <c r="AO30" s="108">
        <v>995</v>
      </c>
      <c r="AP30" s="108"/>
      <c r="AQ30" s="108"/>
      <c r="AR30" s="108"/>
      <c r="AS30" s="108"/>
      <c r="AT30" s="108"/>
      <c r="AU30" s="108">
        <v>337</v>
      </c>
      <c r="AV30" s="108"/>
      <c r="AW30" s="108"/>
      <c r="AX30" s="108"/>
      <c r="AY30" s="108">
        <v>751</v>
      </c>
      <c r="AZ30" s="108"/>
      <c r="BA30" s="108"/>
      <c r="BB30" s="108"/>
      <c r="BC30" s="108"/>
      <c r="BD30" s="108"/>
      <c r="BE30" s="108"/>
      <c r="BF30" s="108"/>
      <c r="BG30" s="108"/>
      <c r="BH30" s="108"/>
      <c r="BI30" s="108">
        <v>909</v>
      </c>
      <c r="BJ30" s="108"/>
    </row>
    <row r="31" spans="1:62" ht="17.25" customHeight="1">
      <c r="A31" s="15"/>
      <c r="B31" s="136" t="s">
        <v>4</v>
      </c>
      <c r="C31" s="136"/>
      <c r="D31" s="136"/>
      <c r="E31" s="136"/>
      <c r="F31" s="136"/>
      <c r="G31" s="136"/>
      <c r="H31" s="136"/>
      <c r="I31" s="136"/>
      <c r="J31" s="137"/>
      <c r="K31" s="125">
        <v>55</v>
      </c>
      <c r="L31" s="125"/>
      <c r="M31" s="125"/>
      <c r="N31" s="125">
        <v>1182</v>
      </c>
      <c r="O31" s="125"/>
      <c r="P31" s="125"/>
      <c r="Q31" s="125">
        <v>242</v>
      </c>
      <c r="R31" s="125"/>
      <c r="S31" s="125"/>
      <c r="T31" s="125"/>
      <c r="U31" s="125">
        <v>940</v>
      </c>
      <c r="V31" s="125"/>
      <c r="W31" s="125"/>
      <c r="X31" s="125"/>
      <c r="Y31" s="125" t="s">
        <v>71</v>
      </c>
      <c r="Z31" s="125"/>
      <c r="AA31" s="125"/>
      <c r="AB31" s="125" t="s">
        <v>71</v>
      </c>
      <c r="AC31" s="125"/>
      <c r="AD31" s="125"/>
      <c r="AI31" s="33" t="s">
        <v>132</v>
      </c>
      <c r="AJ31" s="103" t="s">
        <v>118</v>
      </c>
      <c r="AK31" s="104"/>
      <c r="AL31" s="105"/>
      <c r="AM31" s="106">
        <v>554611</v>
      </c>
      <c r="AN31" s="106"/>
      <c r="AO31" s="102">
        <v>367895</v>
      </c>
      <c r="AP31" s="102"/>
      <c r="AQ31" s="102" t="s">
        <v>71</v>
      </c>
      <c r="AR31" s="102"/>
      <c r="AS31" s="102">
        <v>46276</v>
      </c>
      <c r="AT31" s="102"/>
      <c r="AU31" s="102">
        <v>16179</v>
      </c>
      <c r="AV31" s="102"/>
      <c r="AW31" s="102">
        <v>18149</v>
      </c>
      <c r="AX31" s="102"/>
      <c r="AY31" s="102">
        <v>9401</v>
      </c>
      <c r="AZ31" s="102"/>
      <c r="BA31" s="102" t="s">
        <v>71</v>
      </c>
      <c r="BB31" s="102"/>
      <c r="BC31" s="102" t="s">
        <v>71</v>
      </c>
      <c r="BD31" s="102"/>
      <c r="BE31" s="102" t="s">
        <v>71</v>
      </c>
      <c r="BF31" s="102"/>
      <c r="BG31" s="102">
        <v>1084</v>
      </c>
      <c r="BH31" s="102"/>
      <c r="BI31" s="102">
        <v>95625</v>
      </c>
      <c r="BJ31" s="102"/>
    </row>
    <row r="32" spans="1:62" ht="17.25" customHeight="1">
      <c r="A32" s="15"/>
      <c r="B32" s="136" t="s">
        <v>5</v>
      </c>
      <c r="C32" s="136"/>
      <c r="D32" s="136"/>
      <c r="E32" s="136"/>
      <c r="F32" s="136"/>
      <c r="G32" s="136"/>
      <c r="H32" s="136"/>
      <c r="I32" s="136"/>
      <c r="J32" s="137"/>
      <c r="K32" s="125">
        <v>2</v>
      </c>
      <c r="L32" s="125"/>
      <c r="M32" s="125"/>
      <c r="N32" s="125">
        <v>33</v>
      </c>
      <c r="O32" s="125"/>
      <c r="P32" s="125"/>
      <c r="Q32" s="125">
        <v>16</v>
      </c>
      <c r="R32" s="125"/>
      <c r="S32" s="125"/>
      <c r="T32" s="125"/>
      <c r="U32" s="125">
        <v>17</v>
      </c>
      <c r="V32" s="125"/>
      <c r="W32" s="125"/>
      <c r="X32" s="125"/>
      <c r="Y32" s="125" t="s">
        <v>71</v>
      </c>
      <c r="Z32" s="125"/>
      <c r="AA32" s="125"/>
      <c r="AB32" s="125" t="s">
        <v>71</v>
      </c>
      <c r="AC32" s="125"/>
      <c r="AD32" s="125"/>
      <c r="AI32" s="33"/>
      <c r="AJ32" s="103"/>
      <c r="AK32" s="104"/>
      <c r="AL32" s="105"/>
      <c r="AM32" s="109">
        <v>964</v>
      </c>
      <c r="AN32" s="110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>
        <v>588</v>
      </c>
      <c r="BB32" s="108"/>
      <c r="BC32" s="108"/>
      <c r="BD32" s="108"/>
      <c r="BE32" s="108"/>
      <c r="BF32" s="108"/>
      <c r="BG32" s="108">
        <v>376</v>
      </c>
      <c r="BH32" s="108"/>
      <c r="BI32" s="108"/>
      <c r="BJ32" s="108"/>
    </row>
    <row r="33" spans="1:62" ht="17.25" customHeight="1">
      <c r="A33" s="15"/>
      <c r="B33" s="136" t="s">
        <v>6</v>
      </c>
      <c r="C33" s="136"/>
      <c r="D33" s="136"/>
      <c r="E33" s="136"/>
      <c r="F33" s="136"/>
      <c r="G33" s="136"/>
      <c r="H33" s="136"/>
      <c r="I33" s="136"/>
      <c r="J33" s="137"/>
      <c r="K33" s="125">
        <v>34</v>
      </c>
      <c r="L33" s="125"/>
      <c r="M33" s="125"/>
      <c r="N33" s="125">
        <v>1062</v>
      </c>
      <c r="O33" s="125"/>
      <c r="P33" s="125"/>
      <c r="Q33" s="125">
        <v>270</v>
      </c>
      <c r="R33" s="125"/>
      <c r="S33" s="125"/>
      <c r="T33" s="125"/>
      <c r="U33" s="125">
        <v>792</v>
      </c>
      <c r="V33" s="125"/>
      <c r="W33" s="125"/>
      <c r="X33" s="125"/>
      <c r="Y33" s="125" t="s">
        <v>71</v>
      </c>
      <c r="Z33" s="125"/>
      <c r="AA33" s="125"/>
      <c r="AB33" s="125" t="s">
        <v>71</v>
      </c>
      <c r="AC33" s="125"/>
      <c r="AD33" s="125"/>
      <c r="AI33" s="33" t="s">
        <v>133</v>
      </c>
      <c r="AJ33" s="103" t="s">
        <v>106</v>
      </c>
      <c r="AK33" s="104"/>
      <c r="AL33" s="105"/>
      <c r="AM33" s="106">
        <f>SUM(AO33:BJ33)</f>
        <v>446728</v>
      </c>
      <c r="AN33" s="106"/>
      <c r="AO33" s="102">
        <v>218861</v>
      </c>
      <c r="AP33" s="102"/>
      <c r="AQ33" s="102" t="s">
        <v>71</v>
      </c>
      <c r="AR33" s="102"/>
      <c r="AS33" s="102">
        <v>65650</v>
      </c>
      <c r="AT33" s="102"/>
      <c r="AU33" s="102">
        <v>36637</v>
      </c>
      <c r="AV33" s="102"/>
      <c r="AW33" s="102">
        <v>26837</v>
      </c>
      <c r="AX33" s="102"/>
      <c r="AY33" s="102">
        <v>21993</v>
      </c>
      <c r="AZ33" s="102"/>
      <c r="BA33" s="102">
        <v>29946</v>
      </c>
      <c r="BB33" s="102"/>
      <c r="BC33" s="102">
        <v>12146</v>
      </c>
      <c r="BD33" s="102"/>
      <c r="BE33" s="102">
        <v>11542</v>
      </c>
      <c r="BF33" s="102"/>
      <c r="BG33" s="102">
        <v>23116</v>
      </c>
      <c r="BH33" s="102"/>
      <c r="BI33" s="102" t="s">
        <v>71</v>
      </c>
      <c r="BJ33" s="102"/>
    </row>
    <row r="34" spans="1:62" ht="17.25" customHeight="1">
      <c r="A34" s="15"/>
      <c r="B34" s="136" t="s">
        <v>7</v>
      </c>
      <c r="C34" s="136"/>
      <c r="D34" s="136"/>
      <c r="E34" s="136"/>
      <c r="F34" s="136"/>
      <c r="G34" s="136"/>
      <c r="H34" s="136"/>
      <c r="I34" s="136"/>
      <c r="J34" s="137"/>
      <c r="K34" s="125">
        <v>1</v>
      </c>
      <c r="L34" s="125"/>
      <c r="M34" s="125"/>
      <c r="N34" s="125">
        <v>33</v>
      </c>
      <c r="O34" s="125"/>
      <c r="P34" s="125"/>
      <c r="Q34" s="125">
        <v>32</v>
      </c>
      <c r="R34" s="125"/>
      <c r="S34" s="125"/>
      <c r="T34" s="125"/>
      <c r="U34" s="125">
        <v>1</v>
      </c>
      <c r="V34" s="125"/>
      <c r="W34" s="125"/>
      <c r="X34" s="125"/>
      <c r="Y34" s="125" t="s">
        <v>71</v>
      </c>
      <c r="Z34" s="125"/>
      <c r="AA34" s="125"/>
      <c r="AB34" s="125" t="s">
        <v>71</v>
      </c>
      <c r="AC34" s="125"/>
      <c r="AD34" s="125"/>
      <c r="AI34" s="33"/>
      <c r="AJ34" s="103" t="s">
        <v>119</v>
      </c>
      <c r="AK34" s="104"/>
      <c r="AL34" s="105"/>
      <c r="AM34" s="107"/>
      <c r="AN34" s="106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</row>
    <row r="35" spans="1:62" ht="17.25" customHeight="1">
      <c r="A35" s="15"/>
      <c r="B35" s="136" t="s">
        <v>125</v>
      </c>
      <c r="C35" s="136"/>
      <c r="D35" s="136"/>
      <c r="E35" s="136"/>
      <c r="F35" s="136"/>
      <c r="G35" s="136"/>
      <c r="H35" s="136"/>
      <c r="I35" s="136"/>
      <c r="J35" s="137"/>
      <c r="K35" s="125">
        <v>2</v>
      </c>
      <c r="L35" s="125"/>
      <c r="M35" s="125"/>
      <c r="N35" s="125">
        <v>7</v>
      </c>
      <c r="O35" s="125"/>
      <c r="P35" s="125"/>
      <c r="Q35" s="125">
        <v>7</v>
      </c>
      <c r="R35" s="125"/>
      <c r="S35" s="125"/>
      <c r="T35" s="125"/>
      <c r="U35" s="125" t="s">
        <v>71</v>
      </c>
      <c r="V35" s="125"/>
      <c r="W35" s="125"/>
      <c r="X35" s="125"/>
      <c r="Y35" s="125" t="s">
        <v>71</v>
      </c>
      <c r="Z35" s="125"/>
      <c r="AA35" s="125"/>
      <c r="AB35" s="125" t="s">
        <v>71</v>
      </c>
      <c r="AC35" s="125"/>
      <c r="AD35" s="125"/>
      <c r="AI35" s="33" t="s">
        <v>133</v>
      </c>
      <c r="AJ35" s="103" t="s">
        <v>107</v>
      </c>
      <c r="AK35" s="104"/>
      <c r="AL35" s="105"/>
      <c r="AM35" s="106">
        <f>SUM(AO35:BJ35)</f>
        <v>460566</v>
      </c>
      <c r="AN35" s="106"/>
      <c r="AO35" s="102">
        <v>261348</v>
      </c>
      <c r="AP35" s="102"/>
      <c r="AQ35" s="102" t="s">
        <v>71</v>
      </c>
      <c r="AR35" s="102"/>
      <c r="AS35" s="102" t="s">
        <v>71</v>
      </c>
      <c r="AT35" s="102"/>
      <c r="AU35" s="102" t="s">
        <v>71</v>
      </c>
      <c r="AV35" s="102"/>
      <c r="AW35" s="102" t="s">
        <v>71</v>
      </c>
      <c r="AX35" s="102"/>
      <c r="AY35" s="102">
        <v>36504</v>
      </c>
      <c r="AZ35" s="102"/>
      <c r="BA35" s="102" t="s">
        <v>71</v>
      </c>
      <c r="BB35" s="102"/>
      <c r="BC35" s="102" t="s">
        <v>71</v>
      </c>
      <c r="BD35" s="102"/>
      <c r="BE35" s="102" t="s">
        <v>71</v>
      </c>
      <c r="BF35" s="102"/>
      <c r="BG35" s="102">
        <v>162714</v>
      </c>
      <c r="BH35" s="102"/>
      <c r="BI35" s="102" t="s">
        <v>71</v>
      </c>
      <c r="BJ35" s="102"/>
    </row>
    <row r="36" spans="1:62" ht="17.25" customHeight="1">
      <c r="A36" s="134" t="s">
        <v>8</v>
      </c>
      <c r="B36" s="134"/>
      <c r="C36" s="134"/>
      <c r="D36" s="134"/>
      <c r="E36" s="134"/>
      <c r="F36" s="134"/>
      <c r="G36" s="134"/>
      <c r="H36" s="134"/>
      <c r="I36" s="134"/>
      <c r="J36" s="135"/>
      <c r="K36" s="125">
        <v>6</v>
      </c>
      <c r="L36" s="125"/>
      <c r="M36" s="125"/>
      <c r="N36" s="125">
        <v>111</v>
      </c>
      <c r="O36" s="125"/>
      <c r="P36" s="125"/>
      <c r="Q36" s="125">
        <v>21</v>
      </c>
      <c r="R36" s="125"/>
      <c r="S36" s="125"/>
      <c r="T36" s="125"/>
      <c r="U36" s="125">
        <v>90</v>
      </c>
      <c r="V36" s="125"/>
      <c r="W36" s="125"/>
      <c r="X36" s="125"/>
      <c r="Y36" s="125" t="s">
        <v>71</v>
      </c>
      <c r="Z36" s="125"/>
      <c r="AA36" s="125"/>
      <c r="AB36" s="125" t="s">
        <v>71</v>
      </c>
      <c r="AC36" s="125"/>
      <c r="AD36" s="125"/>
      <c r="AI36" s="33"/>
      <c r="AJ36" s="103" t="s">
        <v>120</v>
      </c>
      <c r="AK36" s="104"/>
      <c r="AL36" s="105"/>
      <c r="AM36" s="107"/>
      <c r="AN36" s="106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</row>
    <row r="37" spans="1:62" ht="17.25" customHeight="1">
      <c r="A37" s="134" t="s">
        <v>9</v>
      </c>
      <c r="B37" s="134"/>
      <c r="C37" s="134"/>
      <c r="D37" s="134"/>
      <c r="E37" s="134"/>
      <c r="F37" s="134"/>
      <c r="G37" s="134"/>
      <c r="H37" s="134"/>
      <c r="I37" s="134"/>
      <c r="J37" s="135"/>
      <c r="K37" s="125">
        <v>2</v>
      </c>
      <c r="L37" s="125"/>
      <c r="M37" s="125"/>
      <c r="N37" s="125">
        <v>919</v>
      </c>
      <c r="O37" s="125"/>
      <c r="P37" s="125"/>
      <c r="Q37" s="125">
        <v>45</v>
      </c>
      <c r="R37" s="125"/>
      <c r="S37" s="125"/>
      <c r="T37" s="125"/>
      <c r="U37" s="125">
        <v>874</v>
      </c>
      <c r="V37" s="125"/>
      <c r="W37" s="125"/>
      <c r="X37" s="125"/>
      <c r="Y37" s="125" t="s">
        <v>71</v>
      </c>
      <c r="Z37" s="125"/>
      <c r="AA37" s="125"/>
      <c r="AB37" s="125" t="s">
        <v>71</v>
      </c>
      <c r="AC37" s="125"/>
      <c r="AD37" s="125"/>
      <c r="AI37" s="33" t="s">
        <v>134</v>
      </c>
      <c r="AJ37" s="103" t="s">
        <v>121</v>
      </c>
      <c r="AK37" s="104"/>
      <c r="AL37" s="105"/>
      <c r="AM37" s="106">
        <f>SUM(AO37:BJ37)</f>
        <v>569596</v>
      </c>
      <c r="AN37" s="106"/>
      <c r="AO37" s="102">
        <v>285252</v>
      </c>
      <c r="AP37" s="102"/>
      <c r="AQ37" s="102">
        <v>141614</v>
      </c>
      <c r="AR37" s="102"/>
      <c r="AS37" s="102">
        <v>108132</v>
      </c>
      <c r="AT37" s="102"/>
      <c r="AU37" s="102" t="s">
        <v>71</v>
      </c>
      <c r="AV37" s="102"/>
      <c r="AW37" s="102" t="s">
        <v>71</v>
      </c>
      <c r="AX37" s="102"/>
      <c r="AY37" s="102">
        <v>34598</v>
      </c>
      <c r="AZ37" s="102"/>
      <c r="BA37" s="102" t="s">
        <v>71</v>
      </c>
      <c r="BB37" s="102"/>
      <c r="BC37" s="102" t="s">
        <v>71</v>
      </c>
      <c r="BD37" s="102"/>
      <c r="BE37" s="102" t="s">
        <v>71</v>
      </c>
      <c r="BF37" s="102"/>
      <c r="BG37" s="102" t="s">
        <v>71</v>
      </c>
      <c r="BH37" s="102"/>
      <c r="BI37" s="102" t="s">
        <v>71</v>
      </c>
      <c r="BJ37" s="102"/>
    </row>
    <row r="38" spans="1:62" ht="17.25" customHeight="1">
      <c r="A38" s="134" t="s">
        <v>10</v>
      </c>
      <c r="B38" s="134"/>
      <c r="C38" s="134"/>
      <c r="D38" s="134"/>
      <c r="E38" s="134"/>
      <c r="F38" s="134"/>
      <c r="G38" s="134"/>
      <c r="H38" s="134"/>
      <c r="I38" s="134"/>
      <c r="J38" s="135"/>
      <c r="K38" s="125">
        <v>3</v>
      </c>
      <c r="L38" s="125"/>
      <c r="M38" s="125"/>
      <c r="N38" s="125">
        <v>37</v>
      </c>
      <c r="O38" s="125"/>
      <c r="P38" s="125"/>
      <c r="Q38" s="125">
        <v>28</v>
      </c>
      <c r="R38" s="125"/>
      <c r="S38" s="125"/>
      <c r="T38" s="125"/>
      <c r="U38" s="125">
        <v>9</v>
      </c>
      <c r="V38" s="125"/>
      <c r="W38" s="125"/>
      <c r="X38" s="125"/>
      <c r="Y38" s="125" t="s">
        <v>71</v>
      </c>
      <c r="Z38" s="125"/>
      <c r="AA38" s="125"/>
      <c r="AB38" s="125" t="s">
        <v>71</v>
      </c>
      <c r="AC38" s="125"/>
      <c r="AD38" s="125"/>
      <c r="AG38" s="74"/>
      <c r="AH38" s="74"/>
      <c r="AI38" s="74"/>
      <c r="AJ38" s="71"/>
      <c r="AK38" s="74"/>
      <c r="AL38" s="75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</row>
    <row r="39" spans="1:62" ht="17.25" customHeight="1">
      <c r="A39" s="134" t="s">
        <v>11</v>
      </c>
      <c r="B39" s="134"/>
      <c r="C39" s="134"/>
      <c r="D39" s="134"/>
      <c r="E39" s="134"/>
      <c r="F39" s="134"/>
      <c r="G39" s="134"/>
      <c r="H39" s="134"/>
      <c r="I39" s="134"/>
      <c r="J39" s="135"/>
      <c r="K39" s="125" t="s">
        <v>71</v>
      </c>
      <c r="L39" s="125"/>
      <c r="M39" s="125"/>
      <c r="N39" s="125">
        <v>1</v>
      </c>
      <c r="O39" s="125"/>
      <c r="P39" s="125"/>
      <c r="Q39" s="125">
        <v>1</v>
      </c>
      <c r="R39" s="125"/>
      <c r="S39" s="125"/>
      <c r="T39" s="125"/>
      <c r="U39" s="125" t="s">
        <v>71</v>
      </c>
      <c r="V39" s="125"/>
      <c r="W39" s="125"/>
      <c r="X39" s="125"/>
      <c r="Y39" s="125" t="s">
        <v>71</v>
      </c>
      <c r="Z39" s="125"/>
      <c r="AA39" s="125"/>
      <c r="AB39" s="125" t="s">
        <v>71</v>
      </c>
      <c r="AC39" s="125"/>
      <c r="AD39" s="125"/>
      <c r="AG39" s="20" t="s">
        <v>117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7.25" customHeight="1">
      <c r="A40" s="134" t="s">
        <v>12</v>
      </c>
      <c r="B40" s="134"/>
      <c r="C40" s="134"/>
      <c r="D40" s="134"/>
      <c r="E40" s="134"/>
      <c r="F40" s="134"/>
      <c r="G40" s="134"/>
      <c r="H40" s="134"/>
      <c r="I40" s="134"/>
      <c r="J40" s="135"/>
      <c r="K40" s="125">
        <v>3</v>
      </c>
      <c r="L40" s="125"/>
      <c r="M40" s="125"/>
      <c r="N40" s="125">
        <v>21</v>
      </c>
      <c r="O40" s="125"/>
      <c r="P40" s="125"/>
      <c r="Q40" s="125">
        <v>21</v>
      </c>
      <c r="R40" s="125"/>
      <c r="S40" s="125"/>
      <c r="T40" s="125"/>
      <c r="U40" s="125" t="s">
        <v>71</v>
      </c>
      <c r="V40" s="125"/>
      <c r="W40" s="125"/>
      <c r="X40" s="125"/>
      <c r="Y40" s="125" t="s">
        <v>71</v>
      </c>
      <c r="Z40" s="125"/>
      <c r="AA40" s="125"/>
      <c r="AB40" s="125" t="s">
        <v>71</v>
      </c>
      <c r="AC40" s="125"/>
      <c r="AD40" s="125"/>
      <c r="AG40" s="6" t="s">
        <v>128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7.25" customHeight="1">
      <c r="A41" s="134" t="s">
        <v>13</v>
      </c>
      <c r="B41" s="134"/>
      <c r="C41" s="134"/>
      <c r="D41" s="134"/>
      <c r="E41" s="134"/>
      <c r="F41" s="134"/>
      <c r="G41" s="134"/>
      <c r="H41" s="134"/>
      <c r="I41" s="134"/>
      <c r="J41" s="135"/>
      <c r="K41" s="125">
        <v>2</v>
      </c>
      <c r="L41" s="125"/>
      <c r="M41" s="125"/>
      <c r="N41" s="125">
        <v>10</v>
      </c>
      <c r="O41" s="125"/>
      <c r="P41" s="125"/>
      <c r="Q41" s="125">
        <v>10</v>
      </c>
      <c r="R41" s="125"/>
      <c r="S41" s="125"/>
      <c r="T41" s="125"/>
      <c r="U41" s="125" t="s">
        <v>71</v>
      </c>
      <c r="V41" s="125"/>
      <c r="W41" s="125"/>
      <c r="X41" s="125"/>
      <c r="Y41" s="125" t="s">
        <v>71</v>
      </c>
      <c r="Z41" s="125"/>
      <c r="AA41" s="125"/>
      <c r="AB41" s="125" t="s">
        <v>71</v>
      </c>
      <c r="AC41" s="125"/>
      <c r="AD41" s="125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ht="17.25" customHeight="1">
      <c r="A42" s="134" t="s">
        <v>14</v>
      </c>
      <c r="B42" s="134"/>
      <c r="C42" s="134"/>
      <c r="D42" s="134"/>
      <c r="E42" s="134"/>
      <c r="F42" s="134"/>
      <c r="G42" s="134"/>
      <c r="H42" s="134"/>
      <c r="I42" s="134"/>
      <c r="J42" s="135"/>
      <c r="K42" s="125" t="s">
        <v>71</v>
      </c>
      <c r="L42" s="125"/>
      <c r="M42" s="125"/>
      <c r="N42" s="125">
        <v>5</v>
      </c>
      <c r="O42" s="125"/>
      <c r="P42" s="125"/>
      <c r="Q42" s="125" t="s">
        <v>71</v>
      </c>
      <c r="R42" s="125"/>
      <c r="S42" s="125"/>
      <c r="T42" s="125"/>
      <c r="U42" s="125">
        <v>5</v>
      </c>
      <c r="V42" s="125"/>
      <c r="W42" s="125"/>
      <c r="X42" s="125"/>
      <c r="Y42" s="125" t="s">
        <v>71</v>
      </c>
      <c r="Z42" s="125"/>
      <c r="AA42" s="125"/>
      <c r="AB42" s="125" t="s">
        <v>71</v>
      </c>
      <c r="AC42" s="125"/>
      <c r="AD42" s="125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1:62" ht="17.25" customHeight="1">
      <c r="A43" s="134" t="s">
        <v>15</v>
      </c>
      <c r="B43" s="134"/>
      <c r="C43" s="134"/>
      <c r="D43" s="134"/>
      <c r="E43" s="134"/>
      <c r="F43" s="134"/>
      <c r="G43" s="134"/>
      <c r="H43" s="134"/>
      <c r="I43" s="134"/>
      <c r="J43" s="135"/>
      <c r="K43" s="125">
        <v>1</v>
      </c>
      <c r="L43" s="125"/>
      <c r="M43" s="125"/>
      <c r="N43" s="125">
        <v>84</v>
      </c>
      <c r="O43" s="125"/>
      <c r="P43" s="125"/>
      <c r="Q43" s="125">
        <v>16</v>
      </c>
      <c r="R43" s="125"/>
      <c r="S43" s="125"/>
      <c r="T43" s="125"/>
      <c r="U43" s="125">
        <v>22</v>
      </c>
      <c r="V43" s="125"/>
      <c r="W43" s="125"/>
      <c r="X43" s="125"/>
      <c r="Y43" s="125">
        <v>46</v>
      </c>
      <c r="Z43" s="125"/>
      <c r="AA43" s="125"/>
      <c r="AB43" s="125" t="s">
        <v>71</v>
      </c>
      <c r="AC43" s="125"/>
      <c r="AD43" s="125"/>
      <c r="AG43" s="55" t="s">
        <v>151</v>
      </c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2" ht="17.25" customHeight="1" thickBot="1">
      <c r="A44" s="134" t="s">
        <v>16</v>
      </c>
      <c r="B44" s="134"/>
      <c r="C44" s="134"/>
      <c r="D44" s="134"/>
      <c r="E44" s="134"/>
      <c r="F44" s="134"/>
      <c r="G44" s="134"/>
      <c r="H44" s="134"/>
      <c r="I44" s="134"/>
      <c r="J44" s="135"/>
      <c r="K44" s="125">
        <v>11</v>
      </c>
      <c r="L44" s="125"/>
      <c r="M44" s="125"/>
      <c r="N44" s="125">
        <v>160</v>
      </c>
      <c r="O44" s="125"/>
      <c r="P44" s="125"/>
      <c r="Q44" s="125">
        <v>156</v>
      </c>
      <c r="R44" s="125"/>
      <c r="S44" s="125"/>
      <c r="T44" s="125"/>
      <c r="U44" s="125">
        <v>4</v>
      </c>
      <c r="V44" s="125"/>
      <c r="W44" s="125"/>
      <c r="X44" s="125"/>
      <c r="Y44" s="125" t="s">
        <v>71</v>
      </c>
      <c r="Z44" s="125"/>
      <c r="AA44" s="125"/>
      <c r="AB44" s="125" t="s">
        <v>71</v>
      </c>
      <c r="AC44" s="125"/>
      <c r="AD44" s="125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</row>
    <row r="45" spans="1:62" ht="17.25" customHeight="1">
      <c r="A45" s="136" t="s">
        <v>17</v>
      </c>
      <c r="B45" s="136"/>
      <c r="C45" s="136"/>
      <c r="D45" s="136"/>
      <c r="E45" s="136"/>
      <c r="F45" s="136"/>
      <c r="G45" s="136"/>
      <c r="H45" s="136"/>
      <c r="I45" s="136"/>
      <c r="J45" s="137"/>
      <c r="K45" s="125">
        <v>65</v>
      </c>
      <c r="L45" s="125"/>
      <c r="M45" s="125"/>
      <c r="N45" s="125">
        <v>3750</v>
      </c>
      <c r="O45" s="125"/>
      <c r="P45" s="125"/>
      <c r="Q45" s="125">
        <v>212</v>
      </c>
      <c r="R45" s="125"/>
      <c r="S45" s="125"/>
      <c r="T45" s="125"/>
      <c r="U45" s="125">
        <v>196</v>
      </c>
      <c r="V45" s="125"/>
      <c r="W45" s="125"/>
      <c r="X45" s="125"/>
      <c r="Y45" s="125">
        <v>3342</v>
      </c>
      <c r="Z45" s="125"/>
      <c r="AA45" s="125"/>
      <c r="AB45" s="125" t="s">
        <v>71</v>
      </c>
      <c r="AC45" s="125"/>
      <c r="AD45" s="125"/>
      <c r="AG45" s="56" t="s">
        <v>94</v>
      </c>
      <c r="AH45" s="56"/>
      <c r="AI45" s="56"/>
      <c r="AJ45" s="57"/>
      <c r="AK45" s="60" t="s">
        <v>95</v>
      </c>
      <c r="AL45" s="60"/>
      <c r="AM45" s="62" t="s">
        <v>104</v>
      </c>
      <c r="AN45" s="62"/>
      <c r="AO45" s="62" t="s">
        <v>105</v>
      </c>
      <c r="AP45" s="64"/>
      <c r="AQ45" s="66" t="s">
        <v>94</v>
      </c>
      <c r="AR45" s="60"/>
      <c r="AS45" s="60"/>
      <c r="AT45" s="60"/>
      <c r="AU45" s="60" t="s">
        <v>95</v>
      </c>
      <c r="AV45" s="60"/>
      <c r="AW45" s="60" t="s">
        <v>104</v>
      </c>
      <c r="AX45" s="60"/>
      <c r="AY45" s="62" t="s">
        <v>105</v>
      </c>
      <c r="AZ45" s="64"/>
      <c r="BA45" s="66" t="s">
        <v>94</v>
      </c>
      <c r="BB45" s="60"/>
      <c r="BC45" s="60"/>
      <c r="BD45" s="60"/>
      <c r="BE45" s="60" t="s">
        <v>95</v>
      </c>
      <c r="BF45" s="60"/>
      <c r="BG45" s="60" t="s">
        <v>104</v>
      </c>
      <c r="BH45" s="60"/>
      <c r="BI45" s="62" t="s">
        <v>105</v>
      </c>
      <c r="BJ45" s="68"/>
    </row>
    <row r="46" spans="1:62" ht="17.25" customHeight="1">
      <c r="A46" s="136" t="s">
        <v>18</v>
      </c>
      <c r="B46" s="136"/>
      <c r="C46" s="136"/>
      <c r="D46" s="136"/>
      <c r="E46" s="136"/>
      <c r="F46" s="136"/>
      <c r="G46" s="136"/>
      <c r="H46" s="136"/>
      <c r="I46" s="136"/>
      <c r="J46" s="137"/>
      <c r="K46" s="125">
        <v>15</v>
      </c>
      <c r="L46" s="125"/>
      <c r="M46" s="125"/>
      <c r="N46" s="125">
        <v>147</v>
      </c>
      <c r="O46" s="125"/>
      <c r="P46" s="125"/>
      <c r="Q46" s="125">
        <v>95</v>
      </c>
      <c r="R46" s="125"/>
      <c r="S46" s="125"/>
      <c r="T46" s="125"/>
      <c r="U46" s="125">
        <v>52</v>
      </c>
      <c r="V46" s="125"/>
      <c r="W46" s="125"/>
      <c r="X46" s="125"/>
      <c r="Y46" s="125" t="s">
        <v>71</v>
      </c>
      <c r="Z46" s="125"/>
      <c r="AA46" s="125"/>
      <c r="AB46" s="125" t="s">
        <v>71</v>
      </c>
      <c r="AC46" s="125"/>
      <c r="AD46" s="125"/>
      <c r="AG46" s="58"/>
      <c r="AH46" s="58"/>
      <c r="AI46" s="58"/>
      <c r="AJ46" s="59"/>
      <c r="AK46" s="61"/>
      <c r="AL46" s="61"/>
      <c r="AM46" s="63"/>
      <c r="AN46" s="63"/>
      <c r="AO46" s="61"/>
      <c r="AP46" s="65"/>
      <c r="AQ46" s="67"/>
      <c r="AR46" s="61"/>
      <c r="AS46" s="61"/>
      <c r="AT46" s="61"/>
      <c r="AU46" s="61"/>
      <c r="AV46" s="61"/>
      <c r="AW46" s="61"/>
      <c r="AX46" s="61"/>
      <c r="AY46" s="61"/>
      <c r="AZ46" s="65"/>
      <c r="BA46" s="67"/>
      <c r="BB46" s="61"/>
      <c r="BC46" s="61"/>
      <c r="BD46" s="61"/>
      <c r="BE46" s="61"/>
      <c r="BF46" s="61"/>
      <c r="BG46" s="61"/>
      <c r="BH46" s="61"/>
      <c r="BI46" s="61"/>
      <c r="BJ46" s="69"/>
    </row>
    <row r="47" spans="1:62" ht="17.25" customHeight="1">
      <c r="A47" s="142" t="s">
        <v>19</v>
      </c>
      <c r="B47" s="142"/>
      <c r="C47" s="142"/>
      <c r="D47" s="142"/>
      <c r="E47" s="142"/>
      <c r="F47" s="142"/>
      <c r="G47" s="142"/>
      <c r="H47" s="142"/>
      <c r="I47" s="142"/>
      <c r="J47" s="143"/>
      <c r="K47" s="147">
        <v>39</v>
      </c>
      <c r="L47" s="147"/>
      <c r="M47" s="147"/>
      <c r="N47" s="147">
        <v>2164</v>
      </c>
      <c r="O47" s="147"/>
      <c r="P47" s="147"/>
      <c r="Q47" s="147">
        <v>259</v>
      </c>
      <c r="R47" s="147"/>
      <c r="S47" s="147"/>
      <c r="T47" s="147"/>
      <c r="U47" s="147">
        <v>120</v>
      </c>
      <c r="V47" s="147"/>
      <c r="W47" s="147"/>
      <c r="X47" s="147"/>
      <c r="Y47" s="147" t="s">
        <v>71</v>
      </c>
      <c r="Z47" s="147"/>
      <c r="AA47" s="147"/>
      <c r="AB47" s="147">
        <v>1785</v>
      </c>
      <c r="AC47" s="147"/>
      <c r="AD47" s="147"/>
      <c r="AG47" s="43" t="s">
        <v>139</v>
      </c>
      <c r="AH47" s="43"/>
      <c r="AI47" s="43"/>
      <c r="AJ47" s="44"/>
      <c r="AK47" s="45">
        <f>SUM(AK49:AL56,AK57,AK59,AU47,AU56,AU62,BE50,BE57,BE62)</f>
        <v>880901</v>
      </c>
      <c r="AL47" s="46"/>
      <c r="AM47" s="47">
        <f>SUM(AM49:AN56,AM57,AM59,AW47,AW56,AW62,BG50,BG57,BG62)</f>
        <v>417908</v>
      </c>
      <c r="AN47" s="46"/>
      <c r="AO47" s="47">
        <f>SUM(AO49:AP56,AO57,AO59,AY47,AY56,AY62,BI50,BI57,BI62)</f>
        <v>462993</v>
      </c>
      <c r="AP47" s="46"/>
      <c r="AQ47" s="94" t="s">
        <v>98</v>
      </c>
      <c r="AR47" s="95"/>
      <c r="AS47" s="95"/>
      <c r="AT47" s="96"/>
      <c r="AU47" s="99">
        <v>57702</v>
      </c>
      <c r="AV47" s="100"/>
      <c r="AW47" s="99">
        <v>28124</v>
      </c>
      <c r="AX47" s="100"/>
      <c r="AY47" s="99">
        <v>29578</v>
      </c>
      <c r="AZ47" s="101"/>
      <c r="BA47" s="26"/>
      <c r="BB47" s="97" t="s">
        <v>20</v>
      </c>
      <c r="BC47" s="97"/>
      <c r="BD47" s="98"/>
      <c r="BE47" s="53">
        <v>6014</v>
      </c>
      <c r="BF47" s="53"/>
      <c r="BG47" s="91">
        <v>2798</v>
      </c>
      <c r="BH47" s="91"/>
      <c r="BI47" s="91">
        <v>3216</v>
      </c>
      <c r="BJ47" s="91"/>
    </row>
    <row r="48" spans="1:62" ht="17.25" customHeight="1">
      <c r="A48" s="4" t="s">
        <v>126</v>
      </c>
      <c r="AG48" s="16"/>
      <c r="AH48" s="16"/>
      <c r="AI48" s="16"/>
      <c r="AJ48" s="17"/>
      <c r="AK48" s="11"/>
      <c r="AL48" s="11"/>
      <c r="AM48" s="11"/>
      <c r="AN48" s="11"/>
      <c r="AO48" s="11"/>
      <c r="AP48" s="22"/>
      <c r="AQ48" s="25"/>
      <c r="AR48" s="88" t="s">
        <v>135</v>
      </c>
      <c r="AS48" s="88"/>
      <c r="AT48" s="89"/>
      <c r="AU48" s="53">
        <v>9151</v>
      </c>
      <c r="AV48" s="53"/>
      <c r="AW48" s="53">
        <v>4316</v>
      </c>
      <c r="AX48" s="53"/>
      <c r="AY48" s="53">
        <v>4835</v>
      </c>
      <c r="AZ48" s="90"/>
      <c r="BA48" s="27"/>
      <c r="BB48" s="88" t="s">
        <v>23</v>
      </c>
      <c r="BC48" s="88"/>
      <c r="BD48" s="89"/>
      <c r="BE48" s="53">
        <v>13212</v>
      </c>
      <c r="BF48" s="53"/>
      <c r="BG48" s="91">
        <v>6313</v>
      </c>
      <c r="BH48" s="91"/>
      <c r="BI48" s="91">
        <v>6899</v>
      </c>
      <c r="BJ48" s="91"/>
    </row>
    <row r="49" spans="33:62" ht="17.25" customHeight="1">
      <c r="AG49" s="51" t="s">
        <v>21</v>
      </c>
      <c r="AH49" s="51"/>
      <c r="AI49" s="51"/>
      <c r="AJ49" s="52"/>
      <c r="AK49" s="92">
        <v>326872</v>
      </c>
      <c r="AL49" s="92"/>
      <c r="AM49" s="92">
        <v>155970</v>
      </c>
      <c r="AN49" s="92"/>
      <c r="AO49" s="92">
        <v>170902</v>
      </c>
      <c r="AP49" s="93"/>
      <c r="AQ49" s="25"/>
      <c r="AR49" s="88" t="s">
        <v>25</v>
      </c>
      <c r="AS49" s="88"/>
      <c r="AT49" s="89"/>
      <c r="AU49" s="53">
        <v>14929</v>
      </c>
      <c r="AV49" s="53"/>
      <c r="AW49" s="53">
        <v>7185</v>
      </c>
      <c r="AX49" s="53"/>
      <c r="AY49" s="53">
        <v>7744</v>
      </c>
      <c r="AZ49" s="90"/>
      <c r="BA49" s="27"/>
      <c r="BB49" s="88" t="s">
        <v>22</v>
      </c>
      <c r="BC49" s="88"/>
      <c r="BD49" s="89"/>
      <c r="BE49" s="53">
        <v>7021</v>
      </c>
      <c r="BF49" s="53"/>
      <c r="BG49" s="91">
        <v>3299</v>
      </c>
      <c r="BH49" s="91"/>
      <c r="BI49" s="91">
        <v>3722</v>
      </c>
      <c r="BJ49" s="91"/>
    </row>
    <row r="50" spans="33:62" ht="17.25" customHeight="1">
      <c r="AG50" s="51" t="s">
        <v>26</v>
      </c>
      <c r="AH50" s="51"/>
      <c r="AI50" s="51"/>
      <c r="AJ50" s="52"/>
      <c r="AK50" s="53">
        <v>37557</v>
      </c>
      <c r="AL50" s="53"/>
      <c r="AM50" s="53">
        <v>17512</v>
      </c>
      <c r="AN50" s="53"/>
      <c r="AO50" s="53">
        <v>20045</v>
      </c>
      <c r="AP50" s="90"/>
      <c r="AQ50" s="25"/>
      <c r="AR50" s="88" t="s">
        <v>27</v>
      </c>
      <c r="AS50" s="88"/>
      <c r="AT50" s="89"/>
      <c r="AU50" s="53">
        <v>27181</v>
      </c>
      <c r="AV50" s="53"/>
      <c r="AW50" s="53">
        <v>13597</v>
      </c>
      <c r="AX50" s="53"/>
      <c r="AY50" s="53">
        <v>13584</v>
      </c>
      <c r="AZ50" s="90"/>
      <c r="BA50" s="87" t="s">
        <v>24</v>
      </c>
      <c r="BB50" s="88"/>
      <c r="BC50" s="88"/>
      <c r="BD50" s="89"/>
      <c r="BE50" s="91">
        <v>30953</v>
      </c>
      <c r="BF50" s="91"/>
      <c r="BG50" s="91">
        <v>14587</v>
      </c>
      <c r="BH50" s="91"/>
      <c r="BI50" s="91">
        <v>16366</v>
      </c>
      <c r="BJ50" s="91"/>
    </row>
    <row r="51" spans="1:62" ht="17.25" customHeight="1">
      <c r="A51" s="126" t="s">
        <v>150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G51" s="51" t="s">
        <v>28</v>
      </c>
      <c r="AH51" s="51"/>
      <c r="AI51" s="51"/>
      <c r="AJ51" s="52"/>
      <c r="AK51" s="53">
        <v>80813</v>
      </c>
      <c r="AL51" s="53"/>
      <c r="AM51" s="53">
        <v>38484</v>
      </c>
      <c r="AN51" s="53"/>
      <c r="AO51" s="53">
        <v>42329</v>
      </c>
      <c r="AP51" s="90"/>
      <c r="AQ51" s="25"/>
      <c r="AR51" s="88" t="s">
        <v>29</v>
      </c>
      <c r="AS51" s="88"/>
      <c r="AT51" s="89"/>
      <c r="AU51" s="53">
        <v>884</v>
      </c>
      <c r="AV51" s="53"/>
      <c r="AW51" s="53">
        <v>408</v>
      </c>
      <c r="AX51" s="53"/>
      <c r="AY51" s="53">
        <v>476</v>
      </c>
      <c r="AZ51" s="90"/>
      <c r="BA51" s="27"/>
      <c r="BB51" s="88" t="s">
        <v>30</v>
      </c>
      <c r="BC51" s="88"/>
      <c r="BD51" s="89"/>
      <c r="BE51" s="53">
        <v>4907</v>
      </c>
      <c r="BF51" s="53"/>
      <c r="BG51" s="91">
        <v>2321</v>
      </c>
      <c r="BH51" s="91"/>
      <c r="BI51" s="91">
        <v>2586</v>
      </c>
      <c r="BJ51" s="91"/>
    </row>
    <row r="52" spans="1:62" ht="17.25" customHeight="1" thickBo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G52" s="51" t="s">
        <v>32</v>
      </c>
      <c r="AH52" s="51"/>
      <c r="AI52" s="51"/>
      <c r="AJ52" s="52"/>
      <c r="AK52" s="53">
        <v>23855</v>
      </c>
      <c r="AL52" s="53"/>
      <c r="AM52" s="53">
        <v>11224</v>
      </c>
      <c r="AN52" s="53"/>
      <c r="AO52" s="53">
        <v>12631</v>
      </c>
      <c r="AP52" s="90"/>
      <c r="AQ52" s="25"/>
      <c r="AR52" s="88" t="s">
        <v>33</v>
      </c>
      <c r="AS52" s="88"/>
      <c r="AT52" s="89"/>
      <c r="AU52" s="53">
        <v>1185</v>
      </c>
      <c r="AV52" s="53"/>
      <c r="AW52" s="53">
        <v>536</v>
      </c>
      <c r="AX52" s="53"/>
      <c r="AY52" s="53">
        <v>649</v>
      </c>
      <c r="AZ52" s="90"/>
      <c r="BA52" s="27"/>
      <c r="BB52" s="88" t="s">
        <v>34</v>
      </c>
      <c r="BC52" s="88"/>
      <c r="BD52" s="89"/>
      <c r="BE52" s="53">
        <v>4623</v>
      </c>
      <c r="BF52" s="53"/>
      <c r="BG52" s="91">
        <v>2197</v>
      </c>
      <c r="BH52" s="91"/>
      <c r="BI52" s="91">
        <v>2426</v>
      </c>
      <c r="BJ52" s="91"/>
    </row>
    <row r="53" spans="1:62" ht="17.25" customHeight="1">
      <c r="A53" s="128" t="s">
        <v>94</v>
      </c>
      <c r="B53" s="129"/>
      <c r="C53" s="129"/>
      <c r="D53" s="130"/>
      <c r="E53" s="60" t="s">
        <v>95</v>
      </c>
      <c r="F53" s="60"/>
      <c r="G53" s="60" t="s">
        <v>96</v>
      </c>
      <c r="H53" s="60"/>
      <c r="I53" s="62" t="s">
        <v>97</v>
      </c>
      <c r="J53" s="64"/>
      <c r="K53" s="128" t="s">
        <v>94</v>
      </c>
      <c r="L53" s="129"/>
      <c r="M53" s="129"/>
      <c r="N53" s="130"/>
      <c r="O53" s="60" t="s">
        <v>95</v>
      </c>
      <c r="P53" s="60"/>
      <c r="Q53" s="60" t="s">
        <v>96</v>
      </c>
      <c r="R53" s="60"/>
      <c r="S53" s="62" t="s">
        <v>97</v>
      </c>
      <c r="T53" s="64"/>
      <c r="U53" s="128" t="s">
        <v>94</v>
      </c>
      <c r="V53" s="129"/>
      <c r="W53" s="129"/>
      <c r="X53" s="130"/>
      <c r="Y53" s="60" t="s">
        <v>95</v>
      </c>
      <c r="Z53" s="60"/>
      <c r="AA53" s="60" t="s">
        <v>96</v>
      </c>
      <c r="AB53" s="60"/>
      <c r="AC53" s="60" t="s">
        <v>97</v>
      </c>
      <c r="AD53" s="138"/>
      <c r="AE53" s="13"/>
      <c r="AG53" s="51" t="s">
        <v>36</v>
      </c>
      <c r="AH53" s="51"/>
      <c r="AI53" s="51"/>
      <c r="AJ53" s="52"/>
      <c r="AK53" s="53">
        <v>19082</v>
      </c>
      <c r="AL53" s="53"/>
      <c r="AM53" s="53">
        <v>8808</v>
      </c>
      <c r="AN53" s="53"/>
      <c r="AO53" s="53">
        <v>10274</v>
      </c>
      <c r="AP53" s="90"/>
      <c r="AQ53" s="25"/>
      <c r="AR53" s="88" t="s">
        <v>37</v>
      </c>
      <c r="AS53" s="88"/>
      <c r="AT53" s="89"/>
      <c r="AU53" s="53">
        <v>2673</v>
      </c>
      <c r="AV53" s="53"/>
      <c r="AW53" s="53">
        <v>1263</v>
      </c>
      <c r="AX53" s="53"/>
      <c r="AY53" s="53">
        <v>1410</v>
      </c>
      <c r="AZ53" s="90"/>
      <c r="BA53" s="27"/>
      <c r="BB53" s="88" t="s">
        <v>38</v>
      </c>
      <c r="BC53" s="88"/>
      <c r="BD53" s="89"/>
      <c r="BE53" s="53">
        <v>6688</v>
      </c>
      <c r="BF53" s="53"/>
      <c r="BG53" s="91">
        <v>3136</v>
      </c>
      <c r="BH53" s="91"/>
      <c r="BI53" s="91">
        <v>3552</v>
      </c>
      <c r="BJ53" s="91"/>
    </row>
    <row r="54" spans="1:62" ht="17.25" customHeight="1">
      <c r="A54" s="131"/>
      <c r="B54" s="132"/>
      <c r="C54" s="132"/>
      <c r="D54" s="133"/>
      <c r="E54" s="61"/>
      <c r="F54" s="61"/>
      <c r="G54" s="63"/>
      <c r="H54" s="63"/>
      <c r="I54" s="61"/>
      <c r="J54" s="65"/>
      <c r="K54" s="131"/>
      <c r="L54" s="132"/>
      <c r="M54" s="132"/>
      <c r="N54" s="133"/>
      <c r="O54" s="61"/>
      <c r="P54" s="61"/>
      <c r="Q54" s="61"/>
      <c r="R54" s="61"/>
      <c r="S54" s="61"/>
      <c r="T54" s="65"/>
      <c r="U54" s="131"/>
      <c r="V54" s="132"/>
      <c r="W54" s="132"/>
      <c r="X54" s="133"/>
      <c r="Y54" s="61"/>
      <c r="Z54" s="61"/>
      <c r="AA54" s="61"/>
      <c r="AB54" s="61"/>
      <c r="AC54" s="61"/>
      <c r="AD54" s="69"/>
      <c r="AE54" s="13"/>
      <c r="AG54" s="51" t="s">
        <v>31</v>
      </c>
      <c r="AH54" s="51"/>
      <c r="AI54" s="51"/>
      <c r="AJ54" s="52"/>
      <c r="AK54" s="53">
        <v>52661</v>
      </c>
      <c r="AL54" s="53"/>
      <c r="AM54" s="53">
        <v>24147</v>
      </c>
      <c r="AN54" s="53"/>
      <c r="AO54" s="53">
        <v>28514</v>
      </c>
      <c r="AP54" s="90"/>
      <c r="AQ54" s="25"/>
      <c r="AR54" s="88" t="s">
        <v>40</v>
      </c>
      <c r="AS54" s="88"/>
      <c r="AT54" s="89"/>
      <c r="AU54" s="53">
        <v>696</v>
      </c>
      <c r="AV54" s="53"/>
      <c r="AW54" s="53">
        <v>333</v>
      </c>
      <c r="AX54" s="53"/>
      <c r="AY54" s="53">
        <v>363</v>
      </c>
      <c r="AZ54" s="90"/>
      <c r="BA54" s="27"/>
      <c r="BB54" s="88" t="s">
        <v>41</v>
      </c>
      <c r="BC54" s="88"/>
      <c r="BD54" s="89"/>
      <c r="BE54" s="53">
        <v>7388</v>
      </c>
      <c r="BF54" s="53"/>
      <c r="BG54" s="91">
        <v>3507</v>
      </c>
      <c r="BH54" s="91"/>
      <c r="BI54" s="91">
        <v>3881</v>
      </c>
      <c r="BJ54" s="91"/>
    </row>
    <row r="55" spans="1:62" ht="17.25" customHeight="1">
      <c r="A55" s="140" t="s">
        <v>139</v>
      </c>
      <c r="B55" s="140"/>
      <c r="C55" s="140"/>
      <c r="D55" s="141"/>
      <c r="E55" s="144">
        <f>SUM(E57:F64,E65,E67,O55,O64,O70,Y58,Y65,Y70)</f>
        <v>13838</v>
      </c>
      <c r="F55" s="145"/>
      <c r="G55" s="145">
        <f>SUM(G57:H64,G65,G67,Q55,Q64,Q70,AA58,AA65,AA70)</f>
        <v>8077</v>
      </c>
      <c r="H55" s="145"/>
      <c r="I55" s="145">
        <f>SUM(I57:J64,I65,I67,S55,S64,S70,AC58,AC65,AC70)</f>
        <v>5761</v>
      </c>
      <c r="J55" s="150"/>
      <c r="K55" s="154" t="s">
        <v>136</v>
      </c>
      <c r="L55" s="155"/>
      <c r="M55" s="155"/>
      <c r="N55" s="156"/>
      <c r="O55" s="125">
        <v>898</v>
      </c>
      <c r="P55" s="125"/>
      <c r="Q55" s="125">
        <v>626</v>
      </c>
      <c r="R55" s="125"/>
      <c r="S55" s="125">
        <v>272</v>
      </c>
      <c r="T55" s="151"/>
      <c r="U55" s="26"/>
      <c r="V55" s="97" t="s">
        <v>20</v>
      </c>
      <c r="W55" s="97"/>
      <c r="X55" s="98"/>
      <c r="Y55" s="125">
        <v>185</v>
      </c>
      <c r="Z55" s="125"/>
      <c r="AA55" s="153">
        <v>87</v>
      </c>
      <c r="AB55" s="153"/>
      <c r="AC55" s="153">
        <v>98</v>
      </c>
      <c r="AD55" s="153"/>
      <c r="AG55" s="51" t="s">
        <v>43</v>
      </c>
      <c r="AH55" s="51"/>
      <c r="AI55" s="51"/>
      <c r="AJ55" s="52"/>
      <c r="AK55" s="53">
        <v>21404</v>
      </c>
      <c r="AL55" s="53"/>
      <c r="AM55" s="53">
        <v>9947</v>
      </c>
      <c r="AN55" s="53"/>
      <c r="AO55" s="53">
        <v>11457</v>
      </c>
      <c r="AP55" s="90"/>
      <c r="AQ55" s="25"/>
      <c r="AR55" s="88" t="s">
        <v>44</v>
      </c>
      <c r="AS55" s="88"/>
      <c r="AT55" s="89"/>
      <c r="AU55" s="53">
        <v>1003</v>
      </c>
      <c r="AV55" s="53"/>
      <c r="AW55" s="53">
        <v>486</v>
      </c>
      <c r="AX55" s="53"/>
      <c r="AY55" s="53">
        <v>517</v>
      </c>
      <c r="AZ55" s="90"/>
      <c r="BA55" s="27"/>
      <c r="BB55" s="88" t="s">
        <v>45</v>
      </c>
      <c r="BC55" s="88"/>
      <c r="BD55" s="89"/>
      <c r="BE55" s="53">
        <v>2942</v>
      </c>
      <c r="BF55" s="53"/>
      <c r="BG55" s="91">
        <v>1363</v>
      </c>
      <c r="BH55" s="91"/>
      <c r="BI55" s="91">
        <v>1579</v>
      </c>
      <c r="BJ55" s="91"/>
    </row>
    <row r="56" spans="1:62" ht="17.25" customHeight="1">
      <c r="A56" s="165"/>
      <c r="B56" s="165"/>
      <c r="C56" s="165"/>
      <c r="D56" s="166"/>
      <c r="E56" s="148"/>
      <c r="F56" s="149"/>
      <c r="G56" s="149"/>
      <c r="H56" s="149"/>
      <c r="I56" s="149"/>
      <c r="J56" s="179"/>
      <c r="K56" s="30"/>
      <c r="L56" s="88" t="s">
        <v>137</v>
      </c>
      <c r="M56" s="88"/>
      <c r="N56" s="89"/>
      <c r="O56" s="125">
        <v>129</v>
      </c>
      <c r="P56" s="125"/>
      <c r="Q56" s="125">
        <v>92</v>
      </c>
      <c r="R56" s="125"/>
      <c r="S56" s="125">
        <v>37</v>
      </c>
      <c r="T56" s="151"/>
      <c r="U56" s="27"/>
      <c r="V56" s="88" t="s">
        <v>23</v>
      </c>
      <c r="W56" s="88"/>
      <c r="X56" s="89"/>
      <c r="Y56" s="125">
        <v>237</v>
      </c>
      <c r="Z56" s="125"/>
      <c r="AA56" s="153">
        <v>191</v>
      </c>
      <c r="AB56" s="153"/>
      <c r="AC56" s="153">
        <v>46</v>
      </c>
      <c r="AD56" s="153"/>
      <c r="AG56" s="51" t="s">
        <v>35</v>
      </c>
      <c r="AH56" s="51"/>
      <c r="AI56" s="51"/>
      <c r="AJ56" s="52"/>
      <c r="AK56" s="53">
        <v>44146</v>
      </c>
      <c r="AL56" s="53"/>
      <c r="AM56" s="53">
        <v>21223</v>
      </c>
      <c r="AN56" s="53"/>
      <c r="AO56" s="53">
        <v>22923</v>
      </c>
      <c r="AP56" s="90"/>
      <c r="AQ56" s="87" t="s">
        <v>48</v>
      </c>
      <c r="AR56" s="88"/>
      <c r="AS56" s="88"/>
      <c r="AT56" s="89"/>
      <c r="AU56" s="53">
        <v>65968</v>
      </c>
      <c r="AV56" s="53"/>
      <c r="AW56" s="53">
        <v>31525</v>
      </c>
      <c r="AX56" s="53"/>
      <c r="AY56" s="53">
        <v>34443</v>
      </c>
      <c r="AZ56" s="90"/>
      <c r="BA56" s="27"/>
      <c r="BB56" s="88" t="s">
        <v>49</v>
      </c>
      <c r="BC56" s="88"/>
      <c r="BD56" s="89"/>
      <c r="BE56" s="53">
        <v>4405</v>
      </c>
      <c r="BF56" s="53"/>
      <c r="BG56" s="91">
        <v>2063</v>
      </c>
      <c r="BH56" s="91"/>
      <c r="BI56" s="91">
        <v>2342</v>
      </c>
      <c r="BJ56" s="91"/>
    </row>
    <row r="57" spans="1:62" ht="17.25" customHeight="1">
      <c r="A57" s="136" t="s">
        <v>21</v>
      </c>
      <c r="B57" s="136"/>
      <c r="C57" s="136"/>
      <c r="D57" s="137"/>
      <c r="E57" s="125">
        <v>3793</v>
      </c>
      <c r="F57" s="125"/>
      <c r="G57" s="125">
        <v>1922</v>
      </c>
      <c r="H57" s="125"/>
      <c r="I57" s="125">
        <v>1871</v>
      </c>
      <c r="J57" s="151"/>
      <c r="K57" s="30"/>
      <c r="L57" s="88" t="s">
        <v>25</v>
      </c>
      <c r="M57" s="88"/>
      <c r="N57" s="89"/>
      <c r="O57" s="125">
        <v>172</v>
      </c>
      <c r="P57" s="125"/>
      <c r="Q57" s="125">
        <v>124</v>
      </c>
      <c r="R57" s="125"/>
      <c r="S57" s="125">
        <v>48</v>
      </c>
      <c r="T57" s="151"/>
      <c r="U57" s="27"/>
      <c r="V57" s="88" t="s">
        <v>22</v>
      </c>
      <c r="W57" s="88"/>
      <c r="X57" s="89"/>
      <c r="Y57" s="125">
        <v>128</v>
      </c>
      <c r="Z57" s="125"/>
      <c r="AA57" s="153">
        <v>95</v>
      </c>
      <c r="AB57" s="153"/>
      <c r="AC57" s="153">
        <v>33</v>
      </c>
      <c r="AD57" s="153"/>
      <c r="AG57" s="51" t="s">
        <v>39</v>
      </c>
      <c r="AH57" s="51"/>
      <c r="AI57" s="51"/>
      <c r="AJ57" s="52"/>
      <c r="AK57" s="53">
        <v>8828</v>
      </c>
      <c r="AL57" s="53"/>
      <c r="AM57" s="53">
        <v>3946</v>
      </c>
      <c r="AN57" s="53"/>
      <c r="AO57" s="53">
        <v>4882</v>
      </c>
      <c r="AP57" s="90"/>
      <c r="AQ57" s="25"/>
      <c r="AR57" s="88" t="s">
        <v>51</v>
      </c>
      <c r="AS57" s="88"/>
      <c r="AT57" s="89"/>
      <c r="AU57" s="53">
        <v>21002</v>
      </c>
      <c r="AV57" s="53"/>
      <c r="AW57" s="53">
        <v>10042</v>
      </c>
      <c r="AX57" s="53"/>
      <c r="AY57" s="53">
        <v>10960</v>
      </c>
      <c r="AZ57" s="90"/>
      <c r="BA57" s="87" t="s">
        <v>47</v>
      </c>
      <c r="BB57" s="88"/>
      <c r="BC57" s="88"/>
      <c r="BD57" s="89"/>
      <c r="BE57" s="91">
        <v>33994</v>
      </c>
      <c r="BF57" s="91"/>
      <c r="BG57" s="91">
        <v>15759</v>
      </c>
      <c r="BH57" s="91"/>
      <c r="BI57" s="91">
        <v>18235</v>
      </c>
      <c r="BJ57" s="91"/>
    </row>
    <row r="58" spans="1:62" ht="17.25" customHeight="1">
      <c r="A58" s="136" t="s">
        <v>26</v>
      </c>
      <c r="B58" s="136"/>
      <c r="C58" s="136"/>
      <c r="D58" s="137"/>
      <c r="E58" s="125">
        <v>555</v>
      </c>
      <c r="F58" s="125"/>
      <c r="G58" s="125">
        <v>399</v>
      </c>
      <c r="H58" s="125"/>
      <c r="I58" s="125">
        <v>156</v>
      </c>
      <c r="J58" s="151"/>
      <c r="K58" s="30"/>
      <c r="L58" s="88" t="s">
        <v>27</v>
      </c>
      <c r="M58" s="88"/>
      <c r="N58" s="89"/>
      <c r="O58" s="125">
        <v>294</v>
      </c>
      <c r="P58" s="125"/>
      <c r="Q58" s="125">
        <v>200</v>
      </c>
      <c r="R58" s="125"/>
      <c r="S58" s="125">
        <v>94</v>
      </c>
      <c r="T58" s="151"/>
      <c r="U58" s="87" t="s">
        <v>24</v>
      </c>
      <c r="V58" s="88"/>
      <c r="W58" s="88"/>
      <c r="X58" s="89"/>
      <c r="Y58" s="125">
        <v>806</v>
      </c>
      <c r="Z58" s="125"/>
      <c r="AA58" s="153">
        <v>567</v>
      </c>
      <c r="AB58" s="153"/>
      <c r="AC58" s="153">
        <v>239</v>
      </c>
      <c r="AD58" s="153"/>
      <c r="AG58" s="5"/>
      <c r="AH58" s="51" t="s">
        <v>42</v>
      </c>
      <c r="AI58" s="51"/>
      <c r="AJ58" s="52"/>
      <c r="AK58" s="53">
        <v>8828</v>
      </c>
      <c r="AL58" s="53"/>
      <c r="AM58" s="53">
        <v>3946</v>
      </c>
      <c r="AN58" s="53"/>
      <c r="AO58" s="53">
        <v>4882</v>
      </c>
      <c r="AP58" s="90"/>
      <c r="AQ58" s="25"/>
      <c r="AR58" s="88" t="s">
        <v>53</v>
      </c>
      <c r="AS58" s="88"/>
      <c r="AT58" s="89"/>
      <c r="AU58" s="53">
        <v>8827</v>
      </c>
      <c r="AV58" s="53"/>
      <c r="AW58" s="53">
        <v>4140</v>
      </c>
      <c r="AX58" s="53"/>
      <c r="AY58" s="53">
        <v>4687</v>
      </c>
      <c r="AZ58" s="90"/>
      <c r="BA58" s="27"/>
      <c r="BB58" s="88" t="s">
        <v>54</v>
      </c>
      <c r="BC58" s="88"/>
      <c r="BD58" s="89"/>
      <c r="BE58" s="53">
        <v>10447</v>
      </c>
      <c r="BF58" s="53"/>
      <c r="BG58" s="91">
        <v>4897</v>
      </c>
      <c r="BH58" s="91"/>
      <c r="BI58" s="91">
        <v>5550</v>
      </c>
      <c r="BJ58" s="91"/>
    </row>
    <row r="59" spans="1:62" ht="17.25" customHeight="1">
      <c r="A59" s="136" t="s">
        <v>28</v>
      </c>
      <c r="B59" s="136"/>
      <c r="C59" s="136"/>
      <c r="D59" s="137"/>
      <c r="E59" s="125">
        <v>1417</v>
      </c>
      <c r="F59" s="125"/>
      <c r="G59" s="125">
        <v>646</v>
      </c>
      <c r="H59" s="125"/>
      <c r="I59" s="125">
        <v>771</v>
      </c>
      <c r="J59" s="151"/>
      <c r="K59" s="30"/>
      <c r="L59" s="88" t="s">
        <v>29</v>
      </c>
      <c r="M59" s="88"/>
      <c r="N59" s="89"/>
      <c r="O59" s="125">
        <v>49</v>
      </c>
      <c r="P59" s="125"/>
      <c r="Q59" s="125">
        <v>42</v>
      </c>
      <c r="R59" s="125"/>
      <c r="S59" s="125">
        <v>7</v>
      </c>
      <c r="T59" s="151"/>
      <c r="U59" s="27"/>
      <c r="V59" s="88" t="s">
        <v>30</v>
      </c>
      <c r="W59" s="88"/>
      <c r="X59" s="89"/>
      <c r="Y59" s="125">
        <v>133</v>
      </c>
      <c r="Z59" s="125"/>
      <c r="AA59" s="153">
        <v>93</v>
      </c>
      <c r="AB59" s="153"/>
      <c r="AC59" s="153">
        <v>40</v>
      </c>
      <c r="AD59" s="153"/>
      <c r="AG59" s="51" t="s">
        <v>46</v>
      </c>
      <c r="AH59" s="51"/>
      <c r="AI59" s="51"/>
      <c r="AJ59" s="52"/>
      <c r="AK59" s="53">
        <v>34246</v>
      </c>
      <c r="AL59" s="53"/>
      <c r="AM59" s="53">
        <v>16501</v>
      </c>
      <c r="AN59" s="53"/>
      <c r="AO59" s="53">
        <v>17745</v>
      </c>
      <c r="AP59" s="90"/>
      <c r="AQ59" s="25"/>
      <c r="AR59" s="88" t="s">
        <v>56</v>
      </c>
      <c r="AS59" s="88"/>
      <c r="AT59" s="89"/>
      <c r="AU59" s="53">
        <v>8762</v>
      </c>
      <c r="AV59" s="53"/>
      <c r="AW59" s="53">
        <v>4156</v>
      </c>
      <c r="AX59" s="53"/>
      <c r="AY59" s="53">
        <v>4606</v>
      </c>
      <c r="AZ59" s="90"/>
      <c r="BA59" s="27"/>
      <c r="BB59" s="88" t="s">
        <v>57</v>
      </c>
      <c r="BC59" s="88"/>
      <c r="BD59" s="89"/>
      <c r="BE59" s="53">
        <v>8598</v>
      </c>
      <c r="BF59" s="53"/>
      <c r="BG59" s="91">
        <v>3935</v>
      </c>
      <c r="BH59" s="91"/>
      <c r="BI59" s="91">
        <v>4663</v>
      </c>
      <c r="BJ59" s="91"/>
    </row>
    <row r="60" spans="1:62" ht="17.25" customHeight="1">
      <c r="A60" s="136" t="s">
        <v>32</v>
      </c>
      <c r="B60" s="136"/>
      <c r="C60" s="136"/>
      <c r="D60" s="137"/>
      <c r="E60" s="125">
        <v>602</v>
      </c>
      <c r="F60" s="125"/>
      <c r="G60" s="125">
        <v>285</v>
      </c>
      <c r="H60" s="125"/>
      <c r="I60" s="125">
        <v>317</v>
      </c>
      <c r="J60" s="151"/>
      <c r="K60" s="30"/>
      <c r="L60" s="88" t="s">
        <v>33</v>
      </c>
      <c r="M60" s="88"/>
      <c r="N60" s="89"/>
      <c r="O60" s="125">
        <v>57</v>
      </c>
      <c r="P60" s="125"/>
      <c r="Q60" s="125">
        <v>42</v>
      </c>
      <c r="R60" s="125"/>
      <c r="S60" s="125">
        <v>15</v>
      </c>
      <c r="T60" s="151"/>
      <c r="U60" s="27"/>
      <c r="V60" s="88" t="s">
        <v>34</v>
      </c>
      <c r="W60" s="88"/>
      <c r="X60" s="89"/>
      <c r="Y60" s="125">
        <v>120</v>
      </c>
      <c r="Z60" s="125"/>
      <c r="AA60" s="153">
        <v>86</v>
      </c>
      <c r="AB60" s="153"/>
      <c r="AC60" s="153">
        <v>34</v>
      </c>
      <c r="AD60" s="153"/>
      <c r="AG60" s="5"/>
      <c r="AH60" s="51" t="s">
        <v>50</v>
      </c>
      <c r="AI60" s="51"/>
      <c r="AJ60" s="52"/>
      <c r="AK60" s="53">
        <v>11009</v>
      </c>
      <c r="AL60" s="53"/>
      <c r="AM60" s="53">
        <v>5262</v>
      </c>
      <c r="AN60" s="53"/>
      <c r="AO60" s="53">
        <v>5747</v>
      </c>
      <c r="AP60" s="90"/>
      <c r="AQ60" s="25"/>
      <c r="AR60" s="88" t="s">
        <v>59</v>
      </c>
      <c r="AS60" s="88"/>
      <c r="AT60" s="89"/>
      <c r="AU60" s="53">
        <v>8800</v>
      </c>
      <c r="AV60" s="53"/>
      <c r="AW60" s="53">
        <v>4254</v>
      </c>
      <c r="AX60" s="53"/>
      <c r="AY60" s="53">
        <v>4546</v>
      </c>
      <c r="AZ60" s="90"/>
      <c r="BA60" s="27"/>
      <c r="BB60" s="88" t="s">
        <v>60</v>
      </c>
      <c r="BC60" s="88"/>
      <c r="BD60" s="89"/>
      <c r="BE60" s="53">
        <v>10895</v>
      </c>
      <c r="BF60" s="53"/>
      <c r="BG60" s="91">
        <v>5032</v>
      </c>
      <c r="BH60" s="91"/>
      <c r="BI60" s="91">
        <v>5863</v>
      </c>
      <c r="BJ60" s="91"/>
    </row>
    <row r="61" spans="1:62" ht="17.25" customHeight="1">
      <c r="A61" s="136" t="s">
        <v>36</v>
      </c>
      <c r="B61" s="136"/>
      <c r="C61" s="136"/>
      <c r="D61" s="137"/>
      <c r="E61" s="125">
        <v>530</v>
      </c>
      <c r="F61" s="125"/>
      <c r="G61" s="125">
        <v>274</v>
      </c>
      <c r="H61" s="125"/>
      <c r="I61" s="125">
        <v>256</v>
      </c>
      <c r="J61" s="151"/>
      <c r="K61" s="30"/>
      <c r="L61" s="88" t="s">
        <v>37</v>
      </c>
      <c r="M61" s="88"/>
      <c r="N61" s="89"/>
      <c r="O61" s="125">
        <v>81</v>
      </c>
      <c r="P61" s="125"/>
      <c r="Q61" s="125">
        <v>54</v>
      </c>
      <c r="R61" s="125"/>
      <c r="S61" s="125">
        <v>27</v>
      </c>
      <c r="T61" s="151"/>
      <c r="U61" s="27"/>
      <c r="V61" s="88" t="s">
        <v>38</v>
      </c>
      <c r="W61" s="88"/>
      <c r="X61" s="89"/>
      <c r="Y61" s="125">
        <v>175</v>
      </c>
      <c r="Z61" s="125"/>
      <c r="AA61" s="153">
        <v>118</v>
      </c>
      <c r="AB61" s="153"/>
      <c r="AC61" s="153">
        <v>57</v>
      </c>
      <c r="AD61" s="153"/>
      <c r="AG61" s="5"/>
      <c r="AH61" s="51" t="s">
        <v>52</v>
      </c>
      <c r="AI61" s="51"/>
      <c r="AJ61" s="52"/>
      <c r="AK61" s="53">
        <v>10919</v>
      </c>
      <c r="AL61" s="53"/>
      <c r="AM61" s="53">
        <v>5255</v>
      </c>
      <c r="AN61" s="53"/>
      <c r="AO61" s="53">
        <v>5664</v>
      </c>
      <c r="AP61" s="90"/>
      <c r="AQ61" s="25"/>
      <c r="AR61" s="88" t="s">
        <v>62</v>
      </c>
      <c r="AS61" s="88"/>
      <c r="AT61" s="89"/>
      <c r="AU61" s="53">
        <v>18577</v>
      </c>
      <c r="AV61" s="53"/>
      <c r="AW61" s="53">
        <v>8933</v>
      </c>
      <c r="AX61" s="53"/>
      <c r="AY61" s="53">
        <v>9644</v>
      </c>
      <c r="AZ61" s="90"/>
      <c r="BA61" s="27"/>
      <c r="BB61" s="88" t="s">
        <v>63</v>
      </c>
      <c r="BC61" s="88"/>
      <c r="BD61" s="89"/>
      <c r="BE61" s="53">
        <v>4054</v>
      </c>
      <c r="BF61" s="53"/>
      <c r="BG61" s="91">
        <v>1895</v>
      </c>
      <c r="BH61" s="91"/>
      <c r="BI61" s="91">
        <v>2159</v>
      </c>
      <c r="BJ61" s="91"/>
    </row>
    <row r="62" spans="1:62" ht="17.25" customHeight="1">
      <c r="A62" s="136" t="s">
        <v>31</v>
      </c>
      <c r="B62" s="136"/>
      <c r="C62" s="136"/>
      <c r="D62" s="137"/>
      <c r="E62" s="125">
        <v>697</v>
      </c>
      <c r="F62" s="125"/>
      <c r="G62" s="125">
        <v>442</v>
      </c>
      <c r="H62" s="125"/>
      <c r="I62" s="125">
        <v>255</v>
      </c>
      <c r="J62" s="151"/>
      <c r="K62" s="30"/>
      <c r="L62" s="88" t="s">
        <v>40</v>
      </c>
      <c r="M62" s="88"/>
      <c r="N62" s="89"/>
      <c r="O62" s="125">
        <v>69</v>
      </c>
      <c r="P62" s="125"/>
      <c r="Q62" s="125">
        <v>38</v>
      </c>
      <c r="R62" s="125"/>
      <c r="S62" s="125">
        <v>31</v>
      </c>
      <c r="T62" s="151"/>
      <c r="U62" s="27"/>
      <c r="V62" s="88" t="s">
        <v>41</v>
      </c>
      <c r="W62" s="88"/>
      <c r="X62" s="89"/>
      <c r="Y62" s="125">
        <v>171</v>
      </c>
      <c r="Z62" s="125"/>
      <c r="AA62" s="153">
        <v>122</v>
      </c>
      <c r="AB62" s="153"/>
      <c r="AC62" s="153">
        <v>49</v>
      </c>
      <c r="AD62" s="153"/>
      <c r="AG62" s="5"/>
      <c r="AH62" s="51" t="s">
        <v>55</v>
      </c>
      <c r="AI62" s="51"/>
      <c r="AJ62" s="52"/>
      <c r="AK62" s="53">
        <v>8938</v>
      </c>
      <c r="AL62" s="53"/>
      <c r="AM62" s="53">
        <v>4390</v>
      </c>
      <c r="AN62" s="53"/>
      <c r="AO62" s="53">
        <v>4548</v>
      </c>
      <c r="AP62" s="90"/>
      <c r="AQ62" s="87" t="s">
        <v>64</v>
      </c>
      <c r="AR62" s="88"/>
      <c r="AS62" s="88"/>
      <c r="AT62" s="89"/>
      <c r="AU62" s="53">
        <v>35611</v>
      </c>
      <c r="AV62" s="53"/>
      <c r="AW62" s="53">
        <v>16732</v>
      </c>
      <c r="AX62" s="53"/>
      <c r="AY62" s="53">
        <v>18879</v>
      </c>
      <c r="AZ62" s="90"/>
      <c r="BA62" s="87" t="s">
        <v>61</v>
      </c>
      <c r="BB62" s="88"/>
      <c r="BC62" s="88"/>
      <c r="BD62" s="89"/>
      <c r="BE62" s="53">
        <v>7209</v>
      </c>
      <c r="BF62" s="53"/>
      <c r="BG62" s="53">
        <v>3419</v>
      </c>
      <c r="BH62" s="53"/>
      <c r="BI62" s="53">
        <v>3790</v>
      </c>
      <c r="BJ62" s="53"/>
    </row>
    <row r="63" spans="1:62" ht="17.25" customHeight="1">
      <c r="A63" s="136" t="s">
        <v>43</v>
      </c>
      <c r="B63" s="136"/>
      <c r="C63" s="136"/>
      <c r="D63" s="137"/>
      <c r="E63" s="125">
        <v>337</v>
      </c>
      <c r="F63" s="125"/>
      <c r="G63" s="125">
        <v>250</v>
      </c>
      <c r="H63" s="125"/>
      <c r="I63" s="125">
        <v>87</v>
      </c>
      <c r="J63" s="151"/>
      <c r="K63" s="30"/>
      <c r="L63" s="88" t="s">
        <v>44</v>
      </c>
      <c r="M63" s="88"/>
      <c r="N63" s="89"/>
      <c r="O63" s="125">
        <v>47</v>
      </c>
      <c r="P63" s="125"/>
      <c r="Q63" s="125">
        <v>34</v>
      </c>
      <c r="R63" s="125"/>
      <c r="S63" s="125">
        <v>13</v>
      </c>
      <c r="T63" s="151"/>
      <c r="U63" s="27"/>
      <c r="V63" s="88" t="s">
        <v>45</v>
      </c>
      <c r="W63" s="88"/>
      <c r="X63" s="89"/>
      <c r="Y63" s="125">
        <v>111</v>
      </c>
      <c r="Z63" s="125"/>
      <c r="AA63" s="153">
        <v>81</v>
      </c>
      <c r="AB63" s="153"/>
      <c r="AC63" s="153">
        <v>30</v>
      </c>
      <c r="AD63" s="153"/>
      <c r="AG63" s="7"/>
      <c r="AH63" s="48" t="s">
        <v>58</v>
      </c>
      <c r="AI63" s="48"/>
      <c r="AJ63" s="49"/>
      <c r="AK63" s="50">
        <v>3380</v>
      </c>
      <c r="AL63" s="39"/>
      <c r="AM63" s="39">
        <v>1594</v>
      </c>
      <c r="AN63" s="39"/>
      <c r="AO63" s="39">
        <v>1786</v>
      </c>
      <c r="AP63" s="42"/>
      <c r="AQ63" s="28"/>
      <c r="AR63" s="40" t="s">
        <v>65</v>
      </c>
      <c r="AS63" s="40"/>
      <c r="AT63" s="41"/>
      <c r="AU63" s="39">
        <v>9364</v>
      </c>
      <c r="AV63" s="39"/>
      <c r="AW63" s="39">
        <v>4322</v>
      </c>
      <c r="AX63" s="39"/>
      <c r="AY63" s="39">
        <v>5042</v>
      </c>
      <c r="AZ63" s="42"/>
      <c r="BA63" s="31"/>
      <c r="BB63" s="40" t="s">
        <v>66</v>
      </c>
      <c r="BC63" s="40"/>
      <c r="BD63" s="41"/>
      <c r="BE63" s="39">
        <v>7209</v>
      </c>
      <c r="BF63" s="39"/>
      <c r="BG63" s="39">
        <v>3419</v>
      </c>
      <c r="BH63" s="39"/>
      <c r="BI63" s="39">
        <v>3790</v>
      </c>
      <c r="BJ63" s="39"/>
    </row>
    <row r="64" spans="1:62" ht="17.25" customHeight="1">
      <c r="A64" s="136" t="s">
        <v>35</v>
      </c>
      <c r="B64" s="136"/>
      <c r="C64" s="136"/>
      <c r="D64" s="137"/>
      <c r="E64" s="125">
        <v>476</v>
      </c>
      <c r="F64" s="125"/>
      <c r="G64" s="125">
        <v>375</v>
      </c>
      <c r="H64" s="125"/>
      <c r="I64" s="125">
        <v>101</v>
      </c>
      <c r="J64" s="151"/>
      <c r="K64" s="87" t="s">
        <v>48</v>
      </c>
      <c r="L64" s="88"/>
      <c r="M64" s="88"/>
      <c r="N64" s="89"/>
      <c r="O64" s="125">
        <v>991</v>
      </c>
      <c r="P64" s="125"/>
      <c r="Q64" s="125">
        <v>611</v>
      </c>
      <c r="R64" s="125"/>
      <c r="S64" s="125">
        <v>380</v>
      </c>
      <c r="T64" s="151"/>
      <c r="U64" s="27"/>
      <c r="V64" s="88" t="s">
        <v>49</v>
      </c>
      <c r="W64" s="88"/>
      <c r="X64" s="89"/>
      <c r="Y64" s="125">
        <v>96</v>
      </c>
      <c r="Z64" s="125"/>
      <c r="AA64" s="153">
        <v>67</v>
      </c>
      <c r="AB64" s="153"/>
      <c r="AC64" s="153">
        <v>29</v>
      </c>
      <c r="AD64" s="153"/>
      <c r="AG64" s="6" t="s">
        <v>130</v>
      </c>
      <c r="AH64" s="11"/>
      <c r="AI64" s="11"/>
      <c r="AJ64" s="11"/>
      <c r="AK64" s="24"/>
      <c r="AL64" s="24"/>
      <c r="AM64" s="24"/>
      <c r="AN64" s="24"/>
      <c r="AO64" s="24"/>
      <c r="AP64" s="24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23"/>
      <c r="BF64" s="23"/>
      <c r="BG64" s="23"/>
      <c r="BH64" s="23"/>
      <c r="BI64" s="23"/>
      <c r="BJ64" s="23"/>
    </row>
    <row r="65" spans="1:62" ht="17.25" customHeight="1">
      <c r="A65" s="136" t="s">
        <v>39</v>
      </c>
      <c r="B65" s="136"/>
      <c r="C65" s="136"/>
      <c r="D65" s="137"/>
      <c r="E65" s="125">
        <v>204</v>
      </c>
      <c r="F65" s="125"/>
      <c r="G65" s="125">
        <v>109</v>
      </c>
      <c r="H65" s="125"/>
      <c r="I65" s="125">
        <v>95</v>
      </c>
      <c r="J65" s="151"/>
      <c r="K65" s="30"/>
      <c r="L65" s="88" t="s">
        <v>51</v>
      </c>
      <c r="M65" s="88"/>
      <c r="N65" s="89"/>
      <c r="O65" s="125">
        <v>372</v>
      </c>
      <c r="P65" s="125"/>
      <c r="Q65" s="125">
        <v>192</v>
      </c>
      <c r="R65" s="125"/>
      <c r="S65" s="125">
        <v>180</v>
      </c>
      <c r="T65" s="151"/>
      <c r="U65" s="87" t="s">
        <v>47</v>
      </c>
      <c r="V65" s="88"/>
      <c r="W65" s="88"/>
      <c r="X65" s="89"/>
      <c r="Y65" s="125">
        <v>889</v>
      </c>
      <c r="Z65" s="125"/>
      <c r="AA65" s="153">
        <v>511</v>
      </c>
      <c r="AB65" s="153"/>
      <c r="AC65" s="153">
        <v>378</v>
      </c>
      <c r="AD65" s="153"/>
      <c r="AG65" s="6" t="s">
        <v>128</v>
      </c>
      <c r="AH65" s="11"/>
      <c r="AI65" s="11"/>
      <c r="AJ65" s="11"/>
      <c r="AK65" s="11"/>
      <c r="AL65" s="11"/>
      <c r="AM65" s="11"/>
      <c r="AN65" s="11"/>
      <c r="AO65" s="11"/>
      <c r="AP65" s="11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</row>
    <row r="66" spans="1:44" ht="17.25" customHeight="1">
      <c r="A66" s="5"/>
      <c r="B66" s="136" t="s">
        <v>42</v>
      </c>
      <c r="C66" s="136"/>
      <c r="D66" s="137"/>
      <c r="E66" s="125">
        <v>204</v>
      </c>
      <c r="F66" s="125"/>
      <c r="G66" s="125">
        <v>109</v>
      </c>
      <c r="H66" s="125"/>
      <c r="I66" s="125">
        <v>95</v>
      </c>
      <c r="J66" s="151"/>
      <c r="K66" s="30"/>
      <c r="L66" s="88" t="s">
        <v>53</v>
      </c>
      <c r="M66" s="88"/>
      <c r="N66" s="89"/>
      <c r="O66" s="125">
        <v>130</v>
      </c>
      <c r="P66" s="125"/>
      <c r="Q66" s="125">
        <v>93</v>
      </c>
      <c r="R66" s="125"/>
      <c r="S66" s="125">
        <v>37</v>
      </c>
      <c r="T66" s="151"/>
      <c r="U66" s="27"/>
      <c r="V66" s="88" t="s">
        <v>54</v>
      </c>
      <c r="W66" s="88"/>
      <c r="X66" s="89"/>
      <c r="Y66" s="125">
        <v>381</v>
      </c>
      <c r="Z66" s="125"/>
      <c r="AA66" s="153">
        <v>117</v>
      </c>
      <c r="AB66" s="153"/>
      <c r="AC66" s="153">
        <v>264</v>
      </c>
      <c r="AD66" s="153"/>
      <c r="AR66" s="8">
        <f>SUM(AS71)</f>
        <v>0</v>
      </c>
    </row>
    <row r="67" spans="1:30" ht="17.25" customHeight="1">
      <c r="A67" s="136" t="s">
        <v>46</v>
      </c>
      <c r="B67" s="136"/>
      <c r="C67" s="136"/>
      <c r="D67" s="137"/>
      <c r="E67" s="125">
        <v>724</v>
      </c>
      <c r="F67" s="125"/>
      <c r="G67" s="125">
        <v>456</v>
      </c>
      <c r="H67" s="125"/>
      <c r="I67" s="125">
        <v>268</v>
      </c>
      <c r="J67" s="151"/>
      <c r="K67" s="30"/>
      <c r="L67" s="88" t="s">
        <v>56</v>
      </c>
      <c r="M67" s="88"/>
      <c r="N67" s="89"/>
      <c r="O67" s="125">
        <v>109</v>
      </c>
      <c r="P67" s="125"/>
      <c r="Q67" s="125">
        <v>82</v>
      </c>
      <c r="R67" s="125"/>
      <c r="S67" s="125">
        <v>27</v>
      </c>
      <c r="T67" s="151"/>
      <c r="U67" s="27"/>
      <c r="V67" s="88" t="s">
        <v>57</v>
      </c>
      <c r="W67" s="88"/>
      <c r="X67" s="89"/>
      <c r="Y67" s="125">
        <v>181</v>
      </c>
      <c r="Z67" s="125"/>
      <c r="AA67" s="153">
        <v>133</v>
      </c>
      <c r="AB67" s="153"/>
      <c r="AC67" s="153">
        <v>48</v>
      </c>
      <c r="AD67" s="153"/>
    </row>
    <row r="68" spans="1:30" ht="17.25" customHeight="1">
      <c r="A68" s="5"/>
      <c r="B68" s="136" t="s">
        <v>50</v>
      </c>
      <c r="C68" s="136"/>
      <c r="D68" s="137"/>
      <c r="E68" s="125">
        <v>337</v>
      </c>
      <c r="F68" s="125"/>
      <c r="G68" s="125">
        <v>161</v>
      </c>
      <c r="H68" s="125"/>
      <c r="I68" s="125">
        <v>176</v>
      </c>
      <c r="J68" s="151"/>
      <c r="K68" s="30"/>
      <c r="L68" s="88" t="s">
        <v>59</v>
      </c>
      <c r="M68" s="88"/>
      <c r="N68" s="89"/>
      <c r="O68" s="125">
        <v>126</v>
      </c>
      <c r="P68" s="125"/>
      <c r="Q68" s="125">
        <v>94</v>
      </c>
      <c r="R68" s="125"/>
      <c r="S68" s="125">
        <v>32</v>
      </c>
      <c r="T68" s="151"/>
      <c r="U68" s="27"/>
      <c r="V68" s="88" t="s">
        <v>60</v>
      </c>
      <c r="W68" s="88"/>
      <c r="X68" s="89"/>
      <c r="Y68" s="125">
        <v>222</v>
      </c>
      <c r="Z68" s="125"/>
      <c r="AA68" s="153">
        <v>178</v>
      </c>
      <c r="AB68" s="153"/>
      <c r="AC68" s="153">
        <v>44</v>
      </c>
      <c r="AD68" s="153"/>
    </row>
    <row r="69" spans="1:30" ht="17.25" customHeight="1">
      <c r="A69" s="5"/>
      <c r="B69" s="136" t="s">
        <v>52</v>
      </c>
      <c r="C69" s="136"/>
      <c r="D69" s="137"/>
      <c r="E69" s="125">
        <v>184</v>
      </c>
      <c r="F69" s="125"/>
      <c r="G69" s="125">
        <v>139</v>
      </c>
      <c r="H69" s="125"/>
      <c r="I69" s="125">
        <v>45</v>
      </c>
      <c r="J69" s="151"/>
      <c r="K69" s="30"/>
      <c r="L69" s="88" t="s">
        <v>62</v>
      </c>
      <c r="M69" s="88"/>
      <c r="N69" s="89"/>
      <c r="O69" s="125">
        <v>254</v>
      </c>
      <c r="P69" s="125"/>
      <c r="Q69" s="125">
        <v>150</v>
      </c>
      <c r="R69" s="125"/>
      <c r="S69" s="125">
        <v>104</v>
      </c>
      <c r="T69" s="151"/>
      <c r="U69" s="27"/>
      <c r="V69" s="88" t="s">
        <v>63</v>
      </c>
      <c r="W69" s="88"/>
      <c r="X69" s="89"/>
      <c r="Y69" s="125">
        <v>105</v>
      </c>
      <c r="Z69" s="125"/>
      <c r="AA69" s="153">
        <v>83</v>
      </c>
      <c r="AB69" s="153"/>
      <c r="AC69" s="153">
        <v>22</v>
      </c>
      <c r="AD69" s="153"/>
    </row>
    <row r="70" spans="1:30" ht="17.25" customHeight="1">
      <c r="A70" s="5"/>
      <c r="B70" s="136" t="s">
        <v>55</v>
      </c>
      <c r="C70" s="136"/>
      <c r="D70" s="137"/>
      <c r="E70" s="125">
        <v>124</v>
      </c>
      <c r="F70" s="125"/>
      <c r="G70" s="125">
        <v>98</v>
      </c>
      <c r="H70" s="125"/>
      <c r="I70" s="125">
        <v>26</v>
      </c>
      <c r="J70" s="151"/>
      <c r="K70" s="87" t="s">
        <v>64</v>
      </c>
      <c r="L70" s="88"/>
      <c r="M70" s="88"/>
      <c r="N70" s="89"/>
      <c r="O70" s="125">
        <v>787</v>
      </c>
      <c r="P70" s="125"/>
      <c r="Q70" s="125">
        <v>509</v>
      </c>
      <c r="R70" s="125"/>
      <c r="S70" s="125">
        <v>278</v>
      </c>
      <c r="T70" s="151"/>
      <c r="U70" s="87" t="s">
        <v>61</v>
      </c>
      <c r="V70" s="88"/>
      <c r="W70" s="88"/>
      <c r="X70" s="89"/>
      <c r="Y70" s="125">
        <v>132</v>
      </c>
      <c r="Z70" s="125"/>
      <c r="AA70" s="125">
        <v>95</v>
      </c>
      <c r="AB70" s="125"/>
      <c r="AC70" s="125">
        <v>37</v>
      </c>
      <c r="AD70" s="125"/>
    </row>
    <row r="71" spans="1:30" ht="17.25" customHeight="1">
      <c r="A71" s="7"/>
      <c r="B71" s="142" t="s">
        <v>58</v>
      </c>
      <c r="C71" s="142"/>
      <c r="D71" s="143"/>
      <c r="E71" s="146">
        <v>79</v>
      </c>
      <c r="F71" s="147"/>
      <c r="G71" s="147">
        <v>58</v>
      </c>
      <c r="H71" s="147"/>
      <c r="I71" s="147">
        <v>21</v>
      </c>
      <c r="J71" s="152"/>
      <c r="K71" s="32"/>
      <c r="L71" s="40" t="s">
        <v>65</v>
      </c>
      <c r="M71" s="40"/>
      <c r="N71" s="41"/>
      <c r="O71" s="147">
        <v>237</v>
      </c>
      <c r="P71" s="147"/>
      <c r="Q71" s="147">
        <v>136</v>
      </c>
      <c r="R71" s="147"/>
      <c r="S71" s="147">
        <v>101</v>
      </c>
      <c r="T71" s="152"/>
      <c r="U71" s="31"/>
      <c r="V71" s="40" t="s">
        <v>66</v>
      </c>
      <c r="W71" s="40"/>
      <c r="X71" s="41"/>
      <c r="Y71" s="147">
        <v>132</v>
      </c>
      <c r="Z71" s="147"/>
      <c r="AA71" s="147">
        <v>95</v>
      </c>
      <c r="AB71" s="147"/>
      <c r="AC71" s="147">
        <v>37</v>
      </c>
      <c r="AD71" s="147"/>
    </row>
    <row r="72" spans="1:30" ht="17.25" customHeight="1">
      <c r="A72" s="3" t="s">
        <v>72</v>
      </c>
      <c r="B72" s="15"/>
      <c r="C72" s="15"/>
      <c r="D72" s="15"/>
      <c r="E72" s="14"/>
      <c r="F72" s="14"/>
      <c r="G72" s="14"/>
      <c r="H72" s="14"/>
      <c r="I72" s="14"/>
      <c r="J72" s="14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8"/>
      <c r="Z72" s="18"/>
      <c r="AA72" s="18"/>
      <c r="AB72" s="18"/>
      <c r="AC72" s="18"/>
      <c r="AD72" s="18"/>
    </row>
    <row r="73" spans="2:24" ht="17.25" customHeight="1">
      <c r="B73" s="15"/>
      <c r="C73" s="15"/>
      <c r="D73" s="15"/>
      <c r="E73" s="15"/>
      <c r="F73" s="15"/>
      <c r="G73" s="15"/>
      <c r="H73" s="15"/>
      <c r="I73" s="15"/>
      <c r="J73" s="15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7.25" customHeight="1">
      <c r="A74" s="13"/>
      <c r="B74" s="13"/>
      <c r="C74" s="13"/>
      <c r="D74" s="13"/>
      <c r="E74" s="13"/>
      <c r="F74" s="13"/>
      <c r="G74" s="1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7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7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7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10" ht="17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</sheetData>
  <sheetProtection/>
  <mergeCells count="932">
    <mergeCell ref="A3:BJ3"/>
    <mergeCell ref="AB11:AD11"/>
    <mergeCell ref="AB12:AD12"/>
    <mergeCell ref="AB13:AD13"/>
    <mergeCell ref="A18:AD18"/>
    <mergeCell ref="U11:W11"/>
    <mergeCell ref="U12:W12"/>
    <mergeCell ref="U13:W13"/>
    <mergeCell ref="M11:P11"/>
    <mergeCell ref="M12:P12"/>
    <mergeCell ref="M13:P13"/>
    <mergeCell ref="A5:AD5"/>
    <mergeCell ref="Q11:T11"/>
    <mergeCell ref="Q12:T12"/>
    <mergeCell ref="Q13:T13"/>
    <mergeCell ref="X9:AA10"/>
    <mergeCell ref="AB9:AD10"/>
    <mergeCell ref="A7:AD7"/>
    <mergeCell ref="X11:AA11"/>
    <mergeCell ref="X12:AA12"/>
    <mergeCell ref="X13:AA13"/>
    <mergeCell ref="U41:X41"/>
    <mergeCell ref="U42:X42"/>
    <mergeCell ref="U43:X43"/>
    <mergeCell ref="U44:X44"/>
    <mergeCell ref="U45:X45"/>
    <mergeCell ref="U46:X46"/>
    <mergeCell ref="O71:P71"/>
    <mergeCell ref="I56:J56"/>
    <mergeCell ref="I11:L11"/>
    <mergeCell ref="I12:L12"/>
    <mergeCell ref="I13:L13"/>
    <mergeCell ref="N45:P45"/>
    <mergeCell ref="N46:P46"/>
    <mergeCell ref="N47:P47"/>
    <mergeCell ref="N39:P39"/>
    <mergeCell ref="N26:P26"/>
    <mergeCell ref="E12:H12"/>
    <mergeCell ref="E13:H13"/>
    <mergeCell ref="B29:J29"/>
    <mergeCell ref="B30:J30"/>
    <mergeCell ref="B31:J31"/>
    <mergeCell ref="B32:J32"/>
    <mergeCell ref="A20:J21"/>
    <mergeCell ref="A22:J22"/>
    <mergeCell ref="A24:J24"/>
    <mergeCell ref="B25:J25"/>
    <mergeCell ref="Q71:R71"/>
    <mergeCell ref="A11:D11"/>
    <mergeCell ref="A12:D12"/>
    <mergeCell ref="A13:D13"/>
    <mergeCell ref="A23:J23"/>
    <mergeCell ref="Q45:T45"/>
    <mergeCell ref="Q46:T46"/>
    <mergeCell ref="Q47:T47"/>
    <mergeCell ref="Q42:T42"/>
    <mergeCell ref="N40:P40"/>
    <mergeCell ref="Q43:T43"/>
    <mergeCell ref="S71:T71"/>
    <mergeCell ref="A56:D56"/>
    <mergeCell ref="Q9:T10"/>
    <mergeCell ref="Q37:T37"/>
    <mergeCell ref="Q38:T38"/>
    <mergeCell ref="Q39:T39"/>
    <mergeCell ref="Q40:T40"/>
    <mergeCell ref="Q31:T31"/>
    <mergeCell ref="Q32:T32"/>
    <mergeCell ref="A9:D10"/>
    <mergeCell ref="I9:L10"/>
    <mergeCell ref="E9:H10"/>
    <mergeCell ref="M9:P10"/>
    <mergeCell ref="U38:X38"/>
    <mergeCell ref="U29:X29"/>
    <mergeCell ref="U30:X30"/>
    <mergeCell ref="U31:X31"/>
    <mergeCell ref="U32:X32"/>
    <mergeCell ref="E11:H11"/>
    <mergeCell ref="U36:X36"/>
    <mergeCell ref="U37:X37"/>
    <mergeCell ref="U9:W10"/>
    <mergeCell ref="U22:X22"/>
    <mergeCell ref="U23:X23"/>
    <mergeCell ref="U24:X24"/>
    <mergeCell ref="U25:X25"/>
    <mergeCell ref="Q41:T41"/>
    <mergeCell ref="Q33:T33"/>
    <mergeCell ref="Q34:T34"/>
    <mergeCell ref="Q35:T35"/>
    <mergeCell ref="Q36:T36"/>
    <mergeCell ref="Q29:T29"/>
    <mergeCell ref="Q30:T30"/>
    <mergeCell ref="AB45:AD45"/>
    <mergeCell ref="AB46:AD46"/>
    <mergeCell ref="AB43:AD43"/>
    <mergeCell ref="AB44:AD44"/>
    <mergeCell ref="U26:X26"/>
    <mergeCell ref="U27:X27"/>
    <mergeCell ref="U28:X28"/>
    <mergeCell ref="U33:X33"/>
    <mergeCell ref="U34:X34"/>
    <mergeCell ref="U35:X35"/>
    <mergeCell ref="AB39:AD39"/>
    <mergeCell ref="AB40:AD40"/>
    <mergeCell ref="AB47:AD47"/>
    <mergeCell ref="Q22:T22"/>
    <mergeCell ref="Q23:T23"/>
    <mergeCell ref="Q24:T24"/>
    <mergeCell ref="Q25:T25"/>
    <mergeCell ref="Q26:T26"/>
    <mergeCell ref="U39:X39"/>
    <mergeCell ref="U40:X40"/>
    <mergeCell ref="AB41:AD41"/>
    <mergeCell ref="AB42:AD42"/>
    <mergeCell ref="AB34:AD34"/>
    <mergeCell ref="AB35:AD35"/>
    <mergeCell ref="AB36:AD36"/>
    <mergeCell ref="AB29:AD29"/>
    <mergeCell ref="AB30:AD30"/>
    <mergeCell ref="AB31:AD31"/>
    <mergeCell ref="AB37:AD37"/>
    <mergeCell ref="AB38:AD38"/>
    <mergeCell ref="AB32:AD32"/>
    <mergeCell ref="Y46:AA46"/>
    <mergeCell ref="Y47:AA47"/>
    <mergeCell ref="AB22:AD22"/>
    <mergeCell ref="AB23:AD23"/>
    <mergeCell ref="AB24:AD24"/>
    <mergeCell ref="AB25:AD25"/>
    <mergeCell ref="AB26:AD26"/>
    <mergeCell ref="AB27:AD27"/>
    <mergeCell ref="AB28:AD28"/>
    <mergeCell ref="AB33:AD33"/>
    <mergeCell ref="Y41:AA41"/>
    <mergeCell ref="Y42:AA42"/>
    <mergeCell ref="Y43:AA43"/>
    <mergeCell ref="Y44:AA44"/>
    <mergeCell ref="Y37:AA37"/>
    <mergeCell ref="Y38:AA38"/>
    <mergeCell ref="Y39:AA39"/>
    <mergeCell ref="Y40:AA40"/>
    <mergeCell ref="Y34:AA34"/>
    <mergeCell ref="Y25:AA25"/>
    <mergeCell ref="Y26:AA26"/>
    <mergeCell ref="Y27:AA27"/>
    <mergeCell ref="Y35:AA35"/>
    <mergeCell ref="Y36:AA36"/>
    <mergeCell ref="Y29:AA29"/>
    <mergeCell ref="Y30:AA30"/>
    <mergeCell ref="Y31:AA31"/>
    <mergeCell ref="Y32:AA32"/>
    <mergeCell ref="Y33:AA33"/>
    <mergeCell ref="N32:P32"/>
    <mergeCell ref="N33:P33"/>
    <mergeCell ref="N37:P37"/>
    <mergeCell ref="N35:P35"/>
    <mergeCell ref="N36:P36"/>
    <mergeCell ref="N34:P34"/>
    <mergeCell ref="N22:P22"/>
    <mergeCell ref="N23:P23"/>
    <mergeCell ref="N24:P24"/>
    <mergeCell ref="N25:P25"/>
    <mergeCell ref="Y28:AA28"/>
    <mergeCell ref="Q27:T27"/>
    <mergeCell ref="Q28:T28"/>
    <mergeCell ref="Y22:AA22"/>
    <mergeCell ref="Y23:AA23"/>
    <mergeCell ref="Y24:AA24"/>
    <mergeCell ref="V71:X71"/>
    <mergeCell ref="Y71:Z71"/>
    <mergeCell ref="AA71:AB71"/>
    <mergeCell ref="AC71:AD71"/>
    <mergeCell ref="V59:X59"/>
    <mergeCell ref="V60:X60"/>
    <mergeCell ref="V61:X61"/>
    <mergeCell ref="U70:X70"/>
    <mergeCell ref="V66:X66"/>
    <mergeCell ref="V67:X67"/>
    <mergeCell ref="V56:X56"/>
    <mergeCell ref="U58:X58"/>
    <mergeCell ref="L68:N68"/>
    <mergeCell ref="L67:N67"/>
    <mergeCell ref="L60:N60"/>
    <mergeCell ref="L62:N62"/>
    <mergeCell ref="L58:N58"/>
    <mergeCell ref="L63:N63"/>
    <mergeCell ref="S62:T62"/>
    <mergeCell ref="S63:T63"/>
    <mergeCell ref="L71:N71"/>
    <mergeCell ref="K70:N70"/>
    <mergeCell ref="L65:N65"/>
    <mergeCell ref="L66:N66"/>
    <mergeCell ref="A46:J46"/>
    <mergeCell ref="A47:J47"/>
    <mergeCell ref="K46:M46"/>
    <mergeCell ref="K47:M47"/>
    <mergeCell ref="L59:N59"/>
    <mergeCell ref="G56:H56"/>
    <mergeCell ref="B26:J26"/>
    <mergeCell ref="B27:J27"/>
    <mergeCell ref="B28:J28"/>
    <mergeCell ref="K38:M38"/>
    <mergeCell ref="V68:X68"/>
    <mergeCell ref="V69:X69"/>
    <mergeCell ref="U65:X65"/>
    <mergeCell ref="V62:X62"/>
    <mergeCell ref="V63:X63"/>
    <mergeCell ref="V64:X64"/>
    <mergeCell ref="L69:N69"/>
    <mergeCell ref="V55:X55"/>
    <mergeCell ref="V57:X57"/>
    <mergeCell ref="A38:J38"/>
    <mergeCell ref="A39:J39"/>
    <mergeCell ref="A40:J40"/>
    <mergeCell ref="A41:J41"/>
    <mergeCell ref="A42:J42"/>
    <mergeCell ref="A43:J43"/>
    <mergeCell ref="S61:T61"/>
    <mergeCell ref="AC70:AD70"/>
    <mergeCell ref="K55:N55"/>
    <mergeCell ref="K20:M21"/>
    <mergeCell ref="N20:P21"/>
    <mergeCell ref="Q21:T21"/>
    <mergeCell ref="U21:X21"/>
    <mergeCell ref="Y20:AA21"/>
    <mergeCell ref="AB20:AD21"/>
    <mergeCell ref="Q20:X20"/>
    <mergeCell ref="K22:M22"/>
    <mergeCell ref="AC61:AD61"/>
    <mergeCell ref="AC66:AD66"/>
    <mergeCell ref="AC67:AD67"/>
    <mergeCell ref="AC68:AD68"/>
    <mergeCell ref="AC69:AD69"/>
    <mergeCell ref="AC62:AD62"/>
    <mergeCell ref="AC63:AD63"/>
    <mergeCell ref="AC64:AD64"/>
    <mergeCell ref="AC65:AD65"/>
    <mergeCell ref="AC55:AD55"/>
    <mergeCell ref="AC56:AD56"/>
    <mergeCell ref="AC57:AD57"/>
    <mergeCell ref="AC58:AD58"/>
    <mergeCell ref="AC59:AD59"/>
    <mergeCell ref="AC60:AD60"/>
    <mergeCell ref="Y70:Z70"/>
    <mergeCell ref="AA55:AB55"/>
    <mergeCell ref="AA56:AB56"/>
    <mergeCell ref="AA57:AB57"/>
    <mergeCell ref="AA58:AB58"/>
    <mergeCell ref="AA59:AB59"/>
    <mergeCell ref="AA68:AB68"/>
    <mergeCell ref="AA69:AB69"/>
    <mergeCell ref="AA70:AB70"/>
    <mergeCell ref="AA60:AB60"/>
    <mergeCell ref="AA61:AB61"/>
    <mergeCell ref="AA62:AB62"/>
    <mergeCell ref="AA63:AB63"/>
    <mergeCell ref="Y66:Z66"/>
    <mergeCell ref="Y67:Z67"/>
    <mergeCell ref="AA64:AB64"/>
    <mergeCell ref="AA65:AB65"/>
    <mergeCell ref="AA66:AB66"/>
    <mergeCell ref="AA67:AB67"/>
    <mergeCell ref="Y61:Z61"/>
    <mergeCell ref="Y68:Z68"/>
    <mergeCell ref="Y69:Z69"/>
    <mergeCell ref="Y62:Z62"/>
    <mergeCell ref="Y63:Z63"/>
    <mergeCell ref="Y64:Z64"/>
    <mergeCell ref="Y65:Z65"/>
    <mergeCell ref="S68:T68"/>
    <mergeCell ref="S69:T69"/>
    <mergeCell ref="S70:T70"/>
    <mergeCell ref="S60:T60"/>
    <mergeCell ref="Y55:Z55"/>
    <mergeCell ref="Y56:Z56"/>
    <mergeCell ref="Y57:Z57"/>
    <mergeCell ref="Y58:Z58"/>
    <mergeCell ref="Y59:Z59"/>
    <mergeCell ref="Y60:Z60"/>
    <mergeCell ref="S64:T64"/>
    <mergeCell ref="S65:T65"/>
    <mergeCell ref="S66:T66"/>
    <mergeCell ref="S67:T67"/>
    <mergeCell ref="Q70:R70"/>
    <mergeCell ref="S55:T55"/>
    <mergeCell ref="S56:T56"/>
    <mergeCell ref="S57:T57"/>
    <mergeCell ref="S58:T58"/>
    <mergeCell ref="S59:T59"/>
    <mergeCell ref="Q61:R61"/>
    <mergeCell ref="Q68:R68"/>
    <mergeCell ref="Q69:R69"/>
    <mergeCell ref="Q62:R62"/>
    <mergeCell ref="Q63:R63"/>
    <mergeCell ref="Q64:R64"/>
    <mergeCell ref="Q65:R65"/>
    <mergeCell ref="Q66:R66"/>
    <mergeCell ref="Q67:R67"/>
    <mergeCell ref="Q55:R55"/>
    <mergeCell ref="Q56:R56"/>
    <mergeCell ref="Q57:R57"/>
    <mergeCell ref="Q58:R58"/>
    <mergeCell ref="Q59:R59"/>
    <mergeCell ref="Q60:R60"/>
    <mergeCell ref="I71:J71"/>
    <mergeCell ref="O55:P55"/>
    <mergeCell ref="O56:P56"/>
    <mergeCell ref="O57:P57"/>
    <mergeCell ref="O58:P58"/>
    <mergeCell ref="O59:P59"/>
    <mergeCell ref="O68:P68"/>
    <mergeCell ref="O69:P69"/>
    <mergeCell ref="O70:P70"/>
    <mergeCell ref="K64:N64"/>
    <mergeCell ref="O60:P60"/>
    <mergeCell ref="O61:P61"/>
    <mergeCell ref="O62:P62"/>
    <mergeCell ref="O63:P63"/>
    <mergeCell ref="I67:J67"/>
    <mergeCell ref="I68:J68"/>
    <mergeCell ref="O64:P64"/>
    <mergeCell ref="O65:P65"/>
    <mergeCell ref="O66:P66"/>
    <mergeCell ref="O67:P67"/>
    <mergeCell ref="I62:J62"/>
    <mergeCell ref="I69:J69"/>
    <mergeCell ref="I70:J70"/>
    <mergeCell ref="I63:J63"/>
    <mergeCell ref="I64:J64"/>
    <mergeCell ref="I65:J65"/>
    <mergeCell ref="I66:J66"/>
    <mergeCell ref="I55:J55"/>
    <mergeCell ref="I57:J57"/>
    <mergeCell ref="I58:J58"/>
    <mergeCell ref="I59:J59"/>
    <mergeCell ref="I60:J60"/>
    <mergeCell ref="I61:J61"/>
    <mergeCell ref="E71:F71"/>
    <mergeCell ref="G55:H55"/>
    <mergeCell ref="G57:H57"/>
    <mergeCell ref="G58:H58"/>
    <mergeCell ref="G59:H59"/>
    <mergeCell ref="G60:H60"/>
    <mergeCell ref="G69:H69"/>
    <mergeCell ref="G70:H70"/>
    <mergeCell ref="G71:H71"/>
    <mergeCell ref="E56:F56"/>
    <mergeCell ref="G62:H62"/>
    <mergeCell ref="G63:H63"/>
    <mergeCell ref="G64:H64"/>
    <mergeCell ref="E67:F67"/>
    <mergeCell ref="E68:F68"/>
    <mergeCell ref="G65:H65"/>
    <mergeCell ref="G66:H66"/>
    <mergeCell ref="G67:H67"/>
    <mergeCell ref="G68:H68"/>
    <mergeCell ref="E69:F69"/>
    <mergeCell ref="E70:F70"/>
    <mergeCell ref="E63:F63"/>
    <mergeCell ref="E64:F64"/>
    <mergeCell ref="E65:F65"/>
    <mergeCell ref="E66:F66"/>
    <mergeCell ref="A64:D64"/>
    <mergeCell ref="B69:D69"/>
    <mergeCell ref="B70:D70"/>
    <mergeCell ref="B71:D71"/>
    <mergeCell ref="E55:F55"/>
    <mergeCell ref="E57:F57"/>
    <mergeCell ref="E58:F58"/>
    <mergeCell ref="E59:F59"/>
    <mergeCell ref="E60:F60"/>
    <mergeCell ref="E61:F61"/>
    <mergeCell ref="L61:N61"/>
    <mergeCell ref="B33:J33"/>
    <mergeCell ref="A65:D65"/>
    <mergeCell ref="B66:D66"/>
    <mergeCell ref="A67:D67"/>
    <mergeCell ref="B68:D68"/>
    <mergeCell ref="A63:D63"/>
    <mergeCell ref="A55:D55"/>
    <mergeCell ref="A57:D57"/>
    <mergeCell ref="A58:D58"/>
    <mergeCell ref="A60:D60"/>
    <mergeCell ref="A61:D61"/>
    <mergeCell ref="A62:D62"/>
    <mergeCell ref="B34:J34"/>
    <mergeCell ref="B35:J35"/>
    <mergeCell ref="A36:J36"/>
    <mergeCell ref="A37:J37"/>
    <mergeCell ref="A59:D59"/>
    <mergeCell ref="E62:F62"/>
    <mergeCell ref="G61:H61"/>
    <mergeCell ref="K23:M23"/>
    <mergeCell ref="K24:M24"/>
    <mergeCell ref="K25:M25"/>
    <mergeCell ref="K26:M26"/>
    <mergeCell ref="K27:M27"/>
    <mergeCell ref="K28:M28"/>
    <mergeCell ref="K31:M31"/>
    <mergeCell ref="N27:P27"/>
    <mergeCell ref="N28:P28"/>
    <mergeCell ref="Y45:AA45"/>
    <mergeCell ref="K29:M29"/>
    <mergeCell ref="K30:M30"/>
    <mergeCell ref="N29:P29"/>
    <mergeCell ref="N38:P38"/>
    <mergeCell ref="N30:P30"/>
    <mergeCell ref="N31:P31"/>
    <mergeCell ref="AA53:AB54"/>
    <mergeCell ref="AC53:AD54"/>
    <mergeCell ref="K32:M32"/>
    <mergeCell ref="K33:M33"/>
    <mergeCell ref="K34:M34"/>
    <mergeCell ref="K35:M35"/>
    <mergeCell ref="N41:P41"/>
    <mergeCell ref="K53:N54"/>
    <mergeCell ref="Q53:R54"/>
    <mergeCell ref="Q44:T44"/>
    <mergeCell ref="A53:D54"/>
    <mergeCell ref="S53:T54"/>
    <mergeCell ref="U53:X54"/>
    <mergeCell ref="Y53:Z54"/>
    <mergeCell ref="A44:J44"/>
    <mergeCell ref="A45:J45"/>
    <mergeCell ref="O53:P54"/>
    <mergeCell ref="U47:X47"/>
    <mergeCell ref="L56:N56"/>
    <mergeCell ref="L57:N57"/>
    <mergeCell ref="K41:M41"/>
    <mergeCell ref="K42:M42"/>
    <mergeCell ref="K43:M43"/>
    <mergeCell ref="K44:M44"/>
    <mergeCell ref="K45:M45"/>
    <mergeCell ref="N42:P42"/>
    <mergeCell ref="N43:P43"/>
    <mergeCell ref="A51:AD51"/>
    <mergeCell ref="BB10:BD10"/>
    <mergeCell ref="AG6:BJ6"/>
    <mergeCell ref="E53:F54"/>
    <mergeCell ref="G53:H54"/>
    <mergeCell ref="I53:J54"/>
    <mergeCell ref="N44:P44"/>
    <mergeCell ref="K36:M36"/>
    <mergeCell ref="K37:M37"/>
    <mergeCell ref="K39:M39"/>
    <mergeCell ref="K40:M40"/>
    <mergeCell ref="BB11:BD11"/>
    <mergeCell ref="BE11:BF11"/>
    <mergeCell ref="BG11:BH11"/>
    <mergeCell ref="AM10:AO10"/>
    <mergeCell ref="AP10:AR10"/>
    <mergeCell ref="AS10:AU10"/>
    <mergeCell ref="AV10:AX10"/>
    <mergeCell ref="BE10:BF10"/>
    <mergeCell ref="BG10:BH10"/>
    <mergeCell ref="AY10:BA10"/>
    <mergeCell ref="BB12:BD12"/>
    <mergeCell ref="BE12:BF12"/>
    <mergeCell ref="BG12:BH12"/>
    <mergeCell ref="BI10:BJ10"/>
    <mergeCell ref="AJ11:AL11"/>
    <mergeCell ref="AM11:AO11"/>
    <mergeCell ref="AP11:AR11"/>
    <mergeCell ref="AS11:AU11"/>
    <mergeCell ref="AV11:AX11"/>
    <mergeCell ref="AY11:BA11"/>
    <mergeCell ref="BB13:BD13"/>
    <mergeCell ref="BE13:BF13"/>
    <mergeCell ref="BG13:BH13"/>
    <mergeCell ref="BI11:BJ11"/>
    <mergeCell ref="AJ12:AL12"/>
    <mergeCell ref="AM12:AO12"/>
    <mergeCell ref="AP12:AR12"/>
    <mergeCell ref="AS12:AU12"/>
    <mergeCell ref="AV12:AX12"/>
    <mergeCell ref="AY12:BA12"/>
    <mergeCell ref="BB14:BD14"/>
    <mergeCell ref="BE14:BF14"/>
    <mergeCell ref="BG14:BH14"/>
    <mergeCell ref="BI12:BJ12"/>
    <mergeCell ref="AJ13:AL13"/>
    <mergeCell ref="AM13:AO13"/>
    <mergeCell ref="AP13:AR13"/>
    <mergeCell ref="AS13:AU13"/>
    <mergeCell ref="AV13:AX13"/>
    <mergeCell ref="AY13:BA13"/>
    <mergeCell ref="BB15:BD15"/>
    <mergeCell ref="BE15:BF15"/>
    <mergeCell ref="BG15:BH15"/>
    <mergeCell ref="BI13:BJ13"/>
    <mergeCell ref="AJ14:AL14"/>
    <mergeCell ref="AM14:AO14"/>
    <mergeCell ref="AP14:AR14"/>
    <mergeCell ref="AS14:AU14"/>
    <mergeCell ref="AV14:AX14"/>
    <mergeCell ref="AY14:BA14"/>
    <mergeCell ref="BB16:BD16"/>
    <mergeCell ref="BE16:BF16"/>
    <mergeCell ref="BG16:BH16"/>
    <mergeCell ref="BI14:BJ14"/>
    <mergeCell ref="AJ15:AL15"/>
    <mergeCell ref="AM15:AO15"/>
    <mergeCell ref="AP15:AR15"/>
    <mergeCell ref="AS15:AU15"/>
    <mergeCell ref="AV15:AX15"/>
    <mergeCell ref="AY15:BA15"/>
    <mergeCell ref="BB17:BD17"/>
    <mergeCell ref="BE17:BF17"/>
    <mergeCell ref="BG17:BH17"/>
    <mergeCell ref="BI15:BJ15"/>
    <mergeCell ref="AJ16:AL16"/>
    <mergeCell ref="AM16:AO16"/>
    <mergeCell ref="AP16:AR16"/>
    <mergeCell ref="AS16:AU16"/>
    <mergeCell ref="AV16:AX16"/>
    <mergeCell ref="AY16:BA16"/>
    <mergeCell ref="AJ17:AL17"/>
    <mergeCell ref="AM17:AO17"/>
    <mergeCell ref="AP17:AR17"/>
    <mergeCell ref="AS17:AU17"/>
    <mergeCell ref="AV17:AX17"/>
    <mergeCell ref="AY17:BA17"/>
    <mergeCell ref="AY18:BA18"/>
    <mergeCell ref="BB18:BD18"/>
    <mergeCell ref="AJ18:AL18"/>
    <mergeCell ref="AM18:AO18"/>
    <mergeCell ref="AP18:AR18"/>
    <mergeCell ref="BI18:BJ18"/>
    <mergeCell ref="AS18:AU18"/>
    <mergeCell ref="AV18:AX18"/>
    <mergeCell ref="AJ19:AL19"/>
    <mergeCell ref="AM19:AO19"/>
    <mergeCell ref="AP19:AR19"/>
    <mergeCell ref="AS19:AU19"/>
    <mergeCell ref="AV19:AX19"/>
    <mergeCell ref="AY19:BA19"/>
    <mergeCell ref="AY28:AZ28"/>
    <mergeCell ref="BG26:BH27"/>
    <mergeCell ref="BB19:BD19"/>
    <mergeCell ref="BE19:BF19"/>
    <mergeCell ref="BG19:BH19"/>
    <mergeCell ref="BA28:BB28"/>
    <mergeCell ref="BC28:BD28"/>
    <mergeCell ref="BE28:BF28"/>
    <mergeCell ref="BG28:BH28"/>
    <mergeCell ref="BE20:BF20"/>
    <mergeCell ref="AQ28:AR28"/>
    <mergeCell ref="AS28:AT28"/>
    <mergeCell ref="AU28:AV28"/>
    <mergeCell ref="AW28:AX28"/>
    <mergeCell ref="AG28:AI28"/>
    <mergeCell ref="AJ28:AL28"/>
    <mergeCell ref="AM28:AN28"/>
    <mergeCell ref="AO28:AP28"/>
    <mergeCell ref="BI28:BJ28"/>
    <mergeCell ref="AJ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J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AJ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AJ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AJ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AJ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AJ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AJ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AJ37:AL37"/>
    <mergeCell ref="AM37:AN37"/>
    <mergeCell ref="AO37:AP37"/>
    <mergeCell ref="AQ37:AR37"/>
    <mergeCell ref="AS37:AT37"/>
    <mergeCell ref="AU37:AV37"/>
    <mergeCell ref="AW37:AX37"/>
    <mergeCell ref="AY37:AZ37"/>
    <mergeCell ref="BI37:BJ37"/>
    <mergeCell ref="BC37:BD37"/>
    <mergeCell ref="BE37:BF37"/>
    <mergeCell ref="BG37:BH37"/>
    <mergeCell ref="BA45:BD46"/>
    <mergeCell ref="BE45:BF46"/>
    <mergeCell ref="BG45:BH46"/>
    <mergeCell ref="BA38:BB38"/>
    <mergeCell ref="BC38:BD38"/>
    <mergeCell ref="BE38:BF38"/>
    <mergeCell ref="BG38:BH38"/>
    <mergeCell ref="AU47:AV47"/>
    <mergeCell ref="AW47:AX47"/>
    <mergeCell ref="AY47:AZ47"/>
    <mergeCell ref="AW45:AX46"/>
    <mergeCell ref="AY45:AZ46"/>
    <mergeCell ref="BA37:BB37"/>
    <mergeCell ref="AQ47:AT47"/>
    <mergeCell ref="BB47:BD47"/>
    <mergeCell ref="BE47:BF47"/>
    <mergeCell ref="BG47:BH47"/>
    <mergeCell ref="BI47:BJ47"/>
    <mergeCell ref="AR48:AT48"/>
    <mergeCell ref="AU48:AV48"/>
    <mergeCell ref="AW48:AX48"/>
    <mergeCell ref="AY48:AZ48"/>
    <mergeCell ref="BB48:BD48"/>
    <mergeCell ref="BE48:BF48"/>
    <mergeCell ref="BG48:BH48"/>
    <mergeCell ref="BI48:BJ48"/>
    <mergeCell ref="AG49:AJ49"/>
    <mergeCell ref="AK49:AL49"/>
    <mergeCell ref="AM49:AN49"/>
    <mergeCell ref="AO49:AP49"/>
    <mergeCell ref="AR49:AT49"/>
    <mergeCell ref="AU49:AV49"/>
    <mergeCell ref="AW49:AX49"/>
    <mergeCell ref="AY49:AZ49"/>
    <mergeCell ref="BE49:BF49"/>
    <mergeCell ref="BG49:BH49"/>
    <mergeCell ref="BI49:BJ49"/>
    <mergeCell ref="BB49:BD49"/>
    <mergeCell ref="AG50:AJ50"/>
    <mergeCell ref="AK50:AL50"/>
    <mergeCell ref="AM50:AN50"/>
    <mergeCell ref="AO50:AP50"/>
    <mergeCell ref="AR50:AT50"/>
    <mergeCell ref="AU50:AV50"/>
    <mergeCell ref="AW50:AX50"/>
    <mergeCell ref="AY50:AZ50"/>
    <mergeCell ref="BE50:BF50"/>
    <mergeCell ref="BG50:BH50"/>
    <mergeCell ref="BI50:BJ50"/>
    <mergeCell ref="BA50:BD50"/>
    <mergeCell ref="AG51:AJ51"/>
    <mergeCell ref="AK51:AL51"/>
    <mergeCell ref="AM51:AN51"/>
    <mergeCell ref="AO51:AP51"/>
    <mergeCell ref="AR51:AT51"/>
    <mergeCell ref="AU51:AV51"/>
    <mergeCell ref="AW51:AX51"/>
    <mergeCell ref="AY51:AZ51"/>
    <mergeCell ref="BB51:BD51"/>
    <mergeCell ref="BE51:BF51"/>
    <mergeCell ref="BG51:BH51"/>
    <mergeCell ref="BI51:BJ51"/>
    <mergeCell ref="AG52:AJ52"/>
    <mergeCell ref="AK52:AL52"/>
    <mergeCell ref="AM52:AN52"/>
    <mergeCell ref="AO52:AP52"/>
    <mergeCell ref="AR52:AT52"/>
    <mergeCell ref="AU52:AV52"/>
    <mergeCell ref="AW52:AX52"/>
    <mergeCell ref="AY52:AZ52"/>
    <mergeCell ref="BB52:BD52"/>
    <mergeCell ref="BE52:BF52"/>
    <mergeCell ref="BG52:BH52"/>
    <mergeCell ref="BI52:BJ52"/>
    <mergeCell ref="AG53:AJ53"/>
    <mergeCell ref="AK53:AL53"/>
    <mergeCell ref="AM53:AN53"/>
    <mergeCell ref="AO53:AP53"/>
    <mergeCell ref="AR53:AT53"/>
    <mergeCell ref="AU53:AV53"/>
    <mergeCell ref="AW53:AX53"/>
    <mergeCell ref="AY53:AZ53"/>
    <mergeCell ref="BB53:BD53"/>
    <mergeCell ref="BE53:BF53"/>
    <mergeCell ref="BG53:BH53"/>
    <mergeCell ref="BI53:BJ53"/>
    <mergeCell ref="AG54:AJ54"/>
    <mergeCell ref="AK54:AL54"/>
    <mergeCell ref="AM54:AN54"/>
    <mergeCell ref="AO54:AP54"/>
    <mergeCell ref="AR54:AT54"/>
    <mergeCell ref="AU54:AV54"/>
    <mergeCell ref="AW54:AX54"/>
    <mergeCell ref="AY54:AZ54"/>
    <mergeCell ref="BB54:BD54"/>
    <mergeCell ref="BE54:BF54"/>
    <mergeCell ref="BG54:BH54"/>
    <mergeCell ref="BI54:BJ54"/>
    <mergeCell ref="AG55:AJ55"/>
    <mergeCell ref="AK55:AL55"/>
    <mergeCell ref="AM55:AN55"/>
    <mergeCell ref="AO55:AP55"/>
    <mergeCell ref="AU55:AV55"/>
    <mergeCell ref="AW55:AX55"/>
    <mergeCell ref="AY55:AZ55"/>
    <mergeCell ref="AR55:AT55"/>
    <mergeCell ref="BB55:BD55"/>
    <mergeCell ref="BE55:BF55"/>
    <mergeCell ref="BG55:BH55"/>
    <mergeCell ref="BI55:BJ55"/>
    <mergeCell ref="AG56:AJ56"/>
    <mergeCell ref="AK56:AL56"/>
    <mergeCell ref="AM56:AN56"/>
    <mergeCell ref="AO56:AP56"/>
    <mergeCell ref="AU56:AV56"/>
    <mergeCell ref="AW56:AX56"/>
    <mergeCell ref="AY56:AZ56"/>
    <mergeCell ref="AQ56:AT56"/>
    <mergeCell ref="BE56:BF56"/>
    <mergeCell ref="BG56:BH56"/>
    <mergeCell ref="BI56:BJ56"/>
    <mergeCell ref="BB56:BD56"/>
    <mergeCell ref="AK57:AL57"/>
    <mergeCell ref="AM57:AN57"/>
    <mergeCell ref="AO57:AP57"/>
    <mergeCell ref="AG57:AJ57"/>
    <mergeCell ref="AR57:AT57"/>
    <mergeCell ref="AU57:AV57"/>
    <mergeCell ref="AW57:AX57"/>
    <mergeCell ref="AY57:AZ57"/>
    <mergeCell ref="BE57:BF57"/>
    <mergeCell ref="BG57:BH57"/>
    <mergeCell ref="BI57:BJ57"/>
    <mergeCell ref="BA57:BD57"/>
    <mergeCell ref="AK58:AL58"/>
    <mergeCell ref="AM58:AN58"/>
    <mergeCell ref="AO58:AP58"/>
    <mergeCell ref="AH58:AJ58"/>
    <mergeCell ref="AR58:AT58"/>
    <mergeCell ref="AU58:AV58"/>
    <mergeCell ref="AW58:AX58"/>
    <mergeCell ref="AY58:AZ58"/>
    <mergeCell ref="BB58:BD58"/>
    <mergeCell ref="BE58:BF58"/>
    <mergeCell ref="BG58:BH58"/>
    <mergeCell ref="BI58:BJ58"/>
    <mergeCell ref="AK59:AL59"/>
    <mergeCell ref="AM59:AN59"/>
    <mergeCell ref="AO59:AP59"/>
    <mergeCell ref="AG59:AJ59"/>
    <mergeCell ref="AR59:AT59"/>
    <mergeCell ref="AU59:AV59"/>
    <mergeCell ref="AW59:AX59"/>
    <mergeCell ref="AY59:AZ59"/>
    <mergeCell ref="BB59:BD59"/>
    <mergeCell ref="BE59:BF59"/>
    <mergeCell ref="BG59:BH59"/>
    <mergeCell ref="BI59:BJ59"/>
    <mergeCell ref="AH60:AJ60"/>
    <mergeCell ref="AK60:AL60"/>
    <mergeCell ref="AM60:AN60"/>
    <mergeCell ref="AO60:AP60"/>
    <mergeCell ref="AR60:AT60"/>
    <mergeCell ref="AU60:AV60"/>
    <mergeCell ref="AW60:AX60"/>
    <mergeCell ref="AY60:AZ60"/>
    <mergeCell ref="BB60:BD60"/>
    <mergeCell ref="BE60:BF60"/>
    <mergeCell ref="BG60:BH60"/>
    <mergeCell ref="BI60:BJ60"/>
    <mergeCell ref="BE61:BF61"/>
    <mergeCell ref="BG61:BH61"/>
    <mergeCell ref="BI61:BJ61"/>
    <mergeCell ref="BB61:BD61"/>
    <mergeCell ref="AH61:AJ61"/>
    <mergeCell ref="AK61:AL61"/>
    <mergeCell ref="AM61:AN61"/>
    <mergeCell ref="AO61:AP61"/>
    <mergeCell ref="AU61:AV61"/>
    <mergeCell ref="AW61:AX61"/>
    <mergeCell ref="AM62:AN62"/>
    <mergeCell ref="AO62:AP62"/>
    <mergeCell ref="AU62:AV62"/>
    <mergeCell ref="AW62:AX62"/>
    <mergeCell ref="AY61:AZ61"/>
    <mergeCell ref="AR61:AT61"/>
    <mergeCell ref="AY62:AZ62"/>
    <mergeCell ref="AQ62:AT62"/>
    <mergeCell ref="BE62:BF62"/>
    <mergeCell ref="BG62:BH62"/>
    <mergeCell ref="BI62:BJ62"/>
    <mergeCell ref="BA62:BD62"/>
    <mergeCell ref="AP20:AR20"/>
    <mergeCell ref="AG7:BJ7"/>
    <mergeCell ref="AG9:AI10"/>
    <mergeCell ref="AJ9:AL10"/>
    <mergeCell ref="AM9:AU9"/>
    <mergeCell ref="AV9:BD9"/>
    <mergeCell ref="BE9:BJ9"/>
    <mergeCell ref="BI19:BJ19"/>
    <mergeCell ref="BE18:BF18"/>
    <mergeCell ref="BG18:BH18"/>
    <mergeCell ref="BG20:BH20"/>
    <mergeCell ref="BI20:BJ20"/>
    <mergeCell ref="BI17:BJ17"/>
    <mergeCell ref="BI16:BJ16"/>
    <mergeCell ref="AG24:BJ24"/>
    <mergeCell ref="AS20:AU20"/>
    <mergeCell ref="AV20:AX20"/>
    <mergeCell ref="AY20:BA20"/>
    <mergeCell ref="BB20:BD20"/>
    <mergeCell ref="AJ20:AL20"/>
    <mergeCell ref="AM20:AO20"/>
    <mergeCell ref="AG26:AI27"/>
    <mergeCell ref="AJ26:AL27"/>
    <mergeCell ref="AM26:AN27"/>
    <mergeCell ref="AO26:AP27"/>
    <mergeCell ref="AQ26:AR27"/>
    <mergeCell ref="AS26:AT27"/>
    <mergeCell ref="AU26:AV27"/>
    <mergeCell ref="AW26:AX27"/>
    <mergeCell ref="AY26:AZ27"/>
    <mergeCell ref="BA26:BB27"/>
    <mergeCell ref="BC26:BD27"/>
    <mergeCell ref="BE26:BF27"/>
    <mergeCell ref="BI26:BJ27"/>
    <mergeCell ref="AG38:AI38"/>
    <mergeCell ref="AJ38:AL38"/>
    <mergeCell ref="AM38:AN38"/>
    <mergeCell ref="AO38:AP38"/>
    <mergeCell ref="AQ38:AR38"/>
    <mergeCell ref="AS38:AT38"/>
    <mergeCell ref="AU38:AV38"/>
    <mergeCell ref="AW38:AX38"/>
    <mergeCell ref="AY38:AZ38"/>
    <mergeCell ref="BI38:BJ38"/>
    <mergeCell ref="AG43:BJ43"/>
    <mergeCell ref="AG45:AJ46"/>
    <mergeCell ref="AK45:AL46"/>
    <mergeCell ref="AM45:AN46"/>
    <mergeCell ref="AO45:AP46"/>
    <mergeCell ref="AQ45:AT46"/>
    <mergeCell ref="AU45:AV46"/>
    <mergeCell ref="BI45:BJ46"/>
    <mergeCell ref="AG47:AJ47"/>
    <mergeCell ref="AK47:AL47"/>
    <mergeCell ref="AM47:AN47"/>
    <mergeCell ref="AO47:AP47"/>
    <mergeCell ref="AH63:AJ63"/>
    <mergeCell ref="AK63:AL63"/>
    <mergeCell ref="AM63:AN63"/>
    <mergeCell ref="AO63:AP63"/>
    <mergeCell ref="AH62:AJ62"/>
    <mergeCell ref="AK62:AL62"/>
    <mergeCell ref="BG63:BH63"/>
    <mergeCell ref="BI63:BJ63"/>
    <mergeCell ref="AR63:AT63"/>
    <mergeCell ref="AU63:AV63"/>
    <mergeCell ref="AW63:AX63"/>
    <mergeCell ref="AY63:AZ63"/>
    <mergeCell ref="BB63:BD63"/>
    <mergeCell ref="BE63:BF6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2013-06-12T07:37:29Z</cp:lastPrinted>
  <dcterms:created xsi:type="dcterms:W3CDTF">1998-01-17T13:25:31Z</dcterms:created>
  <dcterms:modified xsi:type="dcterms:W3CDTF">2013-06-12T07:38:20Z</dcterms:modified>
  <cp:category/>
  <cp:version/>
  <cp:contentType/>
  <cp:contentStatus/>
</cp:coreProperties>
</file>