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405" windowWidth="9690" windowHeight="6075" activeTab="0"/>
  </bookViews>
  <sheets>
    <sheet name="268" sheetId="1" r:id="rId1"/>
  </sheets>
  <definedNames>
    <definedName name="_xlnm.Print_Area" localSheetId="0">'268'!$A$1:$Q$62</definedName>
  </definedNames>
  <calcPr fullCalcOnLoad="1"/>
</workbook>
</file>

<file path=xl/sharedStrings.xml><?xml version="1.0" encoding="utf-8"?>
<sst xmlns="http://schemas.openxmlformats.org/spreadsheetml/2006/main" count="157" uniqueCount="106">
  <si>
    <t>（単位：千人）</t>
  </si>
  <si>
    <t>（単位：件）</t>
  </si>
  <si>
    <t>総　　　　　　　数</t>
  </si>
  <si>
    <t>県　　内</t>
  </si>
  <si>
    <t>県　　外</t>
  </si>
  <si>
    <t>日　　帰</t>
  </si>
  <si>
    <t>宿　　泊</t>
  </si>
  <si>
    <t>計</t>
  </si>
  <si>
    <t>国　　　指　　　定</t>
  </si>
  <si>
    <t>人　　　員</t>
  </si>
  <si>
    <t>対前年比(％)</t>
  </si>
  <si>
    <t>国宝・特別</t>
  </si>
  <si>
    <t>重　　文</t>
  </si>
  <si>
    <t>有形文化財</t>
  </si>
  <si>
    <t>建造物</t>
  </si>
  <si>
    <t>絵画</t>
  </si>
  <si>
    <t>彫刻</t>
  </si>
  <si>
    <t>工芸品</t>
  </si>
  <si>
    <t>考古資料</t>
  </si>
  <si>
    <t>歴史資料</t>
  </si>
  <si>
    <t>古文書</t>
  </si>
  <si>
    <t>無形文化財</t>
  </si>
  <si>
    <t>工芸技術</t>
  </si>
  <si>
    <t>史跡</t>
  </si>
  <si>
    <t>名勝</t>
  </si>
  <si>
    <t>天然記念物</t>
  </si>
  <si>
    <t>民俗文化財</t>
  </si>
  <si>
    <t>北　　　　　　　　　米</t>
  </si>
  <si>
    <t>ア    フ    リ    カ</t>
  </si>
  <si>
    <t>中            　　　東</t>
  </si>
  <si>
    <t>ア　      ジ      　ア</t>
  </si>
  <si>
    <t>中　　　　南　　　　米</t>
  </si>
  <si>
    <t>１１　月</t>
  </si>
  <si>
    <t>１２　月</t>
  </si>
  <si>
    <t>観光消費額　　　　　　（百万円）</t>
  </si>
  <si>
    <t>地　　　　　　　　　域</t>
  </si>
  <si>
    <t>書跡・典籍</t>
  </si>
  <si>
    <t>総　　数</t>
  </si>
  <si>
    <t>不明</t>
  </si>
  <si>
    <t>宿泊者数</t>
  </si>
  <si>
    <t>宿泊料金</t>
  </si>
  <si>
    <t>総　　　計</t>
  </si>
  <si>
    <t>区　　　分</t>
  </si>
  <si>
    <t>（単位　人、金額　千円）</t>
  </si>
  <si>
    <t>注１　宿泊料金は、総消費料金をあげた。岩間、中宮の１２月から４月は休業</t>
  </si>
  <si>
    <t>　２　宿泊者数は日帰りを含めた総利用人員である。</t>
  </si>
  <si>
    <t>資料　石川県小松県税事務所、石川県金沢県税事務所、石川県七尾県税事務所「特別地方消費税納入申告書」</t>
  </si>
  <si>
    <t>２</t>
  </si>
  <si>
    <t>３</t>
  </si>
  <si>
    <t>４</t>
  </si>
  <si>
    <t>５</t>
  </si>
  <si>
    <t>平成元年</t>
  </si>
  <si>
    <t>2年</t>
  </si>
  <si>
    <t>3年</t>
  </si>
  <si>
    <t>4年</t>
  </si>
  <si>
    <t>5年</t>
  </si>
  <si>
    <t>種　　別</t>
  </si>
  <si>
    <t>県 指 定</t>
  </si>
  <si>
    <t>平 成 元 年</t>
  </si>
  <si>
    <t>（単位　人）</t>
  </si>
  <si>
    <r>
      <t>無形民俗</t>
    </r>
    <r>
      <rPr>
        <sz val="12"/>
        <rFont val="ＭＳ 明朝"/>
        <family val="1"/>
      </rPr>
      <t>文化財</t>
    </r>
  </si>
  <si>
    <t>１　月</t>
  </si>
  <si>
    <t>２　月</t>
  </si>
  <si>
    <t>３　月</t>
  </si>
  <si>
    <t>４　月</t>
  </si>
  <si>
    <t>５　月</t>
  </si>
  <si>
    <t>６　月</t>
  </si>
  <si>
    <t>７　月</t>
  </si>
  <si>
    <t>８　月</t>
  </si>
  <si>
    <t>９　月</t>
  </si>
  <si>
    <t>１０　月</t>
  </si>
  <si>
    <t>174　地方別外国人観光客数（兼六園入園者数）</t>
  </si>
  <si>
    <t>資料　石川県観光課「統計からみた石川県の観光」</t>
  </si>
  <si>
    <t>ソ連・東欧・北欧</t>
  </si>
  <si>
    <t>資料　石川県観光課「統計からみた石川県の観光」</t>
  </si>
  <si>
    <t>天　然　記　念　物</t>
  </si>
  <si>
    <t xml:space="preserve">175　温泉旅館月別宿泊者数及び宿泊料金（平成５年）  </t>
  </si>
  <si>
    <t>温泉地区別宿泊者数　　　　及　び　料　金</t>
  </si>
  <si>
    <t>268 観光及び文化財</t>
  </si>
  <si>
    <t>観光及び文化財 269</t>
  </si>
  <si>
    <t>年　　次</t>
  </si>
  <si>
    <t>名勝及び天然記念物</t>
  </si>
  <si>
    <t>ヨーロッパ</t>
  </si>
  <si>
    <t>天然記念物及び名勝</t>
  </si>
  <si>
    <t>オ 　セ　 ア　 ニ　 ア</t>
  </si>
  <si>
    <r>
      <t>有形民俗</t>
    </r>
    <r>
      <rPr>
        <sz val="12"/>
        <rFont val="ＭＳ 明朝"/>
        <family val="1"/>
      </rPr>
      <t>文化財</t>
    </r>
  </si>
  <si>
    <r>
      <t>※1</t>
    </r>
    <r>
      <rPr>
        <sz val="12"/>
        <rFont val="ＭＳ 明朝"/>
        <family val="1"/>
      </rPr>
      <t>,436</t>
    </r>
  </si>
  <si>
    <t>計</t>
  </si>
  <si>
    <t>合　　　　　計</t>
  </si>
  <si>
    <t>－</t>
  </si>
  <si>
    <t>資料　石川県教育委員会文化課調</t>
  </si>
  <si>
    <t>173　観光客数及び観光消費額</t>
  </si>
  <si>
    <t>176　国及び県指定文化財（平成6年3月31日現在）</t>
  </si>
  <si>
    <t>－</t>
  </si>
  <si>
    <t>-</t>
  </si>
  <si>
    <t>※　国体期間中は国籍調査をしていない。</t>
  </si>
  <si>
    <t>24　　観　　光　　及　　び　　文　　化　　財</t>
  </si>
  <si>
    <t>山　　中</t>
  </si>
  <si>
    <t>山　　代</t>
  </si>
  <si>
    <t>粟　　津</t>
  </si>
  <si>
    <t>辰　　口</t>
  </si>
  <si>
    <t>中　　宮　　　　　　　　　　岩　　間</t>
  </si>
  <si>
    <t>湯　　涌</t>
  </si>
  <si>
    <t>深　　谷</t>
  </si>
  <si>
    <t>和　　倉</t>
  </si>
  <si>
    <r>
      <t>片 山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津</t>
    </r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</si>
</sst>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&quot;¥&quot;&quot;¥&quot;\!\-#,##0"/>
    <numFmt numFmtId="189" formatCode="&quot;¥&quot;#,##0;[Red]&quot;¥&quot;&quot;¥&quot;\!\-#,##0"/>
    <numFmt numFmtId="190" formatCode="&quot;¥&quot;#,##0.00;&quot;¥&quot;&quot;¥&quot;\!\-#,##0.00"/>
    <numFmt numFmtId="191" formatCode="&quot;¥&quot;#,##0.00;[Red]&quot;¥&quot;&quot;¥&quot;\!\-#,##0.00"/>
    <numFmt numFmtId="192" formatCode="_ &quot;¥&quot;* #,##0_ ;_ &quot;¥&quot;* &quot;¥&quot;\!\-#,##0_ ;_ &quot;¥&quot;* &quot;-&quot;_ ;_ @_ "/>
    <numFmt numFmtId="193" formatCode="_ * #,##0_ ;_ * &quot;¥&quot;\!\-#,##0_ ;_ * &quot;-&quot;_ ;_ @_ "/>
    <numFmt numFmtId="194" formatCode="_ &quot;¥&quot;* #,##0.00_ ;_ &quot;¥&quot;* &quot;¥&quot;\!\-#,##0.00_ ;_ &quot;¥&quot;* &quot;-&quot;??_ ;_ @_ "/>
    <numFmt numFmtId="195" formatCode="_ * #,##0.00_ ;_ * &quot;¥&quot;\!\-#,##0.00_ ;_ * &quot;-&quot;??_ ;_ @_ "/>
    <numFmt numFmtId="196" formatCode="&quot;¥&quot;\!\$#,##0_);&quot;¥&quot;\!\(&quot;¥&quot;\!\$#,##0&quot;¥&quot;\!\)"/>
    <numFmt numFmtId="197" formatCode="&quot;¥&quot;\!\$#,##0_);[Red]&quot;¥&quot;\!\(&quot;¥&quot;\!\$#,##0&quot;¥&quot;\!\)"/>
    <numFmt numFmtId="198" formatCode="&quot;¥&quot;\!\$#,##0.00_);&quot;¥&quot;\!\(&quot;¥&quot;\!\$#,##0.00&quot;¥&quot;\!\)"/>
    <numFmt numFmtId="199" formatCode="&quot;¥&quot;\!\$#,##0.00_);[Red]&quot;¥&quot;\!\(&quot;¥&quot;\!\$#,##0.00&quot;¥&quot;\!\)"/>
    <numFmt numFmtId="200" formatCode="0.0"/>
    <numFmt numFmtId="201" formatCode="#,##0.0;&quot;¥&quot;\!\-#,##0.0"/>
    <numFmt numFmtId="202" formatCode="#,##0_);[Red]\(#,##0\)"/>
    <numFmt numFmtId="203" formatCode="#,##0_ ;[Red]\-#,##0\ "/>
    <numFmt numFmtId="204" formatCode="#,##0_ "/>
    <numFmt numFmtId="205" formatCode="0.0_);[Red]\(0.0\)"/>
  </numFmts>
  <fonts count="48">
    <font>
      <sz val="12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sz val="6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b/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4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189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0" fontId="46" fillId="31" borderId="4" applyNumberFormat="0" applyAlignment="0" applyProtection="0"/>
    <xf numFmtId="0" fontId="12" fillId="0" borderId="0" applyNumberFormat="0" applyFill="0" applyBorder="0" applyAlignment="0" applyProtection="0"/>
    <xf numFmtId="0" fontId="5" fillId="0" borderId="0">
      <alignment/>
      <protection/>
    </xf>
    <xf numFmtId="0" fontId="47" fillId="32" borderId="0" applyNumberFormat="0" applyBorder="0" applyAlignment="0" applyProtection="0"/>
  </cellStyleXfs>
  <cellXfs count="17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7" fillId="0" borderId="10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>
      <alignment vertical="top"/>
    </xf>
    <xf numFmtId="0" fontId="0" fillId="0" borderId="0" xfId="0" applyFont="1" applyFill="1" applyAlignment="1">
      <alignment vertical="top"/>
    </xf>
    <xf numFmtId="0" fontId="7" fillId="0" borderId="0" xfId="0" applyFont="1" applyFill="1" applyAlignment="1">
      <alignment horizontal="right" vertical="top"/>
    </xf>
    <xf numFmtId="0" fontId="0" fillId="0" borderId="0" xfId="0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 vertical="center"/>
    </xf>
    <xf numFmtId="37" fontId="0" fillId="0" borderId="0" xfId="0" applyNumberFormat="1" applyFont="1" applyFill="1" applyBorder="1" applyAlignment="1" applyProtection="1">
      <alignment vertical="center"/>
      <protection/>
    </xf>
    <xf numFmtId="0" fontId="7" fillId="0" borderId="1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37" fontId="9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>
      <alignment horizontal="center" vertical="center"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quotePrefix="1">
      <alignment horizontal="center" vertical="center"/>
    </xf>
    <xf numFmtId="205" fontId="0" fillId="0" borderId="0" xfId="0" applyNumberFormat="1" applyFont="1" applyFill="1" applyBorder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5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Border="1" applyAlignment="1" applyProtection="1" quotePrefix="1">
      <alignment horizontal="center" vertical="center" wrapText="1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37" fontId="0" fillId="0" borderId="16" xfId="0" applyNumberFormat="1" applyFont="1" applyFill="1" applyBorder="1" applyAlignment="1" applyProtection="1">
      <alignment vertical="center"/>
      <protection/>
    </xf>
    <xf numFmtId="205" fontId="0" fillId="0" borderId="13" xfId="0" applyNumberFormat="1" applyFont="1" applyFill="1" applyBorder="1" applyAlignment="1" applyProtection="1">
      <alignment vertical="center"/>
      <protection/>
    </xf>
    <xf numFmtId="37" fontId="0" fillId="0" borderId="13" xfId="0" applyNumberFormat="1" applyFont="1" applyFill="1" applyBorder="1" applyAlignment="1" applyProtection="1">
      <alignment vertical="center"/>
      <protection/>
    </xf>
    <xf numFmtId="0" fontId="0" fillId="0" borderId="13" xfId="0" applyFont="1" applyFill="1" applyBorder="1" applyAlignment="1" applyProtection="1">
      <alignment horizontal="distributed" vertical="center"/>
      <protection/>
    </xf>
    <xf numFmtId="0" fontId="0" fillId="0" borderId="17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Alignment="1">
      <alignment vertical="center"/>
    </xf>
    <xf numFmtId="37" fontId="0" fillId="0" borderId="18" xfId="0" applyNumberFormat="1" applyFont="1" applyFill="1" applyBorder="1" applyAlignment="1" applyProtection="1">
      <alignment vertical="center"/>
      <protection/>
    </xf>
    <xf numFmtId="0" fontId="0" fillId="0" borderId="0" xfId="0" applyFont="1" applyBorder="1" applyAlignment="1">
      <alignment horizontal="distributed" vertical="center"/>
    </xf>
    <xf numFmtId="0" fontId="0" fillId="0" borderId="19" xfId="0" applyFont="1" applyFill="1" applyBorder="1" applyAlignment="1" applyProtection="1">
      <alignment horizontal="distributed" vertical="center"/>
      <protection/>
    </xf>
    <xf numFmtId="0" fontId="0" fillId="0" borderId="13" xfId="0" applyFont="1" applyFill="1" applyBorder="1" applyAlignment="1" applyProtection="1">
      <alignment vertical="center"/>
      <protection/>
    </xf>
    <xf numFmtId="0" fontId="0" fillId="0" borderId="13" xfId="0" applyFont="1" applyFill="1" applyBorder="1" applyAlignment="1">
      <alignment vertical="center"/>
    </xf>
    <xf numFmtId="0" fontId="0" fillId="0" borderId="0" xfId="0" applyFont="1" applyFill="1" applyAlignment="1" applyProtection="1">
      <alignment vertical="center"/>
      <protection/>
    </xf>
    <xf numFmtId="0" fontId="0" fillId="0" borderId="20" xfId="0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 applyProtection="1">
      <alignment horizontal="distributed" vertical="center"/>
      <protection/>
    </xf>
    <xf numFmtId="200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horizontal="distributed" vertical="center"/>
    </xf>
    <xf numFmtId="0" fontId="0" fillId="0" borderId="19" xfId="0" applyFont="1" applyFill="1" applyBorder="1" applyAlignment="1">
      <alignment horizontal="distributed" vertical="center"/>
    </xf>
    <xf numFmtId="0" fontId="0" fillId="0" borderId="21" xfId="0" applyFont="1" applyBorder="1" applyAlignment="1">
      <alignment horizontal="distributed" vertical="center"/>
    </xf>
    <xf numFmtId="0" fontId="0" fillId="0" borderId="22" xfId="0" applyFont="1" applyFill="1" applyBorder="1" applyAlignment="1" applyProtection="1">
      <alignment horizontal="left" vertical="center"/>
      <protection/>
    </xf>
    <xf numFmtId="37" fontId="0" fillId="0" borderId="21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23" xfId="0" applyFont="1" applyFill="1" applyBorder="1" applyAlignment="1" applyProtection="1">
      <alignment horizontal="centerContinuous" vertical="center"/>
      <protection/>
    </xf>
    <xf numFmtId="0" fontId="0" fillId="0" borderId="0" xfId="0" applyFont="1" applyBorder="1" applyAlignment="1">
      <alignment horizontal="center" vertical="center"/>
    </xf>
    <xf numFmtId="0" fontId="9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203" fontId="0" fillId="0" borderId="0" xfId="0" applyNumberFormat="1" applyFont="1" applyFill="1" applyBorder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Alignment="1">
      <alignment horizontal="center" vertical="center"/>
    </xf>
    <xf numFmtId="37" fontId="0" fillId="0" borderId="21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 horizontal="center" vertical="center"/>
    </xf>
    <xf numFmtId="37" fontId="0" fillId="0" borderId="0" xfId="0" applyNumberFormat="1" applyFont="1" applyFill="1" applyBorder="1" applyAlignment="1" applyProtection="1">
      <alignment horizontal="center" vertical="center"/>
      <protection/>
    </xf>
    <xf numFmtId="37" fontId="0" fillId="0" borderId="24" xfId="0" applyNumberFormat="1" applyFont="1" applyFill="1" applyBorder="1" applyAlignment="1" applyProtection="1">
      <alignment horizontal="right" vertical="center"/>
      <protection/>
    </xf>
    <xf numFmtId="0" fontId="0" fillId="0" borderId="19" xfId="0" applyFont="1" applyFill="1" applyBorder="1" applyAlignment="1" applyProtection="1">
      <alignment horizontal="center" vertical="center" wrapText="1"/>
      <protection/>
    </xf>
    <xf numFmtId="0" fontId="0" fillId="0" borderId="19" xfId="0" applyFont="1" applyFill="1" applyBorder="1" applyAlignment="1">
      <alignment horizontal="center" vertical="center" wrapText="1"/>
    </xf>
    <xf numFmtId="37" fontId="0" fillId="0" borderId="19" xfId="0" applyNumberFormat="1" applyFont="1" applyFill="1" applyBorder="1" applyAlignment="1" applyProtection="1">
      <alignment horizontal="center" vertical="center" wrapText="1"/>
      <protection/>
    </xf>
    <xf numFmtId="37" fontId="0" fillId="0" borderId="25" xfId="0" applyNumberFormat="1" applyFont="1" applyFill="1" applyBorder="1" applyAlignment="1" applyProtection="1">
      <alignment horizontal="center" vertical="center" wrapText="1"/>
      <protection/>
    </xf>
    <xf numFmtId="38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19" xfId="0" applyFont="1" applyFill="1" applyBorder="1" applyAlignment="1" applyProtection="1">
      <alignment horizontal="distributed" vertical="center"/>
      <protection/>
    </xf>
    <xf numFmtId="0" fontId="9" fillId="0" borderId="0" xfId="0" applyFont="1" applyBorder="1" applyAlignment="1">
      <alignment vertical="center"/>
    </xf>
    <xf numFmtId="38" fontId="9" fillId="0" borderId="0" xfId="49" applyFont="1" applyFill="1" applyBorder="1" applyAlignment="1" applyProtection="1">
      <alignment horizontal="right" vertical="center"/>
      <protection/>
    </xf>
    <xf numFmtId="203" fontId="9" fillId="0" borderId="0" xfId="0" applyNumberFormat="1" applyFont="1" applyFill="1" applyBorder="1" applyAlignment="1">
      <alignment horizontal="right" vertical="center"/>
    </xf>
    <xf numFmtId="38" fontId="0" fillId="0" borderId="0" xfId="49" applyFont="1" applyFill="1" applyBorder="1" applyAlignment="1" applyProtection="1">
      <alignment horizontal="right" vertical="center"/>
      <protection/>
    </xf>
    <xf numFmtId="38" fontId="0" fillId="0" borderId="21" xfId="49" applyFont="1" applyFill="1" applyBorder="1" applyAlignment="1" applyProtection="1">
      <alignment horizontal="right" vertical="center"/>
      <protection/>
    </xf>
    <xf numFmtId="0" fontId="10" fillId="0" borderId="0" xfId="0" applyFont="1" applyFill="1" applyBorder="1" applyAlignment="1" quotePrefix="1">
      <alignment horizontal="center" vertical="center"/>
    </xf>
    <xf numFmtId="37" fontId="10" fillId="0" borderId="26" xfId="0" applyNumberFormat="1" applyFont="1" applyFill="1" applyBorder="1" applyAlignment="1" applyProtection="1">
      <alignment vertical="center"/>
      <protection/>
    </xf>
    <xf numFmtId="0" fontId="10" fillId="0" borderId="17" xfId="0" applyFont="1" applyFill="1" applyBorder="1" applyAlignment="1">
      <alignment horizontal="center" vertical="center" wrapText="1"/>
    </xf>
    <xf numFmtId="37" fontId="10" fillId="0" borderId="19" xfId="0" applyNumberFormat="1" applyFont="1" applyFill="1" applyBorder="1" applyAlignment="1" applyProtection="1">
      <alignment horizontal="center" vertical="center" wrapText="1"/>
      <protection/>
    </xf>
    <xf numFmtId="0" fontId="10" fillId="0" borderId="21" xfId="0" applyFont="1" applyFill="1" applyBorder="1" applyAlignment="1" applyProtection="1">
      <alignment horizontal="right" vertical="center"/>
      <protection/>
    </xf>
    <xf numFmtId="37" fontId="10" fillId="0" borderId="13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>
      <alignment vertical="center"/>
    </xf>
    <xf numFmtId="37" fontId="10" fillId="0" borderId="27" xfId="0" applyNumberFormat="1" applyFont="1" applyFill="1" applyBorder="1" applyAlignment="1" applyProtection="1">
      <alignment vertical="center"/>
      <protection/>
    </xf>
    <xf numFmtId="205" fontId="10" fillId="0" borderId="26" xfId="0" applyNumberFormat="1" applyFont="1" applyFill="1" applyBorder="1" applyAlignment="1" applyProtection="1">
      <alignment vertical="center"/>
      <protection/>
    </xf>
    <xf numFmtId="200" fontId="10" fillId="0" borderId="13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0" fontId="10" fillId="0" borderId="16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13" xfId="0" applyFont="1" applyFill="1" applyBorder="1" applyAlignment="1">
      <alignment vertical="center"/>
    </xf>
    <xf numFmtId="0" fontId="10" fillId="0" borderId="0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horizontal="right" vertical="center"/>
      <protection/>
    </xf>
    <xf numFmtId="37" fontId="10" fillId="0" borderId="0" xfId="0" applyNumberFormat="1" applyFont="1" applyFill="1" applyBorder="1" applyAlignment="1" applyProtection="1">
      <alignment horizontal="right" vertical="center"/>
      <protection/>
    </xf>
    <xf numFmtId="0" fontId="10" fillId="0" borderId="21" xfId="0" applyFont="1" applyFill="1" applyBorder="1" applyAlignment="1" applyProtection="1">
      <alignment vertical="center"/>
      <protection/>
    </xf>
    <xf numFmtId="38" fontId="10" fillId="0" borderId="0" xfId="49" applyFont="1" applyFill="1" applyBorder="1" applyAlignment="1" applyProtection="1">
      <alignment horizontal="right" vertical="center"/>
      <protection/>
    </xf>
    <xf numFmtId="203" fontId="10" fillId="0" borderId="13" xfId="0" applyNumberFormat="1" applyFont="1" applyFill="1" applyBorder="1" applyAlignment="1">
      <alignment horizontal="right" vertical="center"/>
    </xf>
    <xf numFmtId="203" fontId="10" fillId="0" borderId="0" xfId="0" applyNumberFormat="1" applyFon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37" fontId="0" fillId="0" borderId="21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12" xfId="0" applyFont="1" applyBorder="1" applyAlignment="1">
      <alignment horizontal="distributed" vertical="center"/>
    </xf>
    <xf numFmtId="0" fontId="0" fillId="0" borderId="12" xfId="0" applyFont="1" applyBorder="1" applyAlignment="1">
      <alignment vertical="center"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0" fillId="0" borderId="28" xfId="0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>
      <alignment horizontal="center" vertical="center"/>
    </xf>
    <xf numFmtId="0" fontId="0" fillId="0" borderId="20" xfId="0" applyFont="1" applyFill="1" applyBorder="1" applyAlignment="1" applyProtection="1">
      <alignment horizontal="center" vertical="center"/>
      <protection/>
    </xf>
    <xf numFmtId="0" fontId="0" fillId="0" borderId="29" xfId="0" applyFont="1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>
      <alignment horizontal="center" vertical="center"/>
    </xf>
    <xf numFmtId="0" fontId="0" fillId="0" borderId="32" xfId="0" applyFont="1" applyFill="1" applyBorder="1" applyAlignment="1" applyProtection="1" quotePrefix="1">
      <alignment horizontal="center" vertical="center" wrapText="1"/>
      <protection/>
    </xf>
    <xf numFmtId="0" fontId="0" fillId="0" borderId="27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 applyProtection="1">
      <alignment horizontal="center" vertical="center"/>
      <protection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Fill="1" applyBorder="1" applyAlignment="1" applyProtection="1">
      <alignment horizontal="center" vertical="center"/>
      <protection/>
    </xf>
    <xf numFmtId="0" fontId="0" fillId="0" borderId="27" xfId="0" applyFont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33" xfId="0" applyFont="1" applyFill="1" applyBorder="1" applyAlignment="1">
      <alignment horizontal="center" vertical="center"/>
    </xf>
    <xf numFmtId="0" fontId="0" fillId="0" borderId="34" xfId="0" applyFont="1" applyFill="1" applyBorder="1" applyAlignment="1" applyProtection="1">
      <alignment horizontal="center" vertical="center"/>
      <protection/>
    </xf>
    <xf numFmtId="0" fontId="0" fillId="0" borderId="26" xfId="0" applyFont="1" applyFill="1" applyBorder="1" applyAlignment="1" applyProtection="1">
      <alignment horizontal="center" vertical="center"/>
      <protection/>
    </xf>
    <xf numFmtId="0" fontId="0" fillId="0" borderId="35" xfId="0" applyFont="1" applyFill="1" applyBorder="1" applyAlignment="1" applyProtection="1">
      <alignment horizontal="center" vertical="center"/>
      <protection/>
    </xf>
    <xf numFmtId="0" fontId="0" fillId="0" borderId="36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>
      <alignment horizontal="distributed" vertical="center"/>
    </xf>
    <xf numFmtId="0" fontId="0" fillId="0" borderId="19" xfId="0" applyFont="1" applyBorder="1" applyAlignment="1">
      <alignment horizontal="distributed" vertical="center"/>
    </xf>
    <xf numFmtId="0" fontId="0" fillId="0" borderId="32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10" fillId="0" borderId="12" xfId="0" applyFont="1" applyBorder="1" applyAlignment="1">
      <alignment horizontal="center" vertical="center"/>
    </xf>
    <xf numFmtId="0" fontId="0" fillId="0" borderId="37" xfId="0" applyFont="1" applyFill="1" applyBorder="1" applyAlignment="1" applyProtection="1">
      <alignment horizontal="center" vertical="center"/>
      <protection/>
    </xf>
    <xf numFmtId="0" fontId="0" fillId="0" borderId="29" xfId="0" applyFont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19" xfId="0" applyFont="1" applyFill="1" applyBorder="1" applyAlignment="1" applyProtection="1">
      <alignment horizontal="distributed" vertical="center"/>
      <protection/>
    </xf>
    <xf numFmtId="0" fontId="0" fillId="0" borderId="12" xfId="0" applyFont="1" applyBorder="1" applyAlignment="1">
      <alignment horizontal="distributed" vertical="center"/>
    </xf>
    <xf numFmtId="0" fontId="0" fillId="0" borderId="10" xfId="0" applyFont="1" applyFill="1" applyBorder="1" applyAlignment="1">
      <alignment horizontal="center" vertical="center"/>
    </xf>
    <xf numFmtId="0" fontId="10" fillId="0" borderId="13" xfId="0" applyFont="1" applyFill="1" applyBorder="1" applyAlignment="1" applyProtection="1">
      <alignment horizontal="center" vertical="center"/>
      <protection/>
    </xf>
    <xf numFmtId="0" fontId="10" fillId="0" borderId="33" xfId="0" applyFont="1" applyBorder="1" applyAlignment="1">
      <alignment horizontal="center" vertical="center"/>
    </xf>
    <xf numFmtId="0" fontId="0" fillId="0" borderId="34" xfId="0" applyFont="1" applyFill="1" applyBorder="1" applyAlignment="1" applyProtection="1">
      <alignment horizontal="center" vertical="center"/>
      <protection/>
    </xf>
    <xf numFmtId="0" fontId="0" fillId="0" borderId="28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19" xfId="0" applyFont="1" applyFill="1" applyBorder="1" applyAlignment="1" applyProtection="1">
      <alignment horizontal="distributed" vertical="center"/>
      <protection/>
    </xf>
    <xf numFmtId="0" fontId="10" fillId="0" borderId="38" xfId="0" applyFont="1" applyFill="1" applyBorder="1" applyAlignment="1" applyProtection="1">
      <alignment horizontal="center" vertical="center"/>
      <protection/>
    </xf>
    <xf numFmtId="0" fontId="10" fillId="0" borderId="39" xfId="0" applyFont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31" xfId="0" applyFont="1" applyFill="1" applyBorder="1" applyAlignment="1" applyProtection="1">
      <alignment horizontal="center" vertical="center"/>
      <protection/>
    </xf>
    <xf numFmtId="0" fontId="0" fillId="0" borderId="21" xfId="0" applyFont="1" applyFill="1" applyBorder="1" applyAlignment="1" applyProtection="1">
      <alignment horizontal="distributed" vertical="center"/>
      <protection/>
    </xf>
    <xf numFmtId="0" fontId="0" fillId="0" borderId="39" xfId="0" applyFont="1" applyBorder="1" applyAlignment="1">
      <alignment horizontal="distributed" vertical="center"/>
    </xf>
    <xf numFmtId="0" fontId="10" fillId="0" borderId="13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 applyProtection="1">
      <alignment horizontal="center" vertical="center" wrapText="1"/>
      <protection/>
    </xf>
    <xf numFmtId="0" fontId="0" fillId="0" borderId="28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10" xfId="0" applyFont="1" applyBorder="1" applyAlignment="1">
      <alignment/>
    </xf>
    <xf numFmtId="203" fontId="10" fillId="0" borderId="13" xfId="0" applyNumberFormat="1" applyFont="1" applyFill="1" applyBorder="1" applyAlignment="1">
      <alignment horizontal="right" vertical="center"/>
    </xf>
    <xf numFmtId="203" fontId="1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 applyProtection="1">
      <alignment horizontal="right" vertical="center"/>
      <protection/>
    </xf>
    <xf numFmtId="0" fontId="0" fillId="0" borderId="26" xfId="0" applyFont="1" applyFill="1" applyBorder="1" applyAlignment="1" applyProtection="1">
      <alignment horizontal="center" vertical="center" wrapText="1"/>
      <protection/>
    </xf>
    <xf numFmtId="0" fontId="0" fillId="0" borderId="34" xfId="0" applyFont="1" applyFill="1" applyBorder="1" applyAlignment="1" applyProtection="1">
      <alignment horizontal="center" vertical="center" wrapText="1"/>
      <protection/>
    </xf>
    <xf numFmtId="0" fontId="0" fillId="0" borderId="28" xfId="0" applyFont="1" applyFill="1" applyBorder="1" applyAlignment="1" applyProtection="1">
      <alignment horizontal="center" vertical="center" wrapText="1"/>
      <protection/>
    </xf>
    <xf numFmtId="0" fontId="0" fillId="0" borderId="26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1057275</xdr:colOff>
      <xdr:row>38</xdr:row>
      <xdr:rowOff>9525</xdr:rowOff>
    </xdr:from>
    <xdr:to>
      <xdr:col>1</xdr:col>
      <xdr:colOff>19050</xdr:colOff>
      <xdr:row>40</xdr:row>
      <xdr:rowOff>9525</xdr:rowOff>
    </xdr:to>
    <xdr:sp>
      <xdr:nvSpPr>
        <xdr:cNvPr id="1" name="AutoShape 41"/>
        <xdr:cNvSpPr>
          <a:spLocks/>
        </xdr:cNvSpPr>
      </xdr:nvSpPr>
      <xdr:spPr>
        <a:xfrm>
          <a:off x="1057275" y="7553325"/>
          <a:ext cx="238125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1057275</xdr:colOff>
      <xdr:row>41</xdr:row>
      <xdr:rowOff>9525</xdr:rowOff>
    </xdr:from>
    <xdr:to>
      <xdr:col>1</xdr:col>
      <xdr:colOff>19050</xdr:colOff>
      <xdr:row>42</xdr:row>
      <xdr:rowOff>190500</xdr:rowOff>
    </xdr:to>
    <xdr:sp>
      <xdr:nvSpPr>
        <xdr:cNvPr id="2" name="AutoShape 51"/>
        <xdr:cNvSpPr>
          <a:spLocks/>
        </xdr:cNvSpPr>
      </xdr:nvSpPr>
      <xdr:spPr>
        <a:xfrm>
          <a:off x="1057275" y="8124825"/>
          <a:ext cx="238125" cy="3714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1057275</xdr:colOff>
      <xdr:row>43</xdr:row>
      <xdr:rowOff>9525</xdr:rowOff>
    </xdr:from>
    <xdr:to>
      <xdr:col>1</xdr:col>
      <xdr:colOff>19050</xdr:colOff>
      <xdr:row>44</xdr:row>
      <xdr:rowOff>161925</xdr:rowOff>
    </xdr:to>
    <xdr:sp>
      <xdr:nvSpPr>
        <xdr:cNvPr id="3" name="AutoShape 52"/>
        <xdr:cNvSpPr>
          <a:spLocks/>
        </xdr:cNvSpPr>
      </xdr:nvSpPr>
      <xdr:spPr>
        <a:xfrm>
          <a:off x="1057275" y="8562975"/>
          <a:ext cx="238125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1057275</xdr:colOff>
      <xdr:row>45</xdr:row>
      <xdr:rowOff>9525</xdr:rowOff>
    </xdr:from>
    <xdr:to>
      <xdr:col>1</xdr:col>
      <xdr:colOff>19050</xdr:colOff>
      <xdr:row>47</xdr:row>
      <xdr:rowOff>9525</xdr:rowOff>
    </xdr:to>
    <xdr:sp>
      <xdr:nvSpPr>
        <xdr:cNvPr id="4" name="AutoShape 53"/>
        <xdr:cNvSpPr>
          <a:spLocks/>
        </xdr:cNvSpPr>
      </xdr:nvSpPr>
      <xdr:spPr>
        <a:xfrm>
          <a:off x="1057275" y="8982075"/>
          <a:ext cx="238125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1057275</xdr:colOff>
      <xdr:row>47</xdr:row>
      <xdr:rowOff>9525</xdr:rowOff>
    </xdr:from>
    <xdr:to>
      <xdr:col>1</xdr:col>
      <xdr:colOff>19050</xdr:colOff>
      <xdr:row>49</xdr:row>
      <xdr:rowOff>9525</xdr:rowOff>
    </xdr:to>
    <xdr:sp>
      <xdr:nvSpPr>
        <xdr:cNvPr id="5" name="AutoShape 54"/>
        <xdr:cNvSpPr>
          <a:spLocks/>
        </xdr:cNvSpPr>
      </xdr:nvSpPr>
      <xdr:spPr>
        <a:xfrm>
          <a:off x="1057275" y="9363075"/>
          <a:ext cx="238125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1057275</xdr:colOff>
      <xdr:row>49</xdr:row>
      <xdr:rowOff>9525</xdr:rowOff>
    </xdr:from>
    <xdr:to>
      <xdr:col>1</xdr:col>
      <xdr:colOff>19050</xdr:colOff>
      <xdr:row>51</xdr:row>
      <xdr:rowOff>9525</xdr:rowOff>
    </xdr:to>
    <xdr:sp>
      <xdr:nvSpPr>
        <xdr:cNvPr id="6" name="AutoShape 55"/>
        <xdr:cNvSpPr>
          <a:spLocks/>
        </xdr:cNvSpPr>
      </xdr:nvSpPr>
      <xdr:spPr>
        <a:xfrm>
          <a:off x="1057275" y="9744075"/>
          <a:ext cx="238125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1057275</xdr:colOff>
      <xdr:row>51</xdr:row>
      <xdr:rowOff>9525</xdr:rowOff>
    </xdr:from>
    <xdr:to>
      <xdr:col>1</xdr:col>
      <xdr:colOff>19050</xdr:colOff>
      <xdr:row>53</xdr:row>
      <xdr:rowOff>9525</xdr:rowOff>
    </xdr:to>
    <xdr:sp>
      <xdr:nvSpPr>
        <xdr:cNvPr id="7" name="AutoShape 56"/>
        <xdr:cNvSpPr>
          <a:spLocks/>
        </xdr:cNvSpPr>
      </xdr:nvSpPr>
      <xdr:spPr>
        <a:xfrm>
          <a:off x="1057275" y="10125075"/>
          <a:ext cx="238125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1057275</xdr:colOff>
      <xdr:row>53</xdr:row>
      <xdr:rowOff>9525</xdr:rowOff>
    </xdr:from>
    <xdr:to>
      <xdr:col>1</xdr:col>
      <xdr:colOff>19050</xdr:colOff>
      <xdr:row>55</xdr:row>
      <xdr:rowOff>9525</xdr:rowOff>
    </xdr:to>
    <xdr:sp>
      <xdr:nvSpPr>
        <xdr:cNvPr id="8" name="AutoShape 57"/>
        <xdr:cNvSpPr>
          <a:spLocks/>
        </xdr:cNvSpPr>
      </xdr:nvSpPr>
      <xdr:spPr>
        <a:xfrm>
          <a:off x="1057275" y="10506075"/>
          <a:ext cx="238125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1057275</xdr:colOff>
      <xdr:row>55</xdr:row>
      <xdr:rowOff>9525</xdr:rowOff>
    </xdr:from>
    <xdr:to>
      <xdr:col>1</xdr:col>
      <xdr:colOff>19050</xdr:colOff>
      <xdr:row>57</xdr:row>
      <xdr:rowOff>9525</xdr:rowOff>
    </xdr:to>
    <xdr:sp>
      <xdr:nvSpPr>
        <xdr:cNvPr id="9" name="AutoShape 58"/>
        <xdr:cNvSpPr>
          <a:spLocks/>
        </xdr:cNvSpPr>
      </xdr:nvSpPr>
      <xdr:spPr>
        <a:xfrm>
          <a:off x="1057275" y="10887075"/>
          <a:ext cx="238125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1057275</xdr:colOff>
      <xdr:row>57</xdr:row>
      <xdr:rowOff>9525</xdr:rowOff>
    </xdr:from>
    <xdr:to>
      <xdr:col>1</xdr:col>
      <xdr:colOff>19050</xdr:colOff>
      <xdr:row>59</xdr:row>
      <xdr:rowOff>9525</xdr:rowOff>
    </xdr:to>
    <xdr:sp>
      <xdr:nvSpPr>
        <xdr:cNvPr id="10" name="AutoShape 59"/>
        <xdr:cNvSpPr>
          <a:spLocks/>
        </xdr:cNvSpPr>
      </xdr:nvSpPr>
      <xdr:spPr>
        <a:xfrm>
          <a:off x="1057275" y="11268075"/>
          <a:ext cx="238125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6"/>
  <sheetViews>
    <sheetView tabSelected="1" view="pageBreakPreview" zoomScaleNormal="75" zoomScaleSheetLayoutView="100" zoomScalePageLayoutView="0" workbookViewId="0" topLeftCell="A1">
      <selection activeCell="A1" sqref="A1"/>
    </sheetView>
  </sheetViews>
  <sheetFormatPr defaultColWidth="10.59765625" defaultRowHeight="15"/>
  <cols>
    <col min="1" max="1" width="13.3984375" style="38" customWidth="1"/>
    <col min="2" max="2" width="12.59765625" style="38" customWidth="1"/>
    <col min="3" max="8" width="15.59765625" style="38" customWidth="1"/>
    <col min="9" max="9" width="8.5" style="38" customWidth="1"/>
    <col min="10" max="11" width="15.59765625" style="38" customWidth="1"/>
    <col min="12" max="13" width="9.5" style="38" customWidth="1"/>
    <col min="14" max="17" width="15.59765625" style="38" customWidth="1"/>
    <col min="18" max="18" width="15.69921875" style="38" customWidth="1"/>
    <col min="19" max="19" width="16.5" style="38" customWidth="1"/>
    <col min="20" max="20" width="12.59765625" style="38" customWidth="1"/>
    <col min="21" max="16384" width="10.59765625" style="38" customWidth="1"/>
  </cols>
  <sheetData>
    <row r="1" spans="1:17" s="6" customFormat="1" ht="19.5" customHeight="1">
      <c r="A1" s="5" t="s">
        <v>78</v>
      </c>
      <c r="Q1" s="7" t="s">
        <v>79</v>
      </c>
    </row>
    <row r="2" spans="1:20" s="25" customFormat="1" ht="24.75" customHeight="1">
      <c r="A2" s="170" t="s">
        <v>96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24"/>
      <c r="S2" s="24"/>
      <c r="T2" s="24"/>
    </row>
    <row r="3" spans="1:17" s="1" customFormat="1" ht="19.5" customHeight="1">
      <c r="A3" s="110" t="s">
        <v>91</v>
      </c>
      <c r="B3" s="110"/>
      <c r="C3" s="110"/>
      <c r="D3" s="110"/>
      <c r="E3" s="110"/>
      <c r="F3" s="110"/>
      <c r="G3" s="110"/>
      <c r="H3" s="110"/>
      <c r="I3" s="26"/>
      <c r="J3" s="110" t="s">
        <v>92</v>
      </c>
      <c r="K3" s="110"/>
      <c r="L3" s="110"/>
      <c r="M3" s="110"/>
      <c r="N3" s="110"/>
      <c r="O3" s="110"/>
      <c r="P3" s="110"/>
      <c r="Q3" s="110"/>
    </row>
    <row r="4" spans="2:17" s="1" customFormat="1" ht="18" customHeight="1" thickBot="1">
      <c r="B4" s="27"/>
      <c r="C4" s="27"/>
      <c r="D4" s="27"/>
      <c r="E4" s="27"/>
      <c r="F4" s="27"/>
      <c r="G4" s="27"/>
      <c r="H4" s="8" t="s">
        <v>0</v>
      </c>
      <c r="L4" s="27"/>
      <c r="M4" s="27"/>
      <c r="N4" s="27"/>
      <c r="O4" s="27"/>
      <c r="P4" s="8"/>
      <c r="Q4" s="8" t="s">
        <v>1</v>
      </c>
    </row>
    <row r="5" spans="1:17" s="1" customFormat="1" ht="15" customHeight="1">
      <c r="A5" s="111" t="s">
        <v>80</v>
      </c>
      <c r="B5" s="113" t="s">
        <v>2</v>
      </c>
      <c r="C5" s="114"/>
      <c r="D5" s="115" t="s">
        <v>3</v>
      </c>
      <c r="E5" s="115" t="s">
        <v>4</v>
      </c>
      <c r="F5" s="115" t="s">
        <v>5</v>
      </c>
      <c r="G5" s="115" t="s">
        <v>6</v>
      </c>
      <c r="H5" s="117" t="s">
        <v>34</v>
      </c>
      <c r="I5" s="28"/>
      <c r="J5" s="125" t="s">
        <v>56</v>
      </c>
      <c r="K5" s="125"/>
      <c r="L5" s="127" t="s">
        <v>42</v>
      </c>
      <c r="M5" s="111"/>
      <c r="N5" s="111" t="s">
        <v>7</v>
      </c>
      <c r="O5" s="135" t="s">
        <v>8</v>
      </c>
      <c r="P5" s="136"/>
      <c r="Q5" s="121" t="s">
        <v>57</v>
      </c>
    </row>
    <row r="6" spans="1:17" s="1" customFormat="1" ht="15" customHeight="1">
      <c r="A6" s="112"/>
      <c r="B6" s="29" t="s">
        <v>9</v>
      </c>
      <c r="C6" s="4" t="s">
        <v>10</v>
      </c>
      <c r="D6" s="116"/>
      <c r="E6" s="116"/>
      <c r="F6" s="116"/>
      <c r="G6" s="116"/>
      <c r="H6" s="118"/>
      <c r="I6" s="13"/>
      <c r="J6" s="126"/>
      <c r="K6" s="126"/>
      <c r="L6" s="128"/>
      <c r="M6" s="129"/>
      <c r="N6" s="140"/>
      <c r="O6" s="31" t="s">
        <v>11</v>
      </c>
      <c r="P6" s="32" t="s">
        <v>12</v>
      </c>
      <c r="Q6" s="122"/>
    </row>
    <row r="7" spans="1:17" ht="15" customHeight="1">
      <c r="A7" s="19" t="s">
        <v>58</v>
      </c>
      <c r="B7" s="33">
        <v>21066</v>
      </c>
      <c r="C7" s="34">
        <v>107.10799267846247</v>
      </c>
      <c r="D7" s="35">
        <v>5112</v>
      </c>
      <c r="E7" s="35">
        <v>15954</v>
      </c>
      <c r="F7" s="35">
        <v>11970</v>
      </c>
      <c r="G7" s="35">
        <v>9096</v>
      </c>
      <c r="H7" s="35">
        <v>281474</v>
      </c>
      <c r="I7" s="10"/>
      <c r="J7" s="36"/>
      <c r="K7" s="37"/>
      <c r="L7" s="123" t="s">
        <v>41</v>
      </c>
      <c r="M7" s="124"/>
      <c r="N7" s="93">
        <f>SUM(N16,N19,N26,N30)</f>
        <v>452</v>
      </c>
      <c r="O7" s="94">
        <f>SUM(O16,O19,O26,O30)</f>
        <v>6</v>
      </c>
      <c r="P7" s="94">
        <f>SUM(P16,P19,P26,P30)</f>
        <v>173</v>
      </c>
      <c r="Q7" s="95">
        <f>SUM(Q16,Q19,Q26,Q30)</f>
        <v>273</v>
      </c>
    </row>
    <row r="8" spans="1:17" ht="15" customHeight="1">
      <c r="A8" s="20" t="s">
        <v>47</v>
      </c>
      <c r="B8" s="39">
        <v>22001</v>
      </c>
      <c r="C8" s="21">
        <v>104.43843159593658</v>
      </c>
      <c r="D8" s="22">
        <v>5449</v>
      </c>
      <c r="E8" s="22">
        <v>16552</v>
      </c>
      <c r="F8" s="22">
        <v>12594</v>
      </c>
      <c r="G8" s="22">
        <v>9407</v>
      </c>
      <c r="H8" s="22">
        <v>311258</v>
      </c>
      <c r="I8" s="22"/>
      <c r="J8" s="130" t="s">
        <v>13</v>
      </c>
      <c r="K8" s="131"/>
      <c r="L8" s="105" t="s">
        <v>14</v>
      </c>
      <c r="M8" s="106"/>
      <c r="N8" s="88">
        <v>74</v>
      </c>
      <c r="O8" s="89" t="s">
        <v>93</v>
      </c>
      <c r="P8" s="88">
        <v>39</v>
      </c>
      <c r="Q8" s="88">
        <v>35</v>
      </c>
    </row>
    <row r="9" spans="1:17" ht="15" customHeight="1">
      <c r="A9" s="20" t="s">
        <v>48</v>
      </c>
      <c r="B9" s="39">
        <v>23071</v>
      </c>
      <c r="C9" s="21">
        <v>104.86341529930459</v>
      </c>
      <c r="D9" s="22">
        <v>5318</v>
      </c>
      <c r="E9" s="22">
        <v>17753</v>
      </c>
      <c r="F9" s="22">
        <v>12865</v>
      </c>
      <c r="G9" s="22">
        <v>10206</v>
      </c>
      <c r="H9" s="22">
        <v>338416</v>
      </c>
      <c r="I9" s="22"/>
      <c r="J9" s="40"/>
      <c r="K9" s="41"/>
      <c r="L9" s="105" t="s">
        <v>15</v>
      </c>
      <c r="M9" s="107"/>
      <c r="N9" s="88">
        <v>57</v>
      </c>
      <c r="O9" s="89" t="s">
        <v>93</v>
      </c>
      <c r="P9" s="88">
        <v>9</v>
      </c>
      <c r="Q9" s="88">
        <v>48</v>
      </c>
    </row>
    <row r="10" spans="1:17" ht="15" customHeight="1">
      <c r="A10" s="20" t="s">
        <v>49</v>
      </c>
      <c r="B10" s="39">
        <v>23097</v>
      </c>
      <c r="C10" s="21">
        <v>100.11269559186857</v>
      </c>
      <c r="D10" s="22">
        <v>6187</v>
      </c>
      <c r="E10" s="22">
        <v>16910</v>
      </c>
      <c r="F10" s="22">
        <v>13455</v>
      </c>
      <c r="G10" s="22">
        <v>9642</v>
      </c>
      <c r="H10" s="22">
        <v>336025</v>
      </c>
      <c r="I10" s="22"/>
      <c r="J10" s="40"/>
      <c r="K10" s="41"/>
      <c r="L10" s="105" t="s">
        <v>16</v>
      </c>
      <c r="M10" s="106"/>
      <c r="N10" s="88">
        <v>25</v>
      </c>
      <c r="O10" s="89" t="s">
        <v>93</v>
      </c>
      <c r="P10" s="88">
        <v>14</v>
      </c>
      <c r="Q10" s="88">
        <v>11</v>
      </c>
    </row>
    <row r="11" spans="1:17" ht="15" customHeight="1">
      <c r="A11" s="77" t="s">
        <v>50</v>
      </c>
      <c r="B11" s="84">
        <f>SUM(D11:E11)</f>
        <v>22278</v>
      </c>
      <c r="C11" s="85">
        <f>100*B11/B10</f>
        <v>96.4540849460969</v>
      </c>
      <c r="D11" s="78">
        <v>6641</v>
      </c>
      <c r="E11" s="78">
        <v>15637</v>
      </c>
      <c r="F11" s="78">
        <v>13187</v>
      </c>
      <c r="G11" s="78">
        <v>9091</v>
      </c>
      <c r="H11" s="78">
        <v>321741</v>
      </c>
      <c r="I11" s="22"/>
      <c r="J11" s="40"/>
      <c r="K11" s="41"/>
      <c r="L11" s="105" t="s">
        <v>36</v>
      </c>
      <c r="M11" s="106"/>
      <c r="N11" s="88">
        <v>49</v>
      </c>
      <c r="O11" s="89" t="s">
        <v>93</v>
      </c>
      <c r="P11" s="88">
        <v>29</v>
      </c>
      <c r="Q11" s="88">
        <v>20</v>
      </c>
    </row>
    <row r="12" spans="1:17" ht="15" customHeight="1">
      <c r="A12" s="42" t="s">
        <v>72</v>
      </c>
      <c r="B12" s="43"/>
      <c r="C12" s="42"/>
      <c r="D12" s="42"/>
      <c r="E12" s="44"/>
      <c r="F12" s="44"/>
      <c r="G12" s="44"/>
      <c r="H12" s="44"/>
      <c r="I12" s="44"/>
      <c r="J12" s="14"/>
      <c r="K12" s="41"/>
      <c r="L12" s="105" t="s">
        <v>17</v>
      </c>
      <c r="M12" s="107"/>
      <c r="N12" s="88">
        <v>58</v>
      </c>
      <c r="O12" s="90">
        <v>3</v>
      </c>
      <c r="P12" s="88">
        <v>21</v>
      </c>
      <c r="Q12" s="88">
        <v>34</v>
      </c>
    </row>
    <row r="13" spans="10:17" ht="15" customHeight="1">
      <c r="J13" s="40"/>
      <c r="K13" s="41"/>
      <c r="L13" s="105" t="s">
        <v>18</v>
      </c>
      <c r="M13" s="106"/>
      <c r="N13" s="88">
        <v>14</v>
      </c>
      <c r="O13" s="89" t="s">
        <v>93</v>
      </c>
      <c r="P13" s="88">
        <v>3</v>
      </c>
      <c r="Q13" s="88">
        <v>11</v>
      </c>
    </row>
    <row r="14" spans="1:17" ht="15" customHeight="1">
      <c r="A14" s="44"/>
      <c r="B14" s="44"/>
      <c r="C14" s="44"/>
      <c r="D14" s="44"/>
      <c r="E14" s="44"/>
      <c r="F14" s="44"/>
      <c r="G14" s="44"/>
      <c r="H14" s="44"/>
      <c r="I14" s="44"/>
      <c r="J14" s="40"/>
      <c r="K14" s="41"/>
      <c r="L14" s="105" t="s">
        <v>19</v>
      </c>
      <c r="M14" s="106"/>
      <c r="N14" s="88">
        <v>12</v>
      </c>
      <c r="O14" s="89" t="s">
        <v>93</v>
      </c>
      <c r="P14" s="89" t="s">
        <v>93</v>
      </c>
      <c r="Q14" s="88">
        <v>12</v>
      </c>
    </row>
    <row r="15" spans="10:17" ht="15" customHeight="1">
      <c r="J15" s="40"/>
      <c r="K15" s="41"/>
      <c r="L15" s="105" t="s">
        <v>20</v>
      </c>
      <c r="M15" s="106"/>
      <c r="N15" s="88">
        <v>19</v>
      </c>
      <c r="O15" s="89" t="s">
        <v>93</v>
      </c>
      <c r="P15" s="89" t="s">
        <v>93</v>
      </c>
      <c r="Q15" s="88">
        <v>19</v>
      </c>
    </row>
    <row r="16" spans="1:17" ht="15" customHeight="1">
      <c r="A16" s="44"/>
      <c r="B16" s="44"/>
      <c r="C16" s="44"/>
      <c r="D16" s="44"/>
      <c r="E16" s="44"/>
      <c r="F16" s="44"/>
      <c r="G16" s="44"/>
      <c r="H16" s="44"/>
      <c r="I16" s="44"/>
      <c r="J16" s="14"/>
      <c r="K16" s="41"/>
      <c r="L16" s="133" t="s">
        <v>87</v>
      </c>
      <c r="M16" s="134"/>
      <c r="N16" s="96">
        <f>SUM(N8:N15)</f>
        <v>308</v>
      </c>
      <c r="O16" s="97">
        <f>SUM(O8:O15)</f>
        <v>3</v>
      </c>
      <c r="P16" s="97">
        <f>SUM(P8:P15)</f>
        <v>115</v>
      </c>
      <c r="Q16" s="97">
        <f>SUM(Q8:Q15)</f>
        <v>190</v>
      </c>
    </row>
    <row r="17" spans="9:17" ht="15" customHeight="1">
      <c r="I17" s="44"/>
      <c r="J17" s="14"/>
      <c r="K17" s="41"/>
      <c r="L17" s="14"/>
      <c r="M17" s="15"/>
      <c r="N17" s="91"/>
      <c r="O17" s="91"/>
      <c r="P17" s="91"/>
      <c r="Q17" s="91"/>
    </row>
    <row r="18" spans="1:17" s="1" customFormat="1" ht="15" customHeight="1">
      <c r="A18" s="110" t="s">
        <v>71</v>
      </c>
      <c r="B18" s="110"/>
      <c r="C18" s="110"/>
      <c r="D18" s="110"/>
      <c r="E18" s="110"/>
      <c r="F18" s="110"/>
      <c r="G18" s="110"/>
      <c r="H18" s="110"/>
      <c r="I18" s="2"/>
      <c r="J18" s="137" t="s">
        <v>21</v>
      </c>
      <c r="K18" s="138"/>
      <c r="L18" s="137" t="s">
        <v>22</v>
      </c>
      <c r="M18" s="139"/>
      <c r="N18" s="88">
        <v>9</v>
      </c>
      <c r="O18" s="89" t="s">
        <v>93</v>
      </c>
      <c r="P18" s="90">
        <v>4</v>
      </c>
      <c r="Q18" s="88">
        <v>5</v>
      </c>
    </row>
    <row r="19" spans="1:17" ht="14.25" customHeight="1" thickBot="1">
      <c r="A19" s="1"/>
      <c r="B19" s="1"/>
      <c r="C19" s="1"/>
      <c r="D19" s="1"/>
      <c r="E19" s="1"/>
      <c r="F19" s="1"/>
      <c r="G19" s="1"/>
      <c r="H19" s="8" t="s">
        <v>59</v>
      </c>
      <c r="I19" s="2"/>
      <c r="J19" s="70"/>
      <c r="K19" s="71"/>
      <c r="L19" s="133" t="s">
        <v>87</v>
      </c>
      <c r="M19" s="134"/>
      <c r="N19" s="97">
        <f>SUM(N18)</f>
        <v>9</v>
      </c>
      <c r="O19" s="98" t="s">
        <v>93</v>
      </c>
      <c r="P19" s="97">
        <f>SUM(P18)</f>
        <v>4</v>
      </c>
      <c r="Q19" s="97">
        <f>SUM(Q18)</f>
        <v>5</v>
      </c>
    </row>
    <row r="20" spans="1:17" ht="18" customHeight="1">
      <c r="A20" s="143" t="s">
        <v>35</v>
      </c>
      <c r="B20" s="144"/>
      <c r="C20" s="119" t="s">
        <v>51</v>
      </c>
      <c r="D20" s="119" t="s">
        <v>52</v>
      </c>
      <c r="E20" s="119" t="s">
        <v>53</v>
      </c>
      <c r="F20" s="119" t="s">
        <v>54</v>
      </c>
      <c r="G20" s="132" t="s">
        <v>55</v>
      </c>
      <c r="H20" s="45"/>
      <c r="I20" s="44"/>
      <c r="J20" s="40"/>
      <c r="K20" s="41"/>
      <c r="L20" s="14"/>
      <c r="M20" s="15"/>
      <c r="N20" s="91"/>
      <c r="O20" s="91"/>
      <c r="P20" s="91"/>
      <c r="Q20" s="91"/>
    </row>
    <row r="21" spans="1:17" s="1" customFormat="1" ht="15" customHeight="1">
      <c r="A21" s="145"/>
      <c r="B21" s="146"/>
      <c r="C21" s="120"/>
      <c r="D21" s="120"/>
      <c r="E21" s="120"/>
      <c r="F21" s="120"/>
      <c r="G21" s="120"/>
      <c r="H21" s="11" t="s">
        <v>10</v>
      </c>
      <c r="I21" s="2"/>
      <c r="J21" s="137" t="s">
        <v>75</v>
      </c>
      <c r="K21" s="138"/>
      <c r="L21" s="137" t="s">
        <v>23</v>
      </c>
      <c r="M21" s="139"/>
      <c r="N21" s="88">
        <v>41</v>
      </c>
      <c r="O21" s="89" t="s">
        <v>93</v>
      </c>
      <c r="P21" s="87">
        <v>18</v>
      </c>
      <c r="Q21" s="87">
        <v>23</v>
      </c>
    </row>
    <row r="22" spans="1:17" ht="15" customHeight="1">
      <c r="A22" s="141" t="s">
        <v>88</v>
      </c>
      <c r="B22" s="142"/>
      <c r="C22" s="82">
        <f>SUM(C24:C32)</f>
        <v>22649</v>
      </c>
      <c r="D22" s="82">
        <f>SUM(D24:D32)</f>
        <v>23652</v>
      </c>
      <c r="E22" s="82">
        <v>26435</v>
      </c>
      <c r="F22" s="82">
        <f>SUM(F24:F32)</f>
        <v>33898</v>
      </c>
      <c r="G22" s="82">
        <f>SUM(G24:G32)</f>
        <v>30793</v>
      </c>
      <c r="H22" s="86">
        <f>100*G22/F22</f>
        <v>90.84016756150805</v>
      </c>
      <c r="I22" s="44"/>
      <c r="J22" s="40"/>
      <c r="K22" s="41"/>
      <c r="L22" s="105" t="s">
        <v>24</v>
      </c>
      <c r="M22" s="106"/>
      <c r="N22" s="88">
        <v>13</v>
      </c>
      <c r="O22" s="88">
        <v>1</v>
      </c>
      <c r="P22" s="88">
        <v>2</v>
      </c>
      <c r="Q22" s="88">
        <v>10</v>
      </c>
    </row>
    <row r="23" spans="1:17" ht="15" customHeight="1">
      <c r="A23" s="23"/>
      <c r="B23" s="46"/>
      <c r="C23" s="39"/>
      <c r="D23" s="22"/>
      <c r="E23" s="22"/>
      <c r="F23" s="22"/>
      <c r="G23" s="22"/>
      <c r="H23" s="47"/>
      <c r="I23" s="44"/>
      <c r="J23" s="14"/>
      <c r="K23" s="41"/>
      <c r="L23" s="105" t="s">
        <v>81</v>
      </c>
      <c r="M23" s="106"/>
      <c r="N23" s="88">
        <v>1</v>
      </c>
      <c r="O23" s="89" t="s">
        <v>93</v>
      </c>
      <c r="P23" s="87">
        <v>1</v>
      </c>
      <c r="Q23" s="90" t="s">
        <v>94</v>
      </c>
    </row>
    <row r="24" spans="1:17" ht="15" customHeight="1">
      <c r="A24" s="105" t="s">
        <v>27</v>
      </c>
      <c r="B24" s="106"/>
      <c r="C24" s="39">
        <v>6182</v>
      </c>
      <c r="D24" s="22">
        <v>6211</v>
      </c>
      <c r="E24" s="22">
        <v>6368</v>
      </c>
      <c r="F24" s="22">
        <v>6309</v>
      </c>
      <c r="G24" s="22">
        <v>4654</v>
      </c>
      <c r="H24" s="47">
        <v>73.76763353938817</v>
      </c>
      <c r="I24" s="44"/>
      <c r="J24" s="40"/>
      <c r="K24" s="41"/>
      <c r="L24" s="105" t="s">
        <v>25</v>
      </c>
      <c r="M24" s="106"/>
      <c r="N24" s="88">
        <v>46</v>
      </c>
      <c r="O24" s="87">
        <v>2</v>
      </c>
      <c r="P24" s="87">
        <v>15</v>
      </c>
      <c r="Q24" s="87">
        <v>29</v>
      </c>
    </row>
    <row r="25" spans="1:17" ht="15" customHeight="1">
      <c r="A25" s="105" t="s">
        <v>82</v>
      </c>
      <c r="B25" s="106"/>
      <c r="C25" s="39">
        <v>2539</v>
      </c>
      <c r="D25" s="22">
        <v>3210</v>
      </c>
      <c r="E25" s="22">
        <v>2992</v>
      </c>
      <c r="F25" s="22">
        <v>3128</v>
      </c>
      <c r="G25" s="22">
        <v>2612</v>
      </c>
      <c r="H25" s="47">
        <v>83.50383631713555</v>
      </c>
      <c r="I25" s="44"/>
      <c r="J25" s="40"/>
      <c r="K25" s="41"/>
      <c r="L25" s="105" t="s">
        <v>83</v>
      </c>
      <c r="M25" s="106"/>
      <c r="N25" s="88">
        <v>1</v>
      </c>
      <c r="O25" s="89" t="s">
        <v>93</v>
      </c>
      <c r="P25" s="89" t="s">
        <v>93</v>
      </c>
      <c r="Q25" s="87">
        <v>1</v>
      </c>
    </row>
    <row r="26" spans="1:17" ht="15" customHeight="1">
      <c r="A26" s="105" t="s">
        <v>84</v>
      </c>
      <c r="B26" s="106"/>
      <c r="C26" s="39">
        <v>841</v>
      </c>
      <c r="D26" s="22">
        <v>1405</v>
      </c>
      <c r="E26" s="22">
        <v>1042</v>
      </c>
      <c r="F26" s="22">
        <v>1115</v>
      </c>
      <c r="G26" s="22">
        <v>968</v>
      </c>
      <c r="H26" s="47">
        <v>86.81614349775785</v>
      </c>
      <c r="I26" s="44"/>
      <c r="J26" s="14"/>
      <c r="K26" s="41"/>
      <c r="L26" s="133" t="s">
        <v>87</v>
      </c>
      <c r="M26" s="134"/>
      <c r="N26" s="96">
        <f>SUM(N21:N25)</f>
        <v>102</v>
      </c>
      <c r="O26" s="96">
        <f>SUM(O21:O25)</f>
        <v>3</v>
      </c>
      <c r="P26" s="96">
        <f>SUM(P21:P25)</f>
        <v>36</v>
      </c>
      <c r="Q26" s="96">
        <f>SUM(Q21:Q25)</f>
        <v>63</v>
      </c>
    </row>
    <row r="27" spans="1:17" ht="15" customHeight="1">
      <c r="A27" s="105" t="s">
        <v>73</v>
      </c>
      <c r="B27" s="106"/>
      <c r="C27" s="39">
        <v>236</v>
      </c>
      <c r="D27" s="22">
        <v>830</v>
      </c>
      <c r="E27" s="22">
        <v>477</v>
      </c>
      <c r="F27" s="22">
        <v>340</v>
      </c>
      <c r="G27" s="22">
        <v>251</v>
      </c>
      <c r="H27" s="47">
        <v>73.82352941176471</v>
      </c>
      <c r="I27" s="44"/>
      <c r="J27" s="23"/>
      <c r="K27" s="41"/>
      <c r="L27" s="48"/>
      <c r="M27" s="15"/>
      <c r="N27" s="87"/>
      <c r="O27" s="92"/>
      <c r="P27" s="92"/>
      <c r="Q27" s="87"/>
    </row>
    <row r="28" spans="1:17" ht="15" customHeight="1">
      <c r="A28" s="105" t="s">
        <v>28</v>
      </c>
      <c r="B28" s="106"/>
      <c r="C28" s="39">
        <v>47</v>
      </c>
      <c r="D28" s="22">
        <v>35</v>
      </c>
      <c r="E28" s="22">
        <v>52</v>
      </c>
      <c r="F28" s="22">
        <v>34</v>
      </c>
      <c r="G28" s="22">
        <v>67</v>
      </c>
      <c r="H28" s="47">
        <v>197.05882352941177</v>
      </c>
      <c r="I28" s="44"/>
      <c r="J28" s="105" t="s">
        <v>26</v>
      </c>
      <c r="K28" s="150"/>
      <c r="L28" s="149" t="s">
        <v>85</v>
      </c>
      <c r="M28" s="106"/>
      <c r="N28" s="88">
        <v>16</v>
      </c>
      <c r="O28" s="89" t="s">
        <v>93</v>
      </c>
      <c r="P28" s="90">
        <v>13</v>
      </c>
      <c r="Q28" s="87">
        <v>3</v>
      </c>
    </row>
    <row r="29" spans="1:17" ht="15" customHeight="1">
      <c r="A29" s="105" t="s">
        <v>29</v>
      </c>
      <c r="B29" s="106"/>
      <c r="C29" s="39">
        <v>104</v>
      </c>
      <c r="D29" s="22">
        <v>93</v>
      </c>
      <c r="E29" s="22">
        <v>109</v>
      </c>
      <c r="F29" s="22">
        <v>77</v>
      </c>
      <c r="G29" s="22">
        <v>83</v>
      </c>
      <c r="H29" s="47">
        <v>107.79220779220779</v>
      </c>
      <c r="I29" s="44"/>
      <c r="J29" s="14"/>
      <c r="K29" s="49"/>
      <c r="L29" s="149" t="s">
        <v>60</v>
      </c>
      <c r="M29" s="106"/>
      <c r="N29" s="88">
        <v>17</v>
      </c>
      <c r="O29" s="89" t="s">
        <v>93</v>
      </c>
      <c r="P29" s="88">
        <v>5</v>
      </c>
      <c r="Q29" s="88">
        <v>12</v>
      </c>
    </row>
    <row r="30" spans="1:17" ht="15" customHeight="1">
      <c r="A30" s="105" t="s">
        <v>30</v>
      </c>
      <c r="B30" s="106"/>
      <c r="C30" s="39">
        <v>12531</v>
      </c>
      <c r="D30" s="22">
        <v>11660</v>
      </c>
      <c r="E30" s="22">
        <v>13782</v>
      </c>
      <c r="F30" s="22">
        <v>18798</v>
      </c>
      <c r="G30" s="22">
        <v>21973</v>
      </c>
      <c r="H30" s="47">
        <v>116.89009469092457</v>
      </c>
      <c r="I30" s="44"/>
      <c r="J30" s="50"/>
      <c r="K30" s="51"/>
      <c r="L30" s="151" t="s">
        <v>87</v>
      </c>
      <c r="M30" s="152"/>
      <c r="N30" s="99">
        <f>SUM(N28:N29)</f>
        <v>33</v>
      </c>
      <c r="O30" s="81" t="s">
        <v>93</v>
      </c>
      <c r="P30" s="81">
        <f>SUM(P28:P29)</f>
        <v>18</v>
      </c>
      <c r="Q30" s="81">
        <f>SUM(Q28:Q29)</f>
        <v>15</v>
      </c>
    </row>
    <row r="31" spans="1:14" ht="15" customHeight="1">
      <c r="A31" s="105" t="s">
        <v>31</v>
      </c>
      <c r="B31" s="106"/>
      <c r="C31" s="39">
        <v>169</v>
      </c>
      <c r="D31" s="22">
        <v>208</v>
      </c>
      <c r="E31" s="22">
        <v>177</v>
      </c>
      <c r="F31" s="22">
        <v>193</v>
      </c>
      <c r="G31" s="22">
        <v>185</v>
      </c>
      <c r="H31" s="47">
        <v>95.85492227979275</v>
      </c>
      <c r="I31" s="44"/>
      <c r="J31" s="83" t="s">
        <v>90</v>
      </c>
      <c r="K31" s="14"/>
      <c r="L31" s="14"/>
      <c r="M31" s="14"/>
      <c r="N31" s="14"/>
    </row>
    <row r="32" spans="1:17" ht="15" customHeight="1">
      <c r="A32" s="155" t="s">
        <v>38</v>
      </c>
      <c r="B32" s="156"/>
      <c r="C32" s="64" t="s">
        <v>89</v>
      </c>
      <c r="D32" s="61" t="s">
        <v>89</v>
      </c>
      <c r="E32" s="61" t="s">
        <v>86</v>
      </c>
      <c r="F32" s="52">
        <v>3904</v>
      </c>
      <c r="G32" s="61" t="s">
        <v>89</v>
      </c>
      <c r="H32" s="61" t="s">
        <v>89</v>
      </c>
      <c r="I32" s="44"/>
      <c r="J32" s="147"/>
      <c r="K32" s="147"/>
      <c r="L32" s="147"/>
      <c r="M32" s="148"/>
      <c r="N32" s="72"/>
      <c r="O32" s="72"/>
      <c r="P32" s="72"/>
      <c r="Q32" s="72"/>
    </row>
    <row r="33" spans="1:10" ht="15" customHeight="1">
      <c r="A33" s="103" t="s">
        <v>95</v>
      </c>
      <c r="I33" s="44"/>
      <c r="J33" s="44"/>
    </row>
    <row r="34" ht="15" customHeight="1">
      <c r="A34" s="53" t="s">
        <v>74</v>
      </c>
    </row>
    <row r="35" spans="1:19" s="1" customFormat="1" ht="15" customHeight="1">
      <c r="A35" s="110" t="s">
        <v>76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26"/>
      <c r="S35" s="26"/>
    </row>
    <row r="36" spans="2:17" s="1" customFormat="1" ht="15" customHeight="1" thickBot="1">
      <c r="B36" s="27"/>
      <c r="C36" s="27"/>
      <c r="D36" s="27"/>
      <c r="E36" s="27"/>
      <c r="F36" s="27"/>
      <c r="G36" s="27"/>
      <c r="H36" s="27"/>
      <c r="I36" s="27"/>
      <c r="J36" s="27"/>
      <c r="K36" s="54"/>
      <c r="L36" s="54"/>
      <c r="M36" s="54"/>
      <c r="N36" s="54"/>
      <c r="O36" s="27"/>
      <c r="Q36" s="8" t="s">
        <v>43</v>
      </c>
    </row>
    <row r="37" spans="1:17" s="1" customFormat="1" ht="15" customHeight="1">
      <c r="A37" s="166" t="s">
        <v>77</v>
      </c>
      <c r="B37" s="167"/>
      <c r="C37" s="115" t="s">
        <v>41</v>
      </c>
      <c r="D37" s="115" t="s">
        <v>61</v>
      </c>
      <c r="E37" s="115" t="s">
        <v>62</v>
      </c>
      <c r="F37" s="115" t="s">
        <v>63</v>
      </c>
      <c r="G37" s="115" t="s">
        <v>64</v>
      </c>
      <c r="H37" s="121" t="s">
        <v>65</v>
      </c>
      <c r="I37" s="9"/>
      <c r="J37" s="111" t="s">
        <v>66</v>
      </c>
      <c r="K37" s="115" t="s">
        <v>67</v>
      </c>
      <c r="L37" s="121" t="s">
        <v>68</v>
      </c>
      <c r="M37" s="159"/>
      <c r="N37" s="115" t="s">
        <v>69</v>
      </c>
      <c r="O37" s="115" t="s">
        <v>70</v>
      </c>
      <c r="P37" s="115" t="s">
        <v>32</v>
      </c>
      <c r="Q37" s="121" t="s">
        <v>33</v>
      </c>
    </row>
    <row r="38" spans="1:17" s="1" customFormat="1" ht="15" customHeight="1">
      <c r="A38" s="168"/>
      <c r="B38" s="169"/>
      <c r="C38" s="154"/>
      <c r="D38" s="154"/>
      <c r="E38" s="154"/>
      <c r="F38" s="154"/>
      <c r="G38" s="116"/>
      <c r="H38" s="122"/>
      <c r="I38" s="55"/>
      <c r="J38" s="129"/>
      <c r="K38" s="154"/>
      <c r="L38" s="160"/>
      <c r="M38" s="161"/>
      <c r="N38" s="154"/>
      <c r="O38" s="154"/>
      <c r="P38" s="116"/>
      <c r="Q38" s="153"/>
    </row>
    <row r="39" spans="1:17" ht="15" customHeight="1">
      <c r="A39" s="157" t="s">
        <v>37</v>
      </c>
      <c r="B39" s="79" t="s">
        <v>39</v>
      </c>
      <c r="C39" s="100">
        <f aca="true" t="shared" si="0" ref="C39:H40">SUM(C42,C44,C46,C48,C50,C52,C54,C56,C58)</f>
        <v>5481686</v>
      </c>
      <c r="D39" s="101">
        <f t="shared" si="0"/>
        <v>391380</v>
      </c>
      <c r="E39" s="101">
        <f t="shared" si="0"/>
        <v>442231</v>
      </c>
      <c r="F39" s="101">
        <f t="shared" si="0"/>
        <v>445635</v>
      </c>
      <c r="G39" s="101">
        <f t="shared" si="0"/>
        <v>347092</v>
      </c>
      <c r="H39" s="101">
        <f t="shared" si="0"/>
        <v>420337</v>
      </c>
      <c r="I39" s="102"/>
      <c r="J39" s="101">
        <f aca="true" t="shared" si="1" ref="J39:Q39">SUM(J42,J44,J46,J48,J50,J52,J54,J56,J58)</f>
        <v>456807</v>
      </c>
      <c r="K39" s="101">
        <f t="shared" si="1"/>
        <v>396479</v>
      </c>
      <c r="L39" s="162">
        <f t="shared" si="1"/>
        <v>540231</v>
      </c>
      <c r="M39" s="162">
        <f t="shared" si="1"/>
        <v>0</v>
      </c>
      <c r="N39" s="101">
        <f t="shared" si="1"/>
        <v>412788</v>
      </c>
      <c r="O39" s="101">
        <f t="shared" si="1"/>
        <v>570257</v>
      </c>
      <c r="P39" s="101">
        <f t="shared" si="1"/>
        <v>591885</v>
      </c>
      <c r="Q39" s="101">
        <f t="shared" si="1"/>
        <v>466564</v>
      </c>
    </row>
    <row r="40" spans="1:17" ht="15" customHeight="1">
      <c r="A40" s="158"/>
      <c r="B40" s="80" t="s">
        <v>40</v>
      </c>
      <c r="C40" s="100">
        <f t="shared" si="0"/>
        <v>126765298</v>
      </c>
      <c r="D40" s="102">
        <f t="shared" si="0"/>
        <v>9909954</v>
      </c>
      <c r="E40" s="102">
        <f t="shared" si="0"/>
        <v>10531125</v>
      </c>
      <c r="F40" s="102">
        <f t="shared" si="0"/>
        <v>9960154</v>
      </c>
      <c r="G40" s="102">
        <f t="shared" si="0"/>
        <v>8138880</v>
      </c>
      <c r="H40" s="102">
        <f t="shared" si="0"/>
        <v>10406828</v>
      </c>
      <c r="I40" s="102"/>
      <c r="J40" s="102">
        <f aca="true" t="shared" si="2" ref="J40:Q40">SUM(J43,J45,J47,J49,J51,J53,J55,J57,J59)</f>
        <v>11066350</v>
      </c>
      <c r="K40" s="102">
        <f t="shared" si="2"/>
        <v>9301166</v>
      </c>
      <c r="L40" s="163">
        <f t="shared" si="2"/>
        <v>10904788</v>
      </c>
      <c r="M40" s="163">
        <f t="shared" si="2"/>
        <v>0</v>
      </c>
      <c r="N40" s="102">
        <f t="shared" si="2"/>
        <v>9034055</v>
      </c>
      <c r="O40" s="102">
        <f t="shared" si="2"/>
        <v>13630352</v>
      </c>
      <c r="P40" s="102">
        <f t="shared" si="2"/>
        <v>13612902</v>
      </c>
      <c r="Q40" s="102">
        <f t="shared" si="2"/>
        <v>10268744</v>
      </c>
    </row>
    <row r="41" spans="1:17" ht="15" customHeight="1">
      <c r="A41" s="56"/>
      <c r="B41" s="65"/>
      <c r="C41" s="69"/>
      <c r="D41" s="30"/>
      <c r="E41" s="30"/>
      <c r="F41" s="30"/>
      <c r="G41" s="30"/>
      <c r="H41" s="30"/>
      <c r="I41" s="30"/>
      <c r="J41" s="30"/>
      <c r="K41" s="69"/>
      <c r="L41" s="164"/>
      <c r="M41" s="164"/>
      <c r="N41" s="30"/>
      <c r="O41" s="30"/>
      <c r="P41" s="30"/>
      <c r="Q41" s="30"/>
    </row>
    <row r="42" spans="1:17" ht="15" customHeight="1">
      <c r="A42" s="171" t="s">
        <v>97</v>
      </c>
      <c r="B42" s="66" t="s">
        <v>39</v>
      </c>
      <c r="C42" s="75">
        <v>782830</v>
      </c>
      <c r="D42" s="59">
        <v>43894</v>
      </c>
      <c r="E42" s="59">
        <v>54021</v>
      </c>
      <c r="F42" s="59">
        <v>58119</v>
      </c>
      <c r="G42" s="59">
        <v>50743</v>
      </c>
      <c r="H42" s="59">
        <v>62595</v>
      </c>
      <c r="I42" s="59"/>
      <c r="J42" s="59">
        <v>71267</v>
      </c>
      <c r="K42" s="59">
        <v>58053</v>
      </c>
      <c r="L42" s="108">
        <v>83025</v>
      </c>
      <c r="M42" s="108"/>
      <c r="N42" s="59">
        <v>61792</v>
      </c>
      <c r="O42" s="59">
        <v>83757</v>
      </c>
      <c r="P42" s="59">
        <v>89943</v>
      </c>
      <c r="Q42" s="59">
        <v>65621</v>
      </c>
    </row>
    <row r="43" spans="1:18" ht="19.5" customHeight="1">
      <c r="A43" s="109"/>
      <c r="B43" s="67" t="s">
        <v>40</v>
      </c>
      <c r="C43" s="75">
        <v>16457685</v>
      </c>
      <c r="D43" s="59">
        <v>1083987</v>
      </c>
      <c r="E43" s="59">
        <v>1239283</v>
      </c>
      <c r="F43" s="59">
        <v>1234624</v>
      </c>
      <c r="G43" s="59">
        <v>1053556</v>
      </c>
      <c r="H43" s="59">
        <v>1381815</v>
      </c>
      <c r="I43" s="59"/>
      <c r="J43" s="59">
        <v>1536827</v>
      </c>
      <c r="K43" s="59">
        <v>1150897</v>
      </c>
      <c r="L43" s="108">
        <v>1458154</v>
      </c>
      <c r="M43" s="108"/>
      <c r="N43" s="59">
        <v>1221597</v>
      </c>
      <c r="O43" s="59">
        <v>1840440</v>
      </c>
      <c r="P43" s="59">
        <v>1944881</v>
      </c>
      <c r="Q43" s="59">
        <v>1311624</v>
      </c>
      <c r="R43" s="60"/>
    </row>
    <row r="44" spans="1:17" ht="18" customHeight="1">
      <c r="A44" s="171" t="s">
        <v>98</v>
      </c>
      <c r="B44" s="66" t="s">
        <v>39</v>
      </c>
      <c r="C44" s="75">
        <v>1584298</v>
      </c>
      <c r="D44" s="59">
        <v>125145</v>
      </c>
      <c r="E44" s="59">
        <v>141499</v>
      </c>
      <c r="F44" s="59">
        <v>126435</v>
      </c>
      <c r="G44" s="59">
        <v>103044</v>
      </c>
      <c r="H44" s="59">
        <v>118472</v>
      </c>
      <c r="I44" s="59"/>
      <c r="J44" s="59">
        <v>138145</v>
      </c>
      <c r="K44" s="59">
        <v>116560</v>
      </c>
      <c r="L44" s="108">
        <v>138987</v>
      </c>
      <c r="M44" s="108"/>
      <c r="N44" s="59">
        <v>116706</v>
      </c>
      <c r="O44" s="59">
        <v>161911</v>
      </c>
      <c r="P44" s="59">
        <v>169284</v>
      </c>
      <c r="Q44" s="59">
        <v>128110</v>
      </c>
    </row>
    <row r="45" spans="1:17" ht="15" customHeight="1">
      <c r="A45" s="109"/>
      <c r="B45" s="67" t="s">
        <v>40</v>
      </c>
      <c r="C45" s="75">
        <v>41634877</v>
      </c>
      <c r="D45" s="59">
        <v>3481575</v>
      </c>
      <c r="E45" s="59">
        <v>3778872</v>
      </c>
      <c r="F45" s="59">
        <v>3247768</v>
      </c>
      <c r="G45" s="59">
        <v>2726398</v>
      </c>
      <c r="H45" s="59">
        <v>3307981</v>
      </c>
      <c r="I45" s="59"/>
      <c r="J45" s="59">
        <v>3781312</v>
      </c>
      <c r="K45" s="59">
        <v>3336585</v>
      </c>
      <c r="L45" s="108">
        <v>3134864</v>
      </c>
      <c r="M45" s="108"/>
      <c r="N45" s="59">
        <v>2944665</v>
      </c>
      <c r="O45" s="59">
        <v>4364991</v>
      </c>
      <c r="P45" s="59">
        <v>4406096</v>
      </c>
      <c r="Q45" s="59">
        <v>3123770</v>
      </c>
    </row>
    <row r="46" spans="1:17" ht="15" customHeight="1">
      <c r="A46" s="171" t="s">
        <v>105</v>
      </c>
      <c r="B46" s="66" t="s">
        <v>39</v>
      </c>
      <c r="C46" s="75">
        <v>955389</v>
      </c>
      <c r="D46" s="59">
        <v>63569</v>
      </c>
      <c r="E46" s="59">
        <v>73242</v>
      </c>
      <c r="F46" s="59">
        <v>78127</v>
      </c>
      <c r="G46" s="59">
        <v>55374</v>
      </c>
      <c r="H46" s="59">
        <v>70917</v>
      </c>
      <c r="I46" s="59"/>
      <c r="J46" s="59">
        <v>80023</v>
      </c>
      <c r="K46" s="59">
        <v>71299</v>
      </c>
      <c r="L46" s="108">
        <v>104104</v>
      </c>
      <c r="M46" s="108"/>
      <c r="N46" s="59">
        <v>72075</v>
      </c>
      <c r="O46" s="59">
        <v>98793</v>
      </c>
      <c r="P46" s="59">
        <v>105550</v>
      </c>
      <c r="Q46" s="59">
        <v>82316</v>
      </c>
    </row>
    <row r="47" spans="1:17" ht="15" customHeight="1">
      <c r="A47" s="109"/>
      <c r="B47" s="67" t="s">
        <v>40</v>
      </c>
      <c r="C47" s="75">
        <v>21299099</v>
      </c>
      <c r="D47" s="59">
        <v>1653218</v>
      </c>
      <c r="E47" s="59">
        <v>1758945</v>
      </c>
      <c r="F47" s="59">
        <v>1693254</v>
      </c>
      <c r="G47" s="59">
        <v>1243543</v>
      </c>
      <c r="H47" s="59">
        <v>1749824</v>
      </c>
      <c r="I47" s="59"/>
      <c r="J47" s="59">
        <v>1804547</v>
      </c>
      <c r="K47" s="59">
        <v>1473536</v>
      </c>
      <c r="L47" s="108">
        <v>2061386</v>
      </c>
      <c r="M47" s="108"/>
      <c r="N47" s="59">
        <v>1475402</v>
      </c>
      <c r="O47" s="59">
        <v>2293823</v>
      </c>
      <c r="P47" s="59">
        <v>2337258</v>
      </c>
      <c r="Q47" s="59">
        <v>1754363</v>
      </c>
    </row>
    <row r="48" spans="1:17" ht="15" customHeight="1">
      <c r="A48" s="171" t="s">
        <v>99</v>
      </c>
      <c r="B48" s="66" t="s">
        <v>39</v>
      </c>
      <c r="C48" s="75">
        <v>554891</v>
      </c>
      <c r="D48" s="59">
        <v>48611</v>
      </c>
      <c r="E48" s="59">
        <v>54763</v>
      </c>
      <c r="F48" s="59">
        <v>50930</v>
      </c>
      <c r="G48" s="59">
        <v>31372</v>
      </c>
      <c r="H48" s="59">
        <v>38288</v>
      </c>
      <c r="I48" s="59"/>
      <c r="J48" s="59">
        <v>44159</v>
      </c>
      <c r="K48" s="59">
        <v>36693</v>
      </c>
      <c r="L48" s="108">
        <v>47742</v>
      </c>
      <c r="M48" s="108"/>
      <c r="N48" s="59">
        <v>31901</v>
      </c>
      <c r="O48" s="59">
        <v>57986</v>
      </c>
      <c r="P48" s="59">
        <v>58491</v>
      </c>
      <c r="Q48" s="59">
        <v>53955</v>
      </c>
    </row>
    <row r="49" spans="1:17" ht="15" customHeight="1">
      <c r="A49" s="109"/>
      <c r="B49" s="67" t="s">
        <v>40</v>
      </c>
      <c r="C49" s="75">
        <v>10934785</v>
      </c>
      <c r="D49" s="59">
        <v>1092579</v>
      </c>
      <c r="E49" s="59">
        <v>1136431</v>
      </c>
      <c r="F49" s="59">
        <v>971387</v>
      </c>
      <c r="G49" s="59">
        <v>614009</v>
      </c>
      <c r="H49" s="59">
        <v>782732</v>
      </c>
      <c r="I49" s="59"/>
      <c r="J49" s="59">
        <v>852230</v>
      </c>
      <c r="K49" s="59">
        <v>670785</v>
      </c>
      <c r="L49" s="108">
        <v>782174</v>
      </c>
      <c r="M49" s="108"/>
      <c r="N49" s="59">
        <v>608719</v>
      </c>
      <c r="O49" s="59">
        <v>1142397</v>
      </c>
      <c r="P49" s="59">
        <v>1172035</v>
      </c>
      <c r="Q49" s="59">
        <v>1109307</v>
      </c>
    </row>
    <row r="50" spans="1:17" ht="15" customHeight="1">
      <c r="A50" s="171" t="s">
        <v>100</v>
      </c>
      <c r="B50" s="66" t="s">
        <v>39</v>
      </c>
      <c r="C50" s="75">
        <v>84293</v>
      </c>
      <c r="D50" s="59">
        <v>5694</v>
      </c>
      <c r="E50" s="59">
        <v>5544</v>
      </c>
      <c r="F50" s="59">
        <v>6546</v>
      </c>
      <c r="G50" s="59">
        <v>4062</v>
      </c>
      <c r="H50" s="59">
        <v>5388</v>
      </c>
      <c r="I50" s="59"/>
      <c r="J50" s="59">
        <v>6359</v>
      </c>
      <c r="K50" s="59">
        <v>6363</v>
      </c>
      <c r="L50" s="108">
        <v>9298</v>
      </c>
      <c r="M50" s="108"/>
      <c r="N50" s="59">
        <v>7977</v>
      </c>
      <c r="O50" s="59">
        <v>8578</v>
      </c>
      <c r="P50" s="59">
        <v>9044</v>
      </c>
      <c r="Q50" s="59">
        <v>9440</v>
      </c>
    </row>
    <row r="51" spans="1:17" ht="15" customHeight="1">
      <c r="A51" s="109"/>
      <c r="B51" s="67" t="s">
        <v>40</v>
      </c>
      <c r="C51" s="75">
        <v>1324879</v>
      </c>
      <c r="D51" s="59">
        <v>96890</v>
      </c>
      <c r="E51" s="59">
        <v>95971</v>
      </c>
      <c r="F51" s="59">
        <v>89494</v>
      </c>
      <c r="G51" s="59">
        <v>60306</v>
      </c>
      <c r="H51" s="59">
        <v>98756</v>
      </c>
      <c r="I51" s="59"/>
      <c r="J51" s="59">
        <v>101613</v>
      </c>
      <c r="K51" s="59">
        <v>90418</v>
      </c>
      <c r="L51" s="108">
        <v>115353</v>
      </c>
      <c r="M51" s="108"/>
      <c r="N51" s="59">
        <v>101035</v>
      </c>
      <c r="O51" s="59">
        <v>143107</v>
      </c>
      <c r="P51" s="59">
        <v>155447</v>
      </c>
      <c r="Q51" s="59">
        <v>176489</v>
      </c>
    </row>
    <row r="52" spans="1:17" ht="15" customHeight="1">
      <c r="A52" s="171" t="s">
        <v>101</v>
      </c>
      <c r="B52" s="66" t="s">
        <v>39</v>
      </c>
      <c r="C52" s="75">
        <v>27379</v>
      </c>
      <c r="D52" s="59" t="s">
        <v>89</v>
      </c>
      <c r="E52" s="59" t="s">
        <v>89</v>
      </c>
      <c r="F52" s="59" t="s">
        <v>89</v>
      </c>
      <c r="G52" s="59">
        <v>163</v>
      </c>
      <c r="H52" s="59">
        <v>3218</v>
      </c>
      <c r="I52" s="59"/>
      <c r="J52" s="59">
        <v>3324</v>
      </c>
      <c r="K52" s="59">
        <v>3987</v>
      </c>
      <c r="L52" s="108">
        <v>5294</v>
      </c>
      <c r="M52" s="108"/>
      <c r="N52" s="59">
        <v>3028</v>
      </c>
      <c r="O52" s="59">
        <v>5906</v>
      </c>
      <c r="P52" s="59">
        <v>2459</v>
      </c>
      <c r="Q52" s="59" t="s">
        <v>89</v>
      </c>
    </row>
    <row r="53" spans="1:17" ht="15" customHeight="1">
      <c r="A53" s="109"/>
      <c r="B53" s="67" t="s">
        <v>40</v>
      </c>
      <c r="C53" s="75">
        <v>263511</v>
      </c>
      <c r="D53" s="59" t="s">
        <v>89</v>
      </c>
      <c r="E53" s="59" t="s">
        <v>89</v>
      </c>
      <c r="F53" s="59" t="s">
        <v>89</v>
      </c>
      <c r="G53" s="59">
        <v>1770</v>
      </c>
      <c r="H53" s="59">
        <v>32157</v>
      </c>
      <c r="I53" s="59"/>
      <c r="J53" s="59">
        <v>34222</v>
      </c>
      <c r="K53" s="59">
        <v>36424</v>
      </c>
      <c r="L53" s="108">
        <v>54092</v>
      </c>
      <c r="M53" s="108"/>
      <c r="N53" s="59">
        <v>27508</v>
      </c>
      <c r="O53" s="59">
        <v>55267</v>
      </c>
      <c r="P53" s="59">
        <v>22071</v>
      </c>
      <c r="Q53" s="59" t="s">
        <v>89</v>
      </c>
    </row>
    <row r="54" spans="1:17" ht="15" customHeight="1">
      <c r="A54" s="171" t="s">
        <v>102</v>
      </c>
      <c r="B54" s="66" t="s">
        <v>39</v>
      </c>
      <c r="C54" s="75">
        <v>118022</v>
      </c>
      <c r="D54" s="59">
        <v>9001</v>
      </c>
      <c r="E54" s="59">
        <v>11199</v>
      </c>
      <c r="F54" s="59">
        <v>10949</v>
      </c>
      <c r="G54" s="59">
        <v>8036</v>
      </c>
      <c r="H54" s="59">
        <v>9284</v>
      </c>
      <c r="I54" s="59"/>
      <c r="J54" s="59">
        <v>6722</v>
      </c>
      <c r="K54" s="59">
        <v>6814</v>
      </c>
      <c r="L54" s="108">
        <v>11615</v>
      </c>
      <c r="M54" s="108"/>
      <c r="N54" s="59">
        <v>8476</v>
      </c>
      <c r="O54" s="59">
        <v>12384</v>
      </c>
      <c r="P54" s="59">
        <v>13158</v>
      </c>
      <c r="Q54" s="59">
        <v>10384</v>
      </c>
    </row>
    <row r="55" spans="1:17" ht="15" customHeight="1">
      <c r="A55" s="109"/>
      <c r="B55" s="67" t="s">
        <v>40</v>
      </c>
      <c r="C55" s="75">
        <v>2540344</v>
      </c>
      <c r="D55" s="59">
        <v>217422</v>
      </c>
      <c r="E55" s="59">
        <v>215910</v>
      </c>
      <c r="F55" s="59">
        <v>235397</v>
      </c>
      <c r="G55" s="59">
        <v>188944</v>
      </c>
      <c r="H55" s="59">
        <v>221311</v>
      </c>
      <c r="I55" s="59"/>
      <c r="J55" s="59">
        <v>155625</v>
      </c>
      <c r="K55" s="59">
        <v>157946</v>
      </c>
      <c r="L55" s="108">
        <v>235180</v>
      </c>
      <c r="M55" s="108"/>
      <c r="N55" s="59">
        <v>165184</v>
      </c>
      <c r="O55" s="59">
        <v>253609</v>
      </c>
      <c r="P55" s="59">
        <v>272670</v>
      </c>
      <c r="Q55" s="59">
        <v>221146</v>
      </c>
    </row>
    <row r="56" spans="1:17" ht="15" customHeight="1">
      <c r="A56" s="171" t="s">
        <v>103</v>
      </c>
      <c r="B56" s="66" t="s">
        <v>39</v>
      </c>
      <c r="C56" s="75">
        <v>16449</v>
      </c>
      <c r="D56" s="59">
        <v>1798</v>
      </c>
      <c r="E56" s="59">
        <v>1679</v>
      </c>
      <c r="F56" s="59">
        <v>1824</v>
      </c>
      <c r="G56" s="59">
        <v>1134</v>
      </c>
      <c r="H56" s="59">
        <v>1561</v>
      </c>
      <c r="I56" s="59"/>
      <c r="J56" s="59">
        <v>669</v>
      </c>
      <c r="K56" s="59">
        <v>1022</v>
      </c>
      <c r="L56" s="108">
        <v>1639</v>
      </c>
      <c r="M56" s="108"/>
      <c r="N56" s="59">
        <v>828</v>
      </c>
      <c r="O56" s="59">
        <v>1198</v>
      </c>
      <c r="P56" s="59">
        <v>1359</v>
      </c>
      <c r="Q56" s="59">
        <v>1738</v>
      </c>
    </row>
    <row r="57" spans="1:17" ht="15" customHeight="1">
      <c r="A57" s="109"/>
      <c r="B57" s="67" t="s">
        <v>40</v>
      </c>
      <c r="C57" s="75">
        <v>238335</v>
      </c>
      <c r="D57" s="59">
        <v>25928</v>
      </c>
      <c r="E57" s="59">
        <v>21709</v>
      </c>
      <c r="F57" s="59">
        <v>24672</v>
      </c>
      <c r="G57" s="59">
        <v>15749</v>
      </c>
      <c r="H57" s="59">
        <v>22300</v>
      </c>
      <c r="I57" s="59"/>
      <c r="J57" s="59">
        <v>9489</v>
      </c>
      <c r="K57" s="59">
        <v>14368</v>
      </c>
      <c r="L57" s="108">
        <v>24744</v>
      </c>
      <c r="M57" s="108"/>
      <c r="N57" s="59">
        <v>11952</v>
      </c>
      <c r="O57" s="59">
        <v>18855</v>
      </c>
      <c r="P57" s="59">
        <v>21588</v>
      </c>
      <c r="Q57" s="59">
        <v>26981</v>
      </c>
    </row>
    <row r="58" spans="1:17" ht="15" customHeight="1">
      <c r="A58" s="171" t="s">
        <v>104</v>
      </c>
      <c r="B58" s="66" t="s">
        <v>39</v>
      </c>
      <c r="C58" s="75">
        <v>1358135</v>
      </c>
      <c r="D58" s="59">
        <v>93668</v>
      </c>
      <c r="E58" s="59">
        <v>100284</v>
      </c>
      <c r="F58" s="59">
        <v>112705</v>
      </c>
      <c r="G58" s="59">
        <v>93164</v>
      </c>
      <c r="H58" s="59">
        <v>110614</v>
      </c>
      <c r="I58" s="59"/>
      <c r="J58" s="59">
        <v>106139</v>
      </c>
      <c r="K58" s="59">
        <v>95688</v>
      </c>
      <c r="L58" s="108">
        <v>138527</v>
      </c>
      <c r="M58" s="108"/>
      <c r="N58" s="59">
        <v>110005</v>
      </c>
      <c r="O58" s="59">
        <v>139744</v>
      </c>
      <c r="P58" s="59">
        <v>142597</v>
      </c>
      <c r="Q58" s="59">
        <v>115000</v>
      </c>
    </row>
    <row r="59" spans="1:17" ht="15" customHeight="1">
      <c r="A59" s="165"/>
      <c r="B59" s="68" t="s">
        <v>40</v>
      </c>
      <c r="C59" s="76">
        <v>32071783</v>
      </c>
      <c r="D59" s="61">
        <v>2258355</v>
      </c>
      <c r="E59" s="61">
        <v>2284004</v>
      </c>
      <c r="F59" s="61">
        <v>2463558</v>
      </c>
      <c r="G59" s="61">
        <v>2234605</v>
      </c>
      <c r="H59" s="61">
        <v>2809952</v>
      </c>
      <c r="I59" s="61"/>
      <c r="J59" s="61">
        <v>2790485</v>
      </c>
      <c r="K59" s="61">
        <v>2370207</v>
      </c>
      <c r="L59" s="104">
        <v>3038841</v>
      </c>
      <c r="M59" s="104"/>
      <c r="N59" s="61">
        <v>2477993</v>
      </c>
      <c r="O59" s="61">
        <v>3517863</v>
      </c>
      <c r="P59" s="61">
        <v>3280856</v>
      </c>
      <c r="Q59" s="61">
        <v>2545064</v>
      </c>
    </row>
    <row r="60" spans="1:9" ht="15" customHeight="1">
      <c r="A60" s="43" t="s">
        <v>44</v>
      </c>
      <c r="B60" s="43"/>
      <c r="C60" s="14"/>
      <c r="D60" s="14"/>
      <c r="E60" s="14"/>
      <c r="F60" s="14"/>
      <c r="G60" s="14"/>
      <c r="I60" s="14"/>
    </row>
    <row r="61" spans="1:9" ht="15" customHeight="1">
      <c r="A61" s="14" t="s">
        <v>45</v>
      </c>
      <c r="B61" s="14"/>
      <c r="C61" s="14"/>
      <c r="D61" s="14"/>
      <c r="E61" s="14"/>
      <c r="F61" s="14"/>
      <c r="G61" s="14"/>
      <c r="I61" s="14"/>
    </row>
    <row r="62" spans="1:9" ht="15" customHeight="1">
      <c r="A62" s="83" t="s">
        <v>46</v>
      </c>
      <c r="B62" s="14"/>
      <c r="C62" s="14"/>
      <c r="D62" s="14"/>
      <c r="E62" s="14"/>
      <c r="F62" s="14"/>
      <c r="G62" s="14"/>
      <c r="I62" s="14"/>
    </row>
    <row r="63" ht="15" customHeight="1">
      <c r="I63" s="14"/>
    </row>
    <row r="64" spans="1:19" ht="15" customHeight="1">
      <c r="A64" s="30"/>
      <c r="B64" s="30"/>
      <c r="C64" s="62"/>
      <c r="D64" s="62"/>
      <c r="E64" s="73"/>
      <c r="F64" s="73"/>
      <c r="G64" s="58"/>
      <c r="H64" s="58"/>
      <c r="I64" s="58"/>
      <c r="J64" s="58"/>
      <c r="K64" s="22"/>
      <c r="L64" s="58"/>
      <c r="M64" s="58"/>
      <c r="N64" s="58"/>
      <c r="O64" s="58"/>
      <c r="P64" s="58"/>
      <c r="Q64" s="58"/>
      <c r="R64" s="58"/>
      <c r="S64" s="58"/>
    </row>
    <row r="65" spans="1:19" ht="15" customHeight="1">
      <c r="A65" s="30"/>
      <c r="B65" s="30"/>
      <c r="C65" s="63"/>
      <c r="D65" s="63"/>
      <c r="E65" s="73"/>
      <c r="F65" s="73"/>
      <c r="G65" s="22"/>
      <c r="H65" s="22"/>
      <c r="I65" s="22"/>
      <c r="J65" s="22"/>
      <c r="K65" s="58"/>
      <c r="L65" s="22"/>
      <c r="M65" s="22"/>
      <c r="N65" s="22"/>
      <c r="O65" s="22"/>
      <c r="P65" s="22"/>
      <c r="Q65" s="22"/>
      <c r="R65" s="22"/>
      <c r="S65" s="22"/>
    </row>
    <row r="66" spans="1:19" ht="15" customHeight="1">
      <c r="A66" s="30"/>
      <c r="B66" s="30"/>
      <c r="C66" s="62"/>
      <c r="D66" s="62"/>
      <c r="E66" s="73"/>
      <c r="F66" s="73"/>
      <c r="G66" s="58"/>
      <c r="H66" s="58"/>
      <c r="I66" s="58"/>
      <c r="J66" s="58"/>
      <c r="K66" s="59"/>
      <c r="L66" s="58"/>
      <c r="M66" s="58"/>
      <c r="N66" s="58"/>
      <c r="O66" s="58"/>
      <c r="P66" s="58"/>
      <c r="Q66" s="58"/>
      <c r="R66" s="58"/>
      <c r="S66" s="58"/>
    </row>
    <row r="67" spans="1:19" ht="15" customHeight="1">
      <c r="A67" s="30"/>
      <c r="B67" s="30"/>
      <c r="C67" s="63"/>
      <c r="D67" s="63"/>
      <c r="E67" s="73"/>
      <c r="F67" s="73"/>
      <c r="G67" s="59"/>
      <c r="H67" s="59"/>
      <c r="I67" s="59"/>
      <c r="J67" s="59"/>
      <c r="K67" s="14"/>
      <c r="L67" s="59"/>
      <c r="M67" s="59"/>
      <c r="N67" s="59"/>
      <c r="O67" s="59"/>
      <c r="P67" s="59"/>
      <c r="Q67" s="59"/>
      <c r="R67" s="59"/>
      <c r="S67" s="59"/>
    </row>
    <row r="68" spans="1:19" ht="15" customHeight="1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</row>
    <row r="69" spans="1:19" ht="15" customHeight="1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</row>
    <row r="70" spans="1:19" ht="15" customHeight="1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</row>
    <row r="71" spans="1:19" ht="14.25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</row>
    <row r="72" spans="1:19" ht="14.25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</row>
    <row r="73" spans="1:19" ht="14.25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</row>
    <row r="74" spans="1:19" ht="14.25" customHeight="1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</row>
    <row r="77" spans="1:19" s="1" customFormat="1" ht="14.25" customHeight="1">
      <c r="A77" s="26"/>
      <c r="B77" s="55"/>
      <c r="C77" s="55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55"/>
      <c r="S77" s="55"/>
    </row>
    <row r="78" spans="1:19" s="1" customFormat="1" ht="14.25" customHeight="1">
      <c r="A78" s="9"/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9"/>
      <c r="Q78" s="9"/>
      <c r="R78" s="9"/>
      <c r="S78" s="8"/>
    </row>
    <row r="79" spans="1:19" s="1" customFormat="1" ht="14.25" customHeight="1">
      <c r="A79" s="16"/>
      <c r="B79" s="16"/>
      <c r="C79" s="16"/>
      <c r="D79" s="16"/>
      <c r="E79" s="3"/>
      <c r="F79" s="3"/>
      <c r="G79" s="3"/>
      <c r="H79" s="3"/>
      <c r="I79" s="3"/>
      <c r="J79" s="3"/>
      <c r="K79" s="3"/>
      <c r="L79" s="3"/>
      <c r="M79" s="12"/>
      <c r="N79" s="3"/>
      <c r="O79" s="3"/>
      <c r="P79" s="3"/>
      <c r="Q79" s="3"/>
      <c r="R79" s="3"/>
      <c r="S79" s="3"/>
    </row>
    <row r="80" spans="1:19" s="1" customFormat="1" ht="14.25" customHeight="1">
      <c r="A80" s="16"/>
      <c r="B80" s="16"/>
      <c r="C80" s="16"/>
      <c r="D80" s="16"/>
      <c r="E80" s="3"/>
      <c r="F80" s="3"/>
      <c r="G80" s="3"/>
      <c r="H80" s="3"/>
      <c r="I80" s="3"/>
      <c r="J80" s="12"/>
      <c r="K80" s="12"/>
      <c r="L80" s="12"/>
      <c r="M80" s="12"/>
      <c r="N80" s="3"/>
      <c r="O80" s="3"/>
      <c r="P80" s="3"/>
      <c r="Q80" s="3"/>
      <c r="R80" s="12"/>
      <c r="S80" s="12"/>
    </row>
    <row r="81" spans="1:19" ht="14.25" customHeight="1">
      <c r="A81" s="56"/>
      <c r="B81" s="56"/>
      <c r="C81" s="18"/>
      <c r="D81" s="18"/>
      <c r="E81" s="73"/>
      <c r="F81" s="73"/>
      <c r="G81" s="74"/>
      <c r="H81" s="74"/>
      <c r="I81" s="74"/>
      <c r="J81" s="74"/>
      <c r="K81" s="74"/>
      <c r="L81" s="74"/>
      <c r="M81" s="74"/>
      <c r="N81" s="74"/>
      <c r="O81" s="74"/>
      <c r="P81" s="74"/>
      <c r="Q81" s="74"/>
      <c r="R81" s="74"/>
      <c r="S81" s="74"/>
    </row>
    <row r="82" spans="1:19" ht="14.25">
      <c r="A82" s="56"/>
      <c r="B82" s="56"/>
      <c r="C82" s="17"/>
      <c r="D82" s="17"/>
      <c r="E82" s="73"/>
      <c r="F82" s="73"/>
      <c r="G82" s="74"/>
      <c r="H82" s="74"/>
      <c r="I82" s="74"/>
      <c r="J82" s="74"/>
      <c r="K82" s="74"/>
      <c r="L82" s="74"/>
      <c r="M82" s="74"/>
      <c r="N82" s="74"/>
      <c r="O82" s="74"/>
      <c r="P82" s="74"/>
      <c r="Q82" s="74"/>
      <c r="R82" s="74"/>
      <c r="S82" s="74"/>
    </row>
    <row r="83" spans="1:19" ht="14.25">
      <c r="A83" s="56"/>
      <c r="B83" s="56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</row>
    <row r="84" spans="1:19" ht="14.25">
      <c r="A84" s="30"/>
      <c r="B84" s="30"/>
      <c r="C84" s="62"/>
      <c r="D84" s="62"/>
      <c r="E84" s="73"/>
      <c r="F84" s="73"/>
      <c r="G84" s="58"/>
      <c r="H84" s="58"/>
      <c r="I84" s="58"/>
      <c r="J84" s="58"/>
      <c r="K84" s="58"/>
      <c r="L84" s="58"/>
      <c r="M84" s="58"/>
      <c r="N84" s="58"/>
      <c r="O84" s="58"/>
      <c r="P84" s="58"/>
      <c r="Q84" s="58"/>
      <c r="R84" s="58"/>
      <c r="S84" s="58"/>
    </row>
    <row r="85" spans="1:19" ht="14.25">
      <c r="A85" s="30"/>
      <c r="B85" s="30"/>
      <c r="C85" s="63"/>
      <c r="D85" s="63"/>
      <c r="E85" s="73"/>
      <c r="F85" s="73"/>
      <c r="G85" s="59"/>
      <c r="H85" s="59"/>
      <c r="I85" s="59"/>
      <c r="J85" s="59"/>
      <c r="K85" s="59"/>
      <c r="L85" s="59"/>
      <c r="M85" s="59"/>
      <c r="N85" s="59"/>
      <c r="O85" s="59"/>
      <c r="P85" s="59"/>
      <c r="Q85" s="59"/>
      <c r="R85" s="59"/>
      <c r="S85" s="59"/>
    </row>
    <row r="86" spans="1:19" ht="14.25">
      <c r="A86" s="30"/>
      <c r="B86" s="30"/>
      <c r="C86" s="62"/>
      <c r="D86" s="62"/>
      <c r="E86" s="73"/>
      <c r="F86" s="73"/>
      <c r="G86" s="58"/>
      <c r="H86" s="58"/>
      <c r="I86" s="58"/>
      <c r="J86" s="58"/>
      <c r="K86" s="59"/>
      <c r="L86" s="58"/>
      <c r="M86" s="58"/>
      <c r="N86" s="58"/>
      <c r="O86" s="58"/>
      <c r="P86" s="58"/>
      <c r="Q86" s="58"/>
      <c r="R86" s="58"/>
      <c r="S86" s="58"/>
    </row>
    <row r="87" spans="1:19" ht="14.25">
      <c r="A87" s="30"/>
      <c r="B87" s="30"/>
      <c r="C87" s="63"/>
      <c r="D87" s="63"/>
      <c r="E87" s="73"/>
      <c r="F87" s="73"/>
      <c r="G87" s="59"/>
      <c r="H87" s="59"/>
      <c r="I87" s="59"/>
      <c r="J87" s="59"/>
      <c r="K87" s="58"/>
      <c r="L87" s="59"/>
      <c r="M87" s="59"/>
      <c r="N87" s="59"/>
      <c r="O87" s="59"/>
      <c r="P87" s="59"/>
      <c r="Q87" s="59"/>
      <c r="R87" s="59"/>
      <c r="S87" s="59"/>
    </row>
    <row r="88" spans="1:19" ht="14.25">
      <c r="A88" s="30"/>
      <c r="B88" s="30"/>
      <c r="C88" s="62"/>
      <c r="D88" s="62"/>
      <c r="E88" s="73"/>
      <c r="F88" s="73"/>
      <c r="G88" s="58"/>
      <c r="H88" s="58"/>
      <c r="I88" s="58"/>
      <c r="J88" s="58"/>
      <c r="K88" s="59"/>
      <c r="L88" s="58"/>
      <c r="M88" s="58"/>
      <c r="N88" s="58"/>
      <c r="O88" s="58"/>
      <c r="P88" s="58"/>
      <c r="Q88" s="58"/>
      <c r="R88" s="58"/>
      <c r="S88" s="58"/>
    </row>
    <row r="89" spans="1:19" ht="14.25">
      <c r="A89" s="30"/>
      <c r="B89" s="30"/>
      <c r="C89" s="63"/>
      <c r="D89" s="63"/>
      <c r="E89" s="73"/>
      <c r="F89" s="73"/>
      <c r="G89" s="59"/>
      <c r="H89" s="59"/>
      <c r="I89" s="59"/>
      <c r="J89" s="59"/>
      <c r="K89" s="58"/>
      <c r="L89" s="59"/>
      <c r="M89" s="59"/>
      <c r="N89" s="59"/>
      <c r="O89" s="59"/>
      <c r="P89" s="59"/>
      <c r="Q89" s="59"/>
      <c r="R89" s="59"/>
      <c r="S89" s="59"/>
    </row>
    <row r="90" spans="1:19" ht="14.25">
      <c r="A90" s="30"/>
      <c r="B90" s="30"/>
      <c r="C90" s="62"/>
      <c r="D90" s="62"/>
      <c r="E90" s="73"/>
      <c r="F90" s="73"/>
      <c r="G90" s="58"/>
      <c r="H90" s="58"/>
      <c r="I90" s="58"/>
      <c r="J90" s="58"/>
      <c r="K90" s="59"/>
      <c r="L90" s="58"/>
      <c r="M90" s="58"/>
      <c r="N90" s="58"/>
      <c r="O90" s="58"/>
      <c r="P90" s="58"/>
      <c r="Q90" s="58"/>
      <c r="R90" s="58"/>
      <c r="S90" s="58"/>
    </row>
    <row r="91" spans="1:19" ht="14.25">
      <c r="A91" s="30"/>
      <c r="B91" s="30"/>
      <c r="C91" s="63"/>
      <c r="D91" s="63"/>
      <c r="E91" s="73"/>
      <c r="F91" s="73"/>
      <c r="G91" s="59"/>
      <c r="H91" s="59"/>
      <c r="I91" s="59"/>
      <c r="J91" s="59"/>
      <c r="K91" s="59"/>
      <c r="L91" s="59"/>
      <c r="M91" s="59"/>
      <c r="N91" s="59"/>
      <c r="O91" s="59"/>
      <c r="P91" s="59"/>
      <c r="Q91" s="59"/>
      <c r="R91" s="59"/>
      <c r="S91" s="59"/>
    </row>
    <row r="92" spans="1:19" ht="14.25">
      <c r="A92" s="30"/>
      <c r="B92" s="30"/>
      <c r="C92" s="62"/>
      <c r="D92" s="62"/>
      <c r="E92" s="73"/>
      <c r="F92" s="73"/>
      <c r="G92" s="59"/>
      <c r="H92" s="59"/>
      <c r="I92" s="59"/>
      <c r="J92" s="59"/>
      <c r="K92" s="59"/>
      <c r="L92" s="59"/>
      <c r="M92" s="59"/>
      <c r="N92" s="59"/>
      <c r="O92" s="59"/>
      <c r="P92" s="59"/>
      <c r="Q92" s="59"/>
      <c r="R92" s="59"/>
      <c r="S92" s="59"/>
    </row>
    <row r="93" spans="1:19" ht="14.25">
      <c r="A93" s="30"/>
      <c r="B93" s="30"/>
      <c r="C93" s="63"/>
      <c r="D93" s="63"/>
      <c r="E93" s="73"/>
      <c r="F93" s="73"/>
      <c r="G93" s="59"/>
      <c r="H93" s="59"/>
      <c r="I93" s="59"/>
      <c r="J93" s="59"/>
      <c r="K93" s="59"/>
      <c r="L93" s="59"/>
      <c r="M93" s="59"/>
      <c r="N93" s="59"/>
      <c r="O93" s="59"/>
      <c r="P93" s="59"/>
      <c r="Q93" s="59"/>
      <c r="R93" s="59"/>
      <c r="S93" s="59"/>
    </row>
    <row r="94" spans="1:19" ht="14.25">
      <c r="A94" s="57"/>
      <c r="B94" s="57"/>
      <c r="C94" s="62"/>
      <c r="D94" s="62"/>
      <c r="E94" s="73"/>
      <c r="F94" s="73"/>
      <c r="G94" s="59"/>
      <c r="H94" s="59"/>
      <c r="I94" s="59"/>
      <c r="J94" s="59"/>
      <c r="K94" s="59"/>
      <c r="L94" s="59"/>
      <c r="M94" s="59"/>
      <c r="N94" s="59"/>
      <c r="O94" s="59"/>
      <c r="P94" s="59"/>
      <c r="Q94" s="59"/>
      <c r="R94" s="59"/>
      <c r="S94" s="59"/>
    </row>
    <row r="95" spans="1:19" ht="14.25">
      <c r="A95" s="57"/>
      <c r="B95" s="57"/>
      <c r="C95" s="63"/>
      <c r="D95" s="63"/>
      <c r="E95" s="73"/>
      <c r="F95" s="73"/>
      <c r="G95" s="59"/>
      <c r="H95" s="59"/>
      <c r="I95" s="59"/>
      <c r="J95" s="59"/>
      <c r="K95" s="58"/>
      <c r="L95" s="59"/>
      <c r="M95" s="59"/>
      <c r="N95" s="59"/>
      <c r="O95" s="59"/>
      <c r="P95" s="59"/>
      <c r="Q95" s="59"/>
      <c r="R95" s="59"/>
      <c r="S95" s="59"/>
    </row>
    <row r="96" spans="1:19" ht="14.25">
      <c r="A96" s="30"/>
      <c r="B96" s="30"/>
      <c r="C96" s="62"/>
      <c r="D96" s="62"/>
      <c r="E96" s="73"/>
      <c r="F96" s="73"/>
      <c r="G96" s="58"/>
      <c r="H96" s="58"/>
      <c r="I96" s="58"/>
      <c r="J96" s="58"/>
      <c r="K96" s="59"/>
      <c r="L96" s="58"/>
      <c r="M96" s="58"/>
      <c r="N96" s="58"/>
      <c r="O96" s="58"/>
      <c r="P96" s="58"/>
      <c r="Q96" s="58"/>
      <c r="R96" s="58"/>
      <c r="S96" s="58"/>
    </row>
    <row r="97" spans="1:19" ht="14.25">
      <c r="A97" s="30"/>
      <c r="B97" s="30"/>
      <c r="C97" s="63"/>
      <c r="D97" s="63"/>
      <c r="E97" s="73"/>
      <c r="F97" s="73"/>
      <c r="G97" s="59"/>
      <c r="H97" s="59"/>
      <c r="I97" s="59"/>
      <c r="J97" s="59"/>
      <c r="K97" s="58"/>
      <c r="L97" s="59"/>
      <c r="M97" s="59"/>
      <c r="N97" s="59"/>
      <c r="O97" s="59"/>
      <c r="P97" s="59"/>
      <c r="Q97" s="59"/>
      <c r="R97" s="59"/>
      <c r="S97" s="59"/>
    </row>
    <row r="98" spans="1:19" ht="14.25">
      <c r="A98" s="30"/>
      <c r="B98" s="30"/>
      <c r="C98" s="62"/>
      <c r="D98" s="62"/>
      <c r="E98" s="73"/>
      <c r="F98" s="73"/>
      <c r="G98" s="58"/>
      <c r="H98" s="58"/>
      <c r="I98" s="58"/>
      <c r="J98" s="58"/>
      <c r="K98" s="22"/>
      <c r="L98" s="58"/>
      <c r="M98" s="58"/>
      <c r="N98" s="58"/>
      <c r="O98" s="58"/>
      <c r="P98" s="58"/>
      <c r="Q98" s="58"/>
      <c r="R98" s="58"/>
      <c r="S98" s="58"/>
    </row>
    <row r="99" spans="1:19" ht="14.25">
      <c r="A99" s="30"/>
      <c r="B99" s="30"/>
      <c r="C99" s="63"/>
      <c r="D99" s="63"/>
      <c r="E99" s="73"/>
      <c r="F99" s="73"/>
      <c r="G99" s="22"/>
      <c r="H99" s="22"/>
      <c r="I99" s="22"/>
      <c r="J99" s="22"/>
      <c r="K99" s="58"/>
      <c r="L99" s="22"/>
      <c r="M99" s="22"/>
      <c r="N99" s="22"/>
      <c r="O99" s="22"/>
      <c r="P99" s="22"/>
      <c r="Q99" s="22"/>
      <c r="R99" s="22"/>
      <c r="S99" s="22"/>
    </row>
    <row r="100" spans="1:19" ht="14.25">
      <c r="A100" s="30"/>
      <c r="B100" s="30"/>
      <c r="C100" s="62"/>
      <c r="D100" s="62"/>
      <c r="E100" s="73"/>
      <c r="F100" s="73"/>
      <c r="G100" s="58"/>
      <c r="H100" s="58"/>
      <c r="I100" s="58"/>
      <c r="J100" s="58"/>
      <c r="K100" s="59"/>
      <c r="L100" s="58"/>
      <c r="M100" s="58"/>
      <c r="N100" s="58"/>
      <c r="O100" s="58"/>
      <c r="P100" s="58"/>
      <c r="Q100" s="58"/>
      <c r="R100" s="58"/>
      <c r="S100" s="58"/>
    </row>
    <row r="101" spans="1:19" ht="14.25">
      <c r="A101" s="30"/>
      <c r="B101" s="30"/>
      <c r="C101" s="63"/>
      <c r="D101" s="63"/>
      <c r="E101" s="73"/>
      <c r="F101" s="73"/>
      <c r="G101" s="59"/>
      <c r="H101" s="59"/>
      <c r="I101" s="59"/>
      <c r="J101" s="59"/>
      <c r="K101" s="14"/>
      <c r="L101" s="59"/>
      <c r="M101" s="59"/>
      <c r="N101" s="59"/>
      <c r="O101" s="59"/>
      <c r="P101" s="59"/>
      <c r="Q101" s="59"/>
      <c r="R101" s="59"/>
      <c r="S101" s="59"/>
    </row>
    <row r="102" spans="1:19" ht="14.25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</row>
    <row r="103" spans="1:19" ht="14.25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</row>
    <row r="104" spans="1:19" ht="14.25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</row>
    <row r="105" spans="1:19" ht="14.25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</row>
    <row r="106" spans="1:19" ht="14.25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</row>
  </sheetData>
  <sheetProtection/>
  <mergeCells count="104">
    <mergeCell ref="A46:A47"/>
    <mergeCell ref="L42:M42"/>
    <mergeCell ref="L43:M43"/>
    <mergeCell ref="L46:M46"/>
    <mergeCell ref="L47:M47"/>
    <mergeCell ref="L52:M52"/>
    <mergeCell ref="A58:A59"/>
    <mergeCell ref="C37:C38"/>
    <mergeCell ref="A37:B38"/>
    <mergeCell ref="J37:J38"/>
    <mergeCell ref="A48:A49"/>
    <mergeCell ref="A50:A51"/>
    <mergeCell ref="G37:G38"/>
    <mergeCell ref="H37:H38"/>
    <mergeCell ref="A52:A53"/>
    <mergeCell ref="A54:A55"/>
    <mergeCell ref="L45:M45"/>
    <mergeCell ref="A39:A40"/>
    <mergeCell ref="A42:A43"/>
    <mergeCell ref="L37:M38"/>
    <mergeCell ref="L39:M39"/>
    <mergeCell ref="L40:M40"/>
    <mergeCell ref="L41:M41"/>
    <mergeCell ref="K37:K38"/>
    <mergeCell ref="D37:D38"/>
    <mergeCell ref="A44:A45"/>
    <mergeCell ref="Q37:Q38"/>
    <mergeCell ref="N37:N38"/>
    <mergeCell ref="O37:O38"/>
    <mergeCell ref="A32:B32"/>
    <mergeCell ref="L44:M44"/>
    <mergeCell ref="A35:Q35"/>
    <mergeCell ref="E37:E38"/>
    <mergeCell ref="F37:F38"/>
    <mergeCell ref="P37:P38"/>
    <mergeCell ref="L54:M54"/>
    <mergeCell ref="L55:M55"/>
    <mergeCell ref="L48:M48"/>
    <mergeCell ref="L49:M49"/>
    <mergeCell ref="L50:M50"/>
    <mergeCell ref="L51:M51"/>
    <mergeCell ref="L53:M53"/>
    <mergeCell ref="A30:B30"/>
    <mergeCell ref="A31:B31"/>
    <mergeCell ref="J32:M32"/>
    <mergeCell ref="A28:B28"/>
    <mergeCell ref="L29:M29"/>
    <mergeCell ref="J28:K28"/>
    <mergeCell ref="A29:B29"/>
    <mergeCell ref="L30:M30"/>
    <mergeCell ref="L28:M28"/>
    <mergeCell ref="A25:B25"/>
    <mergeCell ref="L26:M26"/>
    <mergeCell ref="A26:B26"/>
    <mergeCell ref="A27:B27"/>
    <mergeCell ref="L25:M25"/>
    <mergeCell ref="J3:Q3"/>
    <mergeCell ref="L15:M15"/>
    <mergeCell ref="L16:M16"/>
    <mergeCell ref="L18:M18"/>
    <mergeCell ref="L9:M9"/>
    <mergeCell ref="L22:M22"/>
    <mergeCell ref="J21:K21"/>
    <mergeCell ref="A22:B22"/>
    <mergeCell ref="L23:M23"/>
    <mergeCell ref="L24:M24"/>
    <mergeCell ref="A24:B24"/>
    <mergeCell ref="A20:B21"/>
    <mergeCell ref="C20:C21"/>
    <mergeCell ref="D20:D21"/>
    <mergeCell ref="F20:F21"/>
    <mergeCell ref="G20:G21"/>
    <mergeCell ref="A18:H18"/>
    <mergeCell ref="L19:M19"/>
    <mergeCell ref="O5:P5"/>
    <mergeCell ref="J18:K18"/>
    <mergeCell ref="L21:M21"/>
    <mergeCell ref="N5:N6"/>
    <mergeCell ref="Q5:Q6"/>
    <mergeCell ref="L8:M8"/>
    <mergeCell ref="L7:M7"/>
    <mergeCell ref="J5:K6"/>
    <mergeCell ref="L5:M6"/>
    <mergeCell ref="J8:K8"/>
    <mergeCell ref="A56:A57"/>
    <mergeCell ref="A3:H3"/>
    <mergeCell ref="A5:A6"/>
    <mergeCell ref="B5:C5"/>
    <mergeCell ref="D5:D6"/>
    <mergeCell ref="E5:E6"/>
    <mergeCell ref="F5:F6"/>
    <mergeCell ref="G5:G6"/>
    <mergeCell ref="H5:H6"/>
    <mergeCell ref="E20:E21"/>
    <mergeCell ref="L59:M59"/>
    <mergeCell ref="A2:Q2"/>
    <mergeCell ref="L14:M14"/>
    <mergeCell ref="L10:M10"/>
    <mergeCell ref="L11:M11"/>
    <mergeCell ref="L12:M12"/>
    <mergeCell ref="L13:M13"/>
    <mergeCell ref="L56:M56"/>
    <mergeCell ref="L57:M57"/>
    <mergeCell ref="L58:M58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74" r:id="rId2"/>
  <rowBreaks count="1" manualBreakCount="1">
    <brk id="63" max="255" man="1"/>
  </rowBreaks>
  <colBreaks count="1" manualBreakCount="1">
    <brk id="17" max="65535" man="1"/>
  </colBreaks>
  <ignoredErrors>
    <ignoredError sqref="A8:A11" numberStoredAsText="1"/>
    <ignoredError sqref="B11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石川県統計情報室</dc:creator>
  <cp:keywords/>
  <dc:description/>
  <cp:lastModifiedBy>yutaka-k</cp:lastModifiedBy>
  <cp:lastPrinted>2011-11-11T00:14:25Z</cp:lastPrinted>
  <dcterms:created xsi:type="dcterms:W3CDTF">1998-03-26T00:56:00Z</dcterms:created>
  <dcterms:modified xsi:type="dcterms:W3CDTF">2013-06-12T00:35:16Z</dcterms:modified>
  <cp:category/>
  <cp:version/>
  <cp:contentType/>
  <cp:contentStatus/>
</cp:coreProperties>
</file>