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05" windowWidth="9690" windowHeight="6075" activeTab="0"/>
  </bookViews>
  <sheets>
    <sheet name="001" sheetId="1" r:id="rId1"/>
    <sheet name="002" sheetId="2" r:id="rId2"/>
    <sheet name="004" sheetId="3" r:id="rId3"/>
  </sheets>
  <definedNames>
    <definedName name="_xlnm.Print_Area" localSheetId="0">'001'!$A$1:$J$47</definedName>
    <definedName name="_xlnm.Print_Area" localSheetId="2">'004'!$A$1:$Y$57</definedName>
  </definedNames>
  <calcPr fullCalcOnLoad="1"/>
</workbook>
</file>

<file path=xl/sharedStrings.xml><?xml version="1.0" encoding="utf-8"?>
<sst xmlns="http://schemas.openxmlformats.org/spreadsheetml/2006/main" count="472" uniqueCount="320">
  <si>
    <t>山岳</t>
  </si>
  <si>
    <t>所在地</t>
  </si>
  <si>
    <t>海抜（ｍ）</t>
  </si>
  <si>
    <t>（御前峰）</t>
  </si>
  <si>
    <t>白山</t>
  </si>
  <si>
    <t>河川</t>
  </si>
  <si>
    <t>水源地</t>
  </si>
  <si>
    <t>流末地</t>
  </si>
  <si>
    <t>全長（km）</t>
  </si>
  <si>
    <t>７　河　 　川（平成８年12月１日現在）</t>
  </si>
  <si>
    <t>　加賀市</t>
  </si>
  <si>
    <t>　小松市</t>
  </si>
  <si>
    <t>　金沢市　河北郡</t>
  </si>
  <si>
    <t>　加賀市</t>
  </si>
  <si>
    <t>資料　１．面積は、建設省国土地理院「平成７年全国都道府県市区町村別面積調」</t>
  </si>
  <si>
    <t>　　　２．湖岸線延長、最大水深、水面標高は、石川県「第４回自然環境保全基礎調査　湖沼調査報告書（1991）」</t>
  </si>
  <si>
    <t>注　　北潟湖は福井県との県境にあり、本県にその一部（0.03k㎡）が位置している。</t>
  </si>
  <si>
    <t>位置</t>
  </si>
  <si>
    <t>６　　主　　な 　山 　岳（平成８年12月１日現在）</t>
  </si>
  <si>
    <t>その他(㎡)</t>
  </si>
  <si>
    <t xml:space="preserve">    ４</t>
  </si>
  <si>
    <t xml:space="preserve">    ５</t>
  </si>
  <si>
    <t xml:space="preserve">    ６</t>
  </si>
  <si>
    <t xml:space="preserve">    ７</t>
  </si>
  <si>
    <t>注１　総数は平成７年10月１日．経営耕地は平成７年２月１日、林野面積は平成２年２月１日、そのほかは平成７年１月１日現在</t>
  </si>
  <si>
    <t>土 　地 １</t>
  </si>
  <si>
    <t>　本県は北陸地方の中部に位置し、東は富山県及び岐阜県に、南は福井県に接し、北は能登半島となっ</t>
  </si>
  <si>
    <t>て日本海に突出している。地形は、南西から北東に向って細長く、東西99.9粁、南北198.5粁、海岸線</t>
  </si>
  <si>
    <t>は約581.7粁の延長を有し、面積は4,184.83平方粁となっている。</t>
  </si>
  <si>
    <t>　現在８市27町６村計41市町村から成っており、県庁所在地は金沢市である。</t>
  </si>
  <si>
    <t>　県　庁　所　在　地</t>
  </si>
  <si>
    <t>　　金沢市広坂２丁目１番１号</t>
  </si>
  <si>
    <t xml:space="preserve">　　　　　 東経 136゜39'40" 北緯 36゜33'34" </t>
  </si>
  <si>
    <t xml:space="preserve"> 経緯度極点</t>
  </si>
  <si>
    <t>　　珠洲市姫島</t>
  </si>
  <si>
    <t>　　輪島市海士町所属舳倉島岩礁</t>
  </si>
  <si>
    <t>　　石川郡白峰村小字赤兎山</t>
  </si>
  <si>
    <t>　　加賀市塩屋町字堀切</t>
  </si>
  <si>
    <t>（資料：建設省国土地理院）　</t>
  </si>
  <si>
    <t xml:space="preserve">　　　　　 東経 137゜22' 6" 北緯 37゜30'22" </t>
  </si>
  <si>
    <t xml:space="preserve">　　　　　 東経 136゜14'49" 北緯 36゜17'33" </t>
  </si>
  <si>
    <t xml:space="preserve">　　　　　 東経 136゜40'37" 北緯 36゜ 3'50" </t>
  </si>
  <si>
    <t xml:space="preserve">　　　　　 東経 136゜55'30" 北緯 37゜51' 9" </t>
  </si>
  <si>
    <t xml:space="preserve">                    　　　  １　　  位　　　　　置</t>
  </si>
  <si>
    <t xml:space="preserve">                     　　　 ２　　  沿　　　　　革</t>
  </si>
  <si>
    <t>　　　　　　　　　　　１　　土　　　　　　　　　地</t>
  </si>
  <si>
    <t>　大化以後、能登・加賀ともに越前に属していたが、養老２年（718）能登が越前から分立し、天平13</t>
  </si>
  <si>
    <t>年（741）越中に合併された後、天平宝字元年（757）に分立した。やがて、弘仁14年（823）加賀の国</t>
  </si>
  <si>
    <t>　文明３年（1471）本願寺の僧、蓮如が吉崎を中心にして念仏の教えを広めると、加賀の本願寺門徒は</t>
  </si>
  <si>
    <t>しだいにその勢力を増し、ついに一向一揆となり長享２年（1488）時の守護、富樫政親を倒した。これ</t>
  </si>
  <si>
    <t>　これは九十余年続いたが、天正８年（1580）織田信長の臣柴田勝家によって加賀南部は征服され、金</t>
  </si>
  <si>
    <t>　明治４年（1871）廃藩置県により、金沢・大聖寺・富山の三県がおかれたが、大聖寺県はすぐ廃止さ</t>
  </si>
  <si>
    <t>った。同５年（1872）金沢県を石川県と改称し、県庁を美川に移し、七尾県を統合したので、加賀・能</t>
  </si>
  <si>
    <t>登の二国が石川県の所管となり、同６年（1873）県庁が金沢に復帰した。同９年（1876）には越中や越</t>
  </si>
  <si>
    <t>前の一部を石川県に加えたが、広すぎたので同14年（1881）に越前、同16年（1883）には越中の順で分</t>
  </si>
  <si>
    <t>　天正11年（1583）柴田勝家・佐久間盛政らは秀吉と戦い敗れて滅び、尾山城およびその付近はこれま</t>
  </si>
  <si>
    <t>でに功のあった前田利家に与えられた。利家は天正12年（1584）富山城の佐々成政を破って砺波・婦負</t>
  </si>
  <si>
    <t>・射水の越中三郡を合わせ、利家の子利長は関ヶ原の戦いの功により、南加賀を与えられた。三代藩主</t>
  </si>
  <si>
    <t>前田利常の時、越中十万石を割いて富山藩をたて、大聖寺７万石をわけて大聖寺藩をたてた。</t>
  </si>
  <si>
    <t>2　土　　　　地</t>
  </si>
  <si>
    <t>土　　　　地　3</t>
  </si>
  <si>
    <t>３　　　　　土　　　　　　　          　　 　　　　　　　地</t>
  </si>
  <si>
    <t>年次及び
市町村別</t>
  </si>
  <si>
    <t>総　  　数
（ｋ㎡）</t>
  </si>
  <si>
    <t>経 営 耕 地
（ｋ㎡）</t>
  </si>
  <si>
    <t>林 野 面 積
（ｋ㎡）</t>
  </si>
  <si>
    <t>宅　  　地
（ｋ㎡）</t>
  </si>
  <si>
    <t>その他の土地
（ｋ㎡）</t>
  </si>
  <si>
    <t>民　　有　　地
（再掲）（㎡）</t>
  </si>
  <si>
    <t>東端</t>
  </si>
  <si>
    <t>西端</t>
  </si>
  <si>
    <t>南端</t>
  </si>
  <si>
    <t>北端</t>
  </si>
  <si>
    <t>に分けられ、国造（くにのみやつこ）が治めていた。</t>
  </si>
  <si>
    <t>がおかれるようになり、これらは国司によって治められていた。</t>
  </si>
  <si>
    <t>　平安時代の中頃から地方政治が乱れ、各地に武士がおこったが、加賀では富樫氏が勢力を持ち、能登</t>
  </si>
  <si>
    <t>では畠山氏が治めるようになった。</t>
  </si>
  <si>
    <t>から後、加賀の国は本願寺の僧と土豪より成る一向一揆の支配する地となり、「百姓の持ちたる国」と</t>
  </si>
  <si>
    <t>よばれ、政治と宗教が一体となった支配が行われた。</t>
  </si>
  <si>
    <t>沢にあった一向一揆の中心、尾山御坊は佐久間盛政によって陥れられた。盛政は尾山御坊を改めて尾山</t>
  </si>
  <si>
    <t>れ、加賀のほとんどが金沢県となり、県庁が金沢におかれた。能登は越中の一部を合わせて七尾県とな</t>
  </si>
  <si>
    <t>離して以来、現在の県域が確定した。</t>
  </si>
  <si>
    <t>城とし、堀や塁を築いて住んだ。能登の畠山氏は七尾の地にいたが、上杉謙信に攻め滅ぼされ、そ</t>
  </si>
  <si>
    <t>の後織田信長の軍が治めるようになり、前田利家が支配していた。</t>
  </si>
  <si>
    <t>田</t>
  </si>
  <si>
    <t>畑</t>
  </si>
  <si>
    <t>鉱　泉　地</t>
  </si>
  <si>
    <t>（㎡）</t>
  </si>
  <si>
    <t>金沢市</t>
  </si>
  <si>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</si>
  <si>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</si>
  <si>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</si>
  <si>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</si>
  <si>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</si>
  <si>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</si>
  <si>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</si>
  <si>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</si>
  <si>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</si>
  <si>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</si>
  <si>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</si>
  <si>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</si>
  <si>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</si>
  <si>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</si>
  <si>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</si>
  <si>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</si>
  <si>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</si>
  <si>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</si>
  <si>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</si>
  <si>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</si>
  <si>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</si>
  <si>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</si>
  <si>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</si>
  <si>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</si>
  <si>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</si>
  <si>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</si>
  <si>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</si>
  <si>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</si>
  <si>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</si>
  <si>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</si>
  <si>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</si>
  <si>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</si>
  <si>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</si>
  <si>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</si>
  <si>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</si>
  <si>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</si>
  <si>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</si>
  <si>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</si>
  <si>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</si>
  <si>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</si>
  <si>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</si>
  <si>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</si>
  <si>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</si>
  <si>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</si>
  <si>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</si>
  <si>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</si>
  <si>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</si>
  <si>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</si>
  <si>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宅　 　地</t>
  </si>
  <si>
    <t>池　 　沼</t>
  </si>
  <si>
    <t>山　 　林</t>
  </si>
  <si>
    <t>牧　 　場</t>
  </si>
  <si>
    <t>原　 　野</t>
  </si>
  <si>
    <t>雑　 種 　地</t>
  </si>
  <si>
    <t>平成３年</t>
  </si>
  <si>
    <t>-</t>
  </si>
  <si>
    <t>資料　建設省国土地理院、北陸農政局統計情報部、石川県地方課調</t>
  </si>
  <si>
    <t>白峰村・岐阜県</t>
  </si>
  <si>
    <t>野谷荘司山</t>
  </si>
  <si>
    <t>吉野谷村・岐阜県</t>
  </si>
  <si>
    <t>大汝峰</t>
  </si>
  <si>
    <t>　　　〃</t>
  </si>
  <si>
    <t>妙法山</t>
  </si>
  <si>
    <t>四塚山</t>
  </si>
  <si>
    <t>三方岩岳</t>
  </si>
  <si>
    <t>別山</t>
  </si>
  <si>
    <t>大長山</t>
  </si>
  <si>
    <t>白峰村・福井県</t>
  </si>
  <si>
    <t>三ノ峰</t>
  </si>
  <si>
    <t>奈良岳</t>
  </si>
  <si>
    <t>金沢市・吉野谷村・富山県</t>
  </si>
  <si>
    <t>白山釈迦岳</t>
  </si>
  <si>
    <t>瓢箪山</t>
  </si>
  <si>
    <t>笈ケ岳</t>
  </si>
  <si>
    <t>吉野谷村・岐阜県・富山県</t>
  </si>
  <si>
    <t>赤兎山</t>
  </si>
  <si>
    <t>距離（ｍ）</t>
  </si>
  <si>
    <t>大笠山</t>
  </si>
  <si>
    <t>吉野谷村・富山県</t>
  </si>
  <si>
    <t>冬瓜山</t>
  </si>
  <si>
    <t>137° 3′26″</t>
  </si>
  <si>
    <t>37° 8′46″</t>
  </si>
  <si>
    <t>能登島</t>
  </si>
  <si>
    <t>136°54′16″</t>
  </si>
  <si>
    <t>136°56′55″</t>
  </si>
  <si>
    <t>37° 5′17″</t>
  </si>
  <si>
    <t>137° 2′35″</t>
  </si>
  <si>
    <t>37° 9′54″</t>
  </si>
  <si>
    <t>ショウガ山</t>
  </si>
  <si>
    <t>尾口村・白峰村</t>
  </si>
  <si>
    <t>宝達山</t>
  </si>
  <si>
    <t>136°55′41″</t>
  </si>
  <si>
    <t>37°50′57″</t>
  </si>
  <si>
    <t>舳倉島</t>
  </si>
  <si>
    <t>136°54′54″</t>
  </si>
  <si>
    <t>37°50′44″</t>
  </si>
  <si>
    <t>珠洲市清水</t>
  </si>
  <si>
    <t>見越山</t>
  </si>
  <si>
    <t>金沢市・富山県</t>
  </si>
  <si>
    <t>高州山</t>
  </si>
  <si>
    <t>136°54′59″</t>
  </si>
  <si>
    <t>37°50′29″</t>
  </si>
  <si>
    <t>136°55′30″</t>
  </si>
  <si>
    <t>37°51′ 9″</t>
  </si>
  <si>
    <t>奥三方山</t>
  </si>
  <si>
    <t>河内村・吉野谷村</t>
  </si>
  <si>
    <t>石動山</t>
  </si>
  <si>
    <t>大門山</t>
  </si>
  <si>
    <t>鉢伏山</t>
  </si>
  <si>
    <t>輪島市・柳田村</t>
  </si>
  <si>
    <t>大瓢箪山</t>
  </si>
  <si>
    <t>宝立山</t>
  </si>
  <si>
    <t>珠洲市・輪島市</t>
  </si>
  <si>
    <t>赤摩木古山</t>
  </si>
  <si>
    <t>碁石ケ峰</t>
  </si>
  <si>
    <t>羽咋市・鹿島町・富山県</t>
  </si>
  <si>
    <t>大聖寺川</t>
  </si>
  <si>
    <t>高三郎山</t>
  </si>
  <si>
    <t>天川山</t>
  </si>
  <si>
    <t>動 橋 川</t>
  </si>
  <si>
    <t>大辻山</t>
  </si>
  <si>
    <t>長坂山</t>
  </si>
  <si>
    <t>　〃</t>
  </si>
  <si>
    <t>梯    川</t>
  </si>
  <si>
    <t>手 取 川</t>
  </si>
  <si>
    <t>小富士山</t>
  </si>
  <si>
    <t>鞍坪岳</t>
  </si>
  <si>
    <t>犀    川</t>
  </si>
  <si>
    <t>猫ケ岳</t>
  </si>
  <si>
    <t>別所岳</t>
  </si>
  <si>
    <t>穴水町・中島町</t>
  </si>
  <si>
    <t>浅 野 川</t>
  </si>
  <si>
    <t>桑塚山</t>
  </si>
  <si>
    <t>風吹岳</t>
  </si>
  <si>
    <t>中島町・富来町</t>
  </si>
  <si>
    <t>森 下 川</t>
  </si>
  <si>
    <t>河内岳</t>
  </si>
  <si>
    <t>富来町・穴水町</t>
  </si>
  <si>
    <t>サビヤ山</t>
  </si>
  <si>
    <t>大 海 川</t>
  </si>
  <si>
    <t>佐比野山</t>
  </si>
  <si>
    <t>高爪山</t>
  </si>
  <si>
    <t>門前町・富来町</t>
  </si>
  <si>
    <t>河原田川</t>
  </si>
  <si>
    <t>見平岳</t>
  </si>
  <si>
    <t>猿山</t>
  </si>
  <si>
    <t>町 野 川</t>
  </si>
  <si>
    <t>三蛇山</t>
  </si>
  <si>
    <t>大丸山</t>
  </si>
  <si>
    <t>舞谷御前山</t>
  </si>
  <si>
    <t>番場山</t>
  </si>
  <si>
    <t>資料　石川県河川課「河川及び海岸保全区域一覧表」</t>
  </si>
  <si>
    <t>本表には面積１k㎡以上の湖沼を掲げている。</t>
  </si>
  <si>
    <t>（河北郡以南）</t>
  </si>
  <si>
    <t>島</t>
  </si>
  <si>
    <t>資料　建設省国土地理院発行25,000分の１地形図</t>
  </si>
  <si>
    <t xml:space="preserve"> 本表は、県内における主な河川を掲げたものである。</t>
  </si>
  <si>
    <t>医王山、順尾山</t>
  </si>
  <si>
    <t>舞谷御前山</t>
  </si>
  <si>
    <t>注　　全長は、水源地からの延長ではなく、一級又は二級河川区間の延長である。</t>
  </si>
  <si>
    <t>…</t>
  </si>
  <si>
    <t>―</t>
  </si>
  <si>
    <t>東</t>
  </si>
  <si>
    <t>西</t>
  </si>
  <si>
    <t>37° 8′40″</t>
  </si>
  <si>
    <t>南</t>
  </si>
  <si>
    <t>北</t>
  </si>
  <si>
    <t>東</t>
  </si>
  <si>
    <t>西</t>
  </si>
  <si>
    <t>南</t>
  </si>
  <si>
    <t>北</t>
  </si>
  <si>
    <t>（羽咋郡以北）</t>
  </si>
  <si>
    <t>4　土　　　地</t>
  </si>
  <si>
    <t>鹿島郡
　能登島町</t>
  </si>
  <si>
    <t>土　　　地　５</t>
  </si>
  <si>
    <t>湖沼</t>
  </si>
  <si>
    <t>柴山潟</t>
  </si>
  <si>
    <t>木場潟</t>
  </si>
  <si>
    <t>河北潟</t>
  </si>
  <si>
    <t>北潟湖</t>
  </si>
  <si>
    <t>所在地</t>
  </si>
  <si>
    <t>湖岸線延長（㎞）</t>
  </si>
  <si>
    <t>最大水深（ｍ）</t>
  </si>
  <si>
    <t>水面標高（ｍ）</t>
  </si>
  <si>
    <r>
      <t>面    積（</t>
    </r>
    <r>
      <rPr>
        <sz val="12"/>
        <rFont val="ＭＳ 明朝"/>
        <family val="1"/>
      </rPr>
      <t>k㎡）</t>
    </r>
  </si>
  <si>
    <t>４　　　湖　　　　沼（平成８年12月１日現在）</t>
  </si>
  <si>
    <r>
      <t>測地</t>
    </r>
    <r>
      <rPr>
        <sz val="12"/>
        <rFont val="ＭＳ 明朝"/>
        <family val="1"/>
      </rPr>
      <t>点</t>
    </r>
  </si>
  <si>
    <t>所属地</t>
  </si>
  <si>
    <t>輪島市</t>
  </si>
  <si>
    <t>東経</t>
  </si>
  <si>
    <t>北緯</t>
  </si>
  <si>
    <t>鹿島郡中島町長浦</t>
  </si>
  <si>
    <t>周　　囲
（㎞）</t>
  </si>
  <si>
    <t>面　　積
（k㎡）</t>
  </si>
  <si>
    <t>地名</t>
  </si>
  <si>
    <t>最短陸地</t>
  </si>
  <si>
    <t>５　　島　　　　　　　　　（平成８年12月１日現在）</t>
  </si>
  <si>
    <t>資料　「日本の山岳標高一覧」及び建設省国土地理院発行25,000分の１地形図</t>
  </si>
  <si>
    <t>鉢　伏　山</t>
  </si>
  <si>
    <t>木原岳</t>
  </si>
  <si>
    <t>宝達山</t>
  </si>
  <si>
    <t>医王山</t>
  </si>
  <si>
    <t>奈良岳</t>
  </si>
  <si>
    <t>大日山</t>
  </si>
  <si>
    <t>（海）</t>
  </si>
  <si>
    <t>（柴山潟）</t>
  </si>
  <si>
    <t>（大野川）</t>
  </si>
  <si>
    <t>（河北潟）</t>
  </si>
  <si>
    <t>金　沢　市</t>
  </si>
  <si>
    <t>金沢市、鶴来町、野々市町、松任市</t>
  </si>
  <si>
    <t>津幡町、高松町、押水町</t>
  </si>
  <si>
    <t>輪島市、門前町</t>
  </si>
  <si>
    <t>柳田村、輪島市、能都町</t>
  </si>
  <si>
    <t>白峰村、吉野谷村、尾口村、小松市、河内村、鳥越村、
辰口町、川北町、鶴来町、美川町、松任市、根上町、寺井町</t>
  </si>
  <si>
    <t>小松市、辰口町、寺井町、鳥越村、根上町</t>
  </si>
  <si>
    <t>山中町、小松市、加賀市</t>
  </si>
  <si>
    <t>山中町、加賀市</t>
  </si>
  <si>
    <t>加 賀 市 塩 屋 町</t>
  </si>
  <si>
    <t>加 賀 市 中 島 町</t>
  </si>
  <si>
    <t>小 松 市 安 宅 町</t>
  </si>
  <si>
    <t>石 川 郡 美 川 町</t>
  </si>
  <si>
    <t>金 沢 市 湊 二 丁 目</t>
  </si>
  <si>
    <t>金 沢 市 八 田 町</t>
  </si>
  <si>
    <t>羽 咋 郡 押 水 町</t>
  </si>
  <si>
    <t>輪 島 市 河 井 町</t>
  </si>
  <si>
    <t>輪 島 市 町 野  町</t>
  </si>
  <si>
    <t>金沢市金石西二丁目（海）</t>
  </si>
  <si>
    <t>…</t>
  </si>
  <si>
    <t>―</t>
  </si>
  <si>
    <t>流　　　　域　　　　地　　　　名</t>
  </si>
  <si>
    <t>　上代では北陸の地をコシの国と総称し、現在の加賀・能登は江沼・賀我（加宜）・羽咋・能等の四国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</si>
</sst>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Red]\-#,##0.0"/>
    <numFmt numFmtId="179" formatCode="0.0"/>
    <numFmt numFmtId="180" formatCode="0.00_);[Red]\(0.00\)"/>
    <numFmt numFmtId="181" formatCode="#,##0.0;\-#,##0.0"/>
    <numFmt numFmtId="182" formatCode="#,##0_ ;[Red]\-#,##0\ "/>
    <numFmt numFmtId="183" formatCode="#,##0_);[Red]\(#,##0\)"/>
    <numFmt numFmtId="184" formatCode="#,##0_ "/>
    <numFmt numFmtId="185" formatCode="0.000"/>
    <numFmt numFmtId="186" formatCode="#,##0;[Red]#,##0"/>
    <numFmt numFmtId="187" formatCode="#,##0.00;[Red]#,##0.00"/>
    <numFmt numFmtId="188" formatCode="#,##0.00_);\(#,##0.00\)"/>
    <numFmt numFmtId="189" formatCode="0.00;[Red]0.00"/>
    <numFmt numFmtId="190" formatCode="0_);\(0\)"/>
    <numFmt numFmtId="191" formatCode="#,##0_);\(#,##0\)"/>
    <numFmt numFmtId="192" formatCode="#,##0;&quot;△ &quot;#,##0"/>
    <numFmt numFmtId="193" formatCode="#,##0.00;&quot;△ &quot;#,##0.00"/>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b/>
      <sz val="14"/>
      <name val="ＭＳ 明朝"/>
      <family val="1"/>
    </font>
    <font>
      <sz val="6"/>
      <name val="ＭＳ Ｐゴシック"/>
      <family val="3"/>
    </font>
    <font>
      <sz val="11"/>
      <name val="ＭＳ 明朝"/>
      <family val="1"/>
    </font>
    <font>
      <b/>
      <sz val="14"/>
      <name val="ＭＳ ゴシック"/>
      <family val="3"/>
    </font>
    <font>
      <sz val="6"/>
      <name val="ＭＳ Ｐ明朝"/>
      <family val="1"/>
    </font>
    <font>
      <sz val="12"/>
      <name val="ＭＳ ゴシック"/>
      <family val="3"/>
    </font>
    <font>
      <b/>
      <sz val="16"/>
      <name val="ＭＳ ゴシック"/>
      <family val="3"/>
    </font>
    <font>
      <sz val="14"/>
      <name val="ＭＳ 明朝"/>
      <family val="1"/>
    </font>
    <font>
      <sz val="6"/>
      <name val="ＭＳ 明朝"/>
      <family val="1"/>
    </font>
    <font>
      <b/>
      <sz val="12"/>
      <name val="ＭＳ 明朝"/>
      <family val="1"/>
    </font>
    <font>
      <b/>
      <sz val="12"/>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color indexed="63"/>
      </left>
      <right style="double">
        <color indexed="8"/>
      </right>
      <top style="medium">
        <color indexed="8"/>
      </top>
      <bottom style="thin">
        <color indexed="8"/>
      </bottom>
    </border>
    <border>
      <left style="thin"/>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double">
        <color indexed="8"/>
      </left>
      <right style="thin">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thin"/>
      <right style="thin"/>
      <top>
        <color indexed="63"/>
      </top>
      <bottom>
        <color indexed="63"/>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protection/>
    </xf>
    <xf numFmtId="0" fontId="4" fillId="0" borderId="0">
      <alignment/>
      <protection/>
    </xf>
    <xf numFmtId="0" fontId="12" fillId="0" borderId="0">
      <alignment/>
      <protection/>
    </xf>
    <xf numFmtId="0" fontId="49" fillId="32" borderId="0" applyNumberFormat="0" applyBorder="0" applyAlignment="0" applyProtection="0"/>
  </cellStyleXfs>
  <cellXfs count="227">
    <xf numFmtId="0" fontId="0" fillId="0" borderId="0" xfId="0" applyAlignment="1">
      <alignment/>
    </xf>
    <xf numFmtId="0" fontId="4" fillId="0" borderId="0" xfId="0" applyFont="1" applyFill="1" applyAlignment="1">
      <alignment/>
    </xf>
    <xf numFmtId="0" fontId="4" fillId="0" borderId="0" xfId="0" applyFont="1" applyFill="1" applyAlignment="1">
      <alignment horizontal="distributed"/>
    </xf>
    <xf numFmtId="0" fontId="4" fillId="0" borderId="0" xfId="0" applyFont="1" applyAlignment="1">
      <alignment/>
    </xf>
    <xf numFmtId="0" fontId="7" fillId="0" borderId="0" xfId="0" applyFont="1" applyFill="1" applyAlignment="1">
      <alignment horizontal="right" vertical="top"/>
    </xf>
    <xf numFmtId="0" fontId="4" fillId="0" borderId="0" xfId="0" applyFont="1" applyFill="1" applyBorder="1" applyAlignment="1">
      <alignment/>
    </xf>
    <xf numFmtId="0" fontId="1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distributed"/>
    </xf>
    <xf numFmtId="0" fontId="4" fillId="0" borderId="0" xfId="60" applyFont="1" applyFill="1" applyAlignment="1">
      <alignment vertical="top"/>
      <protection/>
    </xf>
    <xf numFmtId="0" fontId="7" fillId="0" borderId="0" xfId="60" applyFont="1" applyFill="1" applyAlignment="1">
      <alignment horizontal="right" vertical="top"/>
      <protection/>
    </xf>
    <xf numFmtId="0" fontId="4" fillId="0" borderId="0" xfId="60" applyFont="1" applyAlignment="1">
      <alignment vertical="top"/>
      <protection/>
    </xf>
    <xf numFmtId="0" fontId="4" fillId="0" borderId="0" xfId="60" applyFont="1">
      <alignment/>
      <protection/>
    </xf>
    <xf numFmtId="0" fontId="5" fillId="0" borderId="0" xfId="60" applyFont="1" applyFill="1" applyBorder="1" applyAlignment="1" applyProtection="1">
      <alignment horizontal="centerContinuous"/>
      <protection/>
    </xf>
    <xf numFmtId="0" fontId="4" fillId="0" borderId="0" xfId="60" applyFont="1" applyFill="1" applyBorder="1" applyAlignment="1" applyProtection="1">
      <alignment horizontal="centerContinuous"/>
      <protection/>
    </xf>
    <xf numFmtId="0" fontId="4" fillId="0" borderId="10" xfId="60" applyFont="1" applyFill="1" applyBorder="1" applyAlignment="1" applyProtection="1">
      <alignment vertical="center"/>
      <protection/>
    </xf>
    <xf numFmtId="0" fontId="4" fillId="0" borderId="11" xfId="60" applyFont="1" applyFill="1" applyBorder="1" applyAlignment="1" applyProtection="1">
      <alignment vertical="center"/>
      <protection/>
    </xf>
    <xf numFmtId="0" fontId="4" fillId="0" borderId="12" xfId="60" applyFont="1" applyFill="1" applyBorder="1" applyAlignment="1" applyProtection="1">
      <alignment horizontal="center"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14" fillId="0" borderId="0" xfId="60" applyFont="1" applyBorder="1" applyProtection="1">
      <alignment/>
      <protection/>
    </xf>
    <xf numFmtId="0" fontId="14" fillId="0" borderId="0" xfId="60" applyFont="1">
      <alignment/>
      <protection/>
    </xf>
    <xf numFmtId="0" fontId="4" fillId="0" borderId="0" xfId="60" applyBorder="1" applyAlignment="1">
      <alignment horizontal="left" vertical="center"/>
      <protection/>
    </xf>
    <xf numFmtId="0" fontId="4" fillId="0" borderId="16" xfId="60" applyBorder="1" applyAlignment="1">
      <alignment horizontal="left" vertical="center"/>
      <protection/>
    </xf>
    <xf numFmtId="0" fontId="10" fillId="0" borderId="0" xfId="60" applyFont="1" applyFill="1" applyBorder="1" applyAlignment="1" applyProtection="1">
      <alignment vertical="center"/>
      <protection/>
    </xf>
    <xf numFmtId="0" fontId="10" fillId="0" borderId="16" xfId="60" applyFont="1" applyFill="1" applyBorder="1" applyAlignment="1" applyProtection="1">
      <alignment horizontal="distributed" vertical="center"/>
      <protection/>
    </xf>
    <xf numFmtId="37" fontId="15" fillId="0" borderId="0" xfId="60" applyNumberFormat="1" applyFont="1" applyFill="1" applyBorder="1" applyProtection="1">
      <alignment/>
      <protection/>
    </xf>
    <xf numFmtId="0" fontId="4" fillId="0" borderId="0" xfId="60" applyFont="1" applyFill="1" applyBorder="1" applyAlignment="1" applyProtection="1">
      <alignment vertical="center"/>
      <protection/>
    </xf>
    <xf numFmtId="0" fontId="4" fillId="0" borderId="16" xfId="60" applyFont="1" applyFill="1" applyBorder="1" applyAlignment="1" applyProtection="1">
      <alignment horizontal="distributed" vertical="center"/>
      <protection/>
    </xf>
    <xf numFmtId="37" fontId="4" fillId="0" borderId="0" xfId="60" applyNumberFormat="1" applyFont="1" applyFill="1" applyProtection="1">
      <alignment/>
      <protection/>
    </xf>
    <xf numFmtId="37" fontId="4" fillId="0" borderId="0" xfId="60" applyNumberFormat="1" applyFont="1" applyFill="1" applyBorder="1" applyAlignment="1" applyProtection="1">
      <alignment horizontal="right"/>
      <protection/>
    </xf>
    <xf numFmtId="0" fontId="4" fillId="0" borderId="17" xfId="60" applyFont="1" applyFill="1" applyBorder="1" applyAlignment="1" applyProtection="1">
      <alignment vertical="center"/>
      <protection/>
    </xf>
    <xf numFmtId="0" fontId="4" fillId="0" borderId="18" xfId="60" applyFont="1" applyFill="1" applyBorder="1" applyAlignment="1" applyProtection="1">
      <alignment horizontal="distributed" vertical="center"/>
      <protection/>
    </xf>
    <xf numFmtId="0" fontId="4" fillId="0" borderId="19" xfId="60" applyFont="1" applyFill="1" applyBorder="1" applyAlignment="1">
      <alignment vertical="center"/>
      <protection/>
    </xf>
    <xf numFmtId="0" fontId="4" fillId="0" borderId="20" xfId="60" applyFont="1" applyFill="1" applyBorder="1">
      <alignment/>
      <protection/>
    </xf>
    <xf numFmtId="0" fontId="4" fillId="0" borderId="0" xfId="60" applyFont="1" applyFill="1" applyBorder="1" applyAlignment="1">
      <alignment vertical="center"/>
      <protection/>
    </xf>
    <xf numFmtId="0" fontId="4" fillId="0" borderId="0" xfId="60" applyFont="1" applyBorder="1">
      <alignment/>
      <protection/>
    </xf>
    <xf numFmtId="0" fontId="4" fillId="0" borderId="0" xfId="60" applyFont="1" applyFill="1" applyBorder="1">
      <alignment/>
      <protection/>
    </xf>
    <xf numFmtId="0" fontId="4" fillId="0" borderId="0" xfId="60" applyFont="1" applyFill="1">
      <alignment/>
      <protection/>
    </xf>
    <xf numFmtId="0" fontId="4" fillId="0" borderId="0" xfId="60" applyFont="1" applyFill="1" applyAlignment="1">
      <alignment vertical="center"/>
      <protection/>
    </xf>
    <xf numFmtId="0" fontId="4" fillId="0" borderId="0" xfId="61" applyFont="1" applyAlignment="1">
      <alignment horizontal="left" vertical="center"/>
      <protection/>
    </xf>
    <xf numFmtId="0" fontId="4" fillId="0" borderId="0" xfId="61" applyFont="1" applyBorder="1" applyAlignment="1">
      <alignment horizontal="center" vertical="center"/>
      <protection/>
    </xf>
    <xf numFmtId="0" fontId="4" fillId="0" borderId="0" xfId="61" applyFont="1" applyBorder="1" applyAlignment="1">
      <alignment horizontal="distributed" vertical="center"/>
      <protection/>
    </xf>
    <xf numFmtId="0" fontId="4" fillId="0" borderId="16" xfId="61" applyFont="1" applyBorder="1" applyAlignment="1">
      <alignment horizontal="distributed" vertical="center"/>
      <protection/>
    </xf>
    <xf numFmtId="0" fontId="4" fillId="0" borderId="0" xfId="61" applyFont="1" applyBorder="1" applyAlignment="1">
      <alignment horizontal="left" vertical="center"/>
      <protection/>
    </xf>
    <xf numFmtId="0" fontId="4" fillId="0" borderId="0" xfId="61" applyFont="1" applyBorder="1" applyAlignment="1">
      <alignment horizontal="right" vertical="center"/>
      <protection/>
    </xf>
    <xf numFmtId="0" fontId="4" fillId="0" borderId="19" xfId="61" applyFont="1" applyBorder="1" applyAlignment="1">
      <alignment horizontal="left" vertical="center"/>
      <protection/>
    </xf>
    <xf numFmtId="0" fontId="4" fillId="0" borderId="21" xfId="61" applyFont="1" applyBorder="1" applyAlignment="1">
      <alignment horizontal="left" vertical="center"/>
      <protection/>
    </xf>
    <xf numFmtId="0" fontId="4" fillId="0" borderId="16" xfId="61" applyFont="1" applyBorder="1" applyAlignment="1">
      <alignment horizontal="left" vertical="center"/>
      <protection/>
    </xf>
    <xf numFmtId="0" fontId="4" fillId="0" borderId="22" xfId="61" applyFont="1" applyBorder="1" applyAlignment="1">
      <alignment horizontal="distributed" vertical="center"/>
      <protection/>
    </xf>
    <xf numFmtId="0" fontId="4" fillId="0" borderId="19" xfId="61" applyFont="1" applyBorder="1" applyAlignment="1">
      <alignment horizontal="right" vertical="center"/>
      <protection/>
    </xf>
    <xf numFmtId="0" fontId="4" fillId="0" borderId="17" xfId="61" applyFont="1" applyBorder="1" applyAlignment="1">
      <alignment horizontal="right" vertical="center"/>
      <protection/>
    </xf>
    <xf numFmtId="189" fontId="4" fillId="0" borderId="0" xfId="61" applyNumberFormat="1" applyFont="1" applyBorder="1" applyAlignment="1">
      <alignment horizontal="right" vertical="center"/>
      <protection/>
    </xf>
    <xf numFmtId="0" fontId="4" fillId="0" borderId="13" xfId="61" applyFont="1" applyBorder="1" applyAlignment="1">
      <alignment horizontal="left" vertical="center"/>
      <protection/>
    </xf>
    <xf numFmtId="0" fontId="4" fillId="0" borderId="21" xfId="61" applyFont="1" applyBorder="1" applyAlignment="1">
      <alignment horizontal="left" vertical="center" wrapText="1"/>
      <protection/>
    </xf>
    <xf numFmtId="0" fontId="4" fillId="0" borderId="0" xfId="60" applyFont="1" applyFill="1" applyBorder="1" applyAlignment="1" applyProtection="1">
      <alignment horizontal="distributed" vertical="center"/>
      <protection/>
    </xf>
    <xf numFmtId="0" fontId="4" fillId="0" borderId="13" xfId="60" applyFont="1" applyFill="1" applyBorder="1" applyAlignment="1" applyProtection="1">
      <alignment horizontal="distributed" vertical="center"/>
      <protection/>
    </xf>
    <xf numFmtId="0" fontId="4" fillId="0" borderId="15" xfId="60" applyFont="1" applyFill="1" applyBorder="1" applyAlignment="1" applyProtection="1">
      <alignment horizontal="left" vertical="center"/>
      <protection/>
    </xf>
    <xf numFmtId="0" fontId="4" fillId="0" borderId="0" xfId="61" applyFont="1" applyBorder="1" applyAlignment="1">
      <alignment horizontal="left" vertical="center" wrapText="1"/>
      <protection/>
    </xf>
    <xf numFmtId="192" fontId="4" fillId="0" borderId="19" xfId="48" applyNumberFormat="1" applyFont="1" applyFill="1" applyBorder="1" applyAlignment="1" applyProtection="1">
      <alignment horizontal="right"/>
      <protection/>
    </xf>
    <xf numFmtId="192" fontId="15" fillId="0" borderId="0" xfId="48" applyNumberFormat="1" applyFont="1" applyFill="1" applyBorder="1" applyAlignment="1" applyProtection="1">
      <alignment horizontal="right"/>
      <protection/>
    </xf>
    <xf numFmtId="192" fontId="15" fillId="0" borderId="0" xfId="60" applyNumberFormat="1" applyFont="1" applyFill="1" applyBorder="1" applyAlignment="1" applyProtection="1">
      <alignment horizontal="right"/>
      <protection/>
    </xf>
    <xf numFmtId="192" fontId="15" fillId="0" borderId="0" xfId="60" applyNumberFormat="1" applyFont="1" applyFill="1" applyBorder="1" applyAlignment="1" applyProtection="1">
      <alignment horizontal="right" wrapText="1"/>
      <protection/>
    </xf>
    <xf numFmtId="192" fontId="4" fillId="0" borderId="0" xfId="60" applyNumberFormat="1" applyFont="1" applyFill="1" applyBorder="1" applyAlignment="1" applyProtection="1">
      <alignment horizontal="right"/>
      <protection/>
    </xf>
    <xf numFmtId="0" fontId="4" fillId="0" borderId="23" xfId="61" applyFont="1" applyBorder="1" applyAlignment="1">
      <alignment horizontal="left" vertical="center"/>
      <protection/>
    </xf>
    <xf numFmtId="0" fontId="0" fillId="0" borderId="0" xfId="0" applyAlignment="1">
      <alignment horizontal="left"/>
    </xf>
    <xf numFmtId="0" fontId="4" fillId="0" borderId="24" xfId="61" applyFont="1" applyBorder="1" applyAlignment="1">
      <alignment horizontal="left" vertical="center"/>
      <protection/>
    </xf>
    <xf numFmtId="0" fontId="4" fillId="0" borderId="0" xfId="61" applyFont="1" applyFill="1" applyAlignment="1">
      <alignment horizontal="left" vertical="center"/>
      <protection/>
    </xf>
    <xf numFmtId="0" fontId="4" fillId="0" borderId="25" xfId="61" applyFont="1" applyBorder="1" applyAlignment="1">
      <alignment horizontal="left" vertical="center"/>
      <protection/>
    </xf>
    <xf numFmtId="0" fontId="4" fillId="0" borderId="22" xfId="61" applyFont="1" applyBorder="1" applyAlignment="1">
      <alignment horizontal="left" vertical="center"/>
      <protection/>
    </xf>
    <xf numFmtId="0" fontId="4" fillId="0" borderId="19" xfId="61" applyFont="1" applyBorder="1" applyAlignment="1">
      <alignment horizontal="distributed" vertical="center"/>
      <protection/>
    </xf>
    <xf numFmtId="0" fontId="4" fillId="0" borderId="0" xfId="61" applyFont="1" applyBorder="1" applyAlignment="1">
      <alignment horizontal="distributed" vertical="center"/>
      <protection/>
    </xf>
    <xf numFmtId="186" fontId="4" fillId="0" borderId="0" xfId="61" applyNumberFormat="1" applyFont="1" applyBorder="1" applyAlignment="1">
      <alignment horizontal="left" vertical="center"/>
      <protection/>
    </xf>
    <xf numFmtId="0" fontId="4" fillId="0" borderId="26" xfId="61" applyFont="1" applyBorder="1" applyAlignment="1">
      <alignment horizontal="distributed" vertical="center"/>
      <protection/>
    </xf>
    <xf numFmtId="0" fontId="4" fillId="0" borderId="14" xfId="61" applyFont="1" applyBorder="1" applyAlignment="1">
      <alignment horizontal="distributed" vertical="center"/>
      <protection/>
    </xf>
    <xf numFmtId="0" fontId="4" fillId="0" borderId="27" xfId="61" applyFont="1" applyBorder="1" applyAlignment="1">
      <alignment horizontal="distributed" vertical="center"/>
      <protection/>
    </xf>
    <xf numFmtId="0" fontId="4" fillId="0" borderId="28" xfId="61" applyFont="1" applyBorder="1" applyAlignment="1">
      <alignment horizontal="distributed" vertical="center"/>
      <protection/>
    </xf>
    <xf numFmtId="0" fontId="4" fillId="0" borderId="19" xfId="61" applyFont="1" applyBorder="1" applyAlignment="1">
      <alignment horizontal="distributed" vertical="center"/>
      <protection/>
    </xf>
    <xf numFmtId="0" fontId="4" fillId="0" borderId="17" xfId="61" applyFont="1" applyBorder="1" applyAlignment="1">
      <alignment horizontal="distributed" vertical="center"/>
      <protection/>
    </xf>
    <xf numFmtId="0" fontId="4" fillId="0" borderId="18" xfId="61" applyFont="1" applyBorder="1" applyAlignment="1">
      <alignment horizontal="distributed" vertical="center"/>
      <protection/>
    </xf>
    <xf numFmtId="0" fontId="4" fillId="0" borderId="29" xfId="61" applyFont="1" applyBorder="1" applyAlignment="1">
      <alignment horizontal="distributed" vertical="center"/>
      <protection/>
    </xf>
    <xf numFmtId="0" fontId="4" fillId="0" borderId="30" xfId="61" applyFont="1" applyBorder="1" applyAlignment="1">
      <alignment horizontal="distributed" vertical="center"/>
      <protection/>
    </xf>
    <xf numFmtId="0" fontId="4" fillId="0" borderId="31" xfId="61" applyFont="1" applyBorder="1" applyAlignment="1">
      <alignment horizontal="distributed" vertical="center"/>
      <protection/>
    </xf>
    <xf numFmtId="186" fontId="4" fillId="0" borderId="32" xfId="61" applyNumberFormat="1" applyFont="1" applyBorder="1" applyAlignment="1">
      <alignment horizontal="right" vertical="center"/>
      <protection/>
    </xf>
    <xf numFmtId="186" fontId="4" fillId="0" borderId="21" xfId="61" applyNumberFormat="1" applyFont="1" applyBorder="1" applyAlignment="1">
      <alignment horizontal="right" vertical="center"/>
      <protection/>
    </xf>
    <xf numFmtId="186" fontId="4" fillId="0" borderId="15" xfId="61" applyNumberFormat="1" applyFont="1" applyBorder="1" applyAlignment="1">
      <alignment horizontal="right" vertical="center"/>
      <protection/>
    </xf>
    <xf numFmtId="0" fontId="4" fillId="0" borderId="32" xfId="61" applyFont="1" applyBorder="1" applyAlignment="1">
      <alignment horizontal="right" vertical="center"/>
      <protection/>
    </xf>
    <xf numFmtId="0" fontId="4" fillId="0" borderId="21" xfId="61" applyFont="1" applyBorder="1" applyAlignment="1">
      <alignment horizontal="right" vertical="center"/>
      <protection/>
    </xf>
    <xf numFmtId="0" fontId="4" fillId="0" borderId="15" xfId="61" applyFont="1" applyBorder="1" applyAlignment="1">
      <alignment horizontal="right" vertical="center"/>
      <protection/>
    </xf>
    <xf numFmtId="186" fontId="4" fillId="0" borderId="33" xfId="61" applyNumberFormat="1" applyFont="1" applyBorder="1" applyAlignment="1">
      <alignment horizontal="right" vertical="center"/>
      <protection/>
    </xf>
    <xf numFmtId="186" fontId="4" fillId="0" borderId="34" xfId="61" applyNumberFormat="1" applyFont="1" applyBorder="1" applyAlignment="1">
      <alignment horizontal="right" vertical="center"/>
      <protection/>
    </xf>
    <xf numFmtId="186" fontId="4" fillId="0" borderId="35" xfId="61" applyNumberFormat="1" applyFont="1" applyBorder="1" applyAlignment="1">
      <alignment horizontal="right" vertical="center"/>
      <protection/>
    </xf>
    <xf numFmtId="0" fontId="4" fillId="0" borderId="12" xfId="61" applyFont="1" applyBorder="1" applyAlignment="1">
      <alignment horizontal="distributed" vertical="center"/>
      <protection/>
    </xf>
    <xf numFmtId="0" fontId="4" fillId="0" borderId="13" xfId="61" applyFont="1" applyBorder="1" applyAlignment="1">
      <alignment horizontal="distributed" vertical="center"/>
      <protection/>
    </xf>
    <xf numFmtId="0" fontId="4" fillId="0" borderId="13" xfId="61" applyFont="1" applyBorder="1" applyAlignment="1">
      <alignment horizontal="distributed" vertical="center" shrinkToFit="1"/>
      <protection/>
    </xf>
    <xf numFmtId="0" fontId="4" fillId="0" borderId="16" xfId="61" applyFont="1" applyBorder="1" applyAlignment="1">
      <alignment horizontal="left" vertical="center" wrapText="1"/>
      <protection/>
    </xf>
    <xf numFmtId="0" fontId="16" fillId="0" borderId="0" xfId="61" applyFont="1" applyAlignment="1">
      <alignment horizontal="left" vertical="center"/>
      <protection/>
    </xf>
    <xf numFmtId="0" fontId="4" fillId="0" borderId="36" xfId="61" applyFont="1" applyBorder="1" applyAlignment="1">
      <alignment horizontal="distributed" vertical="center"/>
      <protection/>
    </xf>
    <xf numFmtId="0" fontId="4" fillId="0" borderId="27" xfId="61" applyFont="1" applyBorder="1" applyAlignment="1">
      <alignment vertical="center"/>
      <protection/>
    </xf>
    <xf numFmtId="193" fontId="4" fillId="0" borderId="19" xfId="48" applyNumberFormat="1" applyFont="1" applyFill="1" applyBorder="1" applyAlignment="1" applyProtection="1">
      <alignment horizontal="right"/>
      <protection/>
    </xf>
    <xf numFmtId="193" fontId="4" fillId="0" borderId="0" xfId="48" applyNumberFormat="1" applyFont="1" applyFill="1" applyBorder="1" applyAlignment="1" applyProtection="1">
      <alignment horizontal="right"/>
      <protection/>
    </xf>
    <xf numFmtId="193" fontId="15" fillId="0" borderId="0" xfId="48" applyNumberFormat="1" applyFont="1" applyFill="1" applyBorder="1" applyAlignment="1" applyProtection="1">
      <alignment horizontal="right"/>
      <protection/>
    </xf>
    <xf numFmtId="193" fontId="4" fillId="0" borderId="0" xfId="60" applyNumberFormat="1" applyFont="1" applyFill="1" applyBorder="1" applyAlignment="1" applyProtection="1">
      <alignment horizontal="right"/>
      <protection/>
    </xf>
    <xf numFmtId="193" fontId="15" fillId="0" borderId="0" xfId="60" applyNumberFormat="1" applyFont="1" applyFill="1" applyBorder="1" applyAlignment="1" applyProtection="1">
      <alignment horizontal="right"/>
      <protection/>
    </xf>
    <xf numFmtId="192" fontId="4" fillId="0" borderId="0" xfId="48" applyNumberFormat="1" applyFont="1" applyFill="1" applyBorder="1" applyAlignment="1" applyProtection="1">
      <alignment horizontal="right"/>
      <protection/>
    </xf>
    <xf numFmtId="192" fontId="4" fillId="0" borderId="21" xfId="60" applyNumberFormat="1" applyFont="1" applyFill="1" applyBorder="1" applyAlignment="1">
      <alignment horizontal="right" vertical="center"/>
      <protection/>
    </xf>
    <xf numFmtId="193" fontId="4" fillId="0" borderId="0" xfId="60" applyNumberFormat="1" applyFont="1" applyFill="1" applyBorder="1" applyAlignment="1">
      <alignment horizontal="right" vertical="center"/>
      <protection/>
    </xf>
    <xf numFmtId="192" fontId="4" fillId="0" borderId="0" xfId="60" applyNumberFormat="1" applyFont="1" applyFill="1" applyBorder="1" applyAlignment="1">
      <alignment horizontal="right" vertical="center"/>
      <protection/>
    </xf>
    <xf numFmtId="193" fontId="4" fillId="0" borderId="0" xfId="48" applyNumberFormat="1" applyFont="1" applyFill="1" applyAlignment="1">
      <alignment/>
    </xf>
    <xf numFmtId="193" fontId="15" fillId="0" borderId="0" xfId="48" applyNumberFormat="1" applyFont="1" applyFill="1" applyAlignment="1">
      <alignment/>
    </xf>
    <xf numFmtId="188" fontId="4" fillId="0" borderId="19" xfId="48" applyNumberFormat="1" applyFont="1" applyFill="1" applyBorder="1" applyAlignment="1" applyProtection="1">
      <alignment horizontal="right"/>
      <protection/>
    </xf>
    <xf numFmtId="187" fontId="4" fillId="0" borderId="32" xfId="48" applyNumberFormat="1" applyFont="1" applyFill="1" applyBorder="1" applyAlignment="1" applyProtection="1">
      <alignment horizontal="right"/>
      <protection/>
    </xf>
    <xf numFmtId="187" fontId="4" fillId="0" borderId="21" xfId="48" applyNumberFormat="1" applyFont="1" applyFill="1" applyBorder="1" applyAlignment="1" applyProtection="1">
      <alignment horizontal="right"/>
      <protection/>
    </xf>
    <xf numFmtId="187" fontId="15" fillId="0" borderId="0" xfId="48" applyNumberFormat="1" applyFont="1" applyFill="1" applyBorder="1" applyAlignment="1" applyProtection="1">
      <alignment horizontal="right"/>
      <protection/>
    </xf>
    <xf numFmtId="187" fontId="15" fillId="0" borderId="0" xfId="48" applyNumberFormat="1" applyFont="1" applyFill="1" applyAlignment="1">
      <alignment/>
    </xf>
    <xf numFmtId="187" fontId="15" fillId="0" borderId="0" xfId="60" applyNumberFormat="1" applyFont="1" applyFill="1" applyBorder="1" applyAlignment="1" applyProtection="1">
      <alignment horizontal="right"/>
      <protection/>
    </xf>
    <xf numFmtId="187" fontId="4" fillId="0" borderId="0" xfId="48" applyNumberFormat="1" applyFont="1" applyFill="1" applyAlignment="1">
      <alignment/>
    </xf>
    <xf numFmtId="187" fontId="4" fillId="0" borderId="0" xfId="60" applyNumberFormat="1" applyFont="1" applyFill="1" applyBorder="1" applyAlignment="1" applyProtection="1">
      <alignment horizontal="right"/>
      <protection/>
    </xf>
    <xf numFmtId="0" fontId="4" fillId="0" borderId="37" xfId="61" applyFont="1" applyBorder="1" applyAlignment="1">
      <alignment horizontal="distributed" vertical="center"/>
      <protection/>
    </xf>
    <xf numFmtId="0" fontId="4" fillId="0" borderId="38" xfId="61" applyFont="1" applyBorder="1" applyAlignment="1">
      <alignment horizontal="left" vertical="center"/>
      <protection/>
    </xf>
    <xf numFmtId="0" fontId="4" fillId="0" borderId="38" xfId="61" applyFont="1" applyBorder="1" applyAlignment="1">
      <alignment horizontal="distributed" vertical="center"/>
      <protection/>
    </xf>
    <xf numFmtId="0" fontId="7" fillId="0" borderId="0" xfId="61" applyFont="1" applyAlignment="1">
      <alignment horizontal="left" vertical="top"/>
      <protection/>
    </xf>
    <xf numFmtId="0" fontId="7" fillId="0" borderId="0" xfId="61" applyFont="1" applyAlignment="1">
      <alignment horizontal="right" vertical="top"/>
      <protection/>
    </xf>
    <xf numFmtId="0" fontId="4" fillId="0" borderId="0" xfId="0" applyFont="1" applyFill="1" applyAlignment="1">
      <alignment horizontal="center" vertical="center"/>
    </xf>
    <xf numFmtId="0" fontId="8" fillId="0" borderId="0" xfId="0" applyFont="1" applyFill="1" applyBorder="1" applyAlignment="1">
      <alignment horizontal="left"/>
    </xf>
    <xf numFmtId="0" fontId="11" fillId="0" borderId="0" xfId="0" applyFont="1" applyFill="1" applyBorder="1" applyAlignment="1">
      <alignment horizontal="left"/>
    </xf>
    <xf numFmtId="0" fontId="4" fillId="0" borderId="0" xfId="0" applyFont="1" applyFill="1" applyAlignment="1">
      <alignment horizontal="left"/>
    </xf>
    <xf numFmtId="188" fontId="4" fillId="0" borderId="0" xfId="0" applyNumberFormat="1" applyFont="1" applyFill="1" applyAlignment="1">
      <alignment horizontal="left"/>
    </xf>
    <xf numFmtId="0" fontId="4" fillId="0" borderId="0" xfId="0" applyFont="1" applyFill="1" applyBorder="1" applyAlignment="1">
      <alignment horizontal="left"/>
    </xf>
    <xf numFmtId="0" fontId="4" fillId="0" borderId="0" xfId="0" applyFont="1" applyFill="1" applyAlignment="1">
      <alignment horizontal="right"/>
    </xf>
    <xf numFmtId="0" fontId="4" fillId="0" borderId="0" xfId="0" applyFont="1" applyFill="1" applyBorder="1" applyAlignment="1">
      <alignment horizontal="right"/>
    </xf>
    <xf numFmtId="0" fontId="8" fillId="0" borderId="0" xfId="60" applyFont="1" applyFill="1" applyBorder="1" applyAlignment="1" applyProtection="1">
      <alignment horizontal="center"/>
      <protection/>
    </xf>
    <xf numFmtId="0" fontId="4" fillId="0" borderId="10" xfId="60" applyFont="1" applyFill="1" applyBorder="1" applyAlignment="1" applyProtection="1">
      <alignment horizontal="distributed" vertical="center" wrapText="1"/>
      <protection/>
    </xf>
    <xf numFmtId="0" fontId="4" fillId="0" borderId="39" xfId="60" applyFont="1" applyFill="1" applyBorder="1" applyAlignment="1">
      <alignment horizontal="distributed" vertical="center" wrapText="1"/>
      <protection/>
    </xf>
    <xf numFmtId="0" fontId="4" fillId="0" borderId="0" xfId="60" applyFont="1" applyFill="1" applyBorder="1" applyAlignment="1">
      <alignment horizontal="distributed" vertical="center" wrapText="1"/>
      <protection/>
    </xf>
    <xf numFmtId="0" fontId="4" fillId="0" borderId="16" xfId="60" applyFont="1" applyFill="1" applyBorder="1" applyAlignment="1">
      <alignment horizontal="distributed" vertical="center" wrapText="1"/>
      <protection/>
    </xf>
    <xf numFmtId="0" fontId="4" fillId="0" borderId="17" xfId="60" applyFont="1" applyFill="1" applyBorder="1" applyAlignment="1">
      <alignment horizontal="distributed" vertical="center" wrapText="1"/>
      <protection/>
    </xf>
    <xf numFmtId="0" fontId="4" fillId="0" borderId="18" xfId="60" applyFont="1" applyFill="1" applyBorder="1" applyAlignment="1">
      <alignment horizontal="distributed" vertical="center" wrapText="1"/>
      <protection/>
    </xf>
    <xf numFmtId="0" fontId="4" fillId="0" borderId="40" xfId="60" applyFont="1" applyFill="1" applyBorder="1" applyAlignment="1" applyProtection="1">
      <alignment horizontal="center" vertical="center" wrapText="1"/>
      <protection/>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41" xfId="60" applyFont="1" applyFill="1" applyBorder="1" applyAlignment="1" applyProtection="1">
      <alignment horizontal="center" vertical="center" wrapText="1"/>
      <protection/>
    </xf>
    <xf numFmtId="0" fontId="4" fillId="0" borderId="21"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9" xfId="60" applyFont="1" applyFill="1" applyBorder="1" applyAlignment="1" applyProtection="1">
      <alignment horizontal="distributed" vertical="center"/>
      <protection/>
    </xf>
    <xf numFmtId="0" fontId="4" fillId="0" borderId="42" xfId="60" applyFont="1" applyFill="1" applyBorder="1" applyAlignment="1">
      <alignment horizontal="distributed" vertical="center"/>
      <protection/>
    </xf>
    <xf numFmtId="0" fontId="4" fillId="0" borderId="0" xfId="60" applyFont="1" applyFill="1" applyBorder="1" applyAlignment="1" applyProtection="1" quotePrefix="1">
      <alignment horizontal="center" vertical="center"/>
      <protection/>
    </xf>
    <xf numFmtId="0" fontId="4" fillId="0" borderId="16" xfId="60" applyFont="1" applyFill="1" applyBorder="1" applyAlignment="1">
      <alignment horizontal="center" vertical="center"/>
      <protection/>
    </xf>
    <xf numFmtId="0" fontId="15" fillId="0" borderId="0" xfId="60" applyFont="1" applyFill="1" applyBorder="1" applyAlignment="1" applyProtection="1" quotePrefix="1">
      <alignment horizontal="center" vertical="center"/>
      <protection/>
    </xf>
    <xf numFmtId="0" fontId="15" fillId="0" borderId="16" xfId="60" applyFont="1" applyFill="1" applyBorder="1" applyAlignment="1">
      <alignment horizontal="center" vertical="center"/>
      <protection/>
    </xf>
    <xf numFmtId="0" fontId="15" fillId="0" borderId="0" xfId="60" applyFont="1" applyFill="1" applyBorder="1" applyAlignment="1" applyProtection="1">
      <alignment horizontal="distributed" vertical="center"/>
      <protection/>
    </xf>
    <xf numFmtId="0" fontId="15" fillId="0" borderId="16" xfId="60" applyFont="1" applyFill="1" applyBorder="1" applyAlignment="1">
      <alignment horizontal="distributed" vertical="center"/>
      <protection/>
    </xf>
    <xf numFmtId="0" fontId="7" fillId="0" borderId="0" xfId="60" applyFont="1" applyFill="1" applyAlignment="1">
      <alignment horizontal="left" vertical="top"/>
      <protection/>
    </xf>
    <xf numFmtId="0" fontId="4" fillId="0" borderId="21" xfId="61" applyFont="1" applyBorder="1" applyAlignment="1">
      <alignment horizontal="left" vertical="center"/>
      <protection/>
    </xf>
    <xf numFmtId="0" fontId="4" fillId="0" borderId="0" xfId="61" applyFont="1" applyBorder="1" applyAlignment="1">
      <alignment horizontal="left" vertical="center"/>
      <protection/>
    </xf>
    <xf numFmtId="0" fontId="4" fillId="0" borderId="39"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0" xfId="61" applyFont="1" applyBorder="1" applyAlignment="1">
      <alignment horizontal="distributed" vertical="center"/>
      <protection/>
    </xf>
    <xf numFmtId="0" fontId="4" fillId="0" borderId="16" xfId="61" applyFont="1" applyBorder="1" applyAlignment="1">
      <alignment horizontal="distributed" vertical="center"/>
      <protection/>
    </xf>
    <xf numFmtId="0" fontId="4" fillId="0" borderId="27" xfId="61" applyFont="1" applyBorder="1" applyAlignment="1">
      <alignment horizontal="distributed" vertical="center"/>
      <protection/>
    </xf>
    <xf numFmtId="0" fontId="4" fillId="0" borderId="11" xfId="61" applyFont="1" applyBorder="1" applyAlignment="1">
      <alignment horizontal="distributed" vertical="center"/>
      <protection/>
    </xf>
    <xf numFmtId="0" fontId="4" fillId="0" borderId="43" xfId="61" applyFont="1" applyBorder="1" applyAlignment="1">
      <alignment horizontal="distributed" vertical="center" wrapText="1"/>
      <protection/>
    </xf>
    <xf numFmtId="0" fontId="4" fillId="0" borderId="26" xfId="61" applyFont="1" applyBorder="1" applyAlignment="1">
      <alignment horizontal="distributed" vertical="center" wrapText="1"/>
      <protection/>
    </xf>
    <xf numFmtId="0" fontId="4" fillId="0" borderId="40"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8" fillId="0" borderId="0" xfId="61" applyFont="1" applyAlignment="1">
      <alignment horizontal="center" vertical="center"/>
      <protection/>
    </xf>
    <xf numFmtId="0" fontId="4" fillId="0" borderId="44" xfId="61" applyFont="1" applyBorder="1" applyAlignment="1">
      <alignment horizontal="left" vertical="center"/>
      <protection/>
    </xf>
    <xf numFmtId="0" fontId="4" fillId="0" borderId="41"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28" xfId="61" applyFont="1" applyBorder="1" applyAlignment="1">
      <alignment horizontal="distributed" vertical="center"/>
      <protection/>
    </xf>
    <xf numFmtId="0" fontId="4" fillId="0" borderId="16" xfId="61" applyFont="1" applyBorder="1" applyAlignment="1">
      <alignment horizontal="left" vertical="center"/>
      <protection/>
    </xf>
    <xf numFmtId="0" fontId="4" fillId="0" borderId="32" xfId="61" applyFont="1" applyBorder="1" applyAlignment="1">
      <alignment horizontal="left" vertical="center"/>
      <protection/>
    </xf>
    <xf numFmtId="0" fontId="4" fillId="0" borderId="42"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18" xfId="61" applyFont="1" applyBorder="1" applyAlignment="1">
      <alignment horizontal="left" vertical="center"/>
      <protection/>
    </xf>
    <xf numFmtId="0" fontId="8" fillId="0" borderId="0" xfId="61" applyFont="1" applyBorder="1" applyAlignment="1">
      <alignment horizontal="center" vertical="center"/>
      <protection/>
    </xf>
    <xf numFmtId="0" fontId="4" fillId="0" borderId="0" xfId="61" applyFont="1" applyBorder="1" applyAlignment="1">
      <alignment horizontal="right" vertical="center"/>
      <protection/>
    </xf>
    <xf numFmtId="0" fontId="4" fillId="0" borderId="17" xfId="61" applyFont="1" applyBorder="1" applyAlignment="1">
      <alignment horizontal="right" vertical="center"/>
      <protection/>
    </xf>
    <xf numFmtId="0" fontId="4" fillId="0" borderId="0" xfId="61" applyFont="1" applyBorder="1" applyAlignment="1">
      <alignment horizontal="center" vertical="center"/>
      <protection/>
    </xf>
    <xf numFmtId="0" fontId="4" fillId="0" borderId="43" xfId="61" applyFont="1" applyBorder="1" applyAlignment="1">
      <alignment horizontal="distributed" vertical="center"/>
      <protection/>
    </xf>
    <xf numFmtId="0" fontId="4" fillId="0" borderId="26" xfId="61" applyFont="1" applyBorder="1" applyAlignment="1">
      <alignment horizontal="distributed" vertical="center"/>
      <protection/>
    </xf>
    <xf numFmtId="0" fontId="4" fillId="0" borderId="19" xfId="61" applyFont="1" applyBorder="1" applyAlignment="1">
      <alignment horizontal="center" vertical="center"/>
      <protection/>
    </xf>
    <xf numFmtId="186" fontId="4" fillId="0" borderId="0" xfId="61" applyNumberFormat="1" applyFont="1" applyBorder="1" applyAlignment="1">
      <alignment horizontal="right" vertical="center"/>
      <protection/>
    </xf>
    <xf numFmtId="186" fontId="4" fillId="0" borderId="17" xfId="61" applyNumberFormat="1" applyFont="1" applyBorder="1" applyAlignment="1">
      <alignment horizontal="right" vertical="center"/>
      <protection/>
    </xf>
    <xf numFmtId="0" fontId="4" fillId="0" borderId="19"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7" xfId="61" applyFont="1" applyBorder="1" applyAlignment="1">
      <alignment horizontal="left" vertical="center"/>
      <protection/>
    </xf>
    <xf numFmtId="0" fontId="4" fillId="0" borderId="19" xfId="61" applyFont="1" applyBorder="1" applyAlignment="1">
      <alignment horizontal="right" vertical="center"/>
      <protection/>
    </xf>
    <xf numFmtId="0" fontId="4" fillId="0" borderId="45" xfId="61" applyFont="1" applyBorder="1" applyAlignment="1">
      <alignment horizontal="right" vertical="center"/>
      <protection/>
    </xf>
    <xf numFmtId="0" fontId="4" fillId="0" borderId="17" xfId="61" applyFont="1" applyBorder="1" applyAlignment="1">
      <alignment horizontal="distributed" vertical="center"/>
      <protection/>
    </xf>
    <xf numFmtId="0" fontId="4" fillId="0" borderId="18" xfId="61" applyFont="1" applyBorder="1" applyAlignment="1">
      <alignment horizontal="distributed" vertical="center"/>
      <protection/>
    </xf>
    <xf numFmtId="0" fontId="4" fillId="0" borderId="21"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10" xfId="61" applyFont="1" applyBorder="1" applyAlignment="1">
      <alignment horizontal="distributed" vertical="center"/>
      <protection/>
    </xf>
    <xf numFmtId="0" fontId="4" fillId="0" borderId="17" xfId="61" applyFont="1" applyBorder="1" applyAlignment="1">
      <alignment horizontal="distributed" vertical="center"/>
      <protection/>
    </xf>
    <xf numFmtId="0" fontId="4" fillId="0" borderId="19" xfId="61" applyFont="1" applyBorder="1" applyAlignment="1">
      <alignment horizontal="distributed" vertical="center"/>
      <protection/>
    </xf>
    <xf numFmtId="0" fontId="4" fillId="0" borderId="0" xfId="61" applyFont="1" applyBorder="1" applyAlignment="1">
      <alignment horizontal="distributed" vertical="center"/>
      <protection/>
    </xf>
    <xf numFmtId="0" fontId="4" fillId="0" borderId="45" xfId="61" applyFont="1" applyBorder="1" applyAlignment="1">
      <alignment horizontal="distributed" vertical="center"/>
      <protection/>
    </xf>
    <xf numFmtId="0" fontId="4" fillId="0" borderId="19" xfId="61" applyFont="1" applyBorder="1" applyAlignment="1">
      <alignment horizontal="left" vertical="center"/>
      <protection/>
    </xf>
    <xf numFmtId="0" fontId="4" fillId="0" borderId="17" xfId="61" applyFont="1" applyBorder="1" applyAlignment="1">
      <alignment horizontal="center" vertical="center"/>
      <protection/>
    </xf>
    <xf numFmtId="0" fontId="4" fillId="0" borderId="46" xfId="61" applyFont="1" applyBorder="1" applyAlignment="1">
      <alignment horizontal="left" vertical="center"/>
      <protection/>
    </xf>
    <xf numFmtId="0" fontId="4" fillId="0" borderId="45" xfId="61" applyFont="1" applyBorder="1" applyAlignment="1">
      <alignment horizontal="left" vertical="center"/>
      <protection/>
    </xf>
    <xf numFmtId="0" fontId="4" fillId="0" borderId="42" xfId="61" applyFont="1" applyBorder="1" applyAlignment="1">
      <alignment horizontal="distributed" vertical="center"/>
      <protection/>
    </xf>
    <xf numFmtId="0" fontId="4" fillId="0" borderId="16" xfId="61" applyFont="1" applyBorder="1" applyAlignment="1">
      <alignment horizontal="distributed" vertical="center"/>
      <protection/>
    </xf>
    <xf numFmtId="0" fontId="4" fillId="0" borderId="32" xfId="61" applyFont="1" applyBorder="1" applyAlignment="1">
      <alignment horizontal="left" vertical="center" wrapText="1"/>
      <protection/>
    </xf>
    <xf numFmtId="0" fontId="4" fillId="0" borderId="21" xfId="61" applyFont="1" applyBorder="1" applyAlignment="1">
      <alignment horizontal="left" vertical="center" wrapText="1"/>
      <protection/>
    </xf>
    <xf numFmtId="186" fontId="4" fillId="0" borderId="19" xfId="61" applyNumberFormat="1" applyFont="1" applyBorder="1" applyAlignment="1">
      <alignment horizontal="right" vertical="center"/>
      <protection/>
    </xf>
    <xf numFmtId="0" fontId="4" fillId="0" borderId="40" xfId="61" applyFont="1" applyBorder="1" applyAlignment="1">
      <alignment horizontal="distributed" vertical="center"/>
      <protection/>
    </xf>
    <xf numFmtId="0" fontId="4" fillId="0" borderId="14" xfId="61" applyFont="1" applyBorder="1" applyAlignment="1">
      <alignment horizontal="distributed" vertical="center"/>
      <protection/>
    </xf>
    <xf numFmtId="0" fontId="4" fillId="0" borderId="18" xfId="61" applyFont="1" applyBorder="1" applyAlignment="1">
      <alignment horizontal="distributed" vertical="center"/>
      <protection/>
    </xf>
    <xf numFmtId="0" fontId="4" fillId="0" borderId="21" xfId="61" applyFont="1" applyBorder="1" applyAlignment="1">
      <alignment horizontal="distributed" vertical="center"/>
      <protection/>
    </xf>
    <xf numFmtId="0" fontId="4" fillId="0" borderId="15" xfId="61" applyFont="1" applyBorder="1" applyAlignment="1">
      <alignment horizontal="distributed" vertical="center"/>
      <protection/>
    </xf>
    <xf numFmtId="0" fontId="4" fillId="0" borderId="39" xfId="61" applyFont="1" applyBorder="1" applyAlignment="1">
      <alignment horizontal="center" vertical="center" wrapText="1"/>
      <protection/>
    </xf>
    <xf numFmtId="0" fontId="4" fillId="0" borderId="18" xfId="61" applyFont="1" applyBorder="1" applyAlignment="1">
      <alignment horizontal="center" vertical="center" wrapText="1"/>
      <protection/>
    </xf>
    <xf numFmtId="0" fontId="4" fillId="0" borderId="41" xfId="61" applyFont="1" applyBorder="1" applyAlignment="1">
      <alignment horizontal="distributed" vertical="center"/>
      <protection/>
    </xf>
    <xf numFmtId="0" fontId="4" fillId="0" borderId="39" xfId="61" applyFont="1" applyBorder="1" applyAlignment="1">
      <alignment horizontal="distributed" vertical="center"/>
      <protection/>
    </xf>
    <xf numFmtId="0" fontId="4" fillId="0" borderId="15" xfId="61" applyFont="1" applyBorder="1" applyAlignment="1">
      <alignment horizontal="distributed" vertical="center"/>
      <protection/>
    </xf>
    <xf numFmtId="0" fontId="4" fillId="0" borderId="15" xfId="61" applyFont="1" applyBorder="1" applyAlignment="1">
      <alignment horizontal="center" vertical="center"/>
      <protection/>
    </xf>
    <xf numFmtId="0" fontId="4" fillId="0" borderId="36" xfId="61" applyFont="1" applyBorder="1" applyAlignment="1">
      <alignment horizontal="distributed" vertical="center"/>
      <protection/>
    </xf>
    <xf numFmtId="0" fontId="4" fillId="0" borderId="27"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16" xfId="61" applyFont="1" applyBorder="1" applyAlignment="1">
      <alignment horizontal="left" vertical="center" wrapText="1"/>
      <protection/>
    </xf>
    <xf numFmtId="0" fontId="4" fillId="0" borderId="21" xfId="6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sb95_002T" xfId="60"/>
    <cellStyle name="標準_isb95_004T"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133350</xdr:rowOff>
    </xdr:from>
    <xdr:to>
      <xdr:col>1</xdr:col>
      <xdr:colOff>76200</xdr:colOff>
      <xdr:row>15</xdr:row>
      <xdr:rowOff>142875</xdr:rowOff>
    </xdr:to>
    <xdr:sp>
      <xdr:nvSpPr>
        <xdr:cNvPr id="1" name="AutoShape 1"/>
        <xdr:cNvSpPr>
          <a:spLocks/>
        </xdr:cNvSpPr>
      </xdr:nvSpPr>
      <xdr:spPr>
        <a:xfrm>
          <a:off x="1047750" y="2905125"/>
          <a:ext cx="76200" cy="6953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8"/>
  <sheetViews>
    <sheetView tabSelected="1" zoomScale="110" zoomScaleNormal="110" zoomScalePageLayoutView="0" workbookViewId="0" topLeftCell="A6">
      <selection activeCell="A26" sqref="A26:J26"/>
    </sheetView>
  </sheetViews>
  <sheetFormatPr defaultColWidth="10.625" defaultRowHeight="13.5"/>
  <cols>
    <col min="1" max="1" width="13.75390625" style="3" customWidth="1"/>
    <col min="2" max="2" width="2.00390625" style="3" customWidth="1"/>
    <col min="3" max="3" width="7.125" style="3" customWidth="1"/>
    <col min="4" max="4" width="1.875" style="3" customWidth="1"/>
    <col min="5" max="6" width="10.625" style="3" customWidth="1"/>
    <col min="7" max="7" width="13.125" style="3" customWidth="1"/>
    <col min="8" max="8" width="8.125" style="3" customWidth="1"/>
    <col min="9" max="9" width="10.625" style="3" customWidth="1"/>
    <col min="10" max="10" width="23.875" style="3" customWidth="1"/>
    <col min="11" max="11" width="4.125" style="3" customWidth="1"/>
    <col min="12" max="12" width="4.25390625" style="3" customWidth="1"/>
    <col min="13" max="14" width="3.75390625" style="3" customWidth="1"/>
    <col min="15" max="16384" width="10.625" style="3" customWidth="1"/>
  </cols>
  <sheetData>
    <row r="1" spans="1:10" ht="19.5" customHeight="1">
      <c r="A1" s="1"/>
      <c r="B1" s="1"/>
      <c r="C1" s="1"/>
      <c r="D1" s="1"/>
      <c r="E1" s="1"/>
      <c r="F1" s="1"/>
      <c r="G1" s="1"/>
      <c r="H1" s="1"/>
      <c r="I1" s="1"/>
      <c r="J1" s="4" t="s">
        <v>25</v>
      </c>
    </row>
    <row r="2" spans="1:10" ht="24.75" customHeight="1">
      <c r="A2" s="126" t="s">
        <v>45</v>
      </c>
      <c r="B2" s="126"/>
      <c r="C2" s="126"/>
      <c r="D2" s="126"/>
      <c r="E2" s="126"/>
      <c r="F2" s="126"/>
      <c r="G2" s="126"/>
      <c r="H2" s="126"/>
      <c r="I2" s="126"/>
      <c r="J2" s="126"/>
    </row>
    <row r="3" spans="1:10" ht="14.25">
      <c r="A3" s="6"/>
      <c r="B3" s="6"/>
      <c r="C3" s="6"/>
      <c r="D3" s="6"/>
      <c r="E3" s="6"/>
      <c r="F3" s="6"/>
      <c r="G3" s="6"/>
      <c r="H3" s="6"/>
      <c r="I3" s="6"/>
      <c r="J3" s="6"/>
    </row>
    <row r="4" spans="1:10" ht="19.5" customHeight="1">
      <c r="A4" s="125" t="s">
        <v>43</v>
      </c>
      <c r="B4" s="125"/>
      <c r="C4" s="125"/>
      <c r="D4" s="125"/>
      <c r="E4" s="125"/>
      <c r="F4" s="125"/>
      <c r="G4" s="125"/>
      <c r="H4" s="125"/>
      <c r="I4" s="125"/>
      <c r="J4" s="125"/>
    </row>
    <row r="5" spans="1:10" ht="14.25">
      <c r="A5" s="1"/>
      <c r="B5" s="1"/>
      <c r="C5" s="1"/>
      <c r="D5" s="1"/>
      <c r="E5" s="1"/>
      <c r="F5" s="1"/>
      <c r="G5" s="1"/>
      <c r="H5" s="1"/>
      <c r="I5" s="1"/>
      <c r="J5" s="1"/>
    </row>
    <row r="6" spans="1:10" ht="18" customHeight="1">
      <c r="A6" s="127" t="s">
        <v>26</v>
      </c>
      <c r="B6" s="127"/>
      <c r="C6" s="127"/>
      <c r="D6" s="127"/>
      <c r="E6" s="127"/>
      <c r="F6" s="127"/>
      <c r="G6" s="127"/>
      <c r="H6" s="127"/>
      <c r="I6" s="127"/>
      <c r="J6" s="127"/>
    </row>
    <row r="7" spans="1:10" ht="18" customHeight="1">
      <c r="A7" s="127" t="s">
        <v>27</v>
      </c>
      <c r="B7" s="127"/>
      <c r="C7" s="127"/>
      <c r="D7" s="127"/>
      <c r="E7" s="127"/>
      <c r="F7" s="127"/>
      <c r="G7" s="127"/>
      <c r="H7" s="127"/>
      <c r="I7" s="127"/>
      <c r="J7" s="127"/>
    </row>
    <row r="8" spans="1:10" ht="18" customHeight="1">
      <c r="A8" s="128" t="s">
        <v>28</v>
      </c>
      <c r="B8" s="128"/>
      <c r="C8" s="128"/>
      <c r="D8" s="128"/>
      <c r="E8" s="128"/>
      <c r="F8" s="128"/>
      <c r="G8" s="128"/>
      <c r="H8" s="128"/>
      <c r="I8" s="128"/>
      <c r="J8" s="128"/>
    </row>
    <row r="9" spans="1:10" ht="18" customHeight="1">
      <c r="A9" s="129" t="s">
        <v>29</v>
      </c>
      <c r="B9" s="129"/>
      <c r="C9" s="129"/>
      <c r="D9" s="129"/>
      <c r="E9" s="129"/>
      <c r="F9" s="129"/>
      <c r="G9" s="129"/>
      <c r="H9" s="129"/>
      <c r="I9" s="129"/>
      <c r="J9" s="129"/>
    </row>
    <row r="10" spans="1:10" ht="18" customHeight="1">
      <c r="A10" s="1"/>
      <c r="B10" s="1"/>
      <c r="C10" s="1"/>
      <c r="D10" s="1"/>
      <c r="E10" s="1"/>
      <c r="F10" s="1"/>
      <c r="G10" s="1"/>
      <c r="H10" s="1"/>
      <c r="I10" s="1"/>
      <c r="J10" s="1"/>
    </row>
    <row r="11" spans="1:15" ht="18" customHeight="1">
      <c r="A11" s="127" t="s">
        <v>30</v>
      </c>
      <c r="B11" s="127"/>
      <c r="C11" s="127"/>
      <c r="D11" s="127"/>
      <c r="E11" s="127" t="s">
        <v>31</v>
      </c>
      <c r="F11" s="127"/>
      <c r="G11" s="127"/>
      <c r="H11" s="130" t="s">
        <v>32</v>
      </c>
      <c r="I11" s="130"/>
      <c r="J11" s="130"/>
      <c r="K11" s="7"/>
      <c r="L11" s="7"/>
      <c r="M11" s="7"/>
      <c r="N11" s="7"/>
      <c r="O11" s="7"/>
    </row>
    <row r="12" spans="1:10" ht="18" customHeight="1">
      <c r="A12" s="1"/>
      <c r="B12" s="1"/>
      <c r="C12" s="1"/>
      <c r="D12" s="1"/>
      <c r="E12" s="1"/>
      <c r="F12" s="1"/>
      <c r="G12" s="1"/>
      <c r="H12" s="1"/>
      <c r="I12" s="1"/>
      <c r="J12" s="1"/>
    </row>
    <row r="13" spans="1:10" ht="18" customHeight="1">
      <c r="A13" s="1"/>
      <c r="B13" s="1"/>
      <c r="C13" s="2" t="s">
        <v>69</v>
      </c>
      <c r="D13" s="1"/>
      <c r="E13" s="127" t="s">
        <v>34</v>
      </c>
      <c r="F13" s="127"/>
      <c r="G13" s="127"/>
      <c r="H13" s="130" t="s">
        <v>39</v>
      </c>
      <c r="I13" s="130"/>
      <c r="J13" s="130"/>
    </row>
    <row r="14" spans="1:10" ht="18" customHeight="1">
      <c r="A14" s="124" t="s">
        <v>33</v>
      </c>
      <c r="B14" s="1"/>
      <c r="C14" s="2" t="s">
        <v>70</v>
      </c>
      <c r="D14" s="1"/>
      <c r="E14" s="127" t="s">
        <v>37</v>
      </c>
      <c r="F14" s="127"/>
      <c r="G14" s="127"/>
      <c r="H14" s="130" t="s">
        <v>40</v>
      </c>
      <c r="I14" s="130"/>
      <c r="J14" s="130"/>
    </row>
    <row r="15" spans="1:10" ht="18" customHeight="1">
      <c r="A15" s="124"/>
      <c r="B15" s="1"/>
      <c r="C15" s="2" t="s">
        <v>71</v>
      </c>
      <c r="D15" s="1"/>
      <c r="E15" s="127" t="s">
        <v>36</v>
      </c>
      <c r="F15" s="127"/>
      <c r="G15" s="127"/>
      <c r="H15" s="130" t="s">
        <v>41</v>
      </c>
      <c r="I15" s="130"/>
      <c r="J15" s="130"/>
    </row>
    <row r="16" spans="1:10" ht="18" customHeight="1">
      <c r="A16" s="5"/>
      <c r="B16" s="5"/>
      <c r="C16" s="8" t="s">
        <v>72</v>
      </c>
      <c r="D16" s="5"/>
      <c r="E16" s="129" t="s">
        <v>35</v>
      </c>
      <c r="F16" s="129"/>
      <c r="G16" s="129"/>
      <c r="H16" s="130" t="s">
        <v>42</v>
      </c>
      <c r="I16" s="130"/>
      <c r="J16" s="130"/>
    </row>
    <row r="17" spans="1:10" ht="18" customHeight="1">
      <c r="A17" s="5"/>
      <c r="B17" s="5"/>
      <c r="C17" s="5"/>
      <c r="D17" s="5"/>
      <c r="E17" s="5"/>
      <c r="F17" s="5"/>
      <c r="G17" s="5"/>
      <c r="I17" s="131" t="s">
        <v>38</v>
      </c>
      <c r="J17" s="131"/>
    </row>
    <row r="18" spans="1:10" ht="18" customHeight="1">
      <c r="A18" s="1"/>
      <c r="B18" s="1"/>
      <c r="C18" s="1"/>
      <c r="D18" s="1"/>
      <c r="E18" s="1"/>
      <c r="F18" s="1"/>
      <c r="G18" s="1"/>
      <c r="H18" s="5"/>
      <c r="I18" s="1"/>
      <c r="J18" s="1"/>
    </row>
    <row r="19" spans="1:10" ht="18" customHeight="1">
      <c r="A19" s="1"/>
      <c r="B19" s="1"/>
      <c r="C19" s="1"/>
      <c r="D19" s="1"/>
      <c r="E19" s="1"/>
      <c r="F19" s="1"/>
      <c r="G19" s="1"/>
      <c r="H19" s="1"/>
      <c r="I19" s="1"/>
      <c r="J19" s="1"/>
    </row>
    <row r="20" spans="1:10" ht="19.5" customHeight="1">
      <c r="A20" s="125" t="s">
        <v>44</v>
      </c>
      <c r="B20" s="125"/>
      <c r="C20" s="125"/>
      <c r="D20" s="125"/>
      <c r="E20" s="125"/>
      <c r="F20" s="125"/>
      <c r="G20" s="125"/>
      <c r="H20" s="125"/>
      <c r="I20" s="125"/>
      <c r="J20" s="125"/>
    </row>
    <row r="21" spans="1:10" ht="18" customHeight="1">
      <c r="A21" s="1"/>
      <c r="B21" s="1"/>
      <c r="C21" s="1"/>
      <c r="D21" s="1"/>
      <c r="E21" s="1"/>
      <c r="F21" s="1"/>
      <c r="G21" s="1"/>
      <c r="H21" s="1"/>
      <c r="I21" s="1"/>
      <c r="J21" s="1"/>
    </row>
    <row r="22" spans="1:10" ht="18" customHeight="1">
      <c r="A22" s="1"/>
      <c r="B22" s="1"/>
      <c r="C22" s="1"/>
      <c r="D22" s="1"/>
      <c r="E22" s="1"/>
      <c r="F22" s="1"/>
      <c r="G22" s="1"/>
      <c r="H22" s="1"/>
      <c r="I22" s="1"/>
      <c r="J22" s="1"/>
    </row>
    <row r="23" spans="1:10" ht="18" customHeight="1">
      <c r="A23" s="127" t="s">
        <v>319</v>
      </c>
      <c r="B23" s="127"/>
      <c r="C23" s="127"/>
      <c r="D23" s="127"/>
      <c r="E23" s="127"/>
      <c r="F23" s="127"/>
      <c r="G23" s="127"/>
      <c r="H23" s="127"/>
      <c r="I23" s="127"/>
      <c r="J23" s="127"/>
    </row>
    <row r="24" spans="1:10" ht="18" customHeight="1">
      <c r="A24" s="127" t="s">
        <v>73</v>
      </c>
      <c r="B24" s="127"/>
      <c r="C24" s="127"/>
      <c r="D24" s="127"/>
      <c r="E24" s="127"/>
      <c r="F24" s="127"/>
      <c r="G24" s="127"/>
      <c r="H24" s="127"/>
      <c r="I24" s="127"/>
      <c r="J24" s="127"/>
    </row>
    <row r="25" spans="1:10" ht="18" customHeight="1">
      <c r="A25" s="127" t="s">
        <v>46</v>
      </c>
      <c r="B25" s="127"/>
      <c r="C25" s="127"/>
      <c r="D25" s="127"/>
      <c r="E25" s="127"/>
      <c r="F25" s="127"/>
      <c r="G25" s="127"/>
      <c r="H25" s="127"/>
      <c r="I25" s="127"/>
      <c r="J25" s="127"/>
    </row>
    <row r="26" spans="1:10" ht="18" customHeight="1">
      <c r="A26" s="127" t="s">
        <v>47</v>
      </c>
      <c r="B26" s="127"/>
      <c r="C26" s="127"/>
      <c r="D26" s="127"/>
      <c r="E26" s="127"/>
      <c r="F26" s="127"/>
      <c r="G26" s="127"/>
      <c r="H26" s="127"/>
      <c r="I26" s="127"/>
      <c r="J26" s="127"/>
    </row>
    <row r="27" spans="1:10" ht="18" customHeight="1">
      <c r="A27" s="127" t="s">
        <v>74</v>
      </c>
      <c r="B27" s="127"/>
      <c r="C27" s="127"/>
      <c r="D27" s="127"/>
      <c r="E27" s="127"/>
      <c r="F27" s="127"/>
      <c r="G27" s="127"/>
      <c r="H27" s="127"/>
      <c r="I27" s="127"/>
      <c r="J27" s="127"/>
    </row>
    <row r="28" spans="1:10" ht="18" customHeight="1">
      <c r="A28" s="127" t="s">
        <v>75</v>
      </c>
      <c r="B28" s="127"/>
      <c r="C28" s="127"/>
      <c r="D28" s="127"/>
      <c r="E28" s="127"/>
      <c r="F28" s="127"/>
      <c r="G28" s="127"/>
      <c r="H28" s="127"/>
      <c r="I28" s="127"/>
      <c r="J28" s="127"/>
    </row>
    <row r="29" spans="1:10" ht="18" customHeight="1">
      <c r="A29" s="127" t="s">
        <v>76</v>
      </c>
      <c r="B29" s="127"/>
      <c r="C29" s="127"/>
      <c r="D29" s="127"/>
      <c r="E29" s="127"/>
      <c r="F29" s="127"/>
      <c r="G29" s="127"/>
      <c r="H29" s="127"/>
      <c r="I29" s="127"/>
      <c r="J29" s="127"/>
    </row>
    <row r="30" spans="1:10" ht="18" customHeight="1">
      <c r="A30" s="127" t="s">
        <v>48</v>
      </c>
      <c r="B30" s="127"/>
      <c r="C30" s="127"/>
      <c r="D30" s="127"/>
      <c r="E30" s="127"/>
      <c r="F30" s="127"/>
      <c r="G30" s="127"/>
      <c r="H30" s="127"/>
      <c r="I30" s="127"/>
      <c r="J30" s="127"/>
    </row>
    <row r="31" spans="1:10" ht="18" customHeight="1">
      <c r="A31" s="127" t="s">
        <v>49</v>
      </c>
      <c r="B31" s="127"/>
      <c r="C31" s="127"/>
      <c r="D31" s="127"/>
      <c r="E31" s="127"/>
      <c r="F31" s="127"/>
      <c r="G31" s="127"/>
      <c r="H31" s="127"/>
      <c r="I31" s="127"/>
      <c r="J31" s="127"/>
    </row>
    <row r="32" spans="1:10" ht="18" customHeight="1">
      <c r="A32" s="127" t="s">
        <v>77</v>
      </c>
      <c r="B32" s="127"/>
      <c r="C32" s="127"/>
      <c r="D32" s="127"/>
      <c r="E32" s="127"/>
      <c r="F32" s="127"/>
      <c r="G32" s="127"/>
      <c r="H32" s="127"/>
      <c r="I32" s="127"/>
      <c r="J32" s="127"/>
    </row>
    <row r="33" spans="1:10" ht="18" customHeight="1">
      <c r="A33" s="127" t="s">
        <v>78</v>
      </c>
      <c r="B33" s="127"/>
      <c r="C33" s="127"/>
      <c r="D33" s="127"/>
      <c r="E33" s="127"/>
      <c r="F33" s="127"/>
      <c r="G33" s="127"/>
      <c r="H33" s="127"/>
      <c r="I33" s="127"/>
      <c r="J33" s="127"/>
    </row>
    <row r="34" spans="1:10" ht="18" customHeight="1">
      <c r="A34" s="127" t="s">
        <v>50</v>
      </c>
      <c r="B34" s="127"/>
      <c r="C34" s="127"/>
      <c r="D34" s="127"/>
      <c r="E34" s="127"/>
      <c r="F34" s="127"/>
      <c r="G34" s="127"/>
      <c r="H34" s="127"/>
      <c r="I34" s="127"/>
      <c r="J34" s="127"/>
    </row>
    <row r="35" spans="1:10" ht="18" customHeight="1">
      <c r="A35" s="127" t="s">
        <v>79</v>
      </c>
      <c r="B35" s="127"/>
      <c r="C35" s="127"/>
      <c r="D35" s="127"/>
      <c r="E35" s="127"/>
      <c r="F35" s="127"/>
      <c r="G35" s="127"/>
      <c r="H35" s="127"/>
      <c r="I35" s="127"/>
      <c r="J35" s="127"/>
    </row>
    <row r="36" spans="1:10" ht="18" customHeight="1">
      <c r="A36" s="127" t="s">
        <v>82</v>
      </c>
      <c r="B36" s="127"/>
      <c r="C36" s="127"/>
      <c r="D36" s="127"/>
      <c r="E36" s="127"/>
      <c r="F36" s="127"/>
      <c r="G36" s="127"/>
      <c r="H36" s="127"/>
      <c r="I36" s="127"/>
      <c r="J36" s="127"/>
    </row>
    <row r="37" spans="1:10" ht="18" customHeight="1">
      <c r="A37" s="127" t="s">
        <v>83</v>
      </c>
      <c r="B37" s="127"/>
      <c r="C37" s="127"/>
      <c r="D37" s="127"/>
      <c r="E37" s="127"/>
      <c r="F37" s="127"/>
      <c r="G37" s="127"/>
      <c r="H37" s="127"/>
      <c r="I37" s="127"/>
      <c r="J37" s="127"/>
    </row>
    <row r="38" spans="1:10" ht="18" customHeight="1">
      <c r="A38" s="127" t="s">
        <v>55</v>
      </c>
      <c r="B38" s="127"/>
      <c r="C38" s="127"/>
      <c r="D38" s="127"/>
      <c r="E38" s="127"/>
      <c r="F38" s="127"/>
      <c r="G38" s="127"/>
      <c r="H38" s="127"/>
      <c r="I38" s="127"/>
      <c r="J38" s="127"/>
    </row>
    <row r="39" spans="1:10" ht="18" customHeight="1">
      <c r="A39" s="127" t="s">
        <v>56</v>
      </c>
      <c r="B39" s="127"/>
      <c r="C39" s="127"/>
      <c r="D39" s="127"/>
      <c r="E39" s="127"/>
      <c r="F39" s="127"/>
      <c r="G39" s="127"/>
      <c r="H39" s="127"/>
      <c r="I39" s="127"/>
      <c r="J39" s="127"/>
    </row>
    <row r="40" spans="1:10" ht="18" customHeight="1">
      <c r="A40" s="127" t="s">
        <v>57</v>
      </c>
      <c r="B40" s="127"/>
      <c r="C40" s="127"/>
      <c r="D40" s="127"/>
      <c r="E40" s="127"/>
      <c r="F40" s="127"/>
      <c r="G40" s="127"/>
      <c r="H40" s="127"/>
      <c r="I40" s="127"/>
      <c r="J40" s="127"/>
    </row>
    <row r="41" spans="1:10" ht="18" customHeight="1">
      <c r="A41" s="127" t="s">
        <v>58</v>
      </c>
      <c r="B41" s="127"/>
      <c r="C41" s="127"/>
      <c r="D41" s="127"/>
      <c r="E41" s="127"/>
      <c r="F41" s="127"/>
      <c r="G41" s="127"/>
      <c r="H41" s="127"/>
      <c r="I41" s="127"/>
      <c r="J41" s="127"/>
    </row>
    <row r="42" spans="1:10" ht="18" customHeight="1">
      <c r="A42" s="127" t="s">
        <v>51</v>
      </c>
      <c r="B42" s="127"/>
      <c r="C42" s="127"/>
      <c r="D42" s="127"/>
      <c r="E42" s="127"/>
      <c r="F42" s="127"/>
      <c r="G42" s="127"/>
      <c r="H42" s="127"/>
      <c r="I42" s="127"/>
      <c r="J42" s="127"/>
    </row>
    <row r="43" spans="1:10" ht="18" customHeight="1">
      <c r="A43" s="127" t="s">
        <v>80</v>
      </c>
      <c r="B43" s="127"/>
      <c r="C43" s="127"/>
      <c r="D43" s="127"/>
      <c r="E43" s="127"/>
      <c r="F43" s="127"/>
      <c r="G43" s="127"/>
      <c r="H43" s="127"/>
      <c r="I43" s="127"/>
      <c r="J43" s="127"/>
    </row>
    <row r="44" spans="1:10" ht="18" customHeight="1">
      <c r="A44" s="127" t="s">
        <v>52</v>
      </c>
      <c r="B44" s="127"/>
      <c r="C44" s="127"/>
      <c r="D44" s="127"/>
      <c r="E44" s="127"/>
      <c r="F44" s="127"/>
      <c r="G44" s="127"/>
      <c r="H44" s="127"/>
      <c r="I44" s="127"/>
      <c r="J44" s="127"/>
    </row>
    <row r="45" spans="1:10" ht="18" customHeight="1">
      <c r="A45" s="127" t="s">
        <v>53</v>
      </c>
      <c r="B45" s="127"/>
      <c r="C45" s="127"/>
      <c r="D45" s="127"/>
      <c r="E45" s="127"/>
      <c r="F45" s="127"/>
      <c r="G45" s="127"/>
      <c r="H45" s="127"/>
      <c r="I45" s="127"/>
      <c r="J45" s="127"/>
    </row>
    <row r="46" spans="1:10" ht="18" customHeight="1">
      <c r="A46" s="127" t="s">
        <v>54</v>
      </c>
      <c r="B46" s="127"/>
      <c r="C46" s="127"/>
      <c r="D46" s="127"/>
      <c r="E46" s="127"/>
      <c r="F46" s="127"/>
      <c r="G46" s="127"/>
      <c r="H46" s="127"/>
      <c r="I46" s="127"/>
      <c r="J46" s="127"/>
    </row>
    <row r="47" spans="1:10" ht="18" customHeight="1">
      <c r="A47" s="127" t="s">
        <v>81</v>
      </c>
      <c r="B47" s="127"/>
      <c r="C47" s="127"/>
      <c r="D47" s="127"/>
      <c r="E47" s="127"/>
      <c r="F47" s="127"/>
      <c r="G47" s="127"/>
      <c r="H47" s="127"/>
      <c r="I47" s="127"/>
      <c r="J47" s="127"/>
    </row>
    <row r="48" spans="1:10" ht="14.25">
      <c r="A48" s="1"/>
      <c r="B48" s="1"/>
      <c r="C48" s="1"/>
      <c r="D48" s="1"/>
      <c r="E48" s="1"/>
      <c r="F48" s="1"/>
      <c r="G48" s="1"/>
      <c r="H48" s="1"/>
      <c r="I48" s="1"/>
      <c r="J48" s="1"/>
    </row>
  </sheetData>
  <sheetProtection/>
  <mergeCells count="45">
    <mergeCell ref="A40:J40"/>
    <mergeCell ref="A41:J41"/>
    <mergeCell ref="A46:J46"/>
    <mergeCell ref="A47:J47"/>
    <mergeCell ref="A42:J42"/>
    <mergeCell ref="A43:J43"/>
    <mergeCell ref="A44:J44"/>
    <mergeCell ref="A45:J45"/>
    <mergeCell ref="A34:J34"/>
    <mergeCell ref="A35:J35"/>
    <mergeCell ref="A36:J36"/>
    <mergeCell ref="A37:J37"/>
    <mergeCell ref="A38:J38"/>
    <mergeCell ref="A39:J39"/>
    <mergeCell ref="A28:J28"/>
    <mergeCell ref="A29:J29"/>
    <mergeCell ref="A30:J30"/>
    <mergeCell ref="A31:J31"/>
    <mergeCell ref="A32:J32"/>
    <mergeCell ref="A33:J33"/>
    <mergeCell ref="I17:J17"/>
    <mergeCell ref="A23:J23"/>
    <mergeCell ref="A24:J24"/>
    <mergeCell ref="A25:J25"/>
    <mergeCell ref="A26:J26"/>
    <mergeCell ref="A27:J27"/>
    <mergeCell ref="E16:G16"/>
    <mergeCell ref="H11:J11"/>
    <mergeCell ref="H13:J13"/>
    <mergeCell ref="H14:J14"/>
    <mergeCell ref="H15:J15"/>
    <mergeCell ref="H16:J16"/>
    <mergeCell ref="E11:G11"/>
    <mergeCell ref="E13:G13"/>
    <mergeCell ref="E14:G14"/>
    <mergeCell ref="A14:A15"/>
    <mergeCell ref="A20:J20"/>
    <mergeCell ref="A2:J2"/>
    <mergeCell ref="A4:J4"/>
    <mergeCell ref="A6:J6"/>
    <mergeCell ref="A7:J7"/>
    <mergeCell ref="A8:J8"/>
    <mergeCell ref="A9:J9"/>
    <mergeCell ref="A11:D11"/>
    <mergeCell ref="E15:G15"/>
  </mergeCells>
  <printOptions horizontalCentered="1"/>
  <pageMargins left="0.5905511811023623" right="0.5905511811023623" top="0.984251968503937" bottom="0.984251968503937" header="0.5118110236220472" footer="0.5118110236220472"/>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76"/>
  <sheetViews>
    <sheetView view="pageBreakPreview" zoomScale="85" zoomScaleNormal="75" zoomScaleSheetLayoutView="85" zoomScalePageLayoutView="0" workbookViewId="0" topLeftCell="A1">
      <selection activeCell="A11" sqref="A11:B11"/>
    </sheetView>
  </sheetViews>
  <sheetFormatPr defaultColWidth="10.625" defaultRowHeight="13.5"/>
  <cols>
    <col min="1" max="1" width="2.625" style="12" customWidth="1"/>
    <col min="2" max="2" width="13.25390625" style="12" customWidth="1"/>
    <col min="3" max="6" width="12.875" style="12" customWidth="1"/>
    <col min="7" max="7" width="13.875" style="12" customWidth="1"/>
    <col min="8" max="8" width="18.125" style="12" customWidth="1"/>
    <col min="9" max="9" width="17.375" style="12" customWidth="1"/>
    <col min="10" max="10" width="16.625" style="12" customWidth="1"/>
    <col min="11" max="11" width="17.625" style="12" customWidth="1"/>
    <col min="12" max="12" width="12.875" style="12" customWidth="1"/>
    <col min="13" max="13" width="13.625" style="12" customWidth="1"/>
    <col min="14" max="14" width="16.00390625" style="12" customWidth="1"/>
    <col min="15" max="15" width="12.625" style="12" customWidth="1"/>
    <col min="16" max="16" width="14.625" style="12" customWidth="1"/>
    <col min="17" max="17" width="15.125" style="12" customWidth="1"/>
    <col min="18" max="18" width="11.25390625" style="12" bestFit="1" customWidth="1"/>
    <col min="19" max="20" width="10.625" style="12" customWidth="1"/>
    <col min="21" max="21" width="12.375" style="12" bestFit="1" customWidth="1"/>
    <col min="22" max="22" width="10.625" style="12" customWidth="1"/>
    <col min="23" max="24" width="11.25390625" style="12" bestFit="1" customWidth="1"/>
    <col min="25" max="16384" width="10.625" style="12" customWidth="1"/>
  </cols>
  <sheetData>
    <row r="1" spans="1:17" s="11" customFormat="1" ht="19.5" customHeight="1">
      <c r="A1" s="153" t="s">
        <v>59</v>
      </c>
      <c r="B1" s="153"/>
      <c r="C1" s="153"/>
      <c r="D1" s="9"/>
      <c r="E1" s="9"/>
      <c r="F1" s="9"/>
      <c r="G1" s="9"/>
      <c r="H1" s="9"/>
      <c r="I1" s="9"/>
      <c r="J1" s="9"/>
      <c r="K1" s="9"/>
      <c r="L1" s="9"/>
      <c r="M1" s="9"/>
      <c r="N1" s="9"/>
      <c r="O1" s="9"/>
      <c r="P1" s="9"/>
      <c r="Q1" s="10" t="s">
        <v>60</v>
      </c>
    </row>
    <row r="2" spans="1:17" ht="19.5" customHeight="1">
      <c r="A2" s="132" t="s">
        <v>61</v>
      </c>
      <c r="B2" s="132"/>
      <c r="C2" s="132"/>
      <c r="D2" s="132"/>
      <c r="E2" s="132"/>
      <c r="F2" s="132"/>
      <c r="G2" s="132"/>
      <c r="H2" s="132"/>
      <c r="I2" s="132"/>
      <c r="J2" s="132"/>
      <c r="K2" s="132"/>
      <c r="L2" s="132"/>
      <c r="M2" s="132"/>
      <c r="N2" s="132"/>
      <c r="O2" s="132"/>
      <c r="P2" s="132"/>
      <c r="Q2" s="132"/>
    </row>
    <row r="3" spans="1:17" ht="18" customHeight="1" thickBot="1">
      <c r="A3" s="13"/>
      <c r="B3" s="14"/>
      <c r="C3" s="14"/>
      <c r="D3" s="14"/>
      <c r="E3" s="14"/>
      <c r="F3" s="14"/>
      <c r="G3" s="14"/>
      <c r="H3" s="14"/>
      <c r="I3" s="14"/>
      <c r="J3" s="14"/>
      <c r="K3" s="14"/>
      <c r="L3" s="14"/>
      <c r="M3" s="14"/>
      <c r="N3" s="14"/>
      <c r="O3" s="14"/>
      <c r="P3" s="14"/>
      <c r="Q3" s="14"/>
    </row>
    <row r="4" spans="1:17" ht="14.25">
      <c r="A4" s="133" t="s">
        <v>62</v>
      </c>
      <c r="B4" s="134"/>
      <c r="C4" s="139" t="s">
        <v>63</v>
      </c>
      <c r="D4" s="139" t="s">
        <v>64</v>
      </c>
      <c r="E4" s="139" t="s">
        <v>65</v>
      </c>
      <c r="F4" s="139" t="s">
        <v>66</v>
      </c>
      <c r="G4" s="139" t="s">
        <v>67</v>
      </c>
      <c r="H4" s="142" t="s">
        <v>68</v>
      </c>
      <c r="I4" s="15"/>
      <c r="J4" s="16"/>
      <c r="K4" s="16"/>
      <c r="L4" s="16"/>
      <c r="M4" s="16"/>
      <c r="N4" s="16"/>
      <c r="O4" s="16"/>
      <c r="P4" s="16"/>
      <c r="Q4" s="16"/>
    </row>
    <row r="5" spans="1:17" ht="14.25" customHeight="1">
      <c r="A5" s="135"/>
      <c r="B5" s="136"/>
      <c r="C5" s="140"/>
      <c r="D5" s="140"/>
      <c r="E5" s="140"/>
      <c r="F5" s="140"/>
      <c r="G5" s="140"/>
      <c r="H5" s="143"/>
      <c r="I5" s="17" t="s">
        <v>84</v>
      </c>
      <c r="J5" s="18" t="s">
        <v>85</v>
      </c>
      <c r="K5" s="56" t="s">
        <v>137</v>
      </c>
      <c r="L5" s="57" t="s">
        <v>86</v>
      </c>
      <c r="M5" s="56" t="s">
        <v>138</v>
      </c>
      <c r="N5" s="57" t="s">
        <v>139</v>
      </c>
      <c r="O5" s="56" t="s">
        <v>140</v>
      </c>
      <c r="P5" s="57" t="s">
        <v>141</v>
      </c>
      <c r="Q5" s="56" t="s">
        <v>142</v>
      </c>
    </row>
    <row r="6" spans="1:17" ht="14.25">
      <c r="A6" s="137"/>
      <c r="B6" s="138"/>
      <c r="C6" s="141"/>
      <c r="D6" s="141"/>
      <c r="E6" s="141"/>
      <c r="F6" s="141"/>
      <c r="G6" s="141"/>
      <c r="H6" s="144"/>
      <c r="I6" s="19" t="s">
        <v>87</v>
      </c>
      <c r="J6" s="20" t="s">
        <v>87</v>
      </c>
      <c r="K6" s="20" t="s">
        <v>87</v>
      </c>
      <c r="L6" s="20" t="s">
        <v>87</v>
      </c>
      <c r="M6" s="20" t="s">
        <v>87</v>
      </c>
      <c r="N6" s="20" t="s">
        <v>87</v>
      </c>
      <c r="O6" s="20" t="s">
        <v>87</v>
      </c>
      <c r="P6" s="20" t="s">
        <v>87</v>
      </c>
      <c r="Q6" s="58" t="s">
        <v>19</v>
      </c>
    </row>
    <row r="7" spans="1:17" ht="14.25">
      <c r="A7" s="145" t="s">
        <v>143</v>
      </c>
      <c r="B7" s="146"/>
      <c r="C7" s="112">
        <v>4184.6</v>
      </c>
      <c r="D7" s="100" t="s">
        <v>249</v>
      </c>
      <c r="E7" s="111">
        <v>-2791.51</v>
      </c>
      <c r="F7" s="100">
        <v>156.99</v>
      </c>
      <c r="G7" s="100">
        <v>802.74</v>
      </c>
      <c r="H7" s="105">
        <f>SUM(I7:Q7)</f>
        <v>1657193865</v>
      </c>
      <c r="I7" s="60">
        <v>455568927</v>
      </c>
      <c r="J7" s="60">
        <v>154099680</v>
      </c>
      <c r="K7" s="60">
        <v>156990449</v>
      </c>
      <c r="L7" s="60">
        <v>1248</v>
      </c>
      <c r="M7" s="60">
        <v>3441292</v>
      </c>
      <c r="N7" s="60">
        <v>800928209</v>
      </c>
      <c r="O7" s="60">
        <v>405830</v>
      </c>
      <c r="P7" s="60">
        <v>46424622</v>
      </c>
      <c r="Q7" s="60">
        <v>39333608</v>
      </c>
    </row>
    <row r="8" spans="1:17" ht="14.25">
      <c r="A8" s="147" t="s">
        <v>20</v>
      </c>
      <c r="B8" s="148"/>
      <c r="C8" s="113">
        <v>4184.64</v>
      </c>
      <c r="D8" s="101" t="s">
        <v>249</v>
      </c>
      <c r="E8" s="101" t="s">
        <v>249</v>
      </c>
      <c r="F8" s="101">
        <v>159.5</v>
      </c>
      <c r="G8" s="101">
        <v>800.27</v>
      </c>
      <c r="H8" s="105">
        <v>1655992882</v>
      </c>
      <c r="I8" s="105">
        <v>452229457</v>
      </c>
      <c r="J8" s="105">
        <v>157447787</v>
      </c>
      <c r="K8" s="105">
        <v>159502117</v>
      </c>
      <c r="L8" s="105">
        <v>1333</v>
      </c>
      <c r="M8" s="105">
        <v>3433439</v>
      </c>
      <c r="N8" s="105">
        <v>794773251</v>
      </c>
      <c r="O8" s="105">
        <v>475312</v>
      </c>
      <c r="P8" s="105">
        <v>46184840</v>
      </c>
      <c r="Q8" s="105">
        <v>41845346</v>
      </c>
    </row>
    <row r="9" spans="1:17" ht="14.25">
      <c r="A9" s="147" t="s">
        <v>21</v>
      </c>
      <c r="B9" s="148"/>
      <c r="C9" s="113">
        <v>4184.74</v>
      </c>
      <c r="D9" s="101" t="s">
        <v>249</v>
      </c>
      <c r="E9" s="101" t="s">
        <v>249</v>
      </c>
      <c r="F9" s="101">
        <v>162.17</v>
      </c>
      <c r="G9" s="101">
        <v>797.68</v>
      </c>
      <c r="H9" s="105">
        <f aca="true" t="shared" si="0" ref="H9:H69">SUM(I9:Q9)</f>
        <v>1653809186</v>
      </c>
      <c r="I9" s="105">
        <v>448820402</v>
      </c>
      <c r="J9" s="105">
        <v>157401379</v>
      </c>
      <c r="K9" s="105">
        <v>162174429</v>
      </c>
      <c r="L9" s="105">
        <v>1333</v>
      </c>
      <c r="M9" s="105">
        <v>3433155</v>
      </c>
      <c r="N9" s="105">
        <v>791014010</v>
      </c>
      <c r="O9" s="105">
        <v>472910</v>
      </c>
      <c r="P9" s="105">
        <v>45761285</v>
      </c>
      <c r="Q9" s="105">
        <v>44730283</v>
      </c>
    </row>
    <row r="10" spans="1:17" ht="14.25">
      <c r="A10" s="147" t="s">
        <v>22</v>
      </c>
      <c r="B10" s="148"/>
      <c r="C10" s="113">
        <v>4184.8</v>
      </c>
      <c r="D10" s="101" t="s">
        <v>249</v>
      </c>
      <c r="E10" s="101" t="s">
        <v>249</v>
      </c>
      <c r="F10" s="101">
        <v>164.22</v>
      </c>
      <c r="G10" s="101">
        <v>795.71</v>
      </c>
      <c r="H10" s="105">
        <f t="shared" si="0"/>
        <v>1649411152</v>
      </c>
      <c r="I10" s="105">
        <v>445182915</v>
      </c>
      <c r="J10" s="105">
        <v>156502667</v>
      </c>
      <c r="K10" s="105">
        <v>164216975</v>
      </c>
      <c r="L10" s="105">
        <v>1349</v>
      </c>
      <c r="M10" s="105">
        <v>3422787</v>
      </c>
      <c r="N10" s="105">
        <v>788339216</v>
      </c>
      <c r="O10" s="105">
        <v>474788</v>
      </c>
      <c r="P10" s="105">
        <v>45675004</v>
      </c>
      <c r="Q10" s="105">
        <v>45595451</v>
      </c>
    </row>
    <row r="11" spans="1:19" s="22" customFormat="1" ht="14.25">
      <c r="A11" s="149" t="s">
        <v>23</v>
      </c>
      <c r="B11" s="150"/>
      <c r="C11" s="114">
        <f>SUM(C13:C20,C22,C25,C31,C41,C48,C54,C62,C68)</f>
        <v>4184.83</v>
      </c>
      <c r="D11" s="102">
        <v>403.54</v>
      </c>
      <c r="E11" s="102" t="s">
        <v>316</v>
      </c>
      <c r="F11" s="102">
        <v>166.99</v>
      </c>
      <c r="G11" s="102">
        <v>823.79</v>
      </c>
      <c r="H11" s="61">
        <f aca="true" t="shared" si="1" ref="H11:Q11">SUM(H13:H20,H22,H25,H31,H41,H48,H54,H62,H68)</f>
        <v>1647560996</v>
      </c>
      <c r="I11" s="61">
        <f t="shared" si="1"/>
        <v>442006663</v>
      </c>
      <c r="J11" s="61">
        <f t="shared" si="1"/>
        <v>155561894</v>
      </c>
      <c r="K11" s="61">
        <f t="shared" si="1"/>
        <v>165985823</v>
      </c>
      <c r="L11" s="61">
        <f t="shared" si="1"/>
        <v>1342</v>
      </c>
      <c r="M11" s="61">
        <f t="shared" si="1"/>
        <v>3417119</v>
      </c>
      <c r="N11" s="61">
        <f t="shared" si="1"/>
        <v>786934334</v>
      </c>
      <c r="O11" s="61">
        <f t="shared" si="1"/>
        <v>474788</v>
      </c>
      <c r="P11" s="61">
        <f t="shared" si="1"/>
        <v>45521431</v>
      </c>
      <c r="Q11" s="61">
        <f t="shared" si="1"/>
        <v>47657602</v>
      </c>
      <c r="R11" s="21"/>
      <c r="S11" s="21"/>
    </row>
    <row r="12" spans="1:17" ht="14.25">
      <c r="A12" s="23"/>
      <c r="B12" s="24"/>
      <c r="C12" s="106"/>
      <c r="D12" s="107"/>
      <c r="E12" s="107"/>
      <c r="F12" s="107"/>
      <c r="G12" s="107"/>
      <c r="H12" s="108"/>
      <c r="I12" s="108"/>
      <c r="J12" s="108"/>
      <c r="K12" s="108"/>
      <c r="L12" s="108"/>
      <c r="M12" s="108"/>
      <c r="N12" s="108"/>
      <c r="O12" s="108"/>
      <c r="P12" s="108"/>
      <c r="Q12" s="108"/>
    </row>
    <row r="13" spans="1:17" s="22" customFormat="1" ht="14.25">
      <c r="A13" s="151" t="s">
        <v>88</v>
      </c>
      <c r="B13" s="152"/>
      <c r="C13" s="115">
        <f>SUM(D13:G13)</f>
        <v>467.77</v>
      </c>
      <c r="D13" s="110">
        <v>43.38</v>
      </c>
      <c r="E13" s="110">
        <v>274.14</v>
      </c>
      <c r="F13" s="104">
        <v>41.86</v>
      </c>
      <c r="G13" s="104">
        <v>108.39</v>
      </c>
      <c r="H13" s="61">
        <f t="shared" si="0"/>
        <v>196256659</v>
      </c>
      <c r="I13" s="62">
        <v>42431333</v>
      </c>
      <c r="J13" s="62">
        <v>12925081</v>
      </c>
      <c r="K13" s="62">
        <v>41860964</v>
      </c>
      <c r="L13" s="62">
        <v>249</v>
      </c>
      <c r="M13" s="62">
        <v>66899</v>
      </c>
      <c r="N13" s="62">
        <v>83053419</v>
      </c>
      <c r="O13" s="61" t="s">
        <v>317</v>
      </c>
      <c r="P13" s="62">
        <v>6861257</v>
      </c>
      <c r="Q13" s="62">
        <v>9057457</v>
      </c>
    </row>
    <row r="14" spans="1:17" s="22" customFormat="1" ht="14.25">
      <c r="A14" s="151" t="s">
        <v>89</v>
      </c>
      <c r="B14" s="152"/>
      <c r="C14" s="115">
        <f aca="true" t="shared" si="2" ref="C14:C69">SUM(D14:G14)</f>
        <v>143.95000000000002</v>
      </c>
      <c r="D14" s="110">
        <v>14.26</v>
      </c>
      <c r="E14" s="110">
        <v>83.39</v>
      </c>
      <c r="F14" s="104">
        <v>7.93</v>
      </c>
      <c r="G14" s="104">
        <v>38.37</v>
      </c>
      <c r="H14" s="61">
        <f t="shared" si="0"/>
        <v>66295411</v>
      </c>
      <c r="I14" s="62">
        <v>18138633</v>
      </c>
      <c r="J14" s="62">
        <v>5719347</v>
      </c>
      <c r="K14" s="62">
        <v>7932220</v>
      </c>
      <c r="L14" s="62">
        <v>30</v>
      </c>
      <c r="M14" s="62">
        <v>41045</v>
      </c>
      <c r="N14" s="62">
        <v>29125961</v>
      </c>
      <c r="O14" s="61" t="s">
        <v>317</v>
      </c>
      <c r="P14" s="62">
        <v>2989116</v>
      </c>
      <c r="Q14" s="62">
        <v>2349059</v>
      </c>
    </row>
    <row r="15" spans="1:17" s="22" customFormat="1" ht="14.25">
      <c r="A15" s="151" t="s">
        <v>90</v>
      </c>
      <c r="B15" s="152"/>
      <c r="C15" s="115">
        <f t="shared" si="2"/>
        <v>371.13</v>
      </c>
      <c r="D15" s="110">
        <v>37.87</v>
      </c>
      <c r="E15" s="110">
        <v>259.9</v>
      </c>
      <c r="F15" s="104">
        <v>17.63</v>
      </c>
      <c r="G15" s="104">
        <v>55.73</v>
      </c>
      <c r="H15" s="61">
        <f t="shared" si="0"/>
        <v>126066162</v>
      </c>
      <c r="I15" s="62">
        <v>41828942</v>
      </c>
      <c r="J15" s="62">
        <v>11548163</v>
      </c>
      <c r="K15" s="62">
        <v>17627783</v>
      </c>
      <c r="L15" s="62">
        <v>91</v>
      </c>
      <c r="M15" s="62">
        <v>73262</v>
      </c>
      <c r="N15" s="62">
        <v>49854163</v>
      </c>
      <c r="O15" s="62">
        <v>9147</v>
      </c>
      <c r="P15" s="62">
        <v>899321</v>
      </c>
      <c r="Q15" s="62">
        <v>4225290</v>
      </c>
    </row>
    <row r="16" spans="1:17" s="22" customFormat="1" ht="14.25">
      <c r="A16" s="151" t="s">
        <v>91</v>
      </c>
      <c r="B16" s="152"/>
      <c r="C16" s="115">
        <f t="shared" si="2"/>
        <v>268.67</v>
      </c>
      <c r="D16" s="110">
        <v>13.05</v>
      </c>
      <c r="E16" s="110">
        <v>208.28</v>
      </c>
      <c r="F16" s="104">
        <v>3.9</v>
      </c>
      <c r="G16" s="104">
        <v>43.44</v>
      </c>
      <c r="H16" s="61">
        <f t="shared" si="0"/>
        <v>93483058</v>
      </c>
      <c r="I16" s="62">
        <v>16805092</v>
      </c>
      <c r="J16" s="62">
        <v>10302813</v>
      </c>
      <c r="K16" s="62">
        <v>3900454</v>
      </c>
      <c r="L16" s="62">
        <v>6</v>
      </c>
      <c r="M16" s="62">
        <v>16040</v>
      </c>
      <c r="N16" s="62">
        <v>55989562</v>
      </c>
      <c r="O16" s="62">
        <v>58182</v>
      </c>
      <c r="P16" s="62">
        <v>4816693</v>
      </c>
      <c r="Q16" s="62">
        <v>1594216</v>
      </c>
    </row>
    <row r="17" spans="1:17" s="22" customFormat="1" ht="14.25">
      <c r="A17" s="151" t="s">
        <v>92</v>
      </c>
      <c r="B17" s="152"/>
      <c r="C17" s="115">
        <f t="shared" si="2"/>
        <v>247.15</v>
      </c>
      <c r="D17" s="110">
        <v>19.25</v>
      </c>
      <c r="E17" s="110">
        <v>184.75</v>
      </c>
      <c r="F17" s="104">
        <v>4.3</v>
      </c>
      <c r="G17" s="104">
        <v>38.85</v>
      </c>
      <c r="H17" s="61">
        <f t="shared" si="0"/>
        <v>91912514</v>
      </c>
      <c r="I17" s="62">
        <v>17989112</v>
      </c>
      <c r="J17" s="62">
        <v>14701879</v>
      </c>
      <c r="K17" s="62">
        <v>4298323</v>
      </c>
      <c r="L17" s="62">
        <v>198</v>
      </c>
      <c r="M17" s="62">
        <v>4715</v>
      </c>
      <c r="N17" s="62">
        <v>50607409</v>
      </c>
      <c r="O17" s="62">
        <v>76120</v>
      </c>
      <c r="P17" s="62">
        <v>2279961</v>
      </c>
      <c r="Q17" s="62">
        <v>1954797</v>
      </c>
    </row>
    <row r="18" spans="1:17" s="22" customFormat="1" ht="14.25">
      <c r="A18" s="151" t="s">
        <v>93</v>
      </c>
      <c r="B18" s="152"/>
      <c r="C18" s="115">
        <f t="shared" si="2"/>
        <v>151.6</v>
      </c>
      <c r="D18" s="110">
        <v>32.3</v>
      </c>
      <c r="E18" s="110">
        <v>66.87</v>
      </c>
      <c r="F18" s="104">
        <v>12.68</v>
      </c>
      <c r="G18" s="104">
        <v>39.75</v>
      </c>
      <c r="H18" s="61">
        <f t="shared" si="0"/>
        <v>83610403</v>
      </c>
      <c r="I18" s="62">
        <v>33910774</v>
      </c>
      <c r="J18" s="62">
        <v>5987068</v>
      </c>
      <c r="K18" s="62">
        <v>12675448</v>
      </c>
      <c r="L18" s="62">
        <v>727</v>
      </c>
      <c r="M18" s="62">
        <v>130662</v>
      </c>
      <c r="N18" s="62">
        <v>22107782</v>
      </c>
      <c r="O18" s="62">
        <v>52362</v>
      </c>
      <c r="P18" s="62">
        <v>2208853</v>
      </c>
      <c r="Q18" s="62">
        <v>6536727</v>
      </c>
    </row>
    <row r="19" spans="1:17" s="22" customFormat="1" ht="14.25">
      <c r="A19" s="151" t="s">
        <v>94</v>
      </c>
      <c r="B19" s="152"/>
      <c r="C19" s="115">
        <f t="shared" si="2"/>
        <v>81.61</v>
      </c>
      <c r="D19" s="110">
        <v>21.84</v>
      </c>
      <c r="E19" s="110">
        <v>29.09</v>
      </c>
      <c r="F19" s="104">
        <v>5.89</v>
      </c>
      <c r="G19" s="104">
        <v>24.79</v>
      </c>
      <c r="H19" s="61">
        <f t="shared" si="0"/>
        <v>49328504</v>
      </c>
      <c r="I19" s="63">
        <v>24009306</v>
      </c>
      <c r="J19" s="62">
        <v>3829856</v>
      </c>
      <c r="K19" s="62">
        <v>5887438</v>
      </c>
      <c r="L19" s="61" t="s">
        <v>317</v>
      </c>
      <c r="M19" s="62">
        <v>6804</v>
      </c>
      <c r="N19" s="62">
        <v>13976777</v>
      </c>
      <c r="O19" s="61" t="s">
        <v>317</v>
      </c>
      <c r="P19" s="62">
        <v>497318</v>
      </c>
      <c r="Q19" s="62">
        <v>1121005</v>
      </c>
    </row>
    <row r="20" spans="1:17" s="22" customFormat="1" ht="14.25">
      <c r="A20" s="151" t="s">
        <v>95</v>
      </c>
      <c r="B20" s="152"/>
      <c r="C20" s="115">
        <f t="shared" si="2"/>
        <v>59.92999999999999</v>
      </c>
      <c r="D20" s="110">
        <v>30.06</v>
      </c>
      <c r="E20" s="110">
        <v>0.3</v>
      </c>
      <c r="F20" s="104">
        <v>10.62</v>
      </c>
      <c r="G20" s="104">
        <v>18.95</v>
      </c>
      <c r="H20" s="61">
        <f t="shared" si="0"/>
        <v>45938059</v>
      </c>
      <c r="I20" s="62">
        <v>33992913</v>
      </c>
      <c r="J20" s="62">
        <v>373597</v>
      </c>
      <c r="K20" s="62">
        <v>10617875</v>
      </c>
      <c r="L20" s="61" t="s">
        <v>317</v>
      </c>
      <c r="M20" s="62">
        <v>40</v>
      </c>
      <c r="N20" s="62">
        <v>6689</v>
      </c>
      <c r="O20" s="61" t="s">
        <v>317</v>
      </c>
      <c r="P20" s="62">
        <v>9303</v>
      </c>
      <c r="Q20" s="62">
        <v>937642</v>
      </c>
    </row>
    <row r="21" spans="1:17" ht="14.25">
      <c r="A21" s="25"/>
      <c r="B21" s="26"/>
      <c r="C21" s="116"/>
      <c r="D21" s="104"/>
      <c r="E21" s="104"/>
      <c r="F21" s="104"/>
      <c r="G21" s="104"/>
      <c r="H21" s="62"/>
      <c r="I21" s="62"/>
      <c r="J21" s="62"/>
      <c r="K21" s="62"/>
      <c r="L21" s="62"/>
      <c r="M21" s="62"/>
      <c r="N21" s="62"/>
      <c r="O21" s="62"/>
      <c r="P21" s="62"/>
      <c r="Q21" s="62"/>
    </row>
    <row r="22" spans="1:18" s="22" customFormat="1" ht="14.25">
      <c r="A22" s="151" t="s">
        <v>96</v>
      </c>
      <c r="B22" s="152"/>
      <c r="C22" s="116">
        <f aca="true" t="shared" si="3" ref="C22:H22">SUM(C23)</f>
        <v>154.39</v>
      </c>
      <c r="D22" s="104">
        <f t="shared" si="3"/>
        <v>0.69</v>
      </c>
      <c r="E22" s="104">
        <f t="shared" si="3"/>
        <v>146.18</v>
      </c>
      <c r="F22" s="104">
        <f t="shared" si="3"/>
        <v>1.3</v>
      </c>
      <c r="G22" s="104">
        <f t="shared" si="3"/>
        <v>6.219999999999982</v>
      </c>
      <c r="H22" s="61">
        <f t="shared" si="3"/>
        <v>34044649</v>
      </c>
      <c r="I22" s="61">
        <f aca="true" t="shared" si="4" ref="I22:Q22">SUM(I23)</f>
        <v>1185470</v>
      </c>
      <c r="J22" s="61">
        <f t="shared" si="4"/>
        <v>355192</v>
      </c>
      <c r="K22" s="61">
        <f t="shared" si="4"/>
        <v>1298674</v>
      </c>
      <c r="L22" s="61" t="s">
        <v>317</v>
      </c>
      <c r="M22" s="61">
        <f t="shared" si="4"/>
        <v>5682</v>
      </c>
      <c r="N22" s="61">
        <f t="shared" si="4"/>
        <v>30141507</v>
      </c>
      <c r="O22" s="61" t="s">
        <v>317</v>
      </c>
      <c r="P22" s="61">
        <f t="shared" si="4"/>
        <v>760632</v>
      </c>
      <c r="Q22" s="61">
        <f t="shared" si="4"/>
        <v>297492</v>
      </c>
      <c r="R22" s="27"/>
    </row>
    <row r="23" spans="1:17" ht="14.25">
      <c r="A23" s="28"/>
      <c r="B23" s="29" t="s">
        <v>97</v>
      </c>
      <c r="C23" s="117">
        <f t="shared" si="2"/>
        <v>154.39</v>
      </c>
      <c r="D23" s="109">
        <v>0.69</v>
      </c>
      <c r="E23" s="109">
        <v>146.18</v>
      </c>
      <c r="F23" s="103">
        <v>1.3</v>
      </c>
      <c r="G23" s="103">
        <v>6.219999999999982</v>
      </c>
      <c r="H23" s="105">
        <f t="shared" si="0"/>
        <v>34044649</v>
      </c>
      <c r="I23" s="64">
        <v>1185470</v>
      </c>
      <c r="J23" s="64">
        <v>355192</v>
      </c>
      <c r="K23" s="64">
        <v>1298674</v>
      </c>
      <c r="L23" s="64" t="s">
        <v>250</v>
      </c>
      <c r="M23" s="64">
        <v>5682</v>
      </c>
      <c r="N23" s="64">
        <v>30141507</v>
      </c>
      <c r="O23" s="64" t="s">
        <v>250</v>
      </c>
      <c r="P23" s="64">
        <v>760632</v>
      </c>
      <c r="Q23" s="64">
        <v>297492</v>
      </c>
    </row>
    <row r="24" spans="1:17" ht="14.25">
      <c r="A24" s="28"/>
      <c r="B24" s="29"/>
      <c r="C24" s="118"/>
      <c r="D24" s="103"/>
      <c r="E24" s="103"/>
      <c r="F24" s="103"/>
      <c r="G24" s="103"/>
      <c r="H24" s="64"/>
      <c r="I24" s="64"/>
      <c r="J24" s="64"/>
      <c r="K24" s="64"/>
      <c r="L24" s="64"/>
      <c r="M24" s="64"/>
      <c r="N24" s="64"/>
      <c r="O24" s="64"/>
      <c r="P24" s="64"/>
      <c r="Q24" s="64"/>
    </row>
    <row r="25" spans="1:17" s="22" customFormat="1" ht="14.25">
      <c r="A25" s="151" t="s">
        <v>98</v>
      </c>
      <c r="B25" s="152"/>
      <c r="C25" s="116">
        <f aca="true" t="shared" si="5" ref="C25:H25">SUM(C26:C29)</f>
        <v>98.60999999999999</v>
      </c>
      <c r="D25" s="104">
        <v>26.69</v>
      </c>
      <c r="E25" s="104">
        <f t="shared" si="5"/>
        <v>36.59</v>
      </c>
      <c r="F25" s="104">
        <v>10.61</v>
      </c>
      <c r="G25" s="104">
        <f t="shared" si="5"/>
        <v>24.72</v>
      </c>
      <c r="H25" s="61">
        <f t="shared" si="5"/>
        <v>53798515</v>
      </c>
      <c r="I25" s="61">
        <f aca="true" t="shared" si="6" ref="I25:Q25">SUM(I26:I29)</f>
        <v>28001580</v>
      </c>
      <c r="J25" s="61">
        <f t="shared" si="6"/>
        <v>1092833</v>
      </c>
      <c r="K25" s="61">
        <f t="shared" si="6"/>
        <v>10606284</v>
      </c>
      <c r="L25" s="61">
        <f t="shared" si="6"/>
        <v>13</v>
      </c>
      <c r="M25" s="61">
        <f t="shared" si="6"/>
        <v>295</v>
      </c>
      <c r="N25" s="61">
        <f t="shared" si="6"/>
        <v>11550624</v>
      </c>
      <c r="O25" s="61" t="s">
        <v>317</v>
      </c>
      <c r="P25" s="61">
        <f t="shared" si="6"/>
        <v>271163</v>
      </c>
      <c r="Q25" s="61">
        <f t="shared" si="6"/>
        <v>2275723</v>
      </c>
    </row>
    <row r="26" spans="1:17" ht="14.25">
      <c r="A26" s="28"/>
      <c r="B26" s="29" t="s">
        <v>99</v>
      </c>
      <c r="C26" s="117">
        <f t="shared" si="2"/>
        <v>13.57</v>
      </c>
      <c r="D26" s="109">
        <v>6.09</v>
      </c>
      <c r="E26" s="109">
        <v>1.19</v>
      </c>
      <c r="F26" s="103">
        <v>3.17</v>
      </c>
      <c r="G26" s="103">
        <v>3.12</v>
      </c>
      <c r="H26" s="105">
        <f t="shared" si="0"/>
        <v>9802791</v>
      </c>
      <c r="I26" s="64">
        <v>5691574</v>
      </c>
      <c r="J26" s="64">
        <v>440568</v>
      </c>
      <c r="K26" s="64">
        <v>3166208</v>
      </c>
      <c r="L26" s="64" t="s">
        <v>250</v>
      </c>
      <c r="M26" s="64" t="s">
        <v>250</v>
      </c>
      <c r="N26" s="64">
        <v>189595</v>
      </c>
      <c r="O26" s="64" t="s">
        <v>250</v>
      </c>
      <c r="P26" s="64">
        <v>44634</v>
      </c>
      <c r="Q26" s="64">
        <v>270212</v>
      </c>
    </row>
    <row r="27" spans="1:17" ht="14.25">
      <c r="A27" s="28"/>
      <c r="B27" s="29" t="s">
        <v>100</v>
      </c>
      <c r="C27" s="117">
        <f t="shared" si="2"/>
        <v>13.149999999999999</v>
      </c>
      <c r="D27" s="109">
        <v>5.47</v>
      </c>
      <c r="E27" s="109">
        <v>0.23</v>
      </c>
      <c r="F27" s="103">
        <v>3.14</v>
      </c>
      <c r="G27" s="103">
        <v>4.31</v>
      </c>
      <c r="H27" s="105">
        <f t="shared" si="0"/>
        <v>9294570</v>
      </c>
      <c r="I27" s="64">
        <v>5765806</v>
      </c>
      <c r="J27" s="64">
        <v>187404</v>
      </c>
      <c r="K27" s="64">
        <v>3137170</v>
      </c>
      <c r="L27" s="64" t="s">
        <v>250</v>
      </c>
      <c r="M27" s="64">
        <v>29</v>
      </c>
      <c r="N27" s="64">
        <v>65013</v>
      </c>
      <c r="O27" s="64" t="s">
        <v>250</v>
      </c>
      <c r="P27" s="64">
        <v>26722</v>
      </c>
      <c r="Q27" s="64">
        <v>112426</v>
      </c>
    </row>
    <row r="28" spans="1:17" ht="14.25">
      <c r="A28" s="28"/>
      <c r="B28" s="29" t="s">
        <v>101</v>
      </c>
      <c r="C28" s="117">
        <f t="shared" si="2"/>
        <v>57.13</v>
      </c>
      <c r="D28" s="109">
        <v>6.68</v>
      </c>
      <c r="E28" s="109">
        <v>35.17</v>
      </c>
      <c r="F28" s="103">
        <v>3.13</v>
      </c>
      <c r="G28" s="103">
        <v>12.15</v>
      </c>
      <c r="H28" s="105">
        <f t="shared" si="0"/>
        <v>24837257</v>
      </c>
      <c r="I28" s="64">
        <v>8077607</v>
      </c>
      <c r="J28" s="64">
        <v>419938</v>
      </c>
      <c r="K28" s="64">
        <v>3125705</v>
      </c>
      <c r="L28" s="64">
        <v>13</v>
      </c>
      <c r="M28" s="64">
        <v>164</v>
      </c>
      <c r="N28" s="64">
        <v>11296016</v>
      </c>
      <c r="O28" s="64" t="s">
        <v>250</v>
      </c>
      <c r="P28" s="64">
        <v>198992</v>
      </c>
      <c r="Q28" s="64">
        <v>1718822</v>
      </c>
    </row>
    <row r="29" spans="1:17" ht="14.25">
      <c r="A29" s="28"/>
      <c r="B29" s="29" t="s">
        <v>102</v>
      </c>
      <c r="C29" s="117">
        <f t="shared" si="2"/>
        <v>14.759999999999998</v>
      </c>
      <c r="D29" s="109">
        <v>8.44</v>
      </c>
      <c r="E29" s="109">
        <v>0</v>
      </c>
      <c r="F29" s="103">
        <v>1.18</v>
      </c>
      <c r="G29" s="103">
        <v>5.14</v>
      </c>
      <c r="H29" s="105">
        <f t="shared" si="0"/>
        <v>9863897</v>
      </c>
      <c r="I29" s="64">
        <v>8466593</v>
      </c>
      <c r="J29" s="64">
        <v>44923</v>
      </c>
      <c r="K29" s="64">
        <v>1177201</v>
      </c>
      <c r="L29" s="64" t="s">
        <v>250</v>
      </c>
      <c r="M29" s="64">
        <v>102</v>
      </c>
      <c r="N29" s="64" t="s">
        <v>250</v>
      </c>
      <c r="O29" s="64" t="s">
        <v>250</v>
      </c>
      <c r="P29" s="64">
        <v>815</v>
      </c>
      <c r="Q29" s="64">
        <v>174263</v>
      </c>
    </row>
    <row r="30" spans="1:17" ht="14.25">
      <c r="A30" s="28"/>
      <c r="B30" s="29"/>
      <c r="C30" s="118"/>
      <c r="D30" s="103"/>
      <c r="E30" s="103"/>
      <c r="F30" s="103"/>
      <c r="G30" s="103"/>
      <c r="H30" s="64"/>
      <c r="I30" s="64"/>
      <c r="J30" s="64"/>
      <c r="K30" s="64"/>
      <c r="L30" s="64"/>
      <c r="M30" s="64"/>
      <c r="N30" s="64"/>
      <c r="O30" s="64"/>
      <c r="P30" s="64"/>
      <c r="Q30" s="64"/>
    </row>
    <row r="31" spans="1:17" s="22" customFormat="1" ht="14.25">
      <c r="A31" s="151" t="s">
        <v>103</v>
      </c>
      <c r="B31" s="152"/>
      <c r="C31" s="116">
        <f aca="true" t="shared" si="7" ref="C31:H31">SUM(C32:C39)</f>
        <v>708.8</v>
      </c>
      <c r="D31" s="104">
        <v>21.2</v>
      </c>
      <c r="E31" s="104">
        <f t="shared" si="7"/>
        <v>552.4200000000001</v>
      </c>
      <c r="F31" s="104">
        <f t="shared" si="7"/>
        <v>10.45</v>
      </c>
      <c r="G31" s="104">
        <v>124.73</v>
      </c>
      <c r="H31" s="61">
        <f t="shared" si="7"/>
        <v>152596232</v>
      </c>
      <c r="I31" s="61">
        <f aca="true" t="shared" si="8" ref="I31:Q31">SUM(I32:I39)</f>
        <v>23835329</v>
      </c>
      <c r="J31" s="61">
        <f t="shared" si="8"/>
        <v>2121082</v>
      </c>
      <c r="K31" s="61">
        <f t="shared" si="8"/>
        <v>10447738</v>
      </c>
      <c r="L31" s="61">
        <f t="shared" si="8"/>
        <v>16</v>
      </c>
      <c r="M31" s="61">
        <f t="shared" si="8"/>
        <v>2905815</v>
      </c>
      <c r="N31" s="61">
        <f t="shared" si="8"/>
        <v>107998736</v>
      </c>
      <c r="O31" s="61" t="s">
        <v>317</v>
      </c>
      <c r="P31" s="61">
        <f t="shared" si="8"/>
        <v>2882739</v>
      </c>
      <c r="Q31" s="61">
        <f t="shared" si="8"/>
        <v>2404777</v>
      </c>
    </row>
    <row r="32" spans="1:17" ht="14.25">
      <c r="A32" s="28"/>
      <c r="B32" s="29" t="s">
        <v>104</v>
      </c>
      <c r="C32" s="117">
        <f t="shared" si="2"/>
        <v>9.120000000000001</v>
      </c>
      <c r="D32" s="109">
        <v>2.91</v>
      </c>
      <c r="E32" s="109">
        <v>0.51</v>
      </c>
      <c r="F32" s="103">
        <v>1.87</v>
      </c>
      <c r="G32" s="103">
        <v>3.83</v>
      </c>
      <c r="H32" s="105">
        <f t="shared" si="0"/>
        <v>5329859</v>
      </c>
      <c r="I32" s="64">
        <v>3180352</v>
      </c>
      <c r="J32" s="64">
        <v>201437</v>
      </c>
      <c r="K32" s="64">
        <v>1874106</v>
      </c>
      <c r="L32" s="64">
        <v>6</v>
      </c>
      <c r="M32" s="64" t="s">
        <v>250</v>
      </c>
      <c r="N32" s="64" t="s">
        <v>250</v>
      </c>
      <c r="O32" s="64" t="s">
        <v>250</v>
      </c>
      <c r="P32" s="64" t="s">
        <v>250</v>
      </c>
      <c r="Q32" s="64">
        <v>73958</v>
      </c>
    </row>
    <row r="33" spans="1:17" ht="14.25">
      <c r="A33" s="28"/>
      <c r="B33" s="29" t="s">
        <v>105</v>
      </c>
      <c r="C33" s="117">
        <f t="shared" si="2"/>
        <v>35.64</v>
      </c>
      <c r="D33" s="109">
        <v>7.07</v>
      </c>
      <c r="E33" s="109">
        <v>18.97</v>
      </c>
      <c r="F33" s="103">
        <v>2.88</v>
      </c>
      <c r="G33" s="103">
        <v>6.72</v>
      </c>
      <c r="H33" s="105">
        <f t="shared" si="0"/>
        <v>22483651</v>
      </c>
      <c r="I33" s="64">
        <v>7727600</v>
      </c>
      <c r="J33" s="64">
        <v>290807</v>
      </c>
      <c r="K33" s="64">
        <v>2875956</v>
      </c>
      <c r="L33" s="64" t="s">
        <v>250</v>
      </c>
      <c r="M33" s="64">
        <v>333</v>
      </c>
      <c r="N33" s="64">
        <v>11133965</v>
      </c>
      <c r="O33" s="64" t="s">
        <v>250</v>
      </c>
      <c r="P33" s="64" t="s">
        <v>250</v>
      </c>
      <c r="Q33" s="64">
        <v>454990</v>
      </c>
    </row>
    <row r="34" spans="1:17" ht="14.25">
      <c r="A34" s="28"/>
      <c r="B34" s="29" t="s">
        <v>106</v>
      </c>
      <c r="C34" s="117">
        <f t="shared" si="2"/>
        <v>13.56</v>
      </c>
      <c r="D34" s="109">
        <v>4.48</v>
      </c>
      <c r="E34" s="109">
        <v>0</v>
      </c>
      <c r="F34" s="103">
        <v>4.26</v>
      </c>
      <c r="G34" s="103">
        <v>4.82</v>
      </c>
      <c r="H34" s="105">
        <f t="shared" si="0"/>
        <v>9694375</v>
      </c>
      <c r="I34" s="64">
        <v>5122186</v>
      </c>
      <c r="J34" s="64" t="s">
        <v>144</v>
      </c>
      <c r="K34" s="64">
        <v>4263877</v>
      </c>
      <c r="L34" s="64" t="s">
        <v>250</v>
      </c>
      <c r="M34" s="64" t="s">
        <v>250</v>
      </c>
      <c r="N34" s="64" t="s">
        <v>250</v>
      </c>
      <c r="O34" s="64" t="s">
        <v>250</v>
      </c>
      <c r="P34" s="64" t="s">
        <v>250</v>
      </c>
      <c r="Q34" s="64">
        <v>308312</v>
      </c>
    </row>
    <row r="35" spans="1:17" ht="14.25">
      <c r="A35" s="28"/>
      <c r="B35" s="29" t="s">
        <v>107</v>
      </c>
      <c r="C35" s="117">
        <f t="shared" si="2"/>
        <v>74.42</v>
      </c>
      <c r="D35" s="109">
        <v>0.7</v>
      </c>
      <c r="E35" s="109">
        <v>66.32</v>
      </c>
      <c r="F35" s="103">
        <v>0.2</v>
      </c>
      <c r="G35" s="103">
        <v>7.2000000000000055</v>
      </c>
      <c r="H35" s="105">
        <f t="shared" si="0"/>
        <v>24834231</v>
      </c>
      <c r="I35" s="64">
        <v>845128</v>
      </c>
      <c r="J35" s="64">
        <v>187928</v>
      </c>
      <c r="K35" s="64">
        <v>196886</v>
      </c>
      <c r="L35" s="64" t="s">
        <v>250</v>
      </c>
      <c r="M35" s="64">
        <v>174719</v>
      </c>
      <c r="N35" s="64">
        <v>21859991</v>
      </c>
      <c r="O35" s="64" t="s">
        <v>250</v>
      </c>
      <c r="P35" s="64">
        <v>1371761</v>
      </c>
      <c r="Q35" s="64">
        <v>197818</v>
      </c>
    </row>
    <row r="36" spans="1:17" ht="14.25">
      <c r="A36" s="28"/>
      <c r="B36" s="29" t="s">
        <v>108</v>
      </c>
      <c r="C36" s="117">
        <f t="shared" si="2"/>
        <v>142.89000000000001</v>
      </c>
      <c r="D36" s="109">
        <v>0.79</v>
      </c>
      <c r="E36" s="109">
        <v>109.73</v>
      </c>
      <c r="F36" s="103">
        <v>0.3</v>
      </c>
      <c r="G36" s="103">
        <v>32.07</v>
      </c>
      <c r="H36" s="105">
        <f t="shared" si="0"/>
        <v>14643929</v>
      </c>
      <c r="I36" s="64">
        <v>985940</v>
      </c>
      <c r="J36" s="64">
        <v>407824</v>
      </c>
      <c r="K36" s="64">
        <v>296750</v>
      </c>
      <c r="L36" s="64">
        <v>10</v>
      </c>
      <c r="M36" s="64">
        <v>22744</v>
      </c>
      <c r="N36" s="64">
        <v>12547225</v>
      </c>
      <c r="O36" s="64" t="s">
        <v>250</v>
      </c>
      <c r="P36" s="64">
        <v>190211</v>
      </c>
      <c r="Q36" s="64">
        <v>193225</v>
      </c>
    </row>
    <row r="37" spans="1:17" ht="14.25">
      <c r="A37" s="28"/>
      <c r="B37" s="29" t="s">
        <v>109</v>
      </c>
      <c r="C37" s="117">
        <f t="shared" si="2"/>
        <v>74.14999999999999</v>
      </c>
      <c r="D37" s="109">
        <v>5.03</v>
      </c>
      <c r="E37" s="109">
        <v>61.77</v>
      </c>
      <c r="F37" s="103">
        <v>0.61</v>
      </c>
      <c r="G37" s="103">
        <v>6.74</v>
      </c>
      <c r="H37" s="105">
        <f t="shared" si="0"/>
        <v>30340607</v>
      </c>
      <c r="I37" s="64">
        <v>5449584</v>
      </c>
      <c r="J37" s="64">
        <v>590572</v>
      </c>
      <c r="K37" s="64">
        <v>609888</v>
      </c>
      <c r="L37" s="64" t="s">
        <v>250</v>
      </c>
      <c r="M37" s="64">
        <v>20860</v>
      </c>
      <c r="N37" s="64">
        <v>22326135</v>
      </c>
      <c r="O37" s="64" t="s">
        <v>250</v>
      </c>
      <c r="P37" s="64">
        <v>1080593</v>
      </c>
      <c r="Q37" s="64">
        <v>262975</v>
      </c>
    </row>
    <row r="38" spans="1:17" ht="14.25">
      <c r="A38" s="28"/>
      <c r="B38" s="29" t="s">
        <v>110</v>
      </c>
      <c r="C38" s="117">
        <f t="shared" si="2"/>
        <v>137.14000000000001</v>
      </c>
      <c r="D38" s="109">
        <v>0.17</v>
      </c>
      <c r="E38" s="109">
        <v>99.92</v>
      </c>
      <c r="F38" s="103">
        <v>0.17</v>
      </c>
      <c r="G38" s="103">
        <v>36.88</v>
      </c>
      <c r="H38" s="105">
        <f t="shared" si="0"/>
        <v>18417930</v>
      </c>
      <c r="I38" s="64">
        <v>467699</v>
      </c>
      <c r="J38" s="64">
        <v>176918</v>
      </c>
      <c r="K38" s="64">
        <v>166283</v>
      </c>
      <c r="L38" s="64" t="s">
        <v>250</v>
      </c>
      <c r="M38" s="64">
        <v>1779958</v>
      </c>
      <c r="N38" s="64">
        <v>14942968</v>
      </c>
      <c r="O38" s="64" t="s">
        <v>250</v>
      </c>
      <c r="P38" s="64">
        <v>166337</v>
      </c>
      <c r="Q38" s="64">
        <v>717767</v>
      </c>
    </row>
    <row r="39" spans="1:17" ht="14.25">
      <c r="A39" s="28"/>
      <c r="B39" s="29" t="s">
        <v>111</v>
      </c>
      <c r="C39" s="117">
        <f t="shared" si="2"/>
        <v>221.87999999999997</v>
      </c>
      <c r="D39" s="109">
        <v>0.04</v>
      </c>
      <c r="E39" s="109">
        <v>195.2</v>
      </c>
      <c r="F39" s="103">
        <v>0.16</v>
      </c>
      <c r="G39" s="103">
        <v>26.48</v>
      </c>
      <c r="H39" s="105">
        <f t="shared" si="0"/>
        <v>26851650</v>
      </c>
      <c r="I39" s="64">
        <v>56840</v>
      </c>
      <c r="J39" s="64">
        <v>265596</v>
      </c>
      <c r="K39" s="64">
        <v>163992</v>
      </c>
      <c r="L39" s="64" t="s">
        <v>250</v>
      </c>
      <c r="M39" s="64">
        <v>907201</v>
      </c>
      <c r="N39" s="64">
        <v>25188452</v>
      </c>
      <c r="O39" s="64" t="s">
        <v>250</v>
      </c>
      <c r="P39" s="64">
        <v>73837</v>
      </c>
      <c r="Q39" s="64">
        <v>195732</v>
      </c>
    </row>
    <row r="40" spans="1:17" ht="14.25">
      <c r="A40" s="28"/>
      <c r="B40" s="29"/>
      <c r="C40" s="118"/>
      <c r="D40" s="103"/>
      <c r="E40" s="103"/>
      <c r="F40" s="103"/>
      <c r="G40" s="103"/>
      <c r="H40" s="64"/>
      <c r="I40" s="64"/>
      <c r="J40" s="64"/>
      <c r="K40" s="64"/>
      <c r="L40" s="64"/>
      <c r="M40" s="64"/>
      <c r="N40" s="64"/>
      <c r="O40" s="64"/>
      <c r="P40" s="64"/>
      <c r="Q40" s="64"/>
    </row>
    <row r="41" spans="1:17" s="22" customFormat="1" ht="14.25">
      <c r="A41" s="151" t="s">
        <v>112</v>
      </c>
      <c r="B41" s="152"/>
      <c r="C41" s="116">
        <f aca="true" t="shared" si="9" ref="C41:H41">SUM(C42:C46)</f>
        <v>195.58</v>
      </c>
      <c r="D41" s="104">
        <v>29.68</v>
      </c>
      <c r="E41" s="104">
        <f t="shared" si="9"/>
        <v>83.23</v>
      </c>
      <c r="F41" s="104">
        <f t="shared" si="9"/>
        <v>12.82</v>
      </c>
      <c r="G41" s="104">
        <v>69.85</v>
      </c>
      <c r="H41" s="61">
        <f t="shared" si="9"/>
        <v>98546791</v>
      </c>
      <c r="I41" s="61">
        <f aca="true" t="shared" si="10" ref="I41:Q41">SUM(I42:I46)</f>
        <v>30786422</v>
      </c>
      <c r="J41" s="61">
        <f t="shared" si="10"/>
        <v>23920192</v>
      </c>
      <c r="K41" s="61">
        <f t="shared" si="10"/>
        <v>12820864</v>
      </c>
      <c r="L41" s="61">
        <f t="shared" si="10"/>
        <v>6</v>
      </c>
      <c r="M41" s="61">
        <f t="shared" si="10"/>
        <v>43461</v>
      </c>
      <c r="N41" s="61">
        <f t="shared" si="10"/>
        <v>25809375</v>
      </c>
      <c r="O41" s="61">
        <f t="shared" si="10"/>
        <v>637</v>
      </c>
      <c r="P41" s="61">
        <f t="shared" si="10"/>
        <v>1931353</v>
      </c>
      <c r="Q41" s="61">
        <f t="shared" si="10"/>
        <v>3234481</v>
      </c>
    </row>
    <row r="42" spans="1:17" ht="14.25">
      <c r="A42" s="28"/>
      <c r="B42" s="29" t="s">
        <v>113</v>
      </c>
      <c r="C42" s="117">
        <f t="shared" si="2"/>
        <v>110.44</v>
      </c>
      <c r="D42" s="109">
        <v>15.95</v>
      </c>
      <c r="E42" s="109">
        <v>56.23</v>
      </c>
      <c r="F42" s="103">
        <v>4.44</v>
      </c>
      <c r="G42" s="103">
        <v>33.82</v>
      </c>
      <c r="H42" s="105">
        <f t="shared" si="0"/>
        <v>52307358</v>
      </c>
      <c r="I42" s="64">
        <v>19626986</v>
      </c>
      <c r="J42" s="64">
        <v>8195362</v>
      </c>
      <c r="K42" s="64">
        <v>4441611</v>
      </c>
      <c r="L42" s="64">
        <v>6</v>
      </c>
      <c r="M42" s="64">
        <v>14636</v>
      </c>
      <c r="N42" s="64">
        <v>17477264</v>
      </c>
      <c r="O42" s="64" t="s">
        <v>250</v>
      </c>
      <c r="P42" s="64">
        <v>1046981</v>
      </c>
      <c r="Q42" s="64">
        <v>1504512</v>
      </c>
    </row>
    <row r="43" spans="1:17" ht="14.25">
      <c r="A43" s="28"/>
      <c r="B43" s="29" t="s">
        <v>114</v>
      </c>
      <c r="C43" s="117">
        <f t="shared" si="2"/>
        <v>26.4</v>
      </c>
      <c r="D43" s="109">
        <v>3.24</v>
      </c>
      <c r="E43" s="109">
        <v>12.73</v>
      </c>
      <c r="F43" s="103">
        <v>1.78</v>
      </c>
      <c r="G43" s="103">
        <v>8.65</v>
      </c>
      <c r="H43" s="105">
        <f t="shared" si="0"/>
        <v>12565801</v>
      </c>
      <c r="I43" s="64">
        <v>2967747</v>
      </c>
      <c r="J43" s="64">
        <v>3253319</v>
      </c>
      <c r="K43" s="64">
        <v>1784622</v>
      </c>
      <c r="L43" s="64" t="s">
        <v>250</v>
      </c>
      <c r="M43" s="64" t="s">
        <v>250</v>
      </c>
      <c r="N43" s="64">
        <v>4078146</v>
      </c>
      <c r="O43" s="64">
        <v>637</v>
      </c>
      <c r="P43" s="64">
        <v>197628</v>
      </c>
      <c r="Q43" s="64">
        <v>283702</v>
      </c>
    </row>
    <row r="44" spans="1:17" ht="14.25">
      <c r="A44" s="28"/>
      <c r="B44" s="29" t="s">
        <v>115</v>
      </c>
      <c r="C44" s="117">
        <f t="shared" si="2"/>
        <v>6.390000000000001</v>
      </c>
      <c r="D44" s="109">
        <v>0.28</v>
      </c>
      <c r="E44" s="109">
        <v>0.72</v>
      </c>
      <c r="F44" s="103">
        <v>1.92</v>
      </c>
      <c r="G44" s="103">
        <v>3.47</v>
      </c>
      <c r="H44" s="105">
        <f t="shared" si="0"/>
        <v>3909401</v>
      </c>
      <c r="I44" s="64" t="s">
        <v>144</v>
      </c>
      <c r="J44" s="64">
        <v>1667687</v>
      </c>
      <c r="K44" s="64">
        <v>1920301</v>
      </c>
      <c r="L44" s="64" t="s">
        <v>250</v>
      </c>
      <c r="M44" s="64" t="s">
        <v>250</v>
      </c>
      <c r="N44" s="64">
        <v>165113</v>
      </c>
      <c r="O44" s="64" t="s">
        <v>250</v>
      </c>
      <c r="P44" s="64" t="s">
        <v>250</v>
      </c>
      <c r="Q44" s="64">
        <v>156300</v>
      </c>
    </row>
    <row r="45" spans="1:17" ht="14.25">
      <c r="A45" s="28"/>
      <c r="B45" s="29" t="s">
        <v>116</v>
      </c>
      <c r="C45" s="117">
        <f t="shared" si="2"/>
        <v>31.97</v>
      </c>
      <c r="D45" s="109">
        <v>7.05</v>
      </c>
      <c r="E45" s="109">
        <v>11.01</v>
      </c>
      <c r="F45" s="103">
        <v>2.17</v>
      </c>
      <c r="G45" s="103">
        <v>11.74</v>
      </c>
      <c r="H45" s="105">
        <f t="shared" si="0"/>
        <v>19239712</v>
      </c>
      <c r="I45" s="64">
        <v>6794091</v>
      </c>
      <c r="J45" s="64">
        <v>4677570</v>
      </c>
      <c r="K45" s="64">
        <v>2165990</v>
      </c>
      <c r="L45" s="64" t="s">
        <v>250</v>
      </c>
      <c r="M45" s="64" t="s">
        <v>250</v>
      </c>
      <c r="N45" s="64">
        <v>4076155</v>
      </c>
      <c r="O45" s="64" t="s">
        <v>250</v>
      </c>
      <c r="P45" s="64">
        <v>480867</v>
      </c>
      <c r="Q45" s="64">
        <v>1045039</v>
      </c>
    </row>
    <row r="46" spans="1:18" ht="14.25">
      <c r="A46" s="28"/>
      <c r="B46" s="29" t="s">
        <v>117</v>
      </c>
      <c r="C46" s="117">
        <f t="shared" si="2"/>
        <v>20.38</v>
      </c>
      <c r="D46" s="109">
        <v>3.17</v>
      </c>
      <c r="E46" s="109">
        <v>2.54</v>
      </c>
      <c r="F46" s="103">
        <v>2.51</v>
      </c>
      <c r="G46" s="103">
        <v>12.16</v>
      </c>
      <c r="H46" s="105">
        <f t="shared" si="0"/>
        <v>10524519</v>
      </c>
      <c r="I46" s="64">
        <v>1397598</v>
      </c>
      <c r="J46" s="64">
        <v>6126254</v>
      </c>
      <c r="K46" s="64">
        <v>2508340</v>
      </c>
      <c r="L46" s="64" t="s">
        <v>250</v>
      </c>
      <c r="M46" s="64">
        <v>28825</v>
      </c>
      <c r="N46" s="64">
        <v>12697</v>
      </c>
      <c r="O46" s="64" t="s">
        <v>250</v>
      </c>
      <c r="P46" s="64">
        <v>205877</v>
      </c>
      <c r="Q46" s="64">
        <v>244928</v>
      </c>
      <c r="R46" s="30"/>
    </row>
    <row r="47" spans="1:17" ht="14.25">
      <c r="A47" s="28"/>
      <c r="B47" s="29"/>
      <c r="C47" s="118"/>
      <c r="D47" s="103"/>
      <c r="E47" s="103"/>
      <c r="F47" s="103"/>
      <c r="G47" s="103"/>
      <c r="H47" s="64"/>
      <c r="I47" s="64"/>
      <c r="J47" s="64"/>
      <c r="K47" s="64"/>
      <c r="L47" s="64"/>
      <c r="M47" s="64"/>
      <c r="N47" s="64"/>
      <c r="O47" s="64"/>
      <c r="P47" s="64"/>
      <c r="Q47" s="64"/>
    </row>
    <row r="48" spans="1:17" s="22" customFormat="1" ht="14.25">
      <c r="A48" s="151" t="s">
        <v>118</v>
      </c>
      <c r="B48" s="152"/>
      <c r="C48" s="116">
        <f aca="true" t="shared" si="11" ref="C48:H48">SUM(C49:C52)</f>
        <v>358.46000000000004</v>
      </c>
      <c r="D48" s="104">
        <v>40.95</v>
      </c>
      <c r="E48" s="104">
        <f t="shared" si="11"/>
        <v>233.95999999999998</v>
      </c>
      <c r="F48" s="104">
        <v>10.47</v>
      </c>
      <c r="G48" s="104">
        <f t="shared" si="11"/>
        <v>73.08000000000001</v>
      </c>
      <c r="H48" s="61">
        <f t="shared" si="11"/>
        <v>180557550</v>
      </c>
      <c r="I48" s="61">
        <f aca="true" t="shared" si="12" ref="I48:Q48">SUM(I49:I52)</f>
        <v>44392957</v>
      </c>
      <c r="J48" s="61">
        <f t="shared" si="12"/>
        <v>16035332</v>
      </c>
      <c r="K48" s="61">
        <f t="shared" si="12"/>
        <v>10471696</v>
      </c>
      <c r="L48" s="61">
        <f t="shared" si="12"/>
        <v>6</v>
      </c>
      <c r="M48" s="61">
        <f t="shared" si="12"/>
        <v>72663</v>
      </c>
      <c r="N48" s="61">
        <f t="shared" si="12"/>
        <v>99400186</v>
      </c>
      <c r="O48" s="61">
        <f t="shared" si="12"/>
        <v>251</v>
      </c>
      <c r="P48" s="61">
        <f t="shared" si="12"/>
        <v>4695397</v>
      </c>
      <c r="Q48" s="61">
        <f t="shared" si="12"/>
        <v>5489062</v>
      </c>
    </row>
    <row r="49" spans="1:17" ht="14.25">
      <c r="A49" s="28"/>
      <c r="B49" s="29" t="s">
        <v>119</v>
      </c>
      <c r="C49" s="117">
        <f t="shared" si="2"/>
        <v>123.47</v>
      </c>
      <c r="D49" s="109">
        <v>9.75</v>
      </c>
      <c r="E49" s="109">
        <v>93.63</v>
      </c>
      <c r="F49" s="103">
        <v>1.83</v>
      </c>
      <c r="G49" s="103">
        <v>18.26</v>
      </c>
      <c r="H49" s="105">
        <f t="shared" si="0"/>
        <v>61864301</v>
      </c>
      <c r="I49" s="64">
        <v>10753845</v>
      </c>
      <c r="J49" s="64">
        <v>5796693</v>
      </c>
      <c r="K49" s="64">
        <v>1825748</v>
      </c>
      <c r="L49" s="64" t="s">
        <v>250</v>
      </c>
      <c r="M49" s="64">
        <v>558</v>
      </c>
      <c r="N49" s="64">
        <v>41407735</v>
      </c>
      <c r="O49" s="64" t="s">
        <v>250</v>
      </c>
      <c r="P49" s="64">
        <v>1754627</v>
      </c>
      <c r="Q49" s="64">
        <v>325095</v>
      </c>
    </row>
    <row r="50" spans="1:17" ht="14.25">
      <c r="A50" s="28"/>
      <c r="B50" s="29" t="s">
        <v>120</v>
      </c>
      <c r="C50" s="117">
        <f t="shared" si="2"/>
        <v>58.260000000000005</v>
      </c>
      <c r="D50" s="109">
        <v>6.49</v>
      </c>
      <c r="E50" s="109">
        <v>38.28</v>
      </c>
      <c r="F50" s="103">
        <v>1.38</v>
      </c>
      <c r="G50" s="103">
        <v>12.11</v>
      </c>
      <c r="H50" s="105">
        <f t="shared" si="0"/>
        <v>24623388</v>
      </c>
      <c r="I50" s="64">
        <v>7994823</v>
      </c>
      <c r="J50" s="64">
        <v>2137402</v>
      </c>
      <c r="K50" s="64">
        <v>1383843</v>
      </c>
      <c r="L50" s="64">
        <v>3</v>
      </c>
      <c r="M50" s="64">
        <v>14079</v>
      </c>
      <c r="N50" s="64">
        <v>11774923</v>
      </c>
      <c r="O50" s="64">
        <v>251</v>
      </c>
      <c r="P50" s="64">
        <v>578232</v>
      </c>
      <c r="Q50" s="64">
        <v>739832</v>
      </c>
    </row>
    <row r="51" spans="1:24" ht="14.25">
      <c r="A51" s="28"/>
      <c r="B51" s="29" t="s">
        <v>121</v>
      </c>
      <c r="C51" s="117">
        <f t="shared" si="2"/>
        <v>123.31</v>
      </c>
      <c r="D51" s="109">
        <v>17.94</v>
      </c>
      <c r="E51" s="109">
        <v>69.36</v>
      </c>
      <c r="F51" s="103">
        <v>5.26</v>
      </c>
      <c r="G51" s="103">
        <v>30.75</v>
      </c>
      <c r="H51" s="105">
        <f t="shared" si="0"/>
        <v>68955840</v>
      </c>
      <c r="I51" s="64">
        <v>17771365</v>
      </c>
      <c r="J51" s="64">
        <v>6316726</v>
      </c>
      <c r="K51" s="64">
        <v>5257062</v>
      </c>
      <c r="L51" s="64">
        <v>3</v>
      </c>
      <c r="M51" s="64">
        <v>45355</v>
      </c>
      <c r="N51" s="64">
        <v>34656578</v>
      </c>
      <c r="O51" s="64" t="s">
        <v>250</v>
      </c>
      <c r="P51" s="64">
        <v>1584584</v>
      </c>
      <c r="Q51" s="64">
        <v>3324167</v>
      </c>
      <c r="R51" s="31"/>
      <c r="S51" s="31"/>
      <c r="T51" s="31"/>
      <c r="U51" s="31"/>
      <c r="W51" s="31"/>
      <c r="X51" s="31"/>
    </row>
    <row r="52" spans="1:17" ht="14.25">
      <c r="A52" s="28"/>
      <c r="B52" s="29" t="s">
        <v>122</v>
      </c>
      <c r="C52" s="117">
        <f t="shared" si="2"/>
        <v>53.419999999999995</v>
      </c>
      <c r="D52" s="109">
        <v>6.76</v>
      </c>
      <c r="E52" s="109">
        <v>32.69</v>
      </c>
      <c r="F52" s="103">
        <v>2.01</v>
      </c>
      <c r="G52" s="103">
        <v>11.96</v>
      </c>
      <c r="H52" s="105">
        <f t="shared" si="0"/>
        <v>25114021</v>
      </c>
      <c r="I52" s="64">
        <v>7872924</v>
      </c>
      <c r="J52" s="64">
        <v>1784511</v>
      </c>
      <c r="K52" s="64">
        <v>2005043</v>
      </c>
      <c r="L52" s="64" t="s">
        <v>250</v>
      </c>
      <c r="M52" s="64">
        <v>12671</v>
      </c>
      <c r="N52" s="64">
        <v>11560950</v>
      </c>
      <c r="O52" s="64" t="s">
        <v>250</v>
      </c>
      <c r="P52" s="64">
        <v>777954</v>
      </c>
      <c r="Q52" s="64">
        <v>1099968</v>
      </c>
    </row>
    <row r="53" spans="1:17" ht="14.25">
      <c r="A53" s="28"/>
      <c r="B53" s="29"/>
      <c r="C53" s="118"/>
      <c r="D53" s="103"/>
      <c r="E53" s="103"/>
      <c r="F53" s="103"/>
      <c r="G53" s="103"/>
      <c r="H53" s="64"/>
      <c r="I53" s="64"/>
      <c r="J53" s="64"/>
      <c r="K53" s="64"/>
      <c r="L53" s="64"/>
      <c r="M53" s="64"/>
      <c r="N53" s="64"/>
      <c r="O53" s="64"/>
      <c r="P53" s="64"/>
      <c r="Q53" s="64"/>
    </row>
    <row r="54" spans="1:17" s="22" customFormat="1" ht="14.25">
      <c r="A54" s="151" t="s">
        <v>123</v>
      </c>
      <c r="B54" s="152"/>
      <c r="C54" s="116">
        <f aca="true" t="shared" si="13" ref="C54:H54">SUM(C55:C60)</f>
        <v>263.03000000000003</v>
      </c>
      <c r="D54" s="104">
        <v>34.03</v>
      </c>
      <c r="E54" s="104">
        <f t="shared" si="13"/>
        <v>171.31</v>
      </c>
      <c r="F54" s="104">
        <f t="shared" si="13"/>
        <v>7.89</v>
      </c>
      <c r="G54" s="104">
        <v>49.8</v>
      </c>
      <c r="H54" s="61">
        <f t="shared" si="13"/>
        <v>113457878</v>
      </c>
      <c r="I54" s="61">
        <f aca="true" t="shared" si="14" ref="I54:Q54">SUM(I55:I60)</f>
        <v>39730966</v>
      </c>
      <c r="J54" s="61">
        <f t="shared" si="14"/>
        <v>8224987</v>
      </c>
      <c r="K54" s="61">
        <f t="shared" si="14"/>
        <v>7885713</v>
      </c>
      <c r="L54" s="61" t="s">
        <v>317</v>
      </c>
      <c r="M54" s="61">
        <f t="shared" si="14"/>
        <v>19129</v>
      </c>
      <c r="N54" s="61">
        <f t="shared" si="14"/>
        <v>50963097</v>
      </c>
      <c r="O54" s="61">
        <f t="shared" si="14"/>
        <v>1388</v>
      </c>
      <c r="P54" s="61">
        <f t="shared" si="14"/>
        <v>4216727</v>
      </c>
      <c r="Q54" s="61">
        <f t="shared" si="14"/>
        <v>2415871</v>
      </c>
    </row>
    <row r="55" spans="1:17" ht="14.25">
      <c r="A55" s="28"/>
      <c r="B55" s="29" t="s">
        <v>124</v>
      </c>
      <c r="C55" s="117">
        <f t="shared" si="2"/>
        <v>28.400000000000002</v>
      </c>
      <c r="D55" s="109">
        <v>4.21</v>
      </c>
      <c r="E55" s="109">
        <v>16.89</v>
      </c>
      <c r="F55" s="103">
        <v>1.21</v>
      </c>
      <c r="G55" s="103">
        <v>6.09</v>
      </c>
      <c r="H55" s="105">
        <f t="shared" si="0"/>
        <v>12741268</v>
      </c>
      <c r="I55" s="64">
        <v>5538709</v>
      </c>
      <c r="J55" s="64">
        <v>712890</v>
      </c>
      <c r="K55" s="64">
        <v>1208345</v>
      </c>
      <c r="L55" s="64" t="s">
        <v>250</v>
      </c>
      <c r="M55" s="64">
        <v>3059</v>
      </c>
      <c r="N55" s="64">
        <v>4797336</v>
      </c>
      <c r="O55" s="64" t="s">
        <v>250</v>
      </c>
      <c r="P55" s="64">
        <v>196242</v>
      </c>
      <c r="Q55" s="64">
        <v>284687</v>
      </c>
    </row>
    <row r="56" spans="1:17" ht="14.25">
      <c r="A56" s="28"/>
      <c r="B56" s="29" t="s">
        <v>125</v>
      </c>
      <c r="C56" s="117">
        <f t="shared" si="2"/>
        <v>27</v>
      </c>
      <c r="D56" s="109">
        <v>4.42</v>
      </c>
      <c r="E56" s="109">
        <v>14.35</v>
      </c>
      <c r="F56" s="103">
        <v>1.39</v>
      </c>
      <c r="G56" s="103">
        <v>6.84</v>
      </c>
      <c r="H56" s="105">
        <f t="shared" si="0"/>
        <v>11455348</v>
      </c>
      <c r="I56" s="64">
        <v>5226354</v>
      </c>
      <c r="J56" s="64">
        <v>485275</v>
      </c>
      <c r="K56" s="64">
        <v>1390863</v>
      </c>
      <c r="L56" s="64" t="s">
        <v>250</v>
      </c>
      <c r="M56" s="64">
        <v>1523</v>
      </c>
      <c r="N56" s="64">
        <v>3704370</v>
      </c>
      <c r="O56" s="64" t="s">
        <v>250</v>
      </c>
      <c r="P56" s="64">
        <v>216497</v>
      </c>
      <c r="Q56" s="64">
        <v>430466</v>
      </c>
    </row>
    <row r="57" spans="1:17" ht="14.25">
      <c r="A57" s="28"/>
      <c r="B57" s="29" t="s">
        <v>126</v>
      </c>
      <c r="C57" s="117">
        <f t="shared" si="2"/>
        <v>98.51</v>
      </c>
      <c r="D57" s="109">
        <v>8.93</v>
      </c>
      <c r="E57" s="109">
        <v>75.34</v>
      </c>
      <c r="F57" s="103">
        <v>1.46</v>
      </c>
      <c r="G57" s="103">
        <v>12.78</v>
      </c>
      <c r="H57" s="105">
        <f t="shared" si="0"/>
        <v>41787372</v>
      </c>
      <c r="I57" s="64">
        <v>10099729</v>
      </c>
      <c r="J57" s="64">
        <v>1807121</v>
      </c>
      <c r="K57" s="64">
        <v>1464117</v>
      </c>
      <c r="L57" s="64" t="s">
        <v>250</v>
      </c>
      <c r="M57" s="64" t="s">
        <v>250</v>
      </c>
      <c r="N57" s="64">
        <v>24664912</v>
      </c>
      <c r="O57" s="64" t="s">
        <v>250</v>
      </c>
      <c r="P57" s="64">
        <v>3193868</v>
      </c>
      <c r="Q57" s="64">
        <v>557625</v>
      </c>
    </row>
    <row r="58" spans="1:17" ht="14.25">
      <c r="A58" s="28"/>
      <c r="B58" s="29" t="s">
        <v>127</v>
      </c>
      <c r="C58" s="117">
        <f t="shared" si="2"/>
        <v>47.7</v>
      </c>
      <c r="D58" s="109">
        <v>8.03</v>
      </c>
      <c r="E58" s="109">
        <v>28.52</v>
      </c>
      <c r="F58" s="103">
        <v>2.13</v>
      </c>
      <c r="G58" s="103">
        <v>9.02</v>
      </c>
      <c r="H58" s="105">
        <f t="shared" si="0"/>
        <v>18967529</v>
      </c>
      <c r="I58" s="64">
        <v>9504151</v>
      </c>
      <c r="J58" s="64">
        <v>1357515</v>
      </c>
      <c r="K58" s="64">
        <v>2129625</v>
      </c>
      <c r="L58" s="64" t="s">
        <v>250</v>
      </c>
      <c r="M58" s="64">
        <v>3384</v>
      </c>
      <c r="N58" s="64">
        <v>5340635</v>
      </c>
      <c r="O58" s="64">
        <v>1388</v>
      </c>
      <c r="P58" s="64">
        <v>379189</v>
      </c>
      <c r="Q58" s="64">
        <v>251642</v>
      </c>
    </row>
    <row r="59" spans="1:17" ht="14.25">
      <c r="A59" s="28"/>
      <c r="B59" s="29" t="s">
        <v>128</v>
      </c>
      <c r="C59" s="117">
        <f t="shared" si="2"/>
        <v>46.660000000000004</v>
      </c>
      <c r="D59" s="109">
        <v>5.48</v>
      </c>
      <c r="E59" s="109">
        <v>28.76</v>
      </c>
      <c r="F59" s="103">
        <v>0.67</v>
      </c>
      <c r="G59" s="103">
        <v>11.75</v>
      </c>
      <c r="H59" s="105">
        <f t="shared" si="0"/>
        <v>21633749</v>
      </c>
      <c r="I59" s="64">
        <v>6094337</v>
      </c>
      <c r="J59" s="64">
        <v>3508404</v>
      </c>
      <c r="K59" s="64">
        <v>666330</v>
      </c>
      <c r="L59" s="64" t="s">
        <v>250</v>
      </c>
      <c r="M59" s="64">
        <v>10201</v>
      </c>
      <c r="N59" s="64">
        <v>10513137</v>
      </c>
      <c r="O59" s="64" t="s">
        <v>250</v>
      </c>
      <c r="P59" s="64">
        <v>192615</v>
      </c>
      <c r="Q59" s="64">
        <v>648725</v>
      </c>
    </row>
    <row r="60" spans="1:17" ht="14.25">
      <c r="A60" s="28"/>
      <c r="B60" s="29" t="s">
        <v>129</v>
      </c>
      <c r="C60" s="117">
        <f t="shared" si="2"/>
        <v>14.76</v>
      </c>
      <c r="D60" s="109">
        <v>2.97</v>
      </c>
      <c r="E60" s="109">
        <v>7.45</v>
      </c>
      <c r="F60" s="103">
        <v>1.03</v>
      </c>
      <c r="G60" s="103">
        <v>3.31</v>
      </c>
      <c r="H60" s="105">
        <f t="shared" si="0"/>
        <v>6872612</v>
      </c>
      <c r="I60" s="64">
        <v>3267686</v>
      </c>
      <c r="J60" s="64">
        <v>353782</v>
      </c>
      <c r="K60" s="64">
        <v>1026433</v>
      </c>
      <c r="L60" s="64" t="s">
        <v>250</v>
      </c>
      <c r="M60" s="64">
        <v>962</v>
      </c>
      <c r="N60" s="64">
        <v>1942707</v>
      </c>
      <c r="O60" s="64" t="s">
        <v>250</v>
      </c>
      <c r="P60" s="64">
        <v>38316</v>
      </c>
      <c r="Q60" s="64">
        <v>242726</v>
      </c>
    </row>
    <row r="61" spans="1:17" ht="14.25">
      <c r="A61" s="28"/>
      <c r="B61" s="29"/>
      <c r="C61" s="118"/>
      <c r="D61" s="103"/>
      <c r="E61" s="103"/>
      <c r="F61" s="103"/>
      <c r="G61" s="103"/>
      <c r="H61" s="64"/>
      <c r="I61" s="64"/>
      <c r="J61" s="64"/>
      <c r="K61" s="64"/>
      <c r="L61" s="64" t="s">
        <v>250</v>
      </c>
      <c r="M61" s="64"/>
      <c r="N61" s="64"/>
      <c r="O61" s="64"/>
      <c r="P61" s="64"/>
      <c r="Q61" s="64"/>
    </row>
    <row r="62" spans="1:17" s="22" customFormat="1" ht="14.25">
      <c r="A62" s="151" t="s">
        <v>130</v>
      </c>
      <c r="B62" s="152"/>
      <c r="C62" s="116">
        <f aca="true" t="shared" si="15" ref="C62:H62">SUM(C63:C66)</f>
        <v>560.34</v>
      </c>
      <c r="D62" s="104">
        <f t="shared" si="15"/>
        <v>33.09</v>
      </c>
      <c r="E62" s="104">
        <f t="shared" si="15"/>
        <v>426.59000000000003</v>
      </c>
      <c r="F62" s="104">
        <v>6.41</v>
      </c>
      <c r="G62" s="104">
        <v>94.25</v>
      </c>
      <c r="H62" s="61">
        <f t="shared" si="15"/>
        <v>236545478</v>
      </c>
      <c r="I62" s="61">
        <f aca="true" t="shared" si="16" ref="I62:Q62">SUM(I63:I66)</f>
        <v>40693891</v>
      </c>
      <c r="J62" s="61">
        <f t="shared" si="16"/>
        <v>33647011</v>
      </c>
      <c r="K62" s="61">
        <f t="shared" si="16"/>
        <v>6414501</v>
      </c>
      <c r="L62" s="61" t="s">
        <v>317</v>
      </c>
      <c r="M62" s="61">
        <f t="shared" si="16"/>
        <v>30314</v>
      </c>
      <c r="N62" s="61">
        <f t="shared" si="16"/>
        <v>143456745</v>
      </c>
      <c r="O62" s="61">
        <f t="shared" si="16"/>
        <v>128287</v>
      </c>
      <c r="P62" s="61">
        <f t="shared" si="16"/>
        <v>9097824</v>
      </c>
      <c r="Q62" s="61">
        <f t="shared" si="16"/>
        <v>3076905</v>
      </c>
    </row>
    <row r="63" spans="1:17" ht="14.25">
      <c r="A63" s="28"/>
      <c r="B63" s="29" t="s">
        <v>131</v>
      </c>
      <c r="C63" s="117">
        <f t="shared" si="2"/>
        <v>183.2</v>
      </c>
      <c r="D63" s="109">
        <v>11.43</v>
      </c>
      <c r="E63" s="109">
        <v>135.63</v>
      </c>
      <c r="F63" s="103">
        <v>2.2</v>
      </c>
      <c r="G63" s="103">
        <v>33.94</v>
      </c>
      <c r="H63" s="105">
        <f t="shared" si="0"/>
        <v>78229101</v>
      </c>
      <c r="I63" s="64">
        <v>13555502</v>
      </c>
      <c r="J63" s="64">
        <v>9636838</v>
      </c>
      <c r="K63" s="64">
        <v>2197705</v>
      </c>
      <c r="L63" s="64" t="s">
        <v>250</v>
      </c>
      <c r="M63" s="64">
        <v>16411</v>
      </c>
      <c r="N63" s="64">
        <v>46486982</v>
      </c>
      <c r="O63" s="64" t="s">
        <v>250</v>
      </c>
      <c r="P63" s="64">
        <v>4712977</v>
      </c>
      <c r="Q63" s="64">
        <v>1622686</v>
      </c>
    </row>
    <row r="64" spans="1:17" ht="14.25">
      <c r="A64" s="28"/>
      <c r="B64" s="29" t="s">
        <v>132</v>
      </c>
      <c r="C64" s="117">
        <f t="shared" si="2"/>
        <v>157.54</v>
      </c>
      <c r="D64" s="109">
        <v>8.22</v>
      </c>
      <c r="E64" s="109">
        <v>118.73</v>
      </c>
      <c r="F64" s="103">
        <v>1.81</v>
      </c>
      <c r="G64" s="103">
        <v>28.78</v>
      </c>
      <c r="H64" s="105">
        <f t="shared" si="0"/>
        <v>61678942</v>
      </c>
      <c r="I64" s="64">
        <v>10491016</v>
      </c>
      <c r="J64" s="64">
        <v>10078497</v>
      </c>
      <c r="K64" s="64">
        <v>1809801</v>
      </c>
      <c r="L64" s="64" t="s">
        <v>250</v>
      </c>
      <c r="M64" s="64" t="s">
        <v>250</v>
      </c>
      <c r="N64" s="64">
        <v>36154597</v>
      </c>
      <c r="O64" s="64" t="s">
        <v>250</v>
      </c>
      <c r="P64" s="64">
        <v>2390767</v>
      </c>
      <c r="Q64" s="64">
        <v>754264</v>
      </c>
    </row>
    <row r="65" spans="1:17" ht="14.25">
      <c r="A65" s="28"/>
      <c r="B65" s="29" t="s">
        <v>133</v>
      </c>
      <c r="C65" s="117">
        <f t="shared" si="2"/>
        <v>115.46000000000001</v>
      </c>
      <c r="D65" s="109">
        <v>6.71</v>
      </c>
      <c r="E65" s="109">
        <v>90.75</v>
      </c>
      <c r="F65" s="103">
        <v>1.54</v>
      </c>
      <c r="G65" s="103">
        <v>16.46</v>
      </c>
      <c r="H65" s="105">
        <f t="shared" si="0"/>
        <v>53355073</v>
      </c>
      <c r="I65" s="64">
        <v>8109422</v>
      </c>
      <c r="J65" s="64">
        <v>8912238</v>
      </c>
      <c r="K65" s="64">
        <v>1535572</v>
      </c>
      <c r="L65" s="64" t="s">
        <v>250</v>
      </c>
      <c r="M65" s="64">
        <v>11075</v>
      </c>
      <c r="N65" s="64">
        <v>33215924</v>
      </c>
      <c r="O65" s="64">
        <v>127181</v>
      </c>
      <c r="P65" s="64">
        <v>1106693</v>
      </c>
      <c r="Q65" s="64">
        <v>336968</v>
      </c>
    </row>
    <row r="66" spans="1:17" ht="14.25">
      <c r="A66" s="28"/>
      <c r="B66" s="29" t="s">
        <v>134</v>
      </c>
      <c r="C66" s="117">
        <f t="shared" si="2"/>
        <v>104.14000000000001</v>
      </c>
      <c r="D66" s="109">
        <v>6.73</v>
      </c>
      <c r="E66" s="109">
        <v>81.48</v>
      </c>
      <c r="F66" s="103">
        <v>0.87</v>
      </c>
      <c r="G66" s="103">
        <v>15.06</v>
      </c>
      <c r="H66" s="105">
        <f t="shared" si="0"/>
        <v>43282362</v>
      </c>
      <c r="I66" s="64">
        <v>8537951</v>
      </c>
      <c r="J66" s="64">
        <v>5019438</v>
      </c>
      <c r="K66" s="64">
        <v>871423</v>
      </c>
      <c r="L66" s="64" t="s">
        <v>250</v>
      </c>
      <c r="M66" s="64">
        <v>2828</v>
      </c>
      <c r="N66" s="64">
        <v>27599242</v>
      </c>
      <c r="O66" s="64">
        <v>1106</v>
      </c>
      <c r="P66" s="64">
        <v>887387</v>
      </c>
      <c r="Q66" s="64">
        <v>362987</v>
      </c>
    </row>
    <row r="67" spans="1:17" ht="14.25">
      <c r="A67" s="28"/>
      <c r="B67" s="29"/>
      <c r="C67" s="118"/>
      <c r="D67" s="103"/>
      <c r="E67" s="103"/>
      <c r="F67" s="103"/>
      <c r="G67" s="103"/>
      <c r="H67" s="64"/>
      <c r="I67" s="64"/>
      <c r="J67" s="64"/>
      <c r="K67" s="64"/>
      <c r="L67" s="64"/>
      <c r="M67" s="64"/>
      <c r="N67" s="64"/>
      <c r="O67" s="64"/>
      <c r="P67" s="64"/>
      <c r="Q67" s="64"/>
    </row>
    <row r="68" spans="1:17" s="22" customFormat="1" ht="14.25">
      <c r="A68" s="151" t="s">
        <v>135</v>
      </c>
      <c r="B68" s="152"/>
      <c r="C68" s="116">
        <f aca="true" t="shared" si="17" ref="C68:H68">SUM(C69)</f>
        <v>53.809999999999995</v>
      </c>
      <c r="D68" s="104">
        <f t="shared" si="17"/>
        <v>5.23</v>
      </c>
      <c r="E68" s="104">
        <f t="shared" si="17"/>
        <v>34.51</v>
      </c>
      <c r="F68" s="104">
        <f t="shared" si="17"/>
        <v>1.24</v>
      </c>
      <c r="G68" s="104">
        <f t="shared" si="17"/>
        <v>12.83</v>
      </c>
      <c r="H68" s="61">
        <f t="shared" si="17"/>
        <v>25123133</v>
      </c>
      <c r="I68" s="61">
        <f aca="true" t="shared" si="18" ref="I68:Q68">SUM(I69)</f>
        <v>4273943</v>
      </c>
      <c r="J68" s="61">
        <f t="shared" si="18"/>
        <v>4777461</v>
      </c>
      <c r="K68" s="61">
        <f t="shared" si="18"/>
        <v>1239848</v>
      </c>
      <c r="L68" s="61" t="s">
        <v>317</v>
      </c>
      <c r="M68" s="61">
        <f t="shared" si="18"/>
        <v>293</v>
      </c>
      <c r="N68" s="61">
        <f t="shared" si="18"/>
        <v>12892302</v>
      </c>
      <c r="O68" s="61">
        <f t="shared" si="18"/>
        <v>148414</v>
      </c>
      <c r="P68" s="61">
        <f t="shared" si="18"/>
        <v>1103774</v>
      </c>
      <c r="Q68" s="61">
        <f t="shared" si="18"/>
        <v>687098</v>
      </c>
    </row>
    <row r="69" spans="1:17" ht="14.25">
      <c r="A69" s="32"/>
      <c r="B69" s="33" t="s">
        <v>136</v>
      </c>
      <c r="C69" s="117">
        <f t="shared" si="2"/>
        <v>53.809999999999995</v>
      </c>
      <c r="D69" s="109">
        <v>5.23</v>
      </c>
      <c r="E69" s="109">
        <v>34.51</v>
      </c>
      <c r="F69" s="103">
        <v>1.24</v>
      </c>
      <c r="G69" s="103">
        <v>12.83</v>
      </c>
      <c r="H69" s="105">
        <f t="shared" si="0"/>
        <v>25123133</v>
      </c>
      <c r="I69" s="64">
        <v>4273943</v>
      </c>
      <c r="J69" s="64">
        <v>4777461</v>
      </c>
      <c r="K69" s="64">
        <v>1239848</v>
      </c>
      <c r="L69" s="64" t="s">
        <v>250</v>
      </c>
      <c r="M69" s="64">
        <v>293</v>
      </c>
      <c r="N69" s="64">
        <v>12892302</v>
      </c>
      <c r="O69" s="64">
        <v>148414</v>
      </c>
      <c r="P69" s="64">
        <v>1103774</v>
      </c>
      <c r="Q69" s="64">
        <v>687098</v>
      </c>
    </row>
    <row r="70" spans="1:17" ht="14.25" customHeight="1">
      <c r="A70" s="34" t="s">
        <v>24</v>
      </c>
      <c r="B70" s="34"/>
      <c r="C70" s="35"/>
      <c r="D70" s="35"/>
      <c r="E70" s="35"/>
      <c r="F70" s="35"/>
      <c r="G70" s="35"/>
      <c r="H70" s="35"/>
      <c r="I70" s="35"/>
      <c r="J70" s="35"/>
      <c r="K70" s="35"/>
      <c r="L70" s="35"/>
      <c r="M70" s="35"/>
      <c r="N70" s="35"/>
      <c r="O70" s="35"/>
      <c r="P70" s="35"/>
      <c r="Q70" s="35"/>
    </row>
    <row r="71" spans="1:17" ht="14.25" customHeight="1">
      <c r="A71" s="36" t="s">
        <v>145</v>
      </c>
      <c r="B71" s="37"/>
      <c r="C71" s="37"/>
      <c r="D71" s="37"/>
      <c r="E71" s="37"/>
      <c r="F71" s="37"/>
      <c r="G71" s="37"/>
      <c r="H71" s="37"/>
      <c r="I71" s="37"/>
      <c r="J71" s="37"/>
      <c r="K71" s="38"/>
      <c r="L71" s="38"/>
      <c r="M71" s="38"/>
      <c r="N71" s="38"/>
      <c r="O71" s="38"/>
      <c r="P71" s="38"/>
      <c r="Q71" s="38"/>
    </row>
    <row r="72" spans="1:17" ht="14.25" customHeight="1">
      <c r="A72" s="36"/>
      <c r="B72" s="36"/>
      <c r="C72" s="38"/>
      <c r="D72" s="38"/>
      <c r="E72" s="38"/>
      <c r="F72" s="38"/>
      <c r="G72" s="38"/>
      <c r="H72" s="38"/>
      <c r="I72" s="38"/>
      <c r="J72" s="38"/>
      <c r="K72" s="38"/>
      <c r="L72" s="38"/>
      <c r="M72" s="38"/>
      <c r="N72" s="38"/>
      <c r="O72" s="38"/>
      <c r="P72" s="38"/>
      <c r="Q72" s="39"/>
    </row>
    <row r="73" spans="1:17" ht="14.25" customHeight="1">
      <c r="A73" s="36"/>
      <c r="B73" s="36"/>
      <c r="C73" s="38"/>
      <c r="D73" s="38"/>
      <c r="E73" s="38"/>
      <c r="F73" s="38"/>
      <c r="G73" s="38"/>
      <c r="H73" s="38"/>
      <c r="I73" s="38"/>
      <c r="J73" s="38"/>
      <c r="K73" s="38"/>
      <c r="L73" s="38"/>
      <c r="M73" s="38"/>
      <c r="N73" s="38"/>
      <c r="O73" s="38"/>
      <c r="P73" s="38"/>
      <c r="Q73" s="39"/>
    </row>
    <row r="74" spans="2:16" ht="14.25" customHeight="1">
      <c r="B74" s="36"/>
      <c r="C74" s="38"/>
      <c r="D74" s="38"/>
      <c r="E74" s="38"/>
      <c r="F74" s="38"/>
      <c r="G74" s="38"/>
      <c r="H74" s="38"/>
      <c r="I74" s="38"/>
      <c r="J74" s="38"/>
      <c r="K74" s="37"/>
      <c r="L74" s="37"/>
      <c r="M74" s="37"/>
      <c r="N74" s="37"/>
      <c r="O74" s="37"/>
      <c r="P74" s="37"/>
    </row>
    <row r="76" ht="14.25">
      <c r="A76" s="40"/>
    </row>
  </sheetData>
  <sheetProtection/>
  <mergeCells count="30">
    <mergeCell ref="A1:C1"/>
    <mergeCell ref="A68:B68"/>
    <mergeCell ref="A41:B41"/>
    <mergeCell ref="A48:B48"/>
    <mergeCell ref="A54:B54"/>
    <mergeCell ref="A62:B62"/>
    <mergeCell ref="A20:B20"/>
    <mergeCell ref="A22:B22"/>
    <mergeCell ref="A25:B25"/>
    <mergeCell ref="A31:B31"/>
    <mergeCell ref="A14:B14"/>
    <mergeCell ref="A15:B15"/>
    <mergeCell ref="A16:B16"/>
    <mergeCell ref="A17:B17"/>
    <mergeCell ref="A18:B18"/>
    <mergeCell ref="A19:B19"/>
    <mergeCell ref="A7:B7"/>
    <mergeCell ref="A8:B8"/>
    <mergeCell ref="A9:B9"/>
    <mergeCell ref="A10:B10"/>
    <mergeCell ref="A11:B11"/>
    <mergeCell ref="A13:B13"/>
    <mergeCell ref="A2:Q2"/>
    <mergeCell ref="A4:B6"/>
    <mergeCell ref="C4:C6"/>
    <mergeCell ref="D4:D6"/>
    <mergeCell ref="E4:E6"/>
    <mergeCell ref="F4:F6"/>
    <mergeCell ref="G4:G6"/>
    <mergeCell ref="H4:H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sheetPr>
    <pageSetUpPr fitToPage="1"/>
  </sheetPr>
  <dimension ref="A1:AB57"/>
  <sheetViews>
    <sheetView zoomScalePageLayoutView="0" workbookViewId="0" topLeftCell="A1">
      <selection activeCell="A1" sqref="A1"/>
    </sheetView>
  </sheetViews>
  <sheetFormatPr defaultColWidth="9.00390625" defaultRowHeight="21" customHeight="1"/>
  <cols>
    <col min="1" max="2" width="10.625" style="0" customWidth="1"/>
    <col min="3" max="3" width="15.625" style="0" customWidth="1"/>
    <col min="4" max="4" width="9.625" style="0" customWidth="1"/>
    <col min="5" max="6" width="10.625" style="0" customWidth="1"/>
    <col min="7" max="7" width="15.625" style="0" customWidth="1"/>
    <col min="8" max="8" width="9.625" style="0" customWidth="1"/>
    <col min="9" max="10" width="10.625" style="0" customWidth="1"/>
    <col min="11" max="11" width="15.625" style="0" customWidth="1"/>
    <col min="12" max="13" width="9.625" style="0" customWidth="1"/>
    <col min="14" max="15" width="10.625" style="0" customWidth="1"/>
    <col min="16" max="16" width="15.625" style="0" customWidth="1"/>
    <col min="17" max="17" width="9.625" style="0" customWidth="1"/>
    <col min="18" max="18" width="10.625" style="0" customWidth="1"/>
    <col min="19" max="19" width="12.875" style="0" customWidth="1"/>
    <col min="20" max="20" width="15.625" style="0" customWidth="1"/>
    <col min="21" max="21" width="9.625" style="0" customWidth="1"/>
    <col min="22" max="23" width="10.625" style="0" customWidth="1"/>
    <col min="24" max="24" width="15.625" style="0" customWidth="1"/>
    <col min="25" max="25" width="9.625" style="0" customWidth="1"/>
  </cols>
  <sheetData>
    <row r="1" spans="1:25" ht="21" customHeight="1">
      <c r="A1" s="122" t="s">
        <v>261</v>
      </c>
      <c r="B1" s="41"/>
      <c r="C1" s="41"/>
      <c r="D1" s="41"/>
      <c r="E1" s="41"/>
      <c r="F1" s="41"/>
      <c r="G1" s="41"/>
      <c r="H1" s="41"/>
      <c r="I1" s="41"/>
      <c r="J1" s="41"/>
      <c r="K1" s="66"/>
      <c r="L1" s="66"/>
      <c r="M1" s="66"/>
      <c r="N1" s="66"/>
      <c r="O1" s="66"/>
      <c r="P1" s="66"/>
      <c r="Q1" s="66"/>
      <c r="R1" s="66"/>
      <c r="S1" s="66"/>
      <c r="T1" s="66"/>
      <c r="U1" s="66"/>
      <c r="V1" s="66"/>
      <c r="W1" s="66"/>
      <c r="X1" s="66"/>
      <c r="Y1" s="123" t="s">
        <v>263</v>
      </c>
    </row>
    <row r="2" spans="1:25" ht="21" customHeight="1">
      <c r="A2" s="166" t="s">
        <v>274</v>
      </c>
      <c r="B2" s="166"/>
      <c r="C2" s="166"/>
      <c r="D2" s="166"/>
      <c r="E2" s="166"/>
      <c r="F2" s="166"/>
      <c r="G2" s="166"/>
      <c r="H2" s="166"/>
      <c r="I2" s="166"/>
      <c r="J2" s="166"/>
      <c r="K2" s="166"/>
      <c r="L2" s="166"/>
      <c r="M2" s="41"/>
      <c r="N2" s="166" t="s">
        <v>9</v>
      </c>
      <c r="O2" s="166"/>
      <c r="P2" s="166"/>
      <c r="Q2" s="166"/>
      <c r="R2" s="166"/>
      <c r="S2" s="166"/>
      <c r="T2" s="166"/>
      <c r="U2" s="166"/>
      <c r="V2" s="166"/>
      <c r="W2" s="166"/>
      <c r="X2" s="166"/>
      <c r="Y2" s="66"/>
    </row>
    <row r="3" spans="1:25" ht="21" customHeight="1" thickBot="1">
      <c r="A3" s="167" t="s">
        <v>241</v>
      </c>
      <c r="B3" s="167"/>
      <c r="C3" s="167"/>
      <c r="D3" s="167"/>
      <c r="E3" s="41"/>
      <c r="F3" s="41"/>
      <c r="G3" s="41"/>
      <c r="H3" s="41"/>
      <c r="I3" s="41"/>
      <c r="J3" s="41"/>
      <c r="K3" s="66"/>
      <c r="L3" s="41"/>
      <c r="M3" s="41"/>
      <c r="N3" s="41" t="s">
        <v>245</v>
      </c>
      <c r="O3" s="41"/>
      <c r="P3" s="41"/>
      <c r="Q3" s="41"/>
      <c r="R3" s="41"/>
      <c r="S3" s="41"/>
      <c r="T3" s="41"/>
      <c r="U3" s="41"/>
      <c r="V3" s="41"/>
      <c r="W3" s="41"/>
      <c r="X3" s="41"/>
      <c r="Y3" s="66"/>
    </row>
    <row r="4" spans="1:26" ht="21" customHeight="1">
      <c r="A4" s="196" t="s">
        <v>264</v>
      </c>
      <c r="B4" s="196"/>
      <c r="C4" s="217" t="s">
        <v>269</v>
      </c>
      <c r="D4" s="218"/>
      <c r="E4" s="168" t="s">
        <v>270</v>
      </c>
      <c r="F4" s="215"/>
      <c r="G4" s="168" t="s">
        <v>273</v>
      </c>
      <c r="H4" s="215"/>
      <c r="I4" s="168" t="s">
        <v>271</v>
      </c>
      <c r="J4" s="215"/>
      <c r="K4" s="168" t="s">
        <v>272</v>
      </c>
      <c r="L4" s="169"/>
      <c r="M4" s="66"/>
      <c r="N4" s="161" t="s">
        <v>5</v>
      </c>
      <c r="O4" s="172"/>
      <c r="P4" s="76" t="s">
        <v>6</v>
      </c>
      <c r="Q4" s="160" t="s">
        <v>7</v>
      </c>
      <c r="R4" s="161"/>
      <c r="S4" s="172"/>
      <c r="T4" s="222" t="s">
        <v>318</v>
      </c>
      <c r="U4" s="223"/>
      <c r="V4" s="223"/>
      <c r="W4" s="223"/>
      <c r="X4" s="224"/>
      <c r="Y4" s="99" t="s">
        <v>8</v>
      </c>
      <c r="Z4" s="66"/>
    </row>
    <row r="5" spans="1:26" ht="21" customHeight="1">
      <c r="A5" s="197"/>
      <c r="B5" s="197"/>
      <c r="C5" s="219"/>
      <c r="D5" s="212"/>
      <c r="E5" s="170"/>
      <c r="F5" s="216"/>
      <c r="G5" s="170"/>
      <c r="H5" s="216"/>
      <c r="I5" s="170"/>
      <c r="J5" s="216"/>
      <c r="K5" s="170"/>
      <c r="L5" s="171"/>
      <c r="M5" s="66"/>
      <c r="N5" s="158" t="s">
        <v>205</v>
      </c>
      <c r="O5" s="159"/>
      <c r="P5" s="93" t="s">
        <v>292</v>
      </c>
      <c r="Q5" s="174" t="s">
        <v>306</v>
      </c>
      <c r="R5" s="201"/>
      <c r="S5" s="71" t="s">
        <v>293</v>
      </c>
      <c r="T5" s="174" t="s">
        <v>305</v>
      </c>
      <c r="U5" s="201"/>
      <c r="V5" s="201"/>
      <c r="W5" s="201"/>
      <c r="X5" s="175"/>
      <c r="Y5" s="51">
        <v>38.01</v>
      </c>
      <c r="Z5" s="66"/>
    </row>
    <row r="6" spans="1:26" ht="21" customHeight="1">
      <c r="A6" s="198" t="s">
        <v>265</v>
      </c>
      <c r="B6" s="198"/>
      <c r="C6" s="174" t="s">
        <v>10</v>
      </c>
      <c r="D6" s="201"/>
      <c r="E6" s="190">
        <v>6.3</v>
      </c>
      <c r="F6" s="190"/>
      <c r="G6" s="190">
        <v>1.77</v>
      </c>
      <c r="H6" s="190"/>
      <c r="I6" s="190">
        <v>4.9</v>
      </c>
      <c r="J6" s="190"/>
      <c r="K6" s="179">
        <v>2</v>
      </c>
      <c r="L6" s="179"/>
      <c r="M6" s="66"/>
      <c r="N6" s="66"/>
      <c r="O6" s="41"/>
      <c r="P6" s="94"/>
      <c r="Q6" s="48"/>
      <c r="R6" s="45"/>
      <c r="S6" s="72"/>
      <c r="T6" s="194"/>
      <c r="U6" s="181"/>
      <c r="V6" s="181"/>
      <c r="W6" s="181"/>
      <c r="X6" s="195"/>
      <c r="Y6" s="46"/>
      <c r="Z6" s="66"/>
    </row>
    <row r="7" spans="1:26" ht="21" customHeight="1">
      <c r="A7" s="45"/>
      <c r="B7" s="45"/>
      <c r="C7" s="48"/>
      <c r="D7" s="45"/>
      <c r="E7" s="45"/>
      <c r="F7" s="45"/>
      <c r="G7" s="45"/>
      <c r="H7" s="45"/>
      <c r="I7" s="45"/>
      <c r="J7" s="45"/>
      <c r="K7" s="45"/>
      <c r="L7" s="45"/>
      <c r="M7" s="66"/>
      <c r="N7" s="158" t="s">
        <v>208</v>
      </c>
      <c r="O7" s="159"/>
      <c r="P7" s="94" t="s">
        <v>292</v>
      </c>
      <c r="Q7" s="154" t="s">
        <v>307</v>
      </c>
      <c r="R7" s="155"/>
      <c r="S7" s="72" t="s">
        <v>294</v>
      </c>
      <c r="T7" s="154" t="s">
        <v>304</v>
      </c>
      <c r="U7" s="155"/>
      <c r="V7" s="155"/>
      <c r="W7" s="155"/>
      <c r="X7" s="173"/>
      <c r="Y7" s="53">
        <v>20.4</v>
      </c>
      <c r="Z7" s="66"/>
    </row>
    <row r="8" spans="1:26" ht="21" customHeight="1">
      <c r="A8" s="199" t="s">
        <v>266</v>
      </c>
      <c r="B8" s="199"/>
      <c r="C8" s="154" t="s">
        <v>11</v>
      </c>
      <c r="D8" s="155"/>
      <c r="E8" s="179">
        <v>6.1</v>
      </c>
      <c r="F8" s="179"/>
      <c r="G8" s="179">
        <v>1.09</v>
      </c>
      <c r="H8" s="179"/>
      <c r="I8" s="179">
        <v>6.3</v>
      </c>
      <c r="J8" s="179"/>
      <c r="K8" s="179">
        <v>1</v>
      </c>
      <c r="L8" s="179"/>
      <c r="M8" s="66"/>
      <c r="N8" s="66"/>
      <c r="O8" s="45"/>
      <c r="P8" s="94"/>
      <c r="Q8" s="48"/>
      <c r="R8" s="45"/>
      <c r="S8" s="72"/>
      <c r="T8" s="194"/>
      <c r="U8" s="181"/>
      <c r="V8" s="181"/>
      <c r="W8" s="181"/>
      <c r="X8" s="195"/>
      <c r="Y8" s="46"/>
      <c r="Z8" s="66"/>
    </row>
    <row r="9" spans="1:26" ht="21" customHeight="1">
      <c r="A9" s="45"/>
      <c r="B9" s="45"/>
      <c r="C9" s="48"/>
      <c r="D9" s="45"/>
      <c r="E9" s="45"/>
      <c r="F9" s="45"/>
      <c r="G9" s="45"/>
      <c r="H9" s="45"/>
      <c r="I9" s="45"/>
      <c r="J9" s="45"/>
      <c r="K9" s="45"/>
      <c r="L9" s="45"/>
      <c r="M9" s="66"/>
      <c r="N9" s="158" t="s">
        <v>212</v>
      </c>
      <c r="O9" s="159"/>
      <c r="P9" s="94" t="s">
        <v>292</v>
      </c>
      <c r="Q9" s="154" t="s">
        <v>308</v>
      </c>
      <c r="R9" s="155"/>
      <c r="S9" s="72" t="s">
        <v>293</v>
      </c>
      <c r="T9" s="154" t="s">
        <v>303</v>
      </c>
      <c r="U9" s="155"/>
      <c r="V9" s="155"/>
      <c r="W9" s="155"/>
      <c r="X9" s="173"/>
      <c r="Y9" s="46">
        <v>34.65</v>
      </c>
      <c r="Z9" s="66"/>
    </row>
    <row r="10" spans="1:26" ht="21" customHeight="1">
      <c r="A10" s="199" t="s">
        <v>267</v>
      </c>
      <c r="B10" s="199"/>
      <c r="C10" s="154" t="s">
        <v>12</v>
      </c>
      <c r="D10" s="155"/>
      <c r="E10" s="179">
        <v>24.8</v>
      </c>
      <c r="F10" s="179"/>
      <c r="G10" s="179">
        <v>4.13</v>
      </c>
      <c r="H10" s="179"/>
      <c r="I10" s="179">
        <v>6.5</v>
      </c>
      <c r="J10" s="179"/>
      <c r="K10" s="179">
        <v>0</v>
      </c>
      <c r="L10" s="179"/>
      <c r="M10" s="66"/>
      <c r="N10" s="66"/>
      <c r="O10" s="45"/>
      <c r="P10" s="94"/>
      <c r="Q10" s="48"/>
      <c r="R10" s="45"/>
      <c r="S10" s="72"/>
      <c r="T10" s="194"/>
      <c r="U10" s="181"/>
      <c r="V10" s="181"/>
      <c r="W10" s="181"/>
      <c r="X10" s="195"/>
      <c r="Y10" s="46"/>
      <c r="Z10" s="66"/>
    </row>
    <row r="11" spans="1:26" ht="21" customHeight="1">
      <c r="A11" s="45"/>
      <c r="B11" s="72"/>
      <c r="C11" s="67"/>
      <c r="D11" s="45"/>
      <c r="E11" s="45"/>
      <c r="F11" s="45"/>
      <c r="G11" s="45"/>
      <c r="H11" s="45"/>
      <c r="I11" s="45"/>
      <c r="J11" s="45"/>
      <c r="K11" s="45"/>
      <c r="L11" s="45"/>
      <c r="M11" s="66"/>
      <c r="N11" s="158" t="s">
        <v>213</v>
      </c>
      <c r="O11" s="158"/>
      <c r="P11" s="221" t="s">
        <v>4</v>
      </c>
      <c r="Q11" s="155" t="s">
        <v>309</v>
      </c>
      <c r="R11" s="155"/>
      <c r="S11" s="199" t="s">
        <v>293</v>
      </c>
      <c r="T11" s="208" t="s">
        <v>302</v>
      </c>
      <c r="U11" s="188"/>
      <c r="V11" s="188"/>
      <c r="W11" s="188"/>
      <c r="X11" s="225"/>
      <c r="Y11" s="226">
        <v>65.65</v>
      </c>
      <c r="Z11" s="66"/>
    </row>
    <row r="12" spans="1:28" ht="21" customHeight="1">
      <c r="A12" s="200" t="s">
        <v>268</v>
      </c>
      <c r="B12" s="200"/>
      <c r="C12" s="203" t="s">
        <v>13</v>
      </c>
      <c r="D12" s="204"/>
      <c r="E12" s="191" t="s">
        <v>249</v>
      </c>
      <c r="F12" s="191"/>
      <c r="G12" s="191">
        <v>2.13</v>
      </c>
      <c r="H12" s="191"/>
      <c r="I12" s="191" t="s">
        <v>249</v>
      </c>
      <c r="J12" s="191"/>
      <c r="K12" s="191" t="s">
        <v>249</v>
      </c>
      <c r="L12" s="191"/>
      <c r="M12" s="66"/>
      <c r="N12" s="158"/>
      <c r="O12" s="158"/>
      <c r="P12" s="221"/>
      <c r="Q12" s="155"/>
      <c r="R12" s="155"/>
      <c r="S12" s="199"/>
      <c r="T12" s="208"/>
      <c r="U12" s="188"/>
      <c r="V12" s="188"/>
      <c r="W12" s="188"/>
      <c r="X12" s="225"/>
      <c r="Y12" s="226"/>
      <c r="Z12" s="41"/>
      <c r="AA12" s="45"/>
      <c r="AB12" s="66"/>
    </row>
    <row r="13" spans="1:26" ht="21" customHeight="1">
      <c r="A13" s="97" t="s">
        <v>16</v>
      </c>
      <c r="B13" s="41"/>
      <c r="C13" s="41"/>
      <c r="D13" s="41"/>
      <c r="E13" s="68"/>
      <c r="F13" s="41"/>
      <c r="G13" s="41"/>
      <c r="H13" s="41"/>
      <c r="I13" s="41"/>
      <c r="J13" s="41"/>
      <c r="K13" s="66"/>
      <c r="L13" s="45"/>
      <c r="M13" s="45"/>
      <c r="N13" s="43"/>
      <c r="O13" s="43"/>
      <c r="P13" s="98"/>
      <c r="Q13" s="45"/>
      <c r="R13" s="45"/>
      <c r="S13" s="72"/>
      <c r="T13" s="55"/>
      <c r="U13" s="59"/>
      <c r="V13" s="59"/>
      <c r="W13" s="59"/>
      <c r="X13" s="96"/>
      <c r="Y13" s="45"/>
      <c r="Z13" s="66"/>
    </row>
    <row r="14" spans="1:26" ht="21" customHeight="1">
      <c r="A14" s="41" t="s">
        <v>14</v>
      </c>
      <c r="B14" s="41"/>
      <c r="C14" s="41"/>
      <c r="D14" s="41"/>
      <c r="E14" s="68"/>
      <c r="F14" s="41"/>
      <c r="G14" s="41"/>
      <c r="H14" s="41"/>
      <c r="I14" s="41"/>
      <c r="J14" s="41"/>
      <c r="K14" s="66"/>
      <c r="L14" s="45"/>
      <c r="M14" s="45"/>
      <c r="N14" s="158" t="s">
        <v>216</v>
      </c>
      <c r="O14" s="159"/>
      <c r="P14" s="94" t="s">
        <v>291</v>
      </c>
      <c r="Q14" s="213" t="s">
        <v>315</v>
      </c>
      <c r="R14" s="158"/>
      <c r="S14" s="159"/>
      <c r="T14" s="154" t="s">
        <v>298</v>
      </c>
      <c r="U14" s="155"/>
      <c r="V14" s="155"/>
      <c r="W14" s="155"/>
      <c r="X14" s="173"/>
      <c r="Y14" s="53">
        <v>34.5</v>
      </c>
      <c r="Z14" s="66"/>
    </row>
    <row r="15" spans="1:26" ht="21" customHeight="1">
      <c r="A15" s="41" t="s">
        <v>15</v>
      </c>
      <c r="B15" s="41"/>
      <c r="C15" s="41"/>
      <c r="D15" s="41"/>
      <c r="E15" s="41"/>
      <c r="F15" s="41"/>
      <c r="G15" s="41"/>
      <c r="H15" s="41"/>
      <c r="I15" s="41"/>
      <c r="J15" s="41"/>
      <c r="K15" s="66"/>
      <c r="L15" s="45"/>
      <c r="M15" s="45"/>
      <c r="N15" s="45"/>
      <c r="O15" s="45"/>
      <c r="P15" s="94"/>
      <c r="Q15" s="48"/>
      <c r="R15" s="45"/>
      <c r="S15" s="72"/>
      <c r="T15" s="194"/>
      <c r="U15" s="181"/>
      <c r="V15" s="181"/>
      <c r="W15" s="181"/>
      <c r="X15" s="195"/>
      <c r="Y15" s="46"/>
      <c r="Z15" s="66"/>
    </row>
    <row r="16" spans="1:26" ht="21" customHeight="1">
      <c r="A16" s="41"/>
      <c r="B16" s="41"/>
      <c r="C16" s="41"/>
      <c r="D16" s="41"/>
      <c r="E16" s="41"/>
      <c r="F16" s="41"/>
      <c r="G16" s="41"/>
      <c r="H16" s="41"/>
      <c r="I16" s="41"/>
      <c r="J16" s="41"/>
      <c r="K16" s="66"/>
      <c r="L16" s="45"/>
      <c r="M16" s="45"/>
      <c r="N16" s="158" t="s">
        <v>220</v>
      </c>
      <c r="O16" s="159"/>
      <c r="P16" s="95" t="s">
        <v>246</v>
      </c>
      <c r="Q16" s="154" t="s">
        <v>310</v>
      </c>
      <c r="R16" s="155"/>
      <c r="S16" s="72" t="s">
        <v>295</v>
      </c>
      <c r="T16" s="154" t="s">
        <v>297</v>
      </c>
      <c r="U16" s="155"/>
      <c r="V16" s="155"/>
      <c r="W16" s="155"/>
      <c r="X16" s="173"/>
      <c r="Y16" s="46">
        <v>28.93</v>
      </c>
      <c r="Z16" s="66"/>
    </row>
    <row r="17" spans="1:26" ht="21" customHeight="1">
      <c r="A17" s="41"/>
      <c r="B17" s="41"/>
      <c r="C17" s="41"/>
      <c r="D17" s="41"/>
      <c r="E17" s="41"/>
      <c r="F17" s="41"/>
      <c r="G17" s="41"/>
      <c r="H17" s="41"/>
      <c r="I17" s="41"/>
      <c r="J17" s="41"/>
      <c r="K17" s="66"/>
      <c r="L17" s="45"/>
      <c r="M17" s="45"/>
      <c r="N17" s="45"/>
      <c r="O17" s="45"/>
      <c r="P17" s="94"/>
      <c r="Q17" s="48"/>
      <c r="R17" s="45"/>
      <c r="S17" s="72"/>
      <c r="T17" s="194"/>
      <c r="U17" s="181"/>
      <c r="V17" s="181"/>
      <c r="W17" s="181"/>
      <c r="X17" s="195"/>
      <c r="Y17" s="46"/>
      <c r="Z17" s="66"/>
    </row>
    <row r="18" spans="1:26" ht="21" customHeight="1">
      <c r="A18" s="66"/>
      <c r="B18" s="66"/>
      <c r="C18" s="66"/>
      <c r="D18" s="66"/>
      <c r="E18" s="66"/>
      <c r="F18" s="66"/>
      <c r="G18" s="66"/>
      <c r="H18" s="66"/>
      <c r="I18" s="66"/>
      <c r="J18" s="66"/>
      <c r="K18" s="66"/>
      <c r="L18" s="45"/>
      <c r="M18" s="45"/>
      <c r="N18" s="158" t="s">
        <v>224</v>
      </c>
      <c r="O18" s="159"/>
      <c r="P18" s="94" t="s">
        <v>290</v>
      </c>
      <c r="Q18" s="154" t="s">
        <v>311</v>
      </c>
      <c r="R18" s="155"/>
      <c r="S18" s="72" t="s">
        <v>296</v>
      </c>
      <c r="T18" s="154" t="s">
        <v>297</v>
      </c>
      <c r="U18" s="155"/>
      <c r="V18" s="155"/>
      <c r="W18" s="155"/>
      <c r="X18" s="173"/>
      <c r="Y18" s="53">
        <v>23.6</v>
      </c>
      <c r="Z18" s="66"/>
    </row>
    <row r="19" spans="1:26" ht="21" customHeight="1">
      <c r="A19" s="66"/>
      <c r="B19" s="66"/>
      <c r="C19" s="66"/>
      <c r="D19" s="66"/>
      <c r="E19" s="66"/>
      <c r="F19" s="66"/>
      <c r="G19" s="66"/>
      <c r="H19" s="66"/>
      <c r="I19" s="66"/>
      <c r="J19" s="66"/>
      <c r="K19" s="66"/>
      <c r="L19" s="45"/>
      <c r="M19" s="45"/>
      <c r="N19" s="45"/>
      <c r="O19" s="45"/>
      <c r="P19" s="94"/>
      <c r="Q19" s="48"/>
      <c r="R19" s="45"/>
      <c r="S19" s="72"/>
      <c r="T19" s="194"/>
      <c r="U19" s="181"/>
      <c r="V19" s="181"/>
      <c r="W19" s="181"/>
      <c r="X19" s="195"/>
      <c r="Y19" s="46"/>
      <c r="Z19" s="66"/>
    </row>
    <row r="20" spans="1:26" ht="21" customHeight="1">
      <c r="A20" s="178" t="s">
        <v>285</v>
      </c>
      <c r="B20" s="178"/>
      <c r="C20" s="178"/>
      <c r="D20" s="178"/>
      <c r="E20" s="178"/>
      <c r="F20" s="178"/>
      <c r="G20" s="178"/>
      <c r="H20" s="178"/>
      <c r="I20" s="178"/>
      <c r="J20" s="178"/>
      <c r="K20" s="178"/>
      <c r="L20" s="178"/>
      <c r="M20" s="45"/>
      <c r="N20" s="158" t="s">
        <v>228</v>
      </c>
      <c r="O20" s="159"/>
      <c r="P20" s="94" t="s">
        <v>289</v>
      </c>
      <c r="Q20" s="154" t="s">
        <v>312</v>
      </c>
      <c r="R20" s="155"/>
      <c r="S20" s="72" t="s">
        <v>293</v>
      </c>
      <c r="T20" s="154" t="s">
        <v>299</v>
      </c>
      <c r="U20" s="155"/>
      <c r="V20" s="155"/>
      <c r="W20" s="155"/>
      <c r="X20" s="173"/>
      <c r="Y20" s="46">
        <v>13.52</v>
      </c>
      <c r="Z20" s="66"/>
    </row>
    <row r="21" spans="1:26" ht="21" customHeight="1" thickBot="1">
      <c r="A21" s="41"/>
      <c r="B21" s="41"/>
      <c r="C21" s="41"/>
      <c r="D21" s="41"/>
      <c r="E21" s="41"/>
      <c r="F21" s="41"/>
      <c r="G21" s="41"/>
      <c r="H21" s="41"/>
      <c r="I21" s="41"/>
      <c r="J21" s="41"/>
      <c r="K21" s="66"/>
      <c r="L21" s="45"/>
      <c r="M21" s="45"/>
      <c r="N21" s="45"/>
      <c r="O21" s="45"/>
      <c r="P21" s="94"/>
      <c r="Q21" s="48"/>
      <c r="R21" s="45"/>
      <c r="S21" s="72"/>
      <c r="T21" s="194"/>
      <c r="U21" s="181"/>
      <c r="V21" s="181"/>
      <c r="W21" s="181"/>
      <c r="X21" s="195"/>
      <c r="Y21" s="46"/>
      <c r="Z21" s="66"/>
    </row>
    <row r="22" spans="1:26" ht="21" customHeight="1">
      <c r="A22" s="156" t="s">
        <v>243</v>
      </c>
      <c r="B22" s="210" t="s">
        <v>276</v>
      </c>
      <c r="C22" s="160" t="s">
        <v>17</v>
      </c>
      <c r="D22" s="161"/>
      <c r="E22" s="161"/>
      <c r="F22" s="161"/>
      <c r="G22" s="172"/>
      <c r="H22" s="164" t="s">
        <v>281</v>
      </c>
      <c r="I22" s="164" t="s">
        <v>282</v>
      </c>
      <c r="J22" s="160" t="s">
        <v>284</v>
      </c>
      <c r="K22" s="161"/>
      <c r="L22" s="161"/>
      <c r="M22" s="45"/>
      <c r="N22" s="158" t="s">
        <v>232</v>
      </c>
      <c r="O22" s="159"/>
      <c r="P22" s="94" t="s">
        <v>288</v>
      </c>
      <c r="Q22" s="154" t="s">
        <v>313</v>
      </c>
      <c r="R22" s="155"/>
      <c r="S22" s="72" t="s">
        <v>293</v>
      </c>
      <c r="T22" s="154" t="s">
        <v>300</v>
      </c>
      <c r="U22" s="155"/>
      <c r="V22" s="155"/>
      <c r="W22" s="155"/>
      <c r="X22" s="173"/>
      <c r="Y22" s="46">
        <v>18.65</v>
      </c>
      <c r="Z22" s="66"/>
    </row>
    <row r="23" spans="1:26" ht="21" customHeight="1">
      <c r="A23" s="157"/>
      <c r="B23" s="211"/>
      <c r="C23" s="182" t="s">
        <v>275</v>
      </c>
      <c r="D23" s="183"/>
      <c r="E23" s="182" t="s">
        <v>278</v>
      </c>
      <c r="F23" s="183"/>
      <c r="G23" s="74" t="s">
        <v>279</v>
      </c>
      <c r="H23" s="165"/>
      <c r="I23" s="165"/>
      <c r="J23" s="162" t="s">
        <v>283</v>
      </c>
      <c r="K23" s="163"/>
      <c r="L23" s="69" t="s">
        <v>165</v>
      </c>
      <c r="M23" s="45"/>
      <c r="N23" s="45"/>
      <c r="O23" s="45"/>
      <c r="P23" s="94"/>
      <c r="Q23" s="48"/>
      <c r="R23" s="45"/>
      <c r="S23" s="72"/>
      <c r="T23" s="194"/>
      <c r="U23" s="181"/>
      <c r="V23" s="181"/>
      <c r="W23" s="181"/>
      <c r="X23" s="195"/>
      <c r="Y23" s="46"/>
      <c r="Z23" s="66"/>
    </row>
    <row r="24" spans="1:26" ht="21" customHeight="1">
      <c r="A24" s="205" t="s">
        <v>171</v>
      </c>
      <c r="B24" s="207" t="s">
        <v>262</v>
      </c>
      <c r="C24" s="184" t="s">
        <v>251</v>
      </c>
      <c r="D24" s="184"/>
      <c r="E24" s="190" t="s">
        <v>169</v>
      </c>
      <c r="F24" s="190"/>
      <c r="G24" s="51" t="s">
        <v>170</v>
      </c>
      <c r="H24" s="184">
        <v>71.9</v>
      </c>
      <c r="I24" s="184">
        <v>46.57</v>
      </c>
      <c r="J24" s="187" t="s">
        <v>280</v>
      </c>
      <c r="K24" s="187"/>
      <c r="L24" s="209">
        <v>365</v>
      </c>
      <c r="M24" s="41"/>
      <c r="N24" s="158" t="s">
        <v>235</v>
      </c>
      <c r="O24" s="159"/>
      <c r="P24" s="54" t="s">
        <v>287</v>
      </c>
      <c r="Q24" s="154" t="s">
        <v>314</v>
      </c>
      <c r="R24" s="155"/>
      <c r="S24" s="199" t="s">
        <v>293</v>
      </c>
      <c r="T24" s="154" t="s">
        <v>301</v>
      </c>
      <c r="U24" s="155"/>
      <c r="V24" s="155"/>
      <c r="W24" s="155"/>
      <c r="X24" s="173"/>
      <c r="Y24" s="179">
        <v>21.48</v>
      </c>
      <c r="Z24" s="66"/>
    </row>
    <row r="25" spans="1:25" ht="21" customHeight="1">
      <c r="A25" s="206"/>
      <c r="B25" s="208"/>
      <c r="C25" s="181" t="s">
        <v>252</v>
      </c>
      <c r="D25" s="181"/>
      <c r="E25" s="179" t="s">
        <v>172</v>
      </c>
      <c r="F25" s="179"/>
      <c r="G25" s="46" t="s">
        <v>253</v>
      </c>
      <c r="H25" s="181"/>
      <c r="I25" s="181"/>
      <c r="J25" s="188"/>
      <c r="K25" s="188"/>
      <c r="L25" s="185"/>
      <c r="M25" s="41"/>
      <c r="N25" s="192"/>
      <c r="O25" s="193"/>
      <c r="P25" s="75" t="s">
        <v>247</v>
      </c>
      <c r="Q25" s="176"/>
      <c r="R25" s="189"/>
      <c r="S25" s="197"/>
      <c r="T25" s="220"/>
      <c r="U25" s="202"/>
      <c r="V25" s="202"/>
      <c r="W25" s="202"/>
      <c r="X25" s="157"/>
      <c r="Y25" s="180"/>
    </row>
    <row r="26" spans="1:25" ht="21" customHeight="1">
      <c r="A26" s="206"/>
      <c r="B26" s="208"/>
      <c r="C26" s="181" t="s">
        <v>254</v>
      </c>
      <c r="D26" s="181"/>
      <c r="E26" s="179" t="s">
        <v>173</v>
      </c>
      <c r="F26" s="179"/>
      <c r="G26" s="46" t="s">
        <v>174</v>
      </c>
      <c r="H26" s="181"/>
      <c r="I26" s="181"/>
      <c r="J26" s="188"/>
      <c r="K26" s="188"/>
      <c r="L26" s="185"/>
      <c r="M26" s="41"/>
      <c r="N26" s="45" t="s">
        <v>248</v>
      </c>
      <c r="O26" s="45"/>
      <c r="P26" s="45"/>
      <c r="Q26" s="45"/>
      <c r="R26" s="45"/>
      <c r="S26" s="45"/>
      <c r="T26" s="45"/>
      <c r="U26" s="45"/>
      <c r="V26" s="45"/>
      <c r="W26" s="45"/>
      <c r="X26" s="45"/>
      <c r="Y26" s="66"/>
    </row>
    <row r="27" spans="1:25" ht="21" customHeight="1">
      <c r="A27" s="206"/>
      <c r="B27" s="208"/>
      <c r="C27" s="181" t="s">
        <v>255</v>
      </c>
      <c r="D27" s="181"/>
      <c r="E27" s="179" t="s">
        <v>175</v>
      </c>
      <c r="F27" s="179"/>
      <c r="G27" s="46" t="s">
        <v>176</v>
      </c>
      <c r="H27" s="181"/>
      <c r="I27" s="181"/>
      <c r="J27" s="188"/>
      <c r="K27" s="188"/>
      <c r="L27" s="185"/>
      <c r="M27" s="66"/>
      <c r="N27" s="41" t="s">
        <v>240</v>
      </c>
      <c r="O27" s="41"/>
      <c r="P27" s="41"/>
      <c r="Q27" s="41"/>
      <c r="R27" s="41"/>
      <c r="S27" s="41"/>
      <c r="T27" s="41"/>
      <c r="U27" s="41"/>
      <c r="V27" s="41"/>
      <c r="W27" s="41"/>
      <c r="X27" s="41"/>
      <c r="Y27" s="66"/>
    </row>
    <row r="28" spans="1:25" ht="21" customHeight="1">
      <c r="A28" s="44"/>
      <c r="B28" s="55"/>
      <c r="C28" s="59"/>
      <c r="D28" s="45"/>
      <c r="E28" s="46"/>
      <c r="F28" s="46"/>
      <c r="G28" s="46"/>
      <c r="H28" s="42"/>
      <c r="I28" s="42"/>
      <c r="J28" s="45"/>
      <c r="K28" s="45"/>
      <c r="L28" s="46"/>
      <c r="M28" s="66"/>
      <c r="N28" s="66"/>
      <c r="O28" s="66"/>
      <c r="P28" s="66"/>
      <c r="Q28" s="66"/>
      <c r="R28" s="66"/>
      <c r="S28" s="66"/>
      <c r="T28" s="66"/>
      <c r="U28" s="66"/>
      <c r="V28" s="66"/>
      <c r="W28" s="66"/>
      <c r="X28" s="66"/>
      <c r="Y28" s="66"/>
    </row>
    <row r="29" spans="1:25" ht="21" customHeight="1">
      <c r="A29" s="206" t="s">
        <v>182</v>
      </c>
      <c r="B29" s="213" t="s">
        <v>277</v>
      </c>
      <c r="C29" s="181" t="s">
        <v>256</v>
      </c>
      <c r="D29" s="181"/>
      <c r="E29" s="179" t="s">
        <v>180</v>
      </c>
      <c r="F29" s="179"/>
      <c r="G29" s="46" t="s">
        <v>181</v>
      </c>
      <c r="H29" s="181">
        <v>5.2</v>
      </c>
      <c r="I29" s="181">
        <v>0.55</v>
      </c>
      <c r="J29" s="155" t="s">
        <v>185</v>
      </c>
      <c r="K29" s="155"/>
      <c r="L29" s="185">
        <v>42920</v>
      </c>
      <c r="M29" s="66"/>
      <c r="N29" s="66"/>
      <c r="O29" s="66"/>
      <c r="P29" s="66"/>
      <c r="Q29" s="66"/>
      <c r="R29" s="66"/>
      <c r="S29" s="66"/>
      <c r="T29" s="66"/>
      <c r="U29" s="66"/>
      <c r="V29" s="66"/>
      <c r="W29" s="66"/>
      <c r="X29" s="66"/>
      <c r="Y29" s="66"/>
    </row>
    <row r="30" spans="1:25" ht="21" customHeight="1">
      <c r="A30" s="206"/>
      <c r="B30" s="213"/>
      <c r="C30" s="181" t="s">
        <v>257</v>
      </c>
      <c r="D30" s="181"/>
      <c r="E30" s="179" t="s">
        <v>183</v>
      </c>
      <c r="F30" s="179"/>
      <c r="G30" s="46" t="s">
        <v>184</v>
      </c>
      <c r="H30" s="181"/>
      <c r="I30" s="181"/>
      <c r="J30" s="155"/>
      <c r="K30" s="155"/>
      <c r="L30" s="185"/>
      <c r="M30" s="66"/>
      <c r="N30" s="66"/>
      <c r="O30" s="66"/>
      <c r="P30" s="66"/>
      <c r="Q30" s="66"/>
      <c r="R30" s="66"/>
      <c r="S30" s="66"/>
      <c r="T30" s="66"/>
      <c r="U30" s="66"/>
      <c r="V30" s="66"/>
      <c r="W30" s="66"/>
      <c r="X30" s="66"/>
      <c r="Y30" s="66"/>
    </row>
    <row r="31" spans="1:25" ht="21" customHeight="1">
      <c r="A31" s="206"/>
      <c r="B31" s="213"/>
      <c r="C31" s="181" t="s">
        <v>258</v>
      </c>
      <c r="D31" s="181"/>
      <c r="E31" s="179" t="s">
        <v>189</v>
      </c>
      <c r="F31" s="179"/>
      <c r="G31" s="46" t="s">
        <v>190</v>
      </c>
      <c r="H31" s="181"/>
      <c r="I31" s="181"/>
      <c r="J31" s="155"/>
      <c r="K31" s="155"/>
      <c r="L31" s="185"/>
      <c r="M31" s="66"/>
      <c r="N31" s="66"/>
      <c r="O31" s="66"/>
      <c r="P31" s="66"/>
      <c r="Q31" s="66"/>
      <c r="R31" s="66"/>
      <c r="S31" s="66"/>
      <c r="T31" s="66"/>
      <c r="U31" s="66"/>
      <c r="V31" s="66"/>
      <c r="W31" s="66"/>
      <c r="X31" s="66"/>
      <c r="Y31" s="66"/>
    </row>
    <row r="32" spans="1:25" ht="21" customHeight="1">
      <c r="A32" s="212"/>
      <c r="B32" s="214"/>
      <c r="C32" s="202" t="s">
        <v>259</v>
      </c>
      <c r="D32" s="202"/>
      <c r="E32" s="180" t="s">
        <v>191</v>
      </c>
      <c r="F32" s="180"/>
      <c r="G32" s="52" t="s">
        <v>192</v>
      </c>
      <c r="H32" s="202"/>
      <c r="I32" s="202"/>
      <c r="J32" s="189"/>
      <c r="K32" s="189"/>
      <c r="L32" s="186"/>
      <c r="M32" s="66"/>
      <c r="N32" s="66"/>
      <c r="O32" s="66"/>
      <c r="P32" s="66"/>
      <c r="Q32" s="66"/>
      <c r="R32" s="66"/>
      <c r="S32" s="66"/>
      <c r="T32" s="66"/>
      <c r="U32" s="66"/>
      <c r="V32" s="66"/>
      <c r="W32" s="66"/>
      <c r="X32" s="66"/>
      <c r="Y32" s="66"/>
    </row>
    <row r="33" spans="1:25" ht="21" customHeight="1">
      <c r="A33" s="41" t="s">
        <v>244</v>
      </c>
      <c r="B33" s="47"/>
      <c r="C33" s="45"/>
      <c r="D33" s="41"/>
      <c r="E33" s="41"/>
      <c r="F33" s="41"/>
      <c r="G33" s="41"/>
      <c r="H33" s="41"/>
      <c r="I33" s="41"/>
      <c r="J33" s="41"/>
      <c r="K33" s="66"/>
      <c r="L33" s="66"/>
      <c r="M33" s="66"/>
      <c r="N33" s="66"/>
      <c r="O33" s="66"/>
      <c r="P33" s="66"/>
      <c r="Q33" s="66"/>
      <c r="R33" s="66"/>
      <c r="S33" s="66"/>
      <c r="T33" s="66"/>
      <c r="U33" s="66"/>
      <c r="V33" s="66"/>
      <c r="W33" s="66"/>
      <c r="X33" s="66"/>
      <c r="Y33" s="66"/>
    </row>
    <row r="34" spans="1:25" ht="21" customHeight="1">
      <c r="A34" s="41"/>
      <c r="B34" s="45"/>
      <c r="C34" s="45"/>
      <c r="D34" s="41"/>
      <c r="E34" s="41"/>
      <c r="F34" s="41"/>
      <c r="G34" s="41"/>
      <c r="H34" s="41"/>
      <c r="I34" s="41"/>
      <c r="J34" s="41"/>
      <c r="K34" s="66"/>
      <c r="L34" s="66"/>
      <c r="M34" s="66"/>
      <c r="N34" s="66"/>
      <c r="O34" s="66"/>
      <c r="P34" s="66"/>
      <c r="Q34" s="66"/>
      <c r="R34" s="66"/>
      <c r="S34" s="66"/>
      <c r="T34" s="66"/>
      <c r="U34" s="66"/>
      <c r="V34" s="66"/>
      <c r="W34" s="66"/>
      <c r="X34" s="66"/>
      <c r="Y34" s="66"/>
    </row>
    <row r="35" spans="1:25" ht="21" customHeight="1">
      <c r="A35" s="41"/>
      <c r="B35" s="45"/>
      <c r="C35" s="45"/>
      <c r="D35" s="41"/>
      <c r="E35" s="41"/>
      <c r="F35" s="41"/>
      <c r="G35" s="41"/>
      <c r="H35" s="41"/>
      <c r="I35" s="41"/>
      <c r="J35" s="41"/>
      <c r="K35" s="66"/>
      <c r="L35" s="66"/>
      <c r="M35" s="66"/>
      <c r="N35" s="66"/>
      <c r="O35" s="66"/>
      <c r="P35" s="66"/>
      <c r="Q35" s="66"/>
      <c r="R35" s="66"/>
      <c r="S35" s="66"/>
      <c r="T35" s="66"/>
      <c r="U35" s="66"/>
      <c r="V35" s="66"/>
      <c r="W35" s="66"/>
      <c r="X35" s="66"/>
      <c r="Y35" s="66"/>
    </row>
    <row r="36" spans="1:25" ht="21" customHeight="1">
      <c r="A36" s="41"/>
      <c r="B36" s="45"/>
      <c r="C36" s="45"/>
      <c r="D36" s="41"/>
      <c r="E36" s="41"/>
      <c r="F36" s="41"/>
      <c r="G36" s="41"/>
      <c r="H36" s="41"/>
      <c r="I36" s="41"/>
      <c r="J36" s="41"/>
      <c r="K36" s="66"/>
      <c r="L36" s="66"/>
      <c r="M36" s="66"/>
      <c r="N36" s="66"/>
      <c r="O36" s="66"/>
      <c r="P36" s="66"/>
      <c r="Q36" s="66"/>
      <c r="R36" s="66"/>
      <c r="S36" s="66"/>
      <c r="T36" s="66"/>
      <c r="U36" s="66"/>
      <c r="V36" s="66"/>
      <c r="W36" s="66"/>
      <c r="X36" s="66"/>
      <c r="Y36" s="66"/>
    </row>
    <row r="37" spans="1:25" ht="21" customHeight="1">
      <c r="A37" s="41"/>
      <c r="B37" s="45"/>
      <c r="C37" s="45"/>
      <c r="D37" s="41"/>
      <c r="E37" s="41"/>
      <c r="F37" s="41"/>
      <c r="G37" s="41"/>
      <c r="H37" s="41"/>
      <c r="I37" s="41"/>
      <c r="J37" s="41"/>
      <c r="K37" s="66"/>
      <c r="L37" s="66"/>
      <c r="M37" s="66"/>
      <c r="N37" s="66"/>
      <c r="O37" s="66"/>
      <c r="P37" s="66"/>
      <c r="Q37" s="66"/>
      <c r="R37" s="66"/>
      <c r="S37" s="66"/>
      <c r="T37" s="66"/>
      <c r="U37" s="66"/>
      <c r="V37" s="66"/>
      <c r="W37" s="66"/>
      <c r="X37" s="66"/>
      <c r="Y37" s="66"/>
    </row>
    <row r="38" spans="1:25" ht="21"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row>
    <row r="39" spans="1:25" ht="21" customHeight="1">
      <c r="A39" s="178" t="s">
        <v>18</v>
      </c>
      <c r="B39" s="178"/>
      <c r="C39" s="178"/>
      <c r="D39" s="178"/>
      <c r="E39" s="178"/>
      <c r="F39" s="178"/>
      <c r="G39" s="178"/>
      <c r="H39" s="178"/>
      <c r="I39" s="178"/>
      <c r="J39" s="178"/>
      <c r="K39" s="178"/>
      <c r="L39" s="178"/>
      <c r="M39" s="66"/>
      <c r="N39" s="66"/>
      <c r="O39" s="66"/>
      <c r="P39" s="66"/>
      <c r="Q39" s="66"/>
      <c r="R39" s="66"/>
      <c r="S39" s="66"/>
      <c r="T39" s="66"/>
      <c r="U39" s="66"/>
      <c r="V39" s="66"/>
      <c r="W39" s="66"/>
      <c r="X39" s="66"/>
      <c r="Y39" s="66"/>
    </row>
    <row r="40" spans="1:25" ht="21" customHeight="1" thickBot="1">
      <c r="A40" s="167" t="s">
        <v>242</v>
      </c>
      <c r="B40" s="167"/>
      <c r="C40" s="41"/>
      <c r="D40" s="41"/>
      <c r="E40" s="41"/>
      <c r="F40" s="41"/>
      <c r="G40" s="41"/>
      <c r="H40" s="41"/>
      <c r="I40" s="41"/>
      <c r="J40" s="41"/>
      <c r="K40" s="41"/>
      <c r="L40" s="41"/>
      <c r="M40" s="66"/>
      <c r="N40" s="167" t="s">
        <v>260</v>
      </c>
      <c r="O40" s="167"/>
      <c r="P40" s="167"/>
      <c r="Q40" s="41"/>
      <c r="R40" s="66"/>
      <c r="S40" s="66"/>
      <c r="T40" s="66"/>
      <c r="U40" s="66"/>
      <c r="V40" s="66"/>
      <c r="W40" s="66"/>
      <c r="X40" s="66"/>
      <c r="Y40" s="66"/>
    </row>
    <row r="41" spans="1:25" ht="21" customHeight="1">
      <c r="A41" s="77" t="s">
        <v>0</v>
      </c>
      <c r="B41" s="160" t="s">
        <v>1</v>
      </c>
      <c r="C41" s="172"/>
      <c r="D41" s="65" t="s">
        <v>2</v>
      </c>
      <c r="E41" s="77" t="s">
        <v>0</v>
      </c>
      <c r="F41" s="160" t="s">
        <v>1</v>
      </c>
      <c r="G41" s="172"/>
      <c r="H41" s="65" t="s">
        <v>2</v>
      </c>
      <c r="I41" s="77" t="s">
        <v>0</v>
      </c>
      <c r="J41" s="160" t="s">
        <v>1</v>
      </c>
      <c r="K41" s="172"/>
      <c r="L41" s="65" t="s">
        <v>2</v>
      </c>
      <c r="M41" s="66"/>
      <c r="N41" s="77" t="s">
        <v>0</v>
      </c>
      <c r="O41" s="160" t="s">
        <v>1</v>
      </c>
      <c r="P41" s="172"/>
      <c r="Q41" s="65" t="s">
        <v>2</v>
      </c>
      <c r="R41" s="77" t="s">
        <v>0</v>
      </c>
      <c r="S41" s="160" t="s">
        <v>1</v>
      </c>
      <c r="T41" s="172"/>
      <c r="U41" s="65" t="s">
        <v>2</v>
      </c>
      <c r="V41" s="77" t="s">
        <v>0</v>
      </c>
      <c r="W41" s="160" t="s">
        <v>1</v>
      </c>
      <c r="X41" s="172"/>
      <c r="Y41" s="65" t="s">
        <v>2</v>
      </c>
    </row>
    <row r="42" spans="1:25" ht="21" customHeight="1">
      <c r="A42" s="78" t="s">
        <v>4</v>
      </c>
      <c r="B42" s="174" t="s">
        <v>146</v>
      </c>
      <c r="C42" s="175"/>
      <c r="D42" s="90">
        <v>2702</v>
      </c>
      <c r="E42" s="78" t="s">
        <v>147</v>
      </c>
      <c r="F42" s="174" t="s">
        <v>148</v>
      </c>
      <c r="G42" s="175"/>
      <c r="H42" s="84">
        <v>1797</v>
      </c>
      <c r="I42" s="119" t="s">
        <v>177</v>
      </c>
      <c r="J42" s="174" t="s">
        <v>178</v>
      </c>
      <c r="K42" s="175"/>
      <c r="L42" s="84">
        <v>1624</v>
      </c>
      <c r="M42" s="66"/>
      <c r="N42" s="78" t="s">
        <v>179</v>
      </c>
      <c r="O42" s="174" t="s">
        <v>122</v>
      </c>
      <c r="P42" s="175"/>
      <c r="Q42" s="84">
        <v>637</v>
      </c>
      <c r="R42" s="119" t="s">
        <v>214</v>
      </c>
      <c r="S42" s="174" t="s">
        <v>91</v>
      </c>
      <c r="T42" s="175"/>
      <c r="U42" s="87">
        <v>425</v>
      </c>
      <c r="V42" s="82" t="s">
        <v>215</v>
      </c>
      <c r="W42" s="174" t="s">
        <v>92</v>
      </c>
      <c r="X42" s="175"/>
      <c r="Y42" s="87">
        <v>366</v>
      </c>
    </row>
    <row r="43" spans="1:25" ht="21" customHeight="1">
      <c r="A43" s="42" t="s">
        <v>3</v>
      </c>
      <c r="B43" s="48"/>
      <c r="C43" s="49"/>
      <c r="D43" s="91"/>
      <c r="E43" s="45"/>
      <c r="F43" s="48"/>
      <c r="G43" s="49"/>
      <c r="H43" s="85"/>
      <c r="I43" s="120"/>
      <c r="J43" s="48"/>
      <c r="K43" s="49"/>
      <c r="L43" s="85"/>
      <c r="M43" s="66"/>
      <c r="N43" s="45"/>
      <c r="O43" s="48"/>
      <c r="P43" s="45"/>
      <c r="Q43" s="85"/>
      <c r="R43" s="120"/>
      <c r="S43" s="48"/>
      <c r="T43" s="49"/>
      <c r="U43" s="88"/>
      <c r="V43" s="70"/>
      <c r="W43" s="48"/>
      <c r="X43" s="49"/>
      <c r="Y43" s="88"/>
    </row>
    <row r="44" spans="1:25" ht="21" customHeight="1">
      <c r="A44" s="43" t="s">
        <v>149</v>
      </c>
      <c r="B44" s="154" t="s">
        <v>150</v>
      </c>
      <c r="C44" s="173"/>
      <c r="D44" s="91">
        <v>2684</v>
      </c>
      <c r="E44" s="50" t="s">
        <v>151</v>
      </c>
      <c r="F44" s="154" t="s">
        <v>150</v>
      </c>
      <c r="G44" s="173"/>
      <c r="H44" s="85">
        <v>1776</v>
      </c>
      <c r="I44" s="121" t="s">
        <v>186</v>
      </c>
      <c r="J44" s="154" t="s">
        <v>187</v>
      </c>
      <c r="K44" s="173"/>
      <c r="L44" s="85">
        <v>1621</v>
      </c>
      <c r="M44" s="73"/>
      <c r="N44" s="43" t="s">
        <v>188</v>
      </c>
      <c r="O44" s="154" t="s">
        <v>91</v>
      </c>
      <c r="P44" s="173"/>
      <c r="Q44" s="85">
        <v>567</v>
      </c>
      <c r="R44" s="121" t="s">
        <v>217</v>
      </c>
      <c r="S44" s="154" t="s">
        <v>92</v>
      </c>
      <c r="T44" s="173"/>
      <c r="U44" s="88">
        <v>413</v>
      </c>
      <c r="V44" s="50" t="s">
        <v>218</v>
      </c>
      <c r="W44" s="154" t="s">
        <v>219</v>
      </c>
      <c r="X44" s="173"/>
      <c r="Y44" s="88">
        <v>358</v>
      </c>
    </row>
    <row r="45" spans="1:25" ht="21" customHeight="1">
      <c r="A45" s="45"/>
      <c r="B45" s="48"/>
      <c r="C45" s="49"/>
      <c r="D45" s="91"/>
      <c r="E45" s="45"/>
      <c r="F45" s="48"/>
      <c r="G45" s="49"/>
      <c r="H45" s="85"/>
      <c r="I45" s="120"/>
      <c r="J45" s="48"/>
      <c r="K45" s="49"/>
      <c r="L45" s="85"/>
      <c r="M45" s="73"/>
      <c r="N45" s="45"/>
      <c r="O45" s="48"/>
      <c r="P45" s="45"/>
      <c r="Q45" s="85"/>
      <c r="R45" s="120"/>
      <c r="S45" s="48"/>
      <c r="T45" s="49"/>
      <c r="U45" s="88"/>
      <c r="V45" s="70"/>
      <c r="W45" s="48"/>
      <c r="X45" s="49"/>
      <c r="Y45" s="88"/>
    </row>
    <row r="46" spans="1:25" ht="21" customHeight="1">
      <c r="A46" s="43" t="s">
        <v>152</v>
      </c>
      <c r="B46" s="154" t="s">
        <v>110</v>
      </c>
      <c r="C46" s="173"/>
      <c r="D46" s="91">
        <v>2530</v>
      </c>
      <c r="E46" s="50" t="s">
        <v>153</v>
      </c>
      <c r="F46" s="154" t="s">
        <v>150</v>
      </c>
      <c r="G46" s="173"/>
      <c r="H46" s="85">
        <v>1736</v>
      </c>
      <c r="I46" s="121" t="s">
        <v>193</v>
      </c>
      <c r="J46" s="154" t="s">
        <v>194</v>
      </c>
      <c r="K46" s="173"/>
      <c r="L46" s="85">
        <v>1601</v>
      </c>
      <c r="M46" s="73"/>
      <c r="N46" s="43" t="s">
        <v>195</v>
      </c>
      <c r="O46" s="154" t="s">
        <v>127</v>
      </c>
      <c r="P46" s="173"/>
      <c r="Q46" s="85">
        <v>564</v>
      </c>
      <c r="R46" s="121" t="s">
        <v>221</v>
      </c>
      <c r="S46" s="154" t="s">
        <v>131</v>
      </c>
      <c r="T46" s="173"/>
      <c r="U46" s="88">
        <v>409</v>
      </c>
      <c r="V46" s="50" t="s">
        <v>222</v>
      </c>
      <c r="W46" s="154" t="s">
        <v>223</v>
      </c>
      <c r="X46" s="173"/>
      <c r="Y46" s="88">
        <v>354</v>
      </c>
    </row>
    <row r="47" spans="1:25" ht="21" customHeight="1">
      <c r="A47" s="45"/>
      <c r="B47" s="48"/>
      <c r="C47" s="49"/>
      <c r="D47" s="91"/>
      <c r="E47" s="45"/>
      <c r="F47" s="48"/>
      <c r="G47" s="49"/>
      <c r="H47" s="85"/>
      <c r="I47" s="120"/>
      <c r="J47" s="48"/>
      <c r="K47" s="49"/>
      <c r="L47" s="85"/>
      <c r="M47" s="73"/>
      <c r="N47" s="45"/>
      <c r="O47" s="48"/>
      <c r="P47" s="45"/>
      <c r="Q47" s="85"/>
      <c r="R47" s="120"/>
      <c r="S47" s="48"/>
      <c r="T47" s="49"/>
      <c r="U47" s="88"/>
      <c r="V47" s="70"/>
      <c r="W47" s="48"/>
      <c r="X47" s="49"/>
      <c r="Y47" s="88"/>
    </row>
    <row r="48" spans="1:25" ht="21" customHeight="1">
      <c r="A48" s="43" t="s">
        <v>154</v>
      </c>
      <c r="B48" s="154" t="s">
        <v>146</v>
      </c>
      <c r="C48" s="173"/>
      <c r="D48" s="91">
        <v>2399</v>
      </c>
      <c r="E48" s="50" t="s">
        <v>155</v>
      </c>
      <c r="F48" s="154" t="s">
        <v>156</v>
      </c>
      <c r="G48" s="173"/>
      <c r="H48" s="85">
        <v>1671</v>
      </c>
      <c r="I48" s="121" t="s">
        <v>196</v>
      </c>
      <c r="J48" s="154" t="s">
        <v>187</v>
      </c>
      <c r="K48" s="173"/>
      <c r="L48" s="85">
        <v>1572</v>
      </c>
      <c r="M48" s="73"/>
      <c r="N48" s="43" t="s">
        <v>197</v>
      </c>
      <c r="O48" s="154" t="s">
        <v>198</v>
      </c>
      <c r="P48" s="173"/>
      <c r="Q48" s="85">
        <v>544</v>
      </c>
      <c r="R48" s="121" t="s">
        <v>225</v>
      </c>
      <c r="S48" s="154" t="s">
        <v>226</v>
      </c>
      <c r="T48" s="173"/>
      <c r="U48" s="88">
        <v>399</v>
      </c>
      <c r="V48" s="50" t="s">
        <v>227</v>
      </c>
      <c r="W48" s="154" t="s">
        <v>132</v>
      </c>
      <c r="X48" s="173"/>
      <c r="Y48" s="88">
        <v>342</v>
      </c>
    </row>
    <row r="49" spans="1:25" ht="21" customHeight="1">
      <c r="A49" s="45"/>
      <c r="B49" s="48"/>
      <c r="C49" s="49"/>
      <c r="D49" s="91"/>
      <c r="E49" s="45"/>
      <c r="F49" s="48"/>
      <c r="G49" s="49"/>
      <c r="H49" s="85"/>
      <c r="I49" s="120"/>
      <c r="J49" s="48"/>
      <c r="K49" s="49"/>
      <c r="L49" s="85"/>
      <c r="M49" s="73"/>
      <c r="N49" s="45"/>
      <c r="O49" s="48"/>
      <c r="P49" s="45"/>
      <c r="Q49" s="85"/>
      <c r="R49" s="120"/>
      <c r="S49" s="48"/>
      <c r="T49" s="49"/>
      <c r="U49" s="88"/>
      <c r="V49" s="70"/>
      <c r="W49" s="48"/>
      <c r="X49" s="49"/>
      <c r="Y49" s="88"/>
    </row>
    <row r="50" spans="1:25" ht="21" customHeight="1">
      <c r="A50" s="43" t="s">
        <v>157</v>
      </c>
      <c r="B50" s="154" t="s">
        <v>150</v>
      </c>
      <c r="C50" s="173"/>
      <c r="D50" s="91">
        <v>2128</v>
      </c>
      <c r="E50" s="50" t="s">
        <v>158</v>
      </c>
      <c r="F50" s="154" t="s">
        <v>159</v>
      </c>
      <c r="G50" s="173"/>
      <c r="H50" s="85">
        <v>1644</v>
      </c>
      <c r="I50" s="121" t="s">
        <v>199</v>
      </c>
      <c r="J50" s="154" t="s">
        <v>108</v>
      </c>
      <c r="K50" s="173"/>
      <c r="L50" s="85">
        <v>1549</v>
      </c>
      <c r="M50" s="73"/>
      <c r="N50" s="43" t="s">
        <v>200</v>
      </c>
      <c r="O50" s="154" t="s">
        <v>201</v>
      </c>
      <c r="P50" s="173"/>
      <c r="Q50" s="85">
        <v>471</v>
      </c>
      <c r="R50" s="121" t="s">
        <v>229</v>
      </c>
      <c r="S50" s="154" t="s">
        <v>91</v>
      </c>
      <c r="T50" s="173"/>
      <c r="U50" s="88">
        <v>388</v>
      </c>
      <c r="V50" s="50" t="s">
        <v>230</v>
      </c>
      <c r="W50" s="154" t="s">
        <v>231</v>
      </c>
      <c r="X50" s="173"/>
      <c r="Y50" s="88">
        <v>341</v>
      </c>
    </row>
    <row r="51" spans="1:25" ht="21" customHeight="1">
      <c r="A51" s="45"/>
      <c r="B51" s="48"/>
      <c r="C51" s="49"/>
      <c r="D51" s="91"/>
      <c r="E51" s="45"/>
      <c r="F51" s="48"/>
      <c r="G51" s="49"/>
      <c r="H51" s="85"/>
      <c r="I51" s="120"/>
      <c r="J51" s="48"/>
      <c r="K51" s="49"/>
      <c r="L51" s="85"/>
      <c r="M51" s="73"/>
      <c r="N51" s="45"/>
      <c r="O51" s="48"/>
      <c r="P51" s="45"/>
      <c r="Q51" s="85"/>
      <c r="R51" s="120"/>
      <c r="S51" s="48"/>
      <c r="T51" s="49"/>
      <c r="U51" s="88"/>
      <c r="V51" s="70"/>
      <c r="W51" s="48"/>
      <c r="X51" s="49"/>
      <c r="Y51" s="88"/>
    </row>
    <row r="52" spans="1:25" ht="21" customHeight="1">
      <c r="A52" s="43" t="s">
        <v>160</v>
      </c>
      <c r="B52" s="154" t="s">
        <v>111</v>
      </c>
      <c r="C52" s="173"/>
      <c r="D52" s="91">
        <v>2053</v>
      </c>
      <c r="E52" s="50" t="s">
        <v>161</v>
      </c>
      <c r="F52" s="154" t="s">
        <v>148</v>
      </c>
      <c r="G52" s="173"/>
      <c r="H52" s="85">
        <v>1637</v>
      </c>
      <c r="I52" s="121" t="s">
        <v>202</v>
      </c>
      <c r="J52" s="154" t="s">
        <v>187</v>
      </c>
      <c r="K52" s="173"/>
      <c r="L52" s="85">
        <v>1501</v>
      </c>
      <c r="M52" s="73"/>
      <c r="N52" s="43" t="s">
        <v>203</v>
      </c>
      <c r="O52" s="154" t="s">
        <v>204</v>
      </c>
      <c r="P52" s="173"/>
      <c r="Q52" s="85">
        <v>461</v>
      </c>
      <c r="R52" s="121" t="s">
        <v>233</v>
      </c>
      <c r="S52" s="154" t="s">
        <v>92</v>
      </c>
      <c r="T52" s="173"/>
      <c r="U52" s="88">
        <v>378</v>
      </c>
      <c r="V52" s="50" t="s">
        <v>234</v>
      </c>
      <c r="W52" s="154" t="s">
        <v>132</v>
      </c>
      <c r="X52" s="173"/>
      <c r="Y52" s="88">
        <v>333</v>
      </c>
    </row>
    <row r="53" spans="1:25" ht="21" customHeight="1">
      <c r="A53" s="45"/>
      <c r="B53" s="48"/>
      <c r="C53" s="49"/>
      <c r="D53" s="91"/>
      <c r="E53" s="45"/>
      <c r="F53" s="48"/>
      <c r="G53" s="49"/>
      <c r="H53" s="85"/>
      <c r="I53" s="120"/>
      <c r="J53" s="48"/>
      <c r="K53" s="49"/>
      <c r="L53" s="85"/>
      <c r="M53" s="73"/>
      <c r="N53" s="45"/>
      <c r="O53" s="48"/>
      <c r="P53" s="45"/>
      <c r="Q53" s="85"/>
      <c r="R53" s="120"/>
      <c r="S53" s="48"/>
      <c r="T53" s="49"/>
      <c r="U53" s="88"/>
      <c r="V53" s="70"/>
      <c r="W53" s="48"/>
      <c r="X53" s="49"/>
      <c r="Y53" s="88"/>
    </row>
    <row r="54" spans="1:25" ht="21" customHeight="1">
      <c r="A54" s="43" t="s">
        <v>162</v>
      </c>
      <c r="B54" s="154" t="s">
        <v>163</v>
      </c>
      <c r="C54" s="173"/>
      <c r="D54" s="91">
        <v>1841</v>
      </c>
      <c r="E54" s="50" t="s">
        <v>164</v>
      </c>
      <c r="F54" s="154" t="s">
        <v>156</v>
      </c>
      <c r="G54" s="173"/>
      <c r="H54" s="85">
        <v>1629</v>
      </c>
      <c r="I54" s="121" t="s">
        <v>206</v>
      </c>
      <c r="J54" s="154" t="s">
        <v>88</v>
      </c>
      <c r="K54" s="173"/>
      <c r="L54" s="85">
        <v>1445</v>
      </c>
      <c r="M54" s="73"/>
      <c r="N54" s="43" t="s">
        <v>207</v>
      </c>
      <c r="O54" s="154" t="s">
        <v>91</v>
      </c>
      <c r="P54" s="173"/>
      <c r="Q54" s="85">
        <v>455</v>
      </c>
      <c r="R54" s="121" t="s">
        <v>236</v>
      </c>
      <c r="S54" s="154" t="s">
        <v>91</v>
      </c>
      <c r="T54" s="173"/>
      <c r="U54" s="88">
        <v>372</v>
      </c>
      <c r="V54" s="50" t="s">
        <v>237</v>
      </c>
      <c r="W54" s="154" t="s">
        <v>211</v>
      </c>
      <c r="X54" s="173"/>
      <c r="Y54" s="88">
        <v>319</v>
      </c>
    </row>
    <row r="55" spans="1:25" ht="21" customHeight="1">
      <c r="A55" s="45"/>
      <c r="B55" s="48"/>
      <c r="C55" s="49"/>
      <c r="D55" s="91"/>
      <c r="E55" s="45"/>
      <c r="F55" s="48"/>
      <c r="G55" s="49"/>
      <c r="H55" s="85"/>
      <c r="I55" s="120"/>
      <c r="J55" s="48"/>
      <c r="K55" s="49"/>
      <c r="L55" s="85"/>
      <c r="M55" s="66"/>
      <c r="N55" s="45"/>
      <c r="O55" s="48"/>
      <c r="P55" s="45"/>
      <c r="Q55" s="85"/>
      <c r="R55" s="120"/>
      <c r="S55" s="48"/>
      <c r="T55" s="49"/>
      <c r="U55" s="88"/>
      <c r="V55" s="70"/>
      <c r="W55" s="48"/>
      <c r="X55" s="49"/>
      <c r="Y55" s="88"/>
    </row>
    <row r="56" spans="1:25" ht="21" customHeight="1">
      <c r="A56" s="79" t="s">
        <v>166</v>
      </c>
      <c r="B56" s="176" t="s">
        <v>167</v>
      </c>
      <c r="C56" s="177"/>
      <c r="D56" s="92">
        <v>1822</v>
      </c>
      <c r="E56" s="81" t="s">
        <v>168</v>
      </c>
      <c r="F56" s="176" t="s">
        <v>108</v>
      </c>
      <c r="G56" s="177"/>
      <c r="H56" s="86">
        <v>1628</v>
      </c>
      <c r="I56" s="81" t="s">
        <v>209</v>
      </c>
      <c r="J56" s="176" t="s">
        <v>178</v>
      </c>
      <c r="K56" s="177"/>
      <c r="L56" s="86">
        <v>1436</v>
      </c>
      <c r="N56" s="80" t="s">
        <v>210</v>
      </c>
      <c r="O56" s="176" t="s">
        <v>211</v>
      </c>
      <c r="P56" s="177"/>
      <c r="Q56" s="86">
        <v>427</v>
      </c>
      <c r="R56" s="81" t="s">
        <v>238</v>
      </c>
      <c r="S56" s="176" t="s">
        <v>211</v>
      </c>
      <c r="T56" s="177"/>
      <c r="U56" s="89">
        <v>368</v>
      </c>
      <c r="V56" s="83" t="s">
        <v>239</v>
      </c>
      <c r="W56" s="176" t="s">
        <v>211</v>
      </c>
      <c r="X56" s="177"/>
      <c r="Y56" s="89">
        <v>314</v>
      </c>
    </row>
    <row r="57" spans="1:25" ht="21" customHeight="1">
      <c r="A57" s="41" t="s">
        <v>286</v>
      </c>
      <c r="B57" s="66"/>
      <c r="C57" s="66"/>
      <c r="D57" s="66"/>
      <c r="E57" s="66"/>
      <c r="F57" s="66"/>
      <c r="G57" s="66"/>
      <c r="H57" s="66"/>
      <c r="I57" s="66"/>
      <c r="J57" s="66"/>
      <c r="K57" s="66"/>
      <c r="L57" s="66"/>
      <c r="N57" s="66"/>
      <c r="O57" s="66"/>
      <c r="P57" s="66"/>
      <c r="Q57" s="66"/>
      <c r="R57" s="41"/>
      <c r="S57" s="41"/>
      <c r="T57" s="41"/>
      <c r="U57" s="41"/>
      <c r="V57" s="41"/>
      <c r="W57" s="41"/>
      <c r="X57" s="41"/>
      <c r="Y57" s="41"/>
    </row>
  </sheetData>
  <sheetProtection/>
  <mergeCells count="175">
    <mergeCell ref="T11:X12"/>
    <mergeCell ref="Y11:Y12"/>
    <mergeCell ref="T7:X7"/>
    <mergeCell ref="T23:X23"/>
    <mergeCell ref="T21:X21"/>
    <mergeCell ref="T19:X19"/>
    <mergeCell ref="T17:X17"/>
    <mergeCell ref="T15:X15"/>
    <mergeCell ref="Y24:Y25"/>
    <mergeCell ref="T4:X4"/>
    <mergeCell ref="T24:X24"/>
    <mergeCell ref="T22:X22"/>
    <mergeCell ref="T20:X20"/>
    <mergeCell ref="T18:X18"/>
    <mergeCell ref="T16:X16"/>
    <mergeCell ref="T14:X14"/>
    <mergeCell ref="T9:X9"/>
    <mergeCell ref="T8:X8"/>
    <mergeCell ref="T5:X5"/>
    <mergeCell ref="Q14:S14"/>
    <mergeCell ref="Q9:R9"/>
    <mergeCell ref="Q7:R7"/>
    <mergeCell ref="Q5:R5"/>
    <mergeCell ref="N11:O12"/>
    <mergeCell ref="P11:P12"/>
    <mergeCell ref="Q11:R12"/>
    <mergeCell ref="S11:S12"/>
    <mergeCell ref="T10:X10"/>
    <mergeCell ref="S46:T46"/>
    <mergeCell ref="S44:T44"/>
    <mergeCell ref="S24:S25"/>
    <mergeCell ref="S42:T42"/>
    <mergeCell ref="T25:X25"/>
    <mergeCell ref="W44:X44"/>
    <mergeCell ref="W42:X42"/>
    <mergeCell ref="W46:X46"/>
    <mergeCell ref="S41:T41"/>
    <mergeCell ref="S54:T54"/>
    <mergeCell ref="S52:T52"/>
    <mergeCell ref="S50:T50"/>
    <mergeCell ref="S48:T48"/>
    <mergeCell ref="W56:X56"/>
    <mergeCell ref="W54:X54"/>
    <mergeCell ref="W52:X52"/>
    <mergeCell ref="W50:X50"/>
    <mergeCell ref="W48:X48"/>
    <mergeCell ref="S56:T56"/>
    <mergeCell ref="B48:C48"/>
    <mergeCell ref="B46:C46"/>
    <mergeCell ref="B44:C44"/>
    <mergeCell ref="I4:J5"/>
    <mergeCell ref="C4:D5"/>
    <mergeCell ref="E4:F5"/>
    <mergeCell ref="G4:H5"/>
    <mergeCell ref="J42:K42"/>
    <mergeCell ref="F48:G48"/>
    <mergeCell ref="F46:G46"/>
    <mergeCell ref="F56:G56"/>
    <mergeCell ref="F54:G54"/>
    <mergeCell ref="F52:G52"/>
    <mergeCell ref="F50:G50"/>
    <mergeCell ref="B56:C56"/>
    <mergeCell ref="B54:C54"/>
    <mergeCell ref="B52:C52"/>
    <mergeCell ref="B50:C50"/>
    <mergeCell ref="C24:D24"/>
    <mergeCell ref="A29:A32"/>
    <mergeCell ref="F41:G41"/>
    <mergeCell ref="C30:D30"/>
    <mergeCell ref="C31:D31"/>
    <mergeCell ref="C32:D32"/>
    <mergeCell ref="E29:F29"/>
    <mergeCell ref="E30:F30"/>
    <mergeCell ref="B29:B32"/>
    <mergeCell ref="C29:D29"/>
    <mergeCell ref="E26:F26"/>
    <mergeCell ref="E27:F27"/>
    <mergeCell ref="C10:D10"/>
    <mergeCell ref="C12:D12"/>
    <mergeCell ref="A20:L20"/>
    <mergeCell ref="A24:A27"/>
    <mergeCell ref="B24:B27"/>
    <mergeCell ref="I24:I27"/>
    <mergeCell ref="L24:L27"/>
    <mergeCell ref="I12:J12"/>
    <mergeCell ref="Q24:R25"/>
    <mergeCell ref="T6:X6"/>
    <mergeCell ref="W41:X41"/>
    <mergeCell ref="A4:B5"/>
    <mergeCell ref="A6:B6"/>
    <mergeCell ref="A8:B8"/>
    <mergeCell ref="A10:B10"/>
    <mergeCell ref="A12:B12"/>
    <mergeCell ref="C6:D6"/>
    <mergeCell ref="E6:F6"/>
    <mergeCell ref="K6:L6"/>
    <mergeCell ref="K8:L8"/>
    <mergeCell ref="K10:L10"/>
    <mergeCell ref="K12:L12"/>
    <mergeCell ref="G8:H8"/>
    <mergeCell ref="G10:H10"/>
    <mergeCell ref="G12:H12"/>
    <mergeCell ref="I6:J6"/>
    <mergeCell ref="I8:J8"/>
    <mergeCell ref="I10:J10"/>
    <mergeCell ref="G6:H6"/>
    <mergeCell ref="C22:G22"/>
    <mergeCell ref="E23:F23"/>
    <mergeCell ref="E25:F25"/>
    <mergeCell ref="C8:D8"/>
    <mergeCell ref="B41:C41"/>
    <mergeCell ref="E8:F8"/>
    <mergeCell ref="E10:F10"/>
    <mergeCell ref="E12:F12"/>
    <mergeCell ref="H29:H32"/>
    <mergeCell ref="C27:D27"/>
    <mergeCell ref="C23:D23"/>
    <mergeCell ref="H24:H27"/>
    <mergeCell ref="L29:L32"/>
    <mergeCell ref="J24:K27"/>
    <mergeCell ref="J29:K32"/>
    <mergeCell ref="E24:F24"/>
    <mergeCell ref="C26:D26"/>
    <mergeCell ref="C25:D25"/>
    <mergeCell ref="H22:H23"/>
    <mergeCell ref="J50:K50"/>
    <mergeCell ref="J48:K48"/>
    <mergeCell ref="J46:K46"/>
    <mergeCell ref="J44:K44"/>
    <mergeCell ref="E31:F31"/>
    <mergeCell ref="E32:F32"/>
    <mergeCell ref="J41:K41"/>
    <mergeCell ref="F44:G44"/>
    <mergeCell ref="F42:G42"/>
    <mergeCell ref="I29:I32"/>
    <mergeCell ref="O56:P56"/>
    <mergeCell ref="O54:P54"/>
    <mergeCell ref="O52:P52"/>
    <mergeCell ref="O50:P50"/>
    <mergeCell ref="A39:L39"/>
    <mergeCell ref="A40:B40"/>
    <mergeCell ref="B42:C42"/>
    <mergeCell ref="J56:K56"/>
    <mergeCell ref="J54:K54"/>
    <mergeCell ref="J52:K52"/>
    <mergeCell ref="N7:O7"/>
    <mergeCell ref="N9:O9"/>
    <mergeCell ref="O48:P48"/>
    <mergeCell ref="O46:P46"/>
    <mergeCell ref="O44:P44"/>
    <mergeCell ref="O42:P42"/>
    <mergeCell ref="O41:P41"/>
    <mergeCell ref="N40:P40"/>
    <mergeCell ref="N22:O22"/>
    <mergeCell ref="N24:O25"/>
    <mergeCell ref="Q16:R16"/>
    <mergeCell ref="N2:X2"/>
    <mergeCell ref="A2:L2"/>
    <mergeCell ref="A3:D3"/>
    <mergeCell ref="K4:L5"/>
    <mergeCell ref="Q4:S4"/>
    <mergeCell ref="N14:O14"/>
    <mergeCell ref="N16:O16"/>
    <mergeCell ref="N4:O4"/>
    <mergeCell ref="N5:O5"/>
    <mergeCell ref="Q22:R22"/>
    <mergeCell ref="Q20:R20"/>
    <mergeCell ref="Q18:R18"/>
    <mergeCell ref="A22:A23"/>
    <mergeCell ref="N20:O20"/>
    <mergeCell ref="N18:O18"/>
    <mergeCell ref="J22:L22"/>
    <mergeCell ref="J23:K23"/>
    <mergeCell ref="I22:I23"/>
    <mergeCell ref="B22:B23"/>
  </mergeCells>
  <printOptions horizontalCentered="1"/>
  <pageMargins left="0.5905511811023623" right="0.5905511811023623" top="0.5905511811023623" bottom="0.3937007874015748" header="0" footer="0"/>
  <pageSetup fitToHeight="1" fitToWidth="1"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2014-08-08T00:35:53Z</cp:lastPrinted>
  <dcterms:created xsi:type="dcterms:W3CDTF">1998-01-17T05:44:31Z</dcterms:created>
  <dcterms:modified xsi:type="dcterms:W3CDTF">2014-08-08T00:36:43Z</dcterms:modified>
  <cp:category/>
  <cp:version/>
  <cp:contentType/>
  <cp:contentStatus/>
</cp:coreProperties>
</file>