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135" windowWidth="7800" windowHeight="3330" activeTab="1"/>
  </bookViews>
  <sheets>
    <sheet name="００６" sheetId="1" r:id="rId1"/>
    <sheet name="００８" sheetId="2" r:id="rId2"/>
  </sheets>
  <definedNames/>
  <calcPr fullCalcOnLoad="1"/>
</workbook>
</file>

<file path=xl/sharedStrings.xml><?xml version="1.0" encoding="utf-8"?>
<sst xmlns="http://schemas.openxmlformats.org/spreadsheetml/2006/main" count="695" uniqueCount="143">
  <si>
    <t>積・降雪の深さ</t>
  </si>
  <si>
    <t>最高気温</t>
  </si>
  <si>
    <t>最低気温</t>
  </si>
  <si>
    <t>雷</t>
  </si>
  <si>
    <t>雪</t>
  </si>
  <si>
    <t>（h）</t>
  </si>
  <si>
    <t>月</t>
  </si>
  <si>
    <t>（％）</t>
  </si>
  <si>
    <t>（mm）</t>
  </si>
  <si>
    <t>（cm）</t>
  </si>
  <si>
    <t>（m/s）</t>
  </si>
  <si>
    <t>≧0</t>
  </si>
  <si>
    <t>≧10</t>
  </si>
  <si>
    <t>≧50</t>
  </si>
  <si>
    <t>≧1.0</t>
  </si>
  <si>
    <t>≧10.0</t>
  </si>
  <si>
    <t>≧30.0</t>
  </si>
  <si>
    <t>（回数）</t>
  </si>
  <si>
    <t>日 降 雪</t>
  </si>
  <si>
    <t>最  　深</t>
  </si>
  <si>
    <t>-</t>
  </si>
  <si>
    <t>西</t>
  </si>
  <si>
    <t>北</t>
  </si>
  <si>
    <t>西北西</t>
  </si>
  <si>
    <t>西南西</t>
  </si>
  <si>
    <t>南西</t>
  </si>
  <si>
    <t>北北東</t>
  </si>
  <si>
    <t>南</t>
  </si>
  <si>
    <t>南南西</t>
  </si>
  <si>
    <t>西南西</t>
  </si>
  <si>
    <t>北西</t>
  </si>
  <si>
    <t>南西</t>
  </si>
  <si>
    <t>南南西</t>
  </si>
  <si>
    <t>南南東</t>
  </si>
  <si>
    <r>
      <t>平年の値は、初雪11月2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日、終雪3月28日、初霜11月</t>
    </r>
    <r>
      <rPr>
        <sz val="12"/>
        <rFont val="ＭＳ 明朝"/>
        <family val="1"/>
      </rPr>
      <t>25</t>
    </r>
    <r>
      <rPr>
        <sz val="12"/>
        <rFont val="ＭＳ 明朝"/>
        <family val="1"/>
      </rPr>
      <t>日、終霜4月5日である。</t>
    </r>
  </si>
  <si>
    <r>
      <t>平年の値は、初雪11月2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日、終雪3月2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日、初霜11月2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日、終霜4月1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日である。</t>
    </r>
  </si>
  <si>
    <r>
      <t>　　　２）の日照時間は、</t>
    </r>
    <r>
      <rPr>
        <sz val="12"/>
        <rFont val="ＭＳ 明朝"/>
        <family val="1"/>
      </rPr>
      <t>「回転式日照計」で測定したものである。</t>
    </r>
  </si>
  <si>
    <t>（hＰa)</t>
  </si>
  <si>
    <r>
      <t>3</t>
    </r>
    <r>
      <rPr>
        <sz val="12"/>
        <rFont val="ＭＳ 明朝"/>
        <family val="1"/>
      </rPr>
      <t>)</t>
    </r>
  </si>
  <si>
    <r>
      <t>4</t>
    </r>
    <r>
      <rPr>
        <sz val="12"/>
        <rFont val="ＭＳ 明朝"/>
        <family val="1"/>
      </rPr>
      <t>)</t>
    </r>
  </si>
  <si>
    <t>-</t>
  </si>
  <si>
    <t>―</t>
  </si>
  <si>
    <t>6　気　　　象</t>
  </si>
  <si>
    <t>年次及び
月次</t>
  </si>
  <si>
    <t>平成３年</t>
  </si>
  <si>
    <r>
      <t xml:space="preserve">     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 xml:space="preserve"> </t>
    </r>
  </si>
  <si>
    <t>平均</t>
  </si>
  <si>
    <t>海面気圧</t>
  </si>
  <si>
    <t>気　　　　　　　温（℃）</t>
  </si>
  <si>
    <t>極値</t>
  </si>
  <si>
    <t>最高</t>
  </si>
  <si>
    <t>最低</t>
  </si>
  <si>
    <t>総量</t>
  </si>
  <si>
    <t>降水量</t>
  </si>
  <si>
    <t>湿度</t>
  </si>
  <si>
    <t>日最</t>
  </si>
  <si>
    <t>大値</t>
  </si>
  <si>
    <t>最　深</t>
  </si>
  <si>
    <t>積　雪</t>
  </si>
  <si>
    <t>日照</t>
  </si>
  <si>
    <t>時間</t>
  </si>
  <si>
    <t>　　2）</t>
  </si>
  <si>
    <t>風</t>
  </si>
  <si>
    <t>最大</t>
  </si>
  <si>
    <t>風速</t>
  </si>
  <si>
    <t>左の</t>
  </si>
  <si>
    <t>風向</t>
  </si>
  <si>
    <t>＜0℃の日数</t>
  </si>
  <si>
    <r>
      <t>≧2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℃の日数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</si>
  <si>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積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雪（cm）</t>
    </r>
  </si>
  <si>
    <r>
      <t xml:space="preserve">    </t>
    </r>
    <r>
      <rPr>
        <sz val="12"/>
        <rFont val="ＭＳ 明朝"/>
        <family val="1"/>
      </rPr>
      <t>降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水(mm)</t>
    </r>
  </si>
  <si>
    <t>最大風速
10m/s以上</t>
  </si>
  <si>
    <t>強風</t>
  </si>
  <si>
    <t>快晴</t>
  </si>
  <si>
    <t>曇天</t>
  </si>
  <si>
    <t>不照</t>
  </si>
  <si>
    <t>有感</t>
  </si>
  <si>
    <t>地震</t>
  </si>
  <si>
    <t>天気日数</t>
  </si>
  <si>
    <r>
      <t>初雪６年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月３日、終雪７年４月３日、初霜６年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22</t>
    </r>
    <r>
      <rPr>
        <sz val="12"/>
        <rFont val="ＭＳ 明朝"/>
        <family val="1"/>
      </rPr>
      <t>日、終霜７年３月</t>
    </r>
    <r>
      <rPr>
        <sz val="12"/>
        <rFont val="ＭＳ 明朝"/>
        <family val="1"/>
      </rPr>
      <t>20</t>
    </r>
    <r>
      <rPr>
        <sz val="12"/>
        <rFont val="ＭＳ 明朝"/>
        <family val="1"/>
      </rPr>
      <t>日</t>
    </r>
  </si>
  <si>
    <t>平成７年寒候期</t>
  </si>
  <si>
    <t>２　　　気　　　　　　　　 　　　　　　　　　　　　　象</t>
  </si>
  <si>
    <r>
      <t>　　　　　　　　　　　　　　　　　　　　　　　　　　　　８　　金　　　沢　　　地　　　方　　　気　　　象　　　台</t>
    </r>
    <r>
      <rPr>
        <sz val="14"/>
        <rFont val="ＭＳ ゴシック"/>
        <family val="3"/>
      </rPr>
      <t>　　　　　　　　　　　　　　　　　　　　　　　　　　　　　</t>
    </r>
    <r>
      <rPr>
        <sz val="12"/>
        <rFont val="ＭＳ ゴシック"/>
        <family val="3"/>
      </rPr>
      <t>（北緯36°35′　東経136°38′海抜5.7ｍ）</t>
    </r>
  </si>
  <si>
    <t>平成７年の気象</t>
  </si>
  <si>
    <t>（１）</t>
  </si>
  <si>
    <r>
      <t xml:space="preserve"> </t>
    </r>
    <r>
      <rPr>
        <sz val="12"/>
        <rFont val="ＭＳ 明朝"/>
        <family val="1"/>
      </rPr>
      <t>４</t>
    </r>
  </si>
  <si>
    <r>
      <t xml:space="preserve"> </t>
    </r>
    <r>
      <rPr>
        <sz val="12"/>
        <rFont val="ＭＳ 明朝"/>
        <family val="1"/>
      </rPr>
      <t>５</t>
    </r>
  </si>
  <si>
    <r>
      <t xml:space="preserve"> </t>
    </r>
    <r>
      <rPr>
        <sz val="12"/>
        <rFont val="ＭＳ 明朝"/>
        <family val="1"/>
      </rPr>
      <t>６</t>
    </r>
  </si>
  <si>
    <t xml:space="preserve"> ７</t>
  </si>
  <si>
    <t>　 １月</t>
  </si>
  <si>
    <r>
      <t xml:space="preserve"> </t>
    </r>
    <r>
      <rPr>
        <sz val="12"/>
        <rFont val="ＭＳ 明朝"/>
        <family val="1"/>
      </rPr>
      <t>２</t>
    </r>
  </si>
  <si>
    <r>
      <t xml:space="preserve"> </t>
    </r>
    <r>
      <rPr>
        <sz val="12"/>
        <rFont val="ＭＳ 明朝"/>
        <family val="1"/>
      </rPr>
      <t>３</t>
    </r>
  </si>
  <si>
    <r>
      <t xml:space="preserve"> </t>
    </r>
    <r>
      <rPr>
        <sz val="12"/>
        <rFont val="ＭＳ 明朝"/>
        <family val="1"/>
      </rPr>
      <t>４</t>
    </r>
  </si>
  <si>
    <t xml:space="preserve"> ５</t>
  </si>
  <si>
    <t xml:space="preserve"> ６</t>
  </si>
  <si>
    <t xml:space="preserve"> ８</t>
  </si>
  <si>
    <t xml:space="preserve"> ９</t>
  </si>
  <si>
    <t xml:space="preserve"> 10</t>
  </si>
  <si>
    <t xml:space="preserve"> 11</t>
  </si>
  <si>
    <t xml:space="preserve"> 12</t>
  </si>
  <si>
    <t>月別</t>
  </si>
  <si>
    <r>
      <t xml:space="preserve"> </t>
    </r>
    <r>
      <rPr>
        <sz val="12"/>
        <rFont val="ＭＳ 明朝"/>
        <family val="1"/>
      </rPr>
      <t>２</t>
    </r>
  </si>
  <si>
    <t xml:space="preserve"> 11</t>
  </si>
  <si>
    <r>
      <t xml:space="preserve"> </t>
    </r>
    <r>
      <rPr>
        <sz val="12"/>
        <rFont val="ＭＳ 明朝"/>
        <family val="1"/>
      </rPr>
      <t>12</t>
    </r>
  </si>
  <si>
    <r>
      <t>　注１　１）の気圧は、平成４年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月１日から、m</t>
    </r>
    <r>
      <rPr>
        <sz val="12"/>
        <rFont val="ＭＳ 明朝"/>
        <family val="1"/>
      </rPr>
      <t>b（ミリバール）がhPa（ヘクトパスカル）に変更。MbとhPaとは、数字的に同数であり換算等の必要はない。</t>
    </r>
  </si>
  <si>
    <t>　　　　２）の日照時間は、「回転式日照計」で測定したものである。</t>
  </si>
  <si>
    <r>
      <t>　　　　３）、４）の快晴及び曇天日数は、平均雲量</t>
    </r>
    <r>
      <rPr>
        <sz val="12"/>
        <rFont val="ＭＳ 明朝"/>
        <family val="1"/>
      </rPr>
      <t>0.0～1.4を快晴、8.5～10.0を雲天とした日数である。</t>
    </r>
    <r>
      <rPr>
        <sz val="12"/>
        <rFont val="ＭＳ 明朝"/>
        <family val="1"/>
      </rPr>
      <t>　</t>
    </r>
  </si>
  <si>
    <r>
      <t>　　２　雪の初終日及び霜の初終日は寒侯期（前年1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月～当年４月）の値である。</t>
    </r>
  </si>
  <si>
    <t>　 資料　金沢地方気象台調</t>
  </si>
  <si>
    <r>
      <t>　　　　２）の日照時間は、太陽が雲霧におおわれず地上を照らした時間である。なお、1987年１</t>
    </r>
    <r>
      <rPr>
        <sz val="12"/>
        <rFont val="ＭＳ 明朝"/>
        <family val="1"/>
      </rPr>
      <t>月１日から日照計が変更となったため「ジョルダン式日照計」の値を「回転式日照計」の値に換算した参照値である。</t>
    </r>
  </si>
  <si>
    <r>
      <t>　　　　３）、４）の快晴及び雲天日数は、平均雲量</t>
    </r>
    <r>
      <rPr>
        <sz val="12"/>
        <rFont val="ＭＳ 明朝"/>
        <family val="1"/>
      </rPr>
      <t>0.0～1.4を快晴、8.5～10.0を曇天とした日数である。</t>
    </r>
  </si>
  <si>
    <r>
      <t>　　２　風の平均（</t>
    </r>
    <r>
      <rPr>
        <sz val="12"/>
        <rFont val="ＭＳ 明朝"/>
        <family val="1"/>
      </rPr>
      <t>m/s）は、1975～1990年の16年間の平均値である。</t>
    </r>
  </si>
  <si>
    <r>
      <t>　　３　極値と日最大降水量は、1886～</t>
    </r>
    <r>
      <rPr>
        <sz val="12"/>
        <rFont val="ＭＳ 明朝"/>
        <family val="1"/>
      </rPr>
      <t>1990、積雪最深は、1891～1990、日降雪最深は、1953～1990、最大風速は、1909～1990の各年の値である。</t>
    </r>
  </si>
  <si>
    <t>　　４　平年値は旧観測地点の値である。</t>
  </si>
  <si>
    <r>
      <t xml:space="preserve">　　　　　　　　　　　　　　　　　　　　　　　　　　　　　　　　　　　　　　　　　　　（２）　　　　　平　　 </t>
    </r>
    <r>
      <rPr>
        <sz val="12"/>
        <rFont val="ＭＳ 明朝"/>
        <family val="1"/>
      </rPr>
      <t xml:space="preserve">  　　　　　 </t>
    </r>
    <r>
      <rPr>
        <sz val="12"/>
        <rFont val="ＭＳ 明朝"/>
        <family val="1"/>
      </rPr>
      <t>　　　年　　　　　　　　　　　　　　　　　　の　　　　　　　値</t>
    </r>
  </si>
  <si>
    <t>の平均、極値は1886～1990年の値）</t>
  </si>
  <si>
    <t>（平年値は1961～1990年の30年間</t>
  </si>
  <si>
    <t xml:space="preserve"> ７</t>
  </si>
  <si>
    <t>―</t>
  </si>
  <si>
    <t>―</t>
  </si>
  <si>
    <t>全年</t>
  </si>
  <si>
    <t>気　　　象　7</t>
  </si>
  <si>
    <r>
      <t>初雪６年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日、終雪７年４月３日、初霜６年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日、終霜７年４月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</t>
    </r>
  </si>
  <si>
    <r>
      <t>　　　　　　　　　　　　　　　　　　　　　　　　　　　　９　　輪　　　島　　　測　　　候　　　所　　　　　　　　</t>
    </r>
    <r>
      <rPr>
        <sz val="14"/>
        <rFont val="ＭＳ ゴシック"/>
        <family val="3"/>
      </rPr>
      <t>　　　　　　　　　　　　　　　　　　　　　　　　　　　　　　</t>
    </r>
    <r>
      <rPr>
        <sz val="12"/>
        <rFont val="ＭＳ ゴシック"/>
        <family val="3"/>
      </rPr>
      <t>（北緯37°23′　東経136°54′海抜5.2ｍ）</t>
    </r>
  </si>
  <si>
    <t>8　気　　　象</t>
  </si>
  <si>
    <t>気 　　　象　9</t>
  </si>
  <si>
    <t>　注１　数値の）は、一部欠損があったもの。</t>
  </si>
  <si>
    <r>
      <t>　　　１）の気圧は、平成４年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月１日から、m</t>
    </r>
    <r>
      <rPr>
        <sz val="12"/>
        <rFont val="ＭＳ 明朝"/>
        <family val="1"/>
      </rPr>
      <t>b（ミリバール）がhPa（ヘクトパスカル）に変更。mbとhPaとは、数字的に同数であり換算等の必要はない。</t>
    </r>
  </si>
  <si>
    <r>
      <t>　　　３）、４）の快晴及び曇天日数は、平均雲量</t>
    </r>
    <r>
      <rPr>
        <sz val="12"/>
        <rFont val="ＭＳ 明朝"/>
        <family val="1"/>
      </rPr>
      <t>0.0～1.4を快晴。8.5～10.0を曇天とした日数である。</t>
    </r>
  </si>
  <si>
    <r>
      <t>　　２　雪の初終日及び霜の初終日は寒侯期（前年</t>
    </r>
    <r>
      <rPr>
        <sz val="12"/>
        <rFont val="ＭＳ 明朝"/>
        <family val="1"/>
      </rPr>
      <t>11月～当年４月）の値である。</t>
    </r>
  </si>
  <si>
    <t>　 資料　輪島測候所調</t>
  </si>
  <si>
    <t>（２）　　　平　　　　　　　　　　　　　年　　　　　　　　の　　　　　　　　値　</t>
  </si>
  <si>
    <t>　　（平年値は1961～1990年の30年間の平均、極値は1930～1990年の値）</t>
  </si>
  <si>
    <r>
      <t>　　　　　３）、４）の快晴及び雲天日数は、平均雲量</t>
    </r>
    <r>
      <rPr>
        <sz val="12"/>
        <rFont val="ＭＳ 明朝"/>
        <family val="1"/>
      </rPr>
      <t>0.0～1.4を快晴。8.5～10.0を雲天とした日数である。</t>
    </r>
  </si>
  <si>
    <t>　　　３　最大風速は、1987～1990年の各年の値である。</t>
  </si>
  <si>
    <t>　　 資料　輪島測候所調</t>
  </si>
  <si>
    <r>
      <t>　　注１　１）の気圧は、平成４年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月１日から、m</t>
    </r>
    <r>
      <rPr>
        <sz val="12"/>
        <rFont val="ＭＳ 明朝"/>
        <family val="1"/>
      </rPr>
      <t>b（ミリバール）がhPa（ヘクトパスカル）に変更。mbとhPaとは、数字的に同数であり換算等の必要はない。</t>
    </r>
  </si>
  <si>
    <r>
      <t>　　　　　２）の日照時間は、太陽が雲霧におおわれず地上を照らした時間である。なお、1987年１</t>
    </r>
    <r>
      <rPr>
        <sz val="12"/>
        <rFont val="ＭＳ 明朝"/>
        <family val="1"/>
      </rPr>
      <t>月１日から日照計が変更となったため「ジョルダン式日照計」の値を「回転式日照計」の値に換算した参照値である。</t>
    </r>
  </si>
  <si>
    <r>
      <t>　　　２　風の平均（</t>
    </r>
    <r>
      <rPr>
        <sz val="12"/>
        <rFont val="ＭＳ 明朝"/>
        <family val="1"/>
      </rPr>
      <t>m/s）は、1975～1990年の16年間の平均値である。</t>
    </r>
  </si>
  <si>
    <t>）</t>
  </si>
  <si>
    <t>)</t>
  </si>
  <si>
    <t>―</t>
  </si>
  <si>
    <t>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</si>
</sst>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#,##0;[Red]#,##0"/>
    <numFmt numFmtId="187" formatCode="#,##0.0;[Red]#,##0.0"/>
    <numFmt numFmtId="188" formatCode="0.0\)"/>
    <numFmt numFmtId="189" formatCode="0.0;&quot;▲ &quot;0.0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2"/>
      <color indexed="56"/>
      <name val="ＭＳ 明朝"/>
      <family val="1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178" fontId="7" fillId="0" borderId="0" xfId="48" applyNumberFormat="1" applyFont="1" applyAlignment="1">
      <alignment horizontal="center" vertical="center"/>
    </xf>
    <xf numFmtId="178" fontId="0" fillId="0" borderId="0" xfId="48" applyNumberFormat="1" applyFont="1" applyAlignment="1">
      <alignment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horizontal="centerContinuous" vertical="center"/>
    </xf>
    <xf numFmtId="178" fontId="0" fillId="0" borderId="0" xfId="48" applyNumberFormat="1" applyFont="1" applyAlignment="1">
      <alignment/>
    </xf>
    <xf numFmtId="178" fontId="0" fillId="0" borderId="0" xfId="48" applyNumberFormat="1" applyFont="1" applyBorder="1" applyAlignment="1" applyProtection="1">
      <alignment vertical="center"/>
      <protection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>
      <alignment horizontal="center" vertical="center"/>
    </xf>
    <xf numFmtId="178" fontId="0" fillId="0" borderId="13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 horizontal="center" vertical="center"/>
    </xf>
    <xf numFmtId="38" fontId="0" fillId="0" borderId="0" xfId="48" applyNumberFormat="1" applyFont="1" applyAlignment="1" applyProtection="1">
      <alignment horizontal="right"/>
      <protection/>
    </xf>
    <xf numFmtId="38" fontId="0" fillId="0" borderId="0" xfId="48" applyNumberFormat="1" applyFont="1" applyBorder="1" applyAlignment="1" applyProtection="1">
      <alignment horizontal="right"/>
      <protection/>
    </xf>
    <xf numFmtId="178" fontId="0" fillId="0" borderId="0" xfId="48" applyNumberFormat="1" applyFont="1" applyAlignment="1">
      <alignment/>
    </xf>
    <xf numFmtId="178" fontId="0" fillId="0" borderId="0" xfId="48" applyNumberFormat="1" applyFont="1" applyBorder="1" applyAlignment="1" applyProtection="1">
      <alignment horizontal="center"/>
      <protection/>
    </xf>
    <xf numFmtId="38" fontId="0" fillId="0" borderId="0" xfId="48" applyNumberFormat="1" applyFont="1" applyBorder="1" applyAlignment="1" applyProtection="1">
      <alignment horizontal="right"/>
      <protection/>
    </xf>
    <xf numFmtId="38" fontId="0" fillId="0" borderId="0" xfId="48" applyNumberFormat="1" applyFont="1" applyAlignment="1" applyProtection="1">
      <alignment horizontal="right"/>
      <protection/>
    </xf>
    <xf numFmtId="38" fontId="0" fillId="0" borderId="0" xfId="48" applyNumberFormat="1" applyFont="1" applyAlignment="1">
      <alignment/>
    </xf>
    <xf numFmtId="38" fontId="0" fillId="0" borderId="0" xfId="48" applyNumberFormat="1" applyFont="1" applyAlignment="1">
      <alignment/>
    </xf>
    <xf numFmtId="178" fontId="6" fillId="0" borderId="0" xfId="48" applyNumberFormat="1" applyFont="1" applyAlignment="1">
      <alignment vertical="top"/>
    </xf>
    <xf numFmtId="178" fontId="0" fillId="0" borderId="0" xfId="48" applyNumberFormat="1" applyFont="1" applyAlignment="1">
      <alignment vertical="top"/>
    </xf>
    <xf numFmtId="178" fontId="6" fillId="0" borderId="0" xfId="48" applyNumberFormat="1" applyFont="1" applyAlignment="1">
      <alignment horizontal="right" vertical="top"/>
    </xf>
    <xf numFmtId="178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Fill="1" applyBorder="1" applyAlignment="1">
      <alignment/>
    </xf>
    <xf numFmtId="178" fontId="8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Alignment="1">
      <alignment horizontal="right" vertical="center"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14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 applyProtection="1">
      <alignment horizontal="center" vertical="center"/>
      <protection/>
    </xf>
    <xf numFmtId="38" fontId="0" fillId="0" borderId="0" xfId="48" applyNumberFormat="1" applyFont="1" applyBorder="1" applyAlignment="1" applyProtection="1">
      <alignment horizontal="right" vertical="center"/>
      <protection/>
    </xf>
    <xf numFmtId="178" fontId="0" fillId="0" borderId="15" xfId="48" applyNumberFormat="1" applyFont="1" applyBorder="1" applyAlignment="1">
      <alignment horizontal="center" vertical="center"/>
    </xf>
    <xf numFmtId="178" fontId="0" fillId="0" borderId="10" xfId="48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Alignment="1">
      <alignment vertical="top"/>
    </xf>
    <xf numFmtId="178" fontId="0" fillId="0" borderId="0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 applyProtection="1">
      <alignment/>
      <protection/>
    </xf>
    <xf numFmtId="178" fontId="0" fillId="0" borderId="0" xfId="48" applyNumberFormat="1" applyFont="1" applyAlignment="1">
      <alignment horizontal="right" vertical="center"/>
    </xf>
    <xf numFmtId="0" fontId="0" fillId="0" borderId="10" xfId="48" applyNumberFormat="1" applyFont="1" applyBorder="1" applyAlignment="1" applyProtection="1">
      <alignment horizontal="center" vertical="center"/>
      <protection/>
    </xf>
    <xf numFmtId="178" fontId="6" fillId="0" borderId="0" xfId="48" applyNumberFormat="1" applyFont="1" applyAlignment="1" quotePrefix="1">
      <alignment vertical="top"/>
    </xf>
    <xf numFmtId="178" fontId="7" fillId="0" borderId="0" xfId="48" applyNumberFormat="1" applyFont="1" applyBorder="1" applyAlignment="1">
      <alignment vertical="top"/>
    </xf>
    <xf numFmtId="0" fontId="0" fillId="0" borderId="0" xfId="0" applyFont="1" applyAlignment="1">
      <alignment/>
    </xf>
    <xf numFmtId="178" fontId="0" fillId="0" borderId="14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>
      <alignment/>
    </xf>
    <xf numFmtId="178" fontId="1" fillId="0" borderId="0" xfId="48" applyNumberFormat="1" applyFont="1" applyBorder="1" applyAlignment="1">
      <alignment/>
    </xf>
    <xf numFmtId="178" fontId="0" fillId="0" borderId="0" xfId="48" applyNumberFormat="1" applyFont="1" applyBorder="1" applyAlignment="1">
      <alignment horizontal="center"/>
    </xf>
    <xf numFmtId="178" fontId="1" fillId="0" borderId="0" xfId="48" applyNumberFormat="1" applyFont="1" applyAlignment="1">
      <alignment/>
    </xf>
    <xf numFmtId="178" fontId="0" fillId="0" borderId="14" xfId="48" applyNumberFormat="1" applyFont="1" applyBorder="1" applyAlignment="1">
      <alignment/>
    </xf>
    <xf numFmtId="0" fontId="0" fillId="0" borderId="0" xfId="0" applyFill="1" applyAlignment="1">
      <alignment vertical="center"/>
    </xf>
    <xf numFmtId="178" fontId="10" fillId="0" borderId="16" xfId="48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81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10" xfId="48" applyNumberFormat="1" applyFont="1" applyBorder="1" applyAlignment="1" applyProtection="1" quotePrefix="1">
      <alignment horizontal="left" vertical="center"/>
      <protection/>
    </xf>
    <xf numFmtId="185" fontId="0" fillId="0" borderId="0" xfId="48" applyNumberFormat="1" applyFont="1" applyAlignment="1">
      <alignment horizontal="right"/>
    </xf>
    <xf numFmtId="178" fontId="0" fillId="0" borderId="0" xfId="48" applyNumberFormat="1" applyFont="1" applyAlignment="1">
      <alignment horizontal="right"/>
    </xf>
    <xf numFmtId="178" fontId="0" fillId="0" borderId="0" xfId="48" applyNumberFormat="1" applyFont="1" applyAlignment="1">
      <alignment horizontal="center"/>
    </xf>
    <xf numFmtId="178" fontId="0" fillId="0" borderId="17" xfId="48" applyNumberFormat="1" applyFont="1" applyBorder="1" applyAlignment="1">
      <alignment/>
    </xf>
    <xf numFmtId="178" fontId="0" fillId="0" borderId="17" xfId="48" applyNumberFormat="1" applyFont="1" applyBorder="1" applyAlignment="1">
      <alignment horizontal="center"/>
    </xf>
    <xf numFmtId="178" fontId="0" fillId="0" borderId="17" xfId="48" applyNumberFormat="1" applyFont="1" applyBorder="1" applyAlignment="1">
      <alignment horizontal="right"/>
    </xf>
    <xf numFmtId="178" fontId="0" fillId="0" borderId="18" xfId="48" applyNumberFormat="1" applyFont="1" applyBorder="1" applyAlignment="1">
      <alignment horizontal="center" vertical="center"/>
    </xf>
    <xf numFmtId="178" fontId="0" fillId="0" borderId="18" xfId="48" applyNumberFormat="1" applyFont="1" applyBorder="1" applyAlignment="1">
      <alignment/>
    </xf>
    <xf numFmtId="178" fontId="0" fillId="0" borderId="0" xfId="48" applyNumberFormat="1" applyFont="1" applyBorder="1" applyAlignment="1">
      <alignment horizontal="right"/>
    </xf>
    <xf numFmtId="178" fontId="0" fillId="0" borderId="19" xfId="48" applyNumberFormat="1" applyFont="1" applyBorder="1" applyAlignment="1">
      <alignment/>
    </xf>
    <xf numFmtId="178" fontId="0" fillId="0" borderId="0" xfId="48" applyNumberFormat="1" applyFont="1" applyFill="1" applyBorder="1" applyAlignment="1" applyProtection="1">
      <alignment horizontal="center"/>
      <protection/>
    </xf>
    <xf numFmtId="185" fontId="0" fillId="0" borderId="0" xfId="48" applyNumberFormat="1" applyFont="1" applyBorder="1" applyAlignment="1">
      <alignment/>
    </xf>
    <xf numFmtId="185" fontId="0" fillId="0" borderId="0" xfId="48" applyNumberFormat="1" applyFont="1" applyBorder="1" applyAlignment="1" applyProtection="1">
      <alignment horizontal="center" vertical="center"/>
      <protection/>
    </xf>
    <xf numFmtId="185" fontId="0" fillId="0" borderId="0" xfId="48" applyNumberFormat="1" applyFont="1" applyAlignment="1">
      <alignment/>
    </xf>
    <xf numFmtId="185" fontId="0" fillId="0" borderId="17" xfId="48" applyNumberFormat="1" applyFont="1" applyBorder="1" applyAlignment="1">
      <alignment/>
    </xf>
    <xf numFmtId="185" fontId="0" fillId="0" borderId="0" xfId="48" applyNumberFormat="1" applyFont="1" applyBorder="1" applyAlignment="1" applyProtection="1">
      <alignment horizontal="right" vertical="center"/>
      <protection/>
    </xf>
    <xf numFmtId="185" fontId="0" fillId="0" borderId="0" xfId="48" applyNumberFormat="1" applyFont="1" applyBorder="1" applyAlignment="1">
      <alignment horizontal="right"/>
    </xf>
    <xf numFmtId="185" fontId="0" fillId="0" borderId="17" xfId="48" applyNumberFormat="1" applyFont="1" applyBorder="1" applyAlignment="1">
      <alignment horizontal="right"/>
    </xf>
    <xf numFmtId="185" fontId="0" fillId="0" borderId="0" xfId="48" applyNumberFormat="1" applyFont="1" applyFill="1" applyBorder="1" applyAlignment="1" applyProtection="1">
      <alignment horizontal="right" vertical="center"/>
      <protection/>
    </xf>
    <xf numFmtId="185" fontId="0" fillId="0" borderId="0" xfId="48" applyNumberFormat="1" applyFont="1" applyFill="1" applyBorder="1" applyAlignment="1" applyProtection="1">
      <alignment horizontal="center" vertical="center"/>
      <protection/>
    </xf>
    <xf numFmtId="178" fontId="11" fillId="0" borderId="20" xfId="48" applyNumberFormat="1" applyFont="1" applyBorder="1" applyAlignment="1" applyProtection="1">
      <alignment vertical="center"/>
      <protection/>
    </xf>
    <xf numFmtId="178" fontId="11" fillId="0" borderId="16" xfId="48" applyNumberFormat="1" applyFont="1" applyBorder="1" applyAlignment="1" applyProtection="1">
      <alignment horizontal="right" vertical="center"/>
      <protection/>
    </xf>
    <xf numFmtId="186" fontId="11" fillId="0" borderId="16" xfId="48" applyNumberFormat="1" applyFont="1" applyBorder="1" applyAlignment="1" applyProtection="1">
      <alignment horizontal="right" vertical="center"/>
      <protection/>
    </xf>
    <xf numFmtId="185" fontId="11" fillId="0" borderId="16" xfId="48" applyNumberFormat="1" applyFont="1" applyBorder="1" applyAlignment="1" applyProtection="1">
      <alignment horizontal="right" vertical="center"/>
      <protection/>
    </xf>
    <xf numFmtId="181" fontId="11" fillId="0" borderId="16" xfId="48" applyNumberFormat="1" applyFont="1" applyBorder="1" applyAlignment="1" applyProtection="1">
      <alignment horizontal="right" vertical="center"/>
      <protection/>
    </xf>
    <xf numFmtId="187" fontId="11" fillId="0" borderId="16" xfId="48" applyNumberFormat="1" applyFont="1" applyBorder="1" applyAlignment="1" applyProtection="1">
      <alignment horizontal="right" vertical="center"/>
      <protection/>
    </xf>
    <xf numFmtId="186" fontId="0" fillId="0" borderId="0" xfId="48" applyNumberFormat="1" applyFont="1" applyBorder="1" applyAlignment="1">
      <alignment/>
    </xf>
    <xf numFmtId="186" fontId="0" fillId="0" borderId="0" xfId="48" applyNumberFormat="1" applyFont="1" applyAlignment="1">
      <alignment/>
    </xf>
    <xf numFmtId="186" fontId="0" fillId="0" borderId="17" xfId="48" applyNumberFormat="1" applyFont="1" applyBorder="1" applyAlignment="1">
      <alignment/>
    </xf>
    <xf numFmtId="186" fontId="0" fillId="0" borderId="0" xfId="48" applyNumberFormat="1" applyFont="1" applyAlignment="1">
      <alignment horizontal="right"/>
    </xf>
    <xf numFmtId="186" fontId="0" fillId="0" borderId="17" xfId="48" applyNumberFormat="1" applyFont="1" applyBorder="1" applyAlignment="1">
      <alignment horizontal="right"/>
    </xf>
    <xf numFmtId="185" fontId="0" fillId="0" borderId="0" xfId="48" applyNumberFormat="1" applyFont="1" applyAlignment="1" quotePrefix="1">
      <alignment horizontal="right"/>
    </xf>
    <xf numFmtId="185" fontId="0" fillId="0" borderId="0" xfId="48" applyNumberFormat="1" applyFont="1" applyBorder="1" applyAlignment="1">
      <alignment horizontal="center" vertical="center"/>
    </xf>
    <xf numFmtId="185" fontId="0" fillId="0" borderId="0" xfId="48" applyNumberFormat="1" applyFont="1" applyFill="1" applyBorder="1" applyAlignment="1">
      <alignment horizontal="center" vertical="center"/>
    </xf>
    <xf numFmtId="182" fontId="11" fillId="0" borderId="16" xfId="48" applyNumberFormat="1" applyFont="1" applyBorder="1" applyAlignment="1" applyProtection="1">
      <alignment horizontal="center" vertical="center"/>
      <protection/>
    </xf>
    <xf numFmtId="178" fontId="0" fillId="0" borderId="13" xfId="48" applyNumberFormat="1" applyFont="1" applyBorder="1" applyAlignment="1" applyProtection="1">
      <alignment horizontal="center" vertical="center"/>
      <protection/>
    </xf>
    <xf numFmtId="178" fontId="0" fillId="0" borderId="21" xfId="48" applyNumberFormat="1" applyFont="1" applyBorder="1" applyAlignment="1" applyProtection="1">
      <alignment horizontal="distributed" vertical="center"/>
      <protection/>
    </xf>
    <xf numFmtId="178" fontId="0" fillId="0" borderId="10" xfId="48" applyNumberFormat="1" applyFont="1" applyBorder="1" applyAlignment="1" applyProtection="1">
      <alignment horizontal="distributed" vertical="center"/>
      <protection/>
    </xf>
    <xf numFmtId="178" fontId="0" fillId="0" borderId="22" xfId="48" applyNumberFormat="1" applyFont="1" applyBorder="1" applyAlignment="1" applyProtection="1">
      <alignment vertical="center"/>
      <protection/>
    </xf>
    <xf numFmtId="178" fontId="0" fillId="0" borderId="22" xfId="48" applyNumberFormat="1" applyFont="1" applyBorder="1" applyAlignment="1" applyProtection="1">
      <alignment horizontal="distributed" vertical="center"/>
      <protection/>
    </xf>
    <xf numFmtId="178" fontId="0" fillId="0" borderId="21" xfId="48" applyNumberFormat="1" applyFont="1" applyBorder="1" applyAlignment="1" applyProtection="1">
      <alignment horizontal="distributed" vertical="center"/>
      <protection/>
    </xf>
    <xf numFmtId="178" fontId="0" fillId="0" borderId="10" xfId="48" applyNumberFormat="1" applyFont="1" applyBorder="1" applyAlignment="1" applyProtection="1">
      <alignment horizontal="distributed" vertical="center"/>
      <protection/>
    </xf>
    <xf numFmtId="178" fontId="0" fillId="0" borderId="11" xfId="48" applyNumberFormat="1" applyFont="1" applyBorder="1" applyAlignment="1" applyProtection="1">
      <alignment horizontal="distributed" vertical="center"/>
      <protection/>
    </xf>
    <xf numFmtId="178" fontId="0" fillId="0" borderId="23" xfId="48" applyNumberFormat="1" applyFont="1" applyBorder="1" applyAlignment="1" applyProtection="1">
      <alignment horizontal="distributed" vertical="center"/>
      <protection/>
    </xf>
    <xf numFmtId="178" fontId="0" fillId="0" borderId="11" xfId="48" applyNumberFormat="1" applyFont="1" applyBorder="1" applyAlignment="1">
      <alignment horizontal="distributed"/>
    </xf>
    <xf numFmtId="178" fontId="0" fillId="0" borderId="20" xfId="48" applyNumberFormat="1" applyFont="1" applyBorder="1" applyAlignment="1" applyProtection="1">
      <alignment vertical="center"/>
      <protection/>
    </xf>
    <xf numFmtId="178" fontId="0" fillId="0" borderId="20" xfId="48" applyNumberFormat="1" applyFont="1" applyBorder="1" applyAlignment="1" applyProtection="1">
      <alignment horizontal="distributed" vertical="center"/>
      <protection/>
    </xf>
    <xf numFmtId="178" fontId="0" fillId="0" borderId="13" xfId="48" applyNumberFormat="1" applyFont="1" applyBorder="1" applyAlignment="1">
      <alignment horizontal="distributed" vertical="center"/>
    </xf>
    <xf numFmtId="178" fontId="0" fillId="0" borderId="22" xfId="48" applyNumberFormat="1" applyFont="1" applyFill="1" applyBorder="1" applyAlignment="1" applyProtection="1">
      <alignment horizontal="distributed" vertical="center"/>
      <protection/>
    </xf>
    <xf numFmtId="178" fontId="0" fillId="0" borderId="24" xfId="48" applyNumberFormat="1" applyFont="1" applyBorder="1" applyAlignment="1" applyProtection="1">
      <alignment horizontal="distributed" vertical="center" wrapText="1"/>
      <protection/>
    </xf>
    <xf numFmtId="178" fontId="0" fillId="0" borderId="11" xfId="48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8" fontId="0" fillId="0" borderId="0" xfId="48" applyNumberFormat="1" applyFont="1" applyFill="1" applyAlignment="1" quotePrefix="1">
      <alignment horizontal="left" vertical="center"/>
    </xf>
    <xf numFmtId="49" fontId="0" fillId="0" borderId="0" xfId="48" applyNumberFormat="1" applyFont="1" applyAlignment="1">
      <alignment vertical="center"/>
    </xf>
    <xf numFmtId="178" fontId="0" fillId="0" borderId="10" xfId="48" applyNumberFormat="1" applyFont="1" applyBorder="1" applyAlignment="1" applyProtection="1" quotePrefix="1">
      <alignment horizontal="center" vertical="center"/>
      <protection/>
    </xf>
    <xf numFmtId="178" fontId="0" fillId="0" borderId="12" xfId="48" applyNumberFormat="1" applyFont="1" applyBorder="1" applyAlignment="1" applyProtection="1" quotePrefix="1">
      <alignment horizontal="center" vertical="center"/>
      <protection/>
    </xf>
    <xf numFmtId="178" fontId="0" fillId="0" borderId="10" xfId="48" applyNumberFormat="1" applyFont="1" applyFill="1" applyBorder="1" applyAlignment="1" applyProtection="1" quotePrefix="1">
      <alignment horizontal="center" vertical="center"/>
      <protection/>
    </xf>
    <xf numFmtId="178" fontId="12" fillId="0" borderId="25" xfId="48" applyNumberFormat="1" applyFont="1" applyBorder="1" applyAlignment="1" applyProtection="1">
      <alignment horizontal="distributed" vertical="center"/>
      <protection/>
    </xf>
    <xf numFmtId="178" fontId="0" fillId="0" borderId="12" xfId="48" applyNumberFormat="1" applyFont="1" applyFill="1" applyBorder="1" applyAlignment="1" applyProtection="1" quotePrefix="1">
      <alignment horizontal="center" vertical="center"/>
      <protection/>
    </xf>
    <xf numFmtId="178" fontId="0" fillId="0" borderId="14" xfId="48" applyNumberFormat="1" applyFont="1" applyBorder="1" applyAlignment="1" applyProtection="1">
      <alignment horizontal="distributed" vertical="center"/>
      <protection/>
    </xf>
    <xf numFmtId="178" fontId="0" fillId="0" borderId="15" xfId="48" applyNumberFormat="1" applyFont="1" applyBorder="1" applyAlignment="1">
      <alignment vertical="center"/>
    </xf>
    <xf numFmtId="178" fontId="12" fillId="0" borderId="10" xfId="48" applyNumberFormat="1" applyFont="1" applyBorder="1" applyAlignment="1" applyProtection="1" quotePrefix="1">
      <alignment horizontal="center" vertical="center"/>
      <protection/>
    </xf>
    <xf numFmtId="185" fontId="12" fillId="0" borderId="0" xfId="48" applyNumberFormat="1" applyFont="1" applyFill="1" applyBorder="1" applyAlignment="1">
      <alignment horizontal="right"/>
    </xf>
    <xf numFmtId="38" fontId="12" fillId="0" borderId="0" xfId="48" applyNumberFormat="1" applyFont="1" applyBorder="1" applyAlignment="1" applyProtection="1">
      <alignment horizontal="right"/>
      <protection/>
    </xf>
    <xf numFmtId="178" fontId="13" fillId="0" borderId="0" xfId="48" applyNumberFormat="1" applyFont="1" applyAlignment="1">
      <alignment/>
    </xf>
    <xf numFmtId="178" fontId="0" fillId="0" borderId="0" xfId="48" applyNumberFormat="1" applyFont="1" applyBorder="1" applyAlignment="1" applyProtection="1">
      <alignment horizontal="right" vertical="center"/>
      <protection/>
    </xf>
    <xf numFmtId="178" fontId="0" fillId="0" borderId="0" xfId="48" applyNumberFormat="1" applyFont="1" applyAlignment="1">
      <alignment/>
    </xf>
    <xf numFmtId="189" fontId="0" fillId="0" borderId="0" xfId="48" applyNumberFormat="1" applyFont="1" applyAlignment="1" quotePrefix="1">
      <alignment horizontal="right"/>
    </xf>
    <xf numFmtId="178" fontId="0" fillId="0" borderId="0" xfId="48" applyNumberFormat="1" applyFont="1" applyBorder="1" applyAlignment="1">
      <alignment horizontal="right" vertical="center"/>
    </xf>
    <xf numFmtId="188" fontId="0" fillId="0" borderId="0" xfId="48" applyNumberFormat="1" applyFont="1" applyAlignment="1">
      <alignment horizontal="right"/>
    </xf>
    <xf numFmtId="178" fontId="0" fillId="0" borderId="17" xfId="48" applyNumberFormat="1" applyFont="1" applyBorder="1" applyAlignment="1">
      <alignment/>
    </xf>
    <xf numFmtId="178" fontId="0" fillId="0" borderId="26" xfId="48" applyNumberFormat="1" applyFont="1" applyFill="1" applyBorder="1" applyAlignment="1">
      <alignment horizontal="left" vertical="center"/>
    </xf>
    <xf numFmtId="178" fontId="12" fillId="0" borderId="0" xfId="48" applyNumberFormat="1" applyFont="1" applyFill="1" applyBorder="1" applyAlignment="1">
      <alignment/>
    </xf>
    <xf numFmtId="178" fontId="0" fillId="0" borderId="22" xfId="48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8" fontId="0" fillId="0" borderId="27" xfId="48" applyNumberFormat="1" applyFont="1" applyBorder="1" applyAlignment="1" applyProtection="1">
      <alignment horizontal="center" vertical="center"/>
      <protection/>
    </xf>
    <xf numFmtId="178" fontId="0" fillId="0" borderId="28" xfId="48" applyNumberFormat="1" applyFont="1" applyBorder="1" applyAlignment="1" applyProtection="1">
      <alignment horizontal="center" vertical="center"/>
      <protection/>
    </xf>
    <xf numFmtId="178" fontId="0" fillId="0" borderId="29" xfId="48" applyNumberFormat="1" applyFont="1" applyBorder="1" applyAlignment="1" applyProtection="1">
      <alignment horizontal="center" vertical="center"/>
      <protection/>
    </xf>
    <xf numFmtId="178" fontId="0" fillId="0" borderId="27" xfId="48" applyNumberFormat="1" applyFont="1" applyBorder="1" applyAlignment="1" applyProtection="1">
      <alignment horizontal="center" vertical="center"/>
      <protection/>
    </xf>
    <xf numFmtId="178" fontId="0" fillId="0" borderId="21" xfId="48" applyNumberFormat="1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0" fillId="0" borderId="27" xfId="48" applyNumberFormat="1" applyFont="1" applyBorder="1" applyAlignment="1" applyProtection="1">
      <alignment horizontal="distributed" vertical="center"/>
      <protection/>
    </xf>
    <xf numFmtId="0" fontId="0" fillId="0" borderId="29" xfId="0" applyBorder="1" applyAlignment="1">
      <alignment horizontal="distributed" vertical="center"/>
    </xf>
    <xf numFmtId="178" fontId="0" fillId="0" borderId="0" xfId="48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8" fontId="0" fillId="0" borderId="30" xfId="48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8" fontId="14" fillId="0" borderId="0" xfId="48" applyNumberFormat="1" applyFont="1" applyAlignment="1">
      <alignment horizontal="center" vertical="center"/>
    </xf>
    <xf numFmtId="178" fontId="0" fillId="0" borderId="30" xfId="48" applyNumberFormat="1" applyFont="1" applyBorder="1" applyAlignment="1" applyProtection="1">
      <alignment horizontal="distributed" vertical="center"/>
      <protection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178" fontId="0" fillId="0" borderId="21" xfId="48" applyNumberFormat="1" applyFont="1" applyBorder="1" applyAlignment="1" applyProtection="1">
      <alignment horizontal="distributed" vertical="center" wrapText="1"/>
      <protection/>
    </xf>
    <xf numFmtId="178" fontId="0" fillId="0" borderId="10" xfId="48" applyNumberFormat="1" applyFont="1" applyBorder="1" applyAlignment="1" applyProtection="1">
      <alignment horizontal="distributed" vertical="center" wrapText="1"/>
      <protection/>
    </xf>
    <xf numFmtId="178" fontId="0" fillId="0" borderId="12" xfId="48" applyNumberFormat="1" applyFont="1" applyBorder="1" applyAlignment="1" applyProtection="1">
      <alignment horizontal="distributed" vertical="center" wrapText="1"/>
      <protection/>
    </xf>
    <xf numFmtId="178" fontId="0" fillId="0" borderId="31" xfId="48" applyNumberFormat="1" applyFont="1" applyBorder="1" applyAlignment="1" applyProtection="1">
      <alignment horizontal="center" vertical="center"/>
      <protection/>
    </xf>
    <xf numFmtId="178" fontId="0" fillId="0" borderId="32" xfId="48" applyNumberFormat="1" applyFont="1" applyBorder="1" applyAlignment="1" applyProtection="1">
      <alignment horizontal="center" vertical="center"/>
      <protection/>
    </xf>
    <xf numFmtId="178" fontId="0" fillId="0" borderId="28" xfId="48" applyNumberFormat="1" applyFont="1" applyBorder="1" applyAlignment="1" applyProtection="1">
      <alignment horizontal="distributed" vertical="center"/>
      <protection/>
    </xf>
    <xf numFmtId="178" fontId="0" fillId="0" borderId="29" xfId="48" applyNumberFormat="1" applyFont="1" applyBorder="1" applyAlignment="1" applyProtection="1">
      <alignment horizontal="distributed" vertical="center"/>
      <protection/>
    </xf>
    <xf numFmtId="178" fontId="0" fillId="0" borderId="32" xfId="48" applyNumberFormat="1" applyFont="1" applyBorder="1" applyAlignment="1" applyProtection="1">
      <alignment horizontal="distributed" vertical="center"/>
      <protection/>
    </xf>
    <xf numFmtId="178" fontId="0" fillId="0" borderId="26" xfId="48" applyNumberFormat="1" applyFont="1" applyFill="1" applyBorder="1" applyAlignment="1">
      <alignment horizontal="right" vertical="center"/>
    </xf>
    <xf numFmtId="178" fontId="15" fillId="0" borderId="0" xfId="48" applyNumberFormat="1" applyFont="1" applyAlignment="1">
      <alignment horizontal="left" vertical="center"/>
    </xf>
    <xf numFmtId="178" fontId="0" fillId="0" borderId="0" xfId="48" applyNumberFormat="1" applyFont="1" applyAlignment="1">
      <alignment horizontal="distributed" vertical="center"/>
    </xf>
    <xf numFmtId="178" fontId="0" fillId="0" borderId="31" xfId="48" applyNumberFormat="1" applyFont="1" applyBorder="1" applyAlignment="1" applyProtection="1">
      <alignment horizontal="distributed" vertical="center"/>
      <protection/>
    </xf>
    <xf numFmtId="178" fontId="0" fillId="0" borderId="20" xfId="48" applyNumberFormat="1" applyFont="1" applyFill="1" applyBorder="1" applyAlignment="1" applyProtection="1">
      <alignment horizontal="distributed" vertical="center"/>
      <protection/>
    </xf>
    <xf numFmtId="178" fontId="0" fillId="0" borderId="25" xfId="48" applyNumberFormat="1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 horizontal="distributed" vertical="center"/>
    </xf>
    <xf numFmtId="185" fontId="0" fillId="0" borderId="0" xfId="48" applyNumberFormat="1" applyFont="1" applyAlignment="1">
      <alignment horizontal="right"/>
    </xf>
    <xf numFmtId="178" fontId="0" fillId="0" borderId="15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/>
    </xf>
    <xf numFmtId="185" fontId="11" fillId="0" borderId="16" xfId="48" applyNumberFormat="1" applyFont="1" applyBorder="1" applyAlignment="1" applyProtection="1">
      <alignment horizontal="right" vertical="center"/>
      <protection/>
    </xf>
    <xf numFmtId="185" fontId="0" fillId="0" borderId="0" xfId="48" applyNumberFormat="1" applyFont="1" applyBorder="1" applyAlignment="1">
      <alignment horizontal="right"/>
    </xf>
    <xf numFmtId="178" fontId="0" fillId="0" borderId="20" xfId="48" applyNumberFormat="1" applyFont="1" applyBorder="1" applyAlignment="1" applyProtection="1">
      <alignment horizontal="center" vertical="center"/>
      <protection/>
    </xf>
    <xf numFmtId="178" fontId="0" fillId="0" borderId="25" xfId="48" applyNumberFormat="1" applyFont="1" applyBorder="1" applyAlignment="1" applyProtection="1">
      <alignment horizontal="center" vertical="center"/>
      <protection/>
    </xf>
    <xf numFmtId="178" fontId="0" fillId="0" borderId="14" xfId="48" applyNumberFormat="1" applyFont="1" applyBorder="1" applyAlignment="1">
      <alignment horizontal="center"/>
    </xf>
    <xf numFmtId="178" fontId="0" fillId="0" borderId="10" xfId="48" applyNumberFormat="1" applyFont="1" applyBorder="1" applyAlignment="1">
      <alignment horizontal="center"/>
    </xf>
    <xf numFmtId="178" fontId="0" fillId="0" borderId="14" xfId="48" applyNumberFormat="1" applyFont="1" applyBorder="1" applyAlignment="1" applyProtection="1">
      <alignment horizontal="center" vertical="center"/>
      <protection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20" xfId="48" applyNumberFormat="1" applyFont="1" applyBorder="1" applyAlignment="1" applyProtection="1">
      <alignment horizontal="center" vertical="center"/>
      <protection/>
    </xf>
    <xf numFmtId="178" fontId="0" fillId="0" borderId="25" xfId="48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/>
    </xf>
    <xf numFmtId="178" fontId="0" fillId="0" borderId="0" xfId="48" applyNumberFormat="1" applyFont="1" applyAlignment="1">
      <alignment horizontal="right"/>
    </xf>
    <xf numFmtId="187" fontId="11" fillId="0" borderId="16" xfId="48" applyNumberFormat="1" applyFont="1" applyBorder="1" applyAlignment="1" applyProtection="1">
      <alignment horizontal="right" vertical="center"/>
      <protection/>
    </xf>
    <xf numFmtId="178" fontId="0" fillId="0" borderId="0" xfId="48" applyNumberFormat="1" applyFont="1" applyBorder="1" applyAlignment="1">
      <alignment horizontal="right"/>
    </xf>
    <xf numFmtId="189" fontId="0" fillId="0" borderId="0" xfId="48" applyNumberFormat="1" applyFont="1" applyAlignment="1" quotePrefix="1">
      <alignment horizontal="right"/>
    </xf>
    <xf numFmtId="178" fontId="0" fillId="0" borderId="24" xfId="48" applyNumberFormat="1" applyFont="1" applyBorder="1" applyAlignment="1" applyProtection="1">
      <alignment horizontal="center" vertical="center"/>
      <protection/>
    </xf>
    <xf numFmtId="178" fontId="0" fillId="0" borderId="33" xfId="48" applyNumberFormat="1" applyFont="1" applyBorder="1" applyAlignment="1" applyProtection="1">
      <alignment horizontal="center" vertical="center"/>
      <protection/>
    </xf>
    <xf numFmtId="178" fontId="0" fillId="0" borderId="21" xfId="48" applyNumberFormat="1" applyFont="1" applyBorder="1" applyAlignment="1" applyProtection="1">
      <alignment horizontal="center" vertical="center"/>
      <protection/>
    </xf>
    <xf numFmtId="178" fontId="0" fillId="0" borderId="17" xfId="48" applyNumberFormat="1" applyFont="1" applyBorder="1" applyAlignment="1">
      <alignment horizontal="right"/>
    </xf>
    <xf numFmtId="185" fontId="0" fillId="0" borderId="17" xfId="48" applyNumberFormat="1" applyFont="1" applyBorder="1" applyAlignment="1">
      <alignment horizontal="right"/>
    </xf>
    <xf numFmtId="178" fontId="8" fillId="0" borderId="0" xfId="48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12" fillId="0" borderId="0" xfId="48" applyNumberFormat="1" applyFont="1" applyFill="1" applyBorder="1" applyAlignment="1">
      <alignment/>
    </xf>
    <xf numFmtId="38" fontId="12" fillId="0" borderId="0" xfId="48" applyNumberFormat="1" applyFont="1" applyFill="1" applyBorder="1" applyAlignment="1">
      <alignment/>
    </xf>
    <xf numFmtId="178" fontId="12" fillId="0" borderId="0" xfId="48" applyNumberFormat="1" applyFont="1" applyFill="1" applyBorder="1" applyAlignment="1">
      <alignment horizontal="center"/>
    </xf>
    <xf numFmtId="186" fontId="12" fillId="0" borderId="0" xfId="48" applyNumberFormat="1" applyFont="1" applyFill="1" applyBorder="1" applyAlignment="1">
      <alignment/>
    </xf>
    <xf numFmtId="178" fontId="12" fillId="0" borderId="0" xfId="48" applyNumberFormat="1" applyFont="1" applyFill="1" applyBorder="1" applyAlignment="1" quotePrefix="1">
      <alignment/>
    </xf>
    <xf numFmtId="178" fontId="12" fillId="0" borderId="0" xfId="48" applyNumberFormat="1" applyFont="1" applyFill="1" applyBorder="1" applyAlignment="1">
      <alignment/>
    </xf>
    <xf numFmtId="178" fontId="12" fillId="0" borderId="0" xfId="48" applyNumberFormat="1" applyFont="1" applyFill="1" applyBorder="1" applyAlignment="1">
      <alignment horizontal="right"/>
    </xf>
    <xf numFmtId="186" fontId="12" fillId="0" borderId="0" xfId="48" applyNumberFormat="1" applyFont="1" applyFill="1" applyAlignment="1">
      <alignment horizontal="right"/>
    </xf>
    <xf numFmtId="185" fontId="12" fillId="0" borderId="0" xfId="48" applyNumberFormat="1" applyFont="1" applyFill="1" applyBorder="1" applyAlignment="1">
      <alignment horizontal="right"/>
    </xf>
    <xf numFmtId="178" fontId="15" fillId="0" borderId="0" xfId="48" applyNumberFormat="1" applyFont="1" applyAlignment="1">
      <alignment horizontal="center" vertical="center"/>
    </xf>
    <xf numFmtId="178" fontId="12" fillId="0" borderId="16" xfId="48" applyNumberFormat="1" applyFont="1" applyFill="1" applyBorder="1" applyAlignment="1">
      <alignment horizontal="right"/>
    </xf>
    <xf numFmtId="178" fontId="12" fillId="0" borderId="16" xfId="48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152400</xdr:colOff>
      <xdr:row>8</xdr:row>
      <xdr:rowOff>76200</xdr:rowOff>
    </xdr:from>
    <xdr:to>
      <xdr:col>24</xdr:col>
      <xdr:colOff>1181100</xdr:colOff>
      <xdr:row>9</xdr:row>
      <xdr:rowOff>190500</xdr:rowOff>
    </xdr:to>
    <xdr:sp>
      <xdr:nvSpPr>
        <xdr:cNvPr id="1" name="AutoShape 10"/>
        <xdr:cNvSpPr>
          <a:spLocks/>
        </xdr:cNvSpPr>
      </xdr:nvSpPr>
      <xdr:spPr>
        <a:xfrm>
          <a:off x="20507325" y="2143125"/>
          <a:ext cx="102870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552450</xdr:colOff>
      <xdr:row>42</xdr:row>
      <xdr:rowOff>76200</xdr:rowOff>
    </xdr:from>
    <xdr:to>
      <xdr:col>25</xdr:col>
      <xdr:colOff>342900</xdr:colOff>
      <xdr:row>43</xdr:row>
      <xdr:rowOff>190500</xdr:rowOff>
    </xdr:to>
    <xdr:sp>
      <xdr:nvSpPr>
        <xdr:cNvPr id="2" name="AutoShape 11"/>
        <xdr:cNvSpPr>
          <a:spLocks/>
        </xdr:cNvSpPr>
      </xdr:nvSpPr>
      <xdr:spPr>
        <a:xfrm>
          <a:off x="20907375" y="10582275"/>
          <a:ext cx="111442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152400</xdr:colOff>
      <xdr:row>7</xdr:row>
      <xdr:rowOff>76200</xdr:rowOff>
    </xdr:from>
    <xdr:to>
      <xdr:col>26</xdr:col>
      <xdr:colOff>1181100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0554950" y="1828800"/>
          <a:ext cx="102870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552450</xdr:colOff>
      <xdr:row>41</xdr:row>
      <xdr:rowOff>76200</xdr:rowOff>
    </xdr:from>
    <xdr:to>
      <xdr:col>27</xdr:col>
      <xdr:colOff>342900</xdr:colOff>
      <xdr:row>42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0955000" y="10287000"/>
          <a:ext cx="111442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zoomScalePageLayoutView="0" workbookViewId="0" topLeftCell="M1">
      <selection activeCell="Y4" sqref="Y4"/>
    </sheetView>
  </sheetViews>
  <sheetFormatPr defaultColWidth="10.59765625" defaultRowHeight="15"/>
  <cols>
    <col min="1" max="1" width="9" style="17" customWidth="1"/>
    <col min="2" max="16" width="9.3984375" style="17" customWidth="1"/>
    <col min="17" max="17" width="12.59765625" style="17" customWidth="1"/>
    <col min="18" max="18" width="11.09765625" style="17" customWidth="1"/>
    <col min="19" max="19" width="6" style="17" customWidth="1"/>
    <col min="20" max="22" width="6.59765625" style="17" customWidth="1"/>
    <col min="23" max="24" width="7.09765625" style="17" customWidth="1"/>
    <col min="25" max="25" width="13.8984375" style="17" customWidth="1"/>
    <col min="26" max="31" width="9.3984375" style="17" customWidth="1"/>
    <col min="32" max="32" width="10.59765625" style="17" customWidth="1"/>
    <col min="33" max="16384" width="10.59765625" style="17" customWidth="1"/>
  </cols>
  <sheetData>
    <row r="1" spans="1:32" s="24" customFormat="1" ht="19.5" customHeight="1">
      <c r="A1" s="23" t="s">
        <v>42</v>
      </c>
      <c r="AE1" s="25" t="s">
        <v>121</v>
      </c>
      <c r="AF1" s="25"/>
    </row>
    <row r="2" spans="1:32" s="2" customFormat="1" ht="24.75" customHeight="1">
      <c r="A2" s="147" t="s">
        <v>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"/>
    </row>
    <row r="3" spans="1:31" s="6" customFormat="1" ht="19.5" customHeight="1">
      <c r="A3" s="163" t="s">
        <v>82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s="6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9"/>
      <c r="L4" s="3"/>
      <c r="O4" s="4"/>
      <c r="P4" s="5"/>
      <c r="Q4" s="5"/>
      <c r="R4" s="4"/>
      <c r="S4" s="4"/>
      <c r="V4" s="4"/>
      <c r="W4" s="5"/>
      <c r="X4" s="5"/>
      <c r="Y4" s="4"/>
      <c r="Z4" s="110"/>
      <c r="AA4" s="110"/>
      <c r="AB4" s="110"/>
      <c r="AC4" s="110"/>
      <c r="AD4" s="110"/>
      <c r="AE4" s="110"/>
    </row>
    <row r="5" spans="1:30" s="6" customFormat="1" ht="19.5" customHeight="1">
      <c r="A5" s="4"/>
      <c r="B5" s="4"/>
      <c r="C5" s="4"/>
      <c r="D5" s="4"/>
      <c r="E5" s="4"/>
      <c r="F5" s="4"/>
      <c r="G5" s="4"/>
      <c r="H5" s="4"/>
      <c r="I5" s="4"/>
      <c r="J5" s="111" t="s">
        <v>84</v>
      </c>
      <c r="K5" s="164" t="s">
        <v>83</v>
      </c>
      <c r="L5" s="164"/>
      <c r="M5" s="164"/>
      <c r="N5" s="164"/>
      <c r="O5" s="164"/>
      <c r="P5" s="164"/>
      <c r="Q5" s="164"/>
      <c r="R5" s="164"/>
      <c r="S5" s="164"/>
      <c r="T5" s="4"/>
      <c r="U5" s="4"/>
      <c r="V5" s="4"/>
      <c r="W5" s="4"/>
      <c r="X5" s="4"/>
      <c r="Y5" s="4" t="s">
        <v>80</v>
      </c>
      <c r="Z5" s="4"/>
      <c r="AA5" s="4"/>
      <c r="AB5" s="4"/>
      <c r="AC5" s="4"/>
      <c r="AD5" s="4"/>
    </row>
    <row r="6" spans="1:32" s="6" customFormat="1" ht="18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62" t="s">
        <v>79</v>
      </c>
      <c r="Y6" s="162"/>
      <c r="Z6" s="162"/>
      <c r="AA6" s="162"/>
      <c r="AB6" s="162"/>
      <c r="AC6" s="162"/>
      <c r="AD6" s="162"/>
      <c r="AE6" s="162"/>
      <c r="AF6" s="4"/>
    </row>
    <row r="7" spans="1:32" s="6" customFormat="1" ht="21" customHeight="1">
      <c r="A7" s="154" t="s">
        <v>43</v>
      </c>
      <c r="B7" s="94" t="s">
        <v>46</v>
      </c>
      <c r="C7" s="144" t="s">
        <v>48</v>
      </c>
      <c r="D7" s="157"/>
      <c r="E7" s="157"/>
      <c r="F7" s="157"/>
      <c r="G7" s="158"/>
      <c r="H7" s="98" t="s">
        <v>54</v>
      </c>
      <c r="I7" s="148" t="s">
        <v>53</v>
      </c>
      <c r="J7" s="161"/>
      <c r="K7" s="144" t="s">
        <v>0</v>
      </c>
      <c r="L7" s="146"/>
      <c r="M7" s="101" t="s">
        <v>59</v>
      </c>
      <c r="N7" s="144" t="s">
        <v>62</v>
      </c>
      <c r="O7" s="145"/>
      <c r="P7" s="146"/>
      <c r="Q7" s="148" t="s">
        <v>78</v>
      </c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50"/>
      <c r="AE7" s="107" t="s">
        <v>76</v>
      </c>
      <c r="AF7" s="7"/>
    </row>
    <row r="8" spans="1:32" s="6" customFormat="1" ht="21" customHeight="1">
      <c r="A8" s="155"/>
      <c r="B8" s="95" t="s">
        <v>47</v>
      </c>
      <c r="C8" s="140" t="s">
        <v>46</v>
      </c>
      <c r="D8" s="159"/>
      <c r="E8" s="160"/>
      <c r="F8" s="140" t="s">
        <v>49</v>
      </c>
      <c r="G8" s="141"/>
      <c r="H8" s="99" t="s">
        <v>46</v>
      </c>
      <c r="I8" s="97" t="s">
        <v>52</v>
      </c>
      <c r="J8" s="99" t="s">
        <v>55</v>
      </c>
      <c r="K8" s="99" t="s">
        <v>58</v>
      </c>
      <c r="L8" s="99" t="s">
        <v>18</v>
      </c>
      <c r="M8" s="100" t="s">
        <v>60</v>
      </c>
      <c r="N8" s="97" t="s">
        <v>46</v>
      </c>
      <c r="O8" s="104" t="s">
        <v>63</v>
      </c>
      <c r="P8" s="109" t="s">
        <v>65</v>
      </c>
      <c r="Q8" s="9" t="s">
        <v>1</v>
      </c>
      <c r="R8" s="10" t="s">
        <v>2</v>
      </c>
      <c r="S8" s="133" t="s">
        <v>69</v>
      </c>
      <c r="T8" s="134"/>
      <c r="U8" s="135"/>
      <c r="V8" s="136" t="s">
        <v>70</v>
      </c>
      <c r="W8" s="134"/>
      <c r="X8" s="135"/>
      <c r="Y8" s="106" t="s">
        <v>72</v>
      </c>
      <c r="Z8" s="96"/>
      <c r="AA8" s="96"/>
      <c r="AB8" s="96"/>
      <c r="AC8" s="96"/>
      <c r="AD8" s="96"/>
      <c r="AE8" s="153" t="s">
        <v>77</v>
      </c>
      <c r="AF8" s="9"/>
    </row>
    <row r="9" spans="1:32" s="6" customFormat="1" ht="21" customHeight="1">
      <c r="A9" s="155"/>
      <c r="B9" s="8" t="s">
        <v>37</v>
      </c>
      <c r="C9" s="131" t="s">
        <v>6</v>
      </c>
      <c r="D9" s="131" t="s">
        <v>50</v>
      </c>
      <c r="E9" s="131" t="s">
        <v>51</v>
      </c>
      <c r="F9" s="131" t="s">
        <v>50</v>
      </c>
      <c r="G9" s="131" t="s">
        <v>51</v>
      </c>
      <c r="H9" s="99"/>
      <c r="I9" s="100"/>
      <c r="J9" s="99" t="s">
        <v>56</v>
      </c>
      <c r="K9" s="99" t="s">
        <v>57</v>
      </c>
      <c r="L9" s="99" t="s">
        <v>19</v>
      </c>
      <c r="M9" s="102" t="s">
        <v>5</v>
      </c>
      <c r="N9" s="100"/>
      <c r="O9" s="99" t="s">
        <v>64</v>
      </c>
      <c r="P9" s="108"/>
      <c r="Q9" s="9"/>
      <c r="R9" s="10"/>
      <c r="S9" s="9"/>
      <c r="T9" s="10"/>
      <c r="U9" s="8"/>
      <c r="V9" s="8"/>
      <c r="W9" s="8"/>
      <c r="X9" s="8"/>
      <c r="Y9" s="151" t="s">
        <v>71</v>
      </c>
      <c r="Z9" s="100" t="s">
        <v>73</v>
      </c>
      <c r="AA9" s="100" t="s">
        <v>74</v>
      </c>
      <c r="AB9" s="100" t="s">
        <v>75</v>
      </c>
      <c r="AC9" s="100" t="s">
        <v>3</v>
      </c>
      <c r="AD9" s="100" t="s">
        <v>4</v>
      </c>
      <c r="AE9" s="153"/>
      <c r="AF9" s="9"/>
    </row>
    <row r="10" spans="1:32" s="6" customFormat="1" ht="21" customHeight="1">
      <c r="A10" s="156"/>
      <c r="B10" s="93" t="s">
        <v>45</v>
      </c>
      <c r="C10" s="132"/>
      <c r="D10" s="132"/>
      <c r="E10" s="132"/>
      <c r="F10" s="132"/>
      <c r="G10" s="132"/>
      <c r="H10" s="11" t="s">
        <v>7</v>
      </c>
      <c r="I10" s="11" t="s">
        <v>8</v>
      </c>
      <c r="J10" s="11" t="s">
        <v>8</v>
      </c>
      <c r="K10" s="11" t="s">
        <v>9</v>
      </c>
      <c r="L10" s="11" t="s">
        <v>9</v>
      </c>
      <c r="M10" s="12" t="s">
        <v>61</v>
      </c>
      <c r="N10" s="11" t="s">
        <v>10</v>
      </c>
      <c r="O10" s="11" t="s">
        <v>10</v>
      </c>
      <c r="P10" s="105" t="s">
        <v>66</v>
      </c>
      <c r="Q10" s="11" t="s">
        <v>68</v>
      </c>
      <c r="R10" s="11" t="s">
        <v>67</v>
      </c>
      <c r="S10" s="11" t="s">
        <v>11</v>
      </c>
      <c r="T10" s="11" t="s">
        <v>12</v>
      </c>
      <c r="U10" s="11" t="s">
        <v>13</v>
      </c>
      <c r="V10" s="11" t="s">
        <v>14</v>
      </c>
      <c r="W10" s="11" t="s">
        <v>15</v>
      </c>
      <c r="X10" s="11" t="s">
        <v>16</v>
      </c>
      <c r="Y10" s="152"/>
      <c r="Z10" s="11" t="s">
        <v>38</v>
      </c>
      <c r="AA10" s="11" t="s">
        <v>39</v>
      </c>
      <c r="AB10" s="13"/>
      <c r="AC10" s="13"/>
      <c r="AD10" s="13"/>
      <c r="AE10" s="37" t="s">
        <v>17</v>
      </c>
      <c r="AF10" s="14"/>
    </row>
    <row r="11" spans="1:32" s="6" customFormat="1" ht="21" customHeight="1">
      <c r="A11" s="57" t="s">
        <v>44</v>
      </c>
      <c r="B11" s="78">
        <v>1014.6</v>
      </c>
      <c r="C11" s="79">
        <v>14.7</v>
      </c>
      <c r="D11" s="79">
        <v>18.8</v>
      </c>
      <c r="E11" s="79">
        <v>11.2</v>
      </c>
      <c r="F11" s="79">
        <v>36</v>
      </c>
      <c r="G11" s="54">
        <v>-2.5</v>
      </c>
      <c r="H11" s="80">
        <v>73</v>
      </c>
      <c r="I11" s="79">
        <v>2559.5</v>
      </c>
      <c r="J11" s="79">
        <v>109</v>
      </c>
      <c r="K11" s="81">
        <v>30</v>
      </c>
      <c r="L11" s="81">
        <v>20</v>
      </c>
      <c r="M11" s="79">
        <v>1340.6</v>
      </c>
      <c r="N11" s="58" t="s">
        <v>119</v>
      </c>
      <c r="O11" s="58" t="s">
        <v>119</v>
      </c>
      <c r="P11" s="58" t="s">
        <v>119</v>
      </c>
      <c r="Q11" s="81">
        <v>115</v>
      </c>
      <c r="R11" s="81">
        <v>18</v>
      </c>
      <c r="S11" s="81">
        <v>43</v>
      </c>
      <c r="T11" s="81">
        <v>16</v>
      </c>
      <c r="U11" s="82" t="s">
        <v>119</v>
      </c>
      <c r="V11" s="81">
        <v>191</v>
      </c>
      <c r="W11" s="81">
        <v>85</v>
      </c>
      <c r="X11" s="81">
        <v>20</v>
      </c>
      <c r="Y11" s="74" t="s">
        <v>119</v>
      </c>
      <c r="Z11" s="81">
        <v>13</v>
      </c>
      <c r="AA11" s="81">
        <v>208</v>
      </c>
      <c r="AB11" s="81">
        <v>63</v>
      </c>
      <c r="AC11" s="81">
        <v>42</v>
      </c>
      <c r="AD11" s="81">
        <v>51</v>
      </c>
      <c r="AE11" s="81">
        <v>1</v>
      </c>
      <c r="AF11" s="15"/>
    </row>
    <row r="12" spans="1:32" s="6" customFormat="1" ht="21" customHeight="1">
      <c r="A12" s="112" t="s">
        <v>85</v>
      </c>
      <c r="B12" s="52">
        <v>1015.1</v>
      </c>
      <c r="C12" s="48">
        <v>14.5</v>
      </c>
      <c r="D12" s="48">
        <v>18.2</v>
      </c>
      <c r="E12" s="48">
        <v>11</v>
      </c>
      <c r="F12" s="48">
        <v>34.8</v>
      </c>
      <c r="G12" s="48">
        <v>-2.4</v>
      </c>
      <c r="H12" s="69">
        <v>73</v>
      </c>
      <c r="I12" s="48">
        <v>1935</v>
      </c>
      <c r="J12" s="48">
        <v>44</v>
      </c>
      <c r="K12" s="69">
        <v>11</v>
      </c>
      <c r="L12" s="69">
        <v>9</v>
      </c>
      <c r="M12" s="48">
        <v>1637.1</v>
      </c>
      <c r="N12" s="48">
        <v>4.1</v>
      </c>
      <c r="O12" s="48">
        <v>19.2</v>
      </c>
      <c r="P12" s="50" t="s">
        <v>21</v>
      </c>
      <c r="Q12" s="69">
        <v>97</v>
      </c>
      <c r="R12" s="69">
        <v>13</v>
      </c>
      <c r="S12" s="69">
        <v>20</v>
      </c>
      <c r="T12" s="69">
        <v>3</v>
      </c>
      <c r="U12" s="74" t="s">
        <v>119</v>
      </c>
      <c r="V12" s="69">
        <v>170</v>
      </c>
      <c r="W12" s="69">
        <v>74</v>
      </c>
      <c r="X12" s="69">
        <v>14</v>
      </c>
      <c r="Y12" s="69">
        <v>97</v>
      </c>
      <c r="Z12" s="69">
        <v>16</v>
      </c>
      <c r="AA12" s="69">
        <v>191</v>
      </c>
      <c r="AB12" s="69">
        <v>57</v>
      </c>
      <c r="AC12" s="69">
        <v>37</v>
      </c>
      <c r="AD12" s="69">
        <v>45</v>
      </c>
      <c r="AE12" s="69">
        <v>3</v>
      </c>
      <c r="AF12" s="15"/>
    </row>
    <row r="13" spans="1:32" s="6" customFormat="1" ht="21" customHeight="1">
      <c r="A13" s="112" t="s">
        <v>86</v>
      </c>
      <c r="B13" s="52">
        <v>1014.9</v>
      </c>
      <c r="C13" s="48">
        <v>13.9</v>
      </c>
      <c r="D13" s="48">
        <v>17.7</v>
      </c>
      <c r="E13" s="48">
        <v>10.6</v>
      </c>
      <c r="F13" s="48">
        <v>35</v>
      </c>
      <c r="G13" s="48">
        <v>-1.3</v>
      </c>
      <c r="H13" s="69">
        <v>74</v>
      </c>
      <c r="I13" s="48">
        <v>2722.5</v>
      </c>
      <c r="J13" s="48">
        <v>74.5</v>
      </c>
      <c r="K13" s="69">
        <v>29</v>
      </c>
      <c r="L13" s="69">
        <v>30</v>
      </c>
      <c r="M13" s="48">
        <v>1357.1</v>
      </c>
      <c r="N13" s="48">
        <v>4.2</v>
      </c>
      <c r="O13" s="48">
        <v>23.3</v>
      </c>
      <c r="P13" s="50" t="s">
        <v>25</v>
      </c>
      <c r="Q13" s="69">
        <v>67</v>
      </c>
      <c r="R13" s="69">
        <v>14</v>
      </c>
      <c r="S13" s="69">
        <v>26</v>
      </c>
      <c r="T13" s="69">
        <v>5</v>
      </c>
      <c r="U13" s="74" t="s">
        <v>119</v>
      </c>
      <c r="V13" s="69">
        <v>185</v>
      </c>
      <c r="W13" s="69">
        <v>82</v>
      </c>
      <c r="X13" s="69">
        <v>28</v>
      </c>
      <c r="Y13" s="69">
        <v>100</v>
      </c>
      <c r="Z13" s="69">
        <v>12</v>
      </c>
      <c r="AA13" s="69">
        <v>202</v>
      </c>
      <c r="AB13" s="69">
        <v>74</v>
      </c>
      <c r="AC13" s="69">
        <v>29</v>
      </c>
      <c r="AD13" s="69">
        <v>50</v>
      </c>
      <c r="AE13" s="69">
        <v>13</v>
      </c>
      <c r="AF13" s="15"/>
    </row>
    <row r="14" spans="1:32" s="6" customFormat="1" ht="21" customHeight="1">
      <c r="A14" s="112" t="s">
        <v>87</v>
      </c>
      <c r="B14" s="52">
        <v>1014.9</v>
      </c>
      <c r="C14" s="48">
        <v>15.3</v>
      </c>
      <c r="D14" s="48">
        <v>19.1</v>
      </c>
      <c r="E14" s="48">
        <v>11.8</v>
      </c>
      <c r="F14" s="48">
        <v>38</v>
      </c>
      <c r="G14" s="48">
        <v>-2.6</v>
      </c>
      <c r="H14" s="69">
        <v>70</v>
      </c>
      <c r="I14" s="48">
        <v>1600.5</v>
      </c>
      <c r="J14" s="48">
        <v>46</v>
      </c>
      <c r="K14" s="69">
        <v>48</v>
      </c>
      <c r="L14" s="69">
        <v>40</v>
      </c>
      <c r="M14" s="48">
        <v>1883.5</v>
      </c>
      <c r="N14" s="48">
        <v>4</v>
      </c>
      <c r="O14" s="48">
        <v>19</v>
      </c>
      <c r="P14" s="50" t="s">
        <v>27</v>
      </c>
      <c r="Q14" s="69">
        <v>120</v>
      </c>
      <c r="R14" s="69">
        <v>27</v>
      </c>
      <c r="S14" s="69">
        <v>50</v>
      </c>
      <c r="T14" s="69">
        <v>25</v>
      </c>
      <c r="U14" s="74" t="s">
        <v>119</v>
      </c>
      <c r="V14" s="69">
        <v>160</v>
      </c>
      <c r="W14" s="69">
        <v>57</v>
      </c>
      <c r="X14" s="69">
        <v>9</v>
      </c>
      <c r="Y14" s="69">
        <v>82</v>
      </c>
      <c r="Z14" s="69">
        <v>32</v>
      </c>
      <c r="AA14" s="69">
        <v>152</v>
      </c>
      <c r="AB14" s="69">
        <v>42</v>
      </c>
      <c r="AC14" s="69">
        <v>32</v>
      </c>
      <c r="AD14" s="69">
        <v>58</v>
      </c>
      <c r="AE14" s="69">
        <v>4</v>
      </c>
      <c r="AF14" s="16"/>
    </row>
    <row r="15" spans="1:32" s="122" customFormat="1" ht="21" customHeight="1">
      <c r="A15" s="119" t="s">
        <v>117</v>
      </c>
      <c r="B15" s="130">
        <f>AVERAGE(B17:B20,B22:B25,B27:B30)</f>
        <v>1014.6416666666668</v>
      </c>
      <c r="C15" s="130">
        <f>AVERAGE(C17:C20,C22:C25,C27:C30)</f>
        <v>14.299999999999999</v>
      </c>
      <c r="D15" s="130">
        <f>AVERAGE(D17:D20,D22:D25,D27:D30)</f>
        <v>17.883333333333333</v>
      </c>
      <c r="E15" s="130">
        <f>AVERAGE(E17:E20,E22:E25,E27:E30)</f>
        <v>10.924999999999999</v>
      </c>
      <c r="F15" s="130">
        <f>MAX(F17:F20,F22:F25,F27:F30)</f>
        <v>36.6</v>
      </c>
      <c r="G15" s="130">
        <f>MIN(G17:G20,G22:G25,G27:G30)</f>
        <v>-2.7</v>
      </c>
      <c r="H15" s="198">
        <f>AVERAGE(H17:H20,H22:H25,H27:H30)</f>
        <v>71.08333333333333</v>
      </c>
      <c r="I15" s="130">
        <f>SUM(I17:I30)</f>
        <v>2654</v>
      </c>
      <c r="J15" s="130">
        <f>MAX(J17:J30)</f>
        <v>112.5</v>
      </c>
      <c r="K15" s="198">
        <f>MAX(K17:K30)</f>
        <v>46</v>
      </c>
      <c r="L15" s="198">
        <f>MAX(L17:L30)</f>
        <v>46</v>
      </c>
      <c r="M15" s="130">
        <f>SUM(M17:M30)</f>
        <v>1535.1999999999998</v>
      </c>
      <c r="N15" s="130">
        <f>AVERAGE(N17:N20,N22:N25,N27:N30)</f>
        <v>4.075</v>
      </c>
      <c r="O15" s="130">
        <f>MAX(O17:O30)</f>
        <v>22.1</v>
      </c>
      <c r="P15" s="200" t="s">
        <v>28</v>
      </c>
      <c r="Q15" s="198">
        <f>SUM(Q17:Q30)</f>
        <v>83</v>
      </c>
      <c r="R15" s="198">
        <f>SUM(R17:R30)</f>
        <v>24</v>
      </c>
      <c r="S15" s="198">
        <f aca="true" t="shared" si="0" ref="S15:AE15">SUM(S17:S30)</f>
        <v>59</v>
      </c>
      <c r="T15" s="198">
        <f t="shared" si="0"/>
        <v>23</v>
      </c>
      <c r="U15" s="120" t="s">
        <v>141</v>
      </c>
      <c r="V15" s="198">
        <f t="shared" si="0"/>
        <v>190</v>
      </c>
      <c r="W15" s="198">
        <f t="shared" si="0"/>
        <v>88</v>
      </c>
      <c r="X15" s="198">
        <f t="shared" si="0"/>
        <v>29</v>
      </c>
      <c r="Y15" s="198">
        <f t="shared" si="0"/>
        <v>112</v>
      </c>
      <c r="Z15" s="198">
        <f t="shared" si="0"/>
        <v>15</v>
      </c>
      <c r="AA15" s="198">
        <f t="shared" si="0"/>
        <v>195</v>
      </c>
      <c r="AB15" s="198">
        <f t="shared" si="0"/>
        <v>50</v>
      </c>
      <c r="AC15" s="198">
        <f t="shared" si="0"/>
        <v>49</v>
      </c>
      <c r="AD15" s="198">
        <f t="shared" si="0"/>
        <v>67</v>
      </c>
      <c r="AE15" s="198">
        <f t="shared" si="0"/>
        <v>6</v>
      </c>
      <c r="AF15" s="121"/>
    </row>
    <row r="16" spans="1:32" ht="21" customHeight="1">
      <c r="A16" s="33"/>
      <c r="B16" s="47"/>
      <c r="C16" s="35"/>
      <c r="D16" s="35"/>
      <c r="E16" s="35"/>
      <c r="F16" s="35"/>
      <c r="G16" s="35"/>
      <c r="H16" s="70"/>
      <c r="I16" s="35"/>
      <c r="J16" s="35"/>
      <c r="K16" s="70"/>
      <c r="L16" s="70"/>
      <c r="M16" s="35"/>
      <c r="N16" s="35"/>
      <c r="O16" s="35"/>
      <c r="P16" s="35"/>
      <c r="Q16" s="73"/>
      <c r="R16" s="73"/>
      <c r="S16" s="73"/>
      <c r="T16" s="73"/>
      <c r="U16" s="36"/>
      <c r="V16" s="73"/>
      <c r="W16" s="76"/>
      <c r="X16" s="73"/>
      <c r="Y16" s="73"/>
      <c r="Z16" s="73"/>
      <c r="AA16" s="73"/>
      <c r="AB16" s="73"/>
      <c r="AC16" s="73"/>
      <c r="AD16" s="73"/>
      <c r="AE16" s="73"/>
      <c r="AF16" s="19"/>
    </row>
    <row r="17" spans="1:32" ht="21" customHeight="1">
      <c r="A17" s="43" t="s">
        <v>89</v>
      </c>
      <c r="B17" s="17">
        <v>1017.9</v>
      </c>
      <c r="C17" s="17">
        <v>3.2</v>
      </c>
      <c r="D17" s="17">
        <v>6.1</v>
      </c>
      <c r="E17" s="17">
        <v>0.6</v>
      </c>
      <c r="F17" s="17">
        <v>15.2</v>
      </c>
      <c r="G17" s="17">
        <v>-2.7</v>
      </c>
      <c r="H17" s="71">
        <v>76</v>
      </c>
      <c r="I17" s="17">
        <v>370.5</v>
      </c>
      <c r="J17" s="17">
        <v>42.5</v>
      </c>
      <c r="K17" s="71">
        <v>46</v>
      </c>
      <c r="L17" s="71">
        <v>46</v>
      </c>
      <c r="M17" s="17">
        <v>63.9</v>
      </c>
      <c r="N17" s="17">
        <v>4.9</v>
      </c>
      <c r="O17" s="17">
        <v>18.5</v>
      </c>
      <c r="P17" s="60" t="s">
        <v>23</v>
      </c>
      <c r="Q17" s="74" t="s">
        <v>119</v>
      </c>
      <c r="R17" s="58">
        <v>11</v>
      </c>
      <c r="S17" s="58">
        <v>26</v>
      </c>
      <c r="T17" s="58">
        <v>14</v>
      </c>
      <c r="U17" s="74" t="s">
        <v>119</v>
      </c>
      <c r="V17" s="58">
        <v>25</v>
      </c>
      <c r="W17" s="58">
        <v>15</v>
      </c>
      <c r="X17" s="58">
        <v>5</v>
      </c>
      <c r="Y17" s="58">
        <v>21</v>
      </c>
      <c r="Z17" s="58">
        <v>1</v>
      </c>
      <c r="AA17" s="58">
        <v>22</v>
      </c>
      <c r="AB17" s="58">
        <v>6</v>
      </c>
      <c r="AC17" s="58">
        <v>8</v>
      </c>
      <c r="AD17" s="58">
        <v>24</v>
      </c>
      <c r="AE17" s="58">
        <v>1</v>
      </c>
      <c r="AF17" s="20"/>
    </row>
    <row r="18" spans="1:32" ht="21" customHeight="1">
      <c r="A18" s="112" t="s">
        <v>90</v>
      </c>
      <c r="B18" s="17">
        <v>1019.1</v>
      </c>
      <c r="C18" s="17">
        <v>3.9</v>
      </c>
      <c r="D18" s="17">
        <v>7.1</v>
      </c>
      <c r="E18" s="17">
        <v>0.9</v>
      </c>
      <c r="F18" s="17">
        <v>12.1</v>
      </c>
      <c r="G18" s="17">
        <v>-1.9</v>
      </c>
      <c r="H18" s="71">
        <v>69</v>
      </c>
      <c r="I18" s="17">
        <v>135.5</v>
      </c>
      <c r="J18" s="17">
        <v>18</v>
      </c>
      <c r="K18" s="71">
        <v>27</v>
      </c>
      <c r="L18" s="71">
        <v>12</v>
      </c>
      <c r="M18" s="17">
        <v>100.3</v>
      </c>
      <c r="N18" s="17">
        <v>3.9</v>
      </c>
      <c r="O18" s="17">
        <v>14.6</v>
      </c>
      <c r="P18" s="60" t="s">
        <v>23</v>
      </c>
      <c r="Q18" s="74" t="s">
        <v>119</v>
      </c>
      <c r="R18" s="58">
        <v>8</v>
      </c>
      <c r="S18" s="58">
        <v>16</v>
      </c>
      <c r="T18" s="58">
        <v>8</v>
      </c>
      <c r="U18" s="74" t="s">
        <v>119</v>
      </c>
      <c r="V18" s="58">
        <v>22</v>
      </c>
      <c r="W18" s="58">
        <v>2</v>
      </c>
      <c r="X18" s="74" t="s">
        <v>119</v>
      </c>
      <c r="Y18" s="58">
        <v>8</v>
      </c>
      <c r="Z18" s="74" t="s">
        <v>119</v>
      </c>
      <c r="AA18" s="58">
        <v>19</v>
      </c>
      <c r="AB18" s="74" t="s">
        <v>119</v>
      </c>
      <c r="AC18" s="58">
        <v>6</v>
      </c>
      <c r="AD18" s="58">
        <v>17</v>
      </c>
      <c r="AE18" s="58" t="s">
        <v>20</v>
      </c>
      <c r="AF18" s="20"/>
    </row>
    <row r="19" spans="1:32" ht="21" customHeight="1">
      <c r="A19" s="112" t="s">
        <v>91</v>
      </c>
      <c r="B19" s="17">
        <v>1016.6</v>
      </c>
      <c r="C19" s="17">
        <v>7.2</v>
      </c>
      <c r="D19" s="17">
        <v>11</v>
      </c>
      <c r="E19" s="17">
        <v>3.8</v>
      </c>
      <c r="F19" s="17">
        <v>17.3</v>
      </c>
      <c r="G19" s="17">
        <v>-1.3</v>
      </c>
      <c r="H19" s="71">
        <v>69</v>
      </c>
      <c r="I19" s="17">
        <v>178</v>
      </c>
      <c r="J19" s="17">
        <v>21.5</v>
      </c>
      <c r="K19" s="71">
        <v>3</v>
      </c>
      <c r="L19" s="71">
        <v>3</v>
      </c>
      <c r="M19" s="17">
        <v>126.1</v>
      </c>
      <c r="N19" s="17">
        <v>4.4</v>
      </c>
      <c r="O19" s="17">
        <v>11.1</v>
      </c>
      <c r="P19" s="60" t="s">
        <v>22</v>
      </c>
      <c r="Q19" s="74" t="s">
        <v>119</v>
      </c>
      <c r="R19" s="58">
        <v>1</v>
      </c>
      <c r="S19" s="58">
        <v>2</v>
      </c>
      <c r="T19" s="74" t="s">
        <v>119</v>
      </c>
      <c r="U19" s="74" t="s">
        <v>119</v>
      </c>
      <c r="V19" s="58">
        <v>17</v>
      </c>
      <c r="W19" s="58">
        <v>10</v>
      </c>
      <c r="X19" s="74" t="s">
        <v>119</v>
      </c>
      <c r="Y19" s="58">
        <v>11</v>
      </c>
      <c r="Z19" s="58">
        <v>2</v>
      </c>
      <c r="AA19" s="58">
        <v>14</v>
      </c>
      <c r="AB19" s="58">
        <v>4</v>
      </c>
      <c r="AC19" s="58">
        <v>2</v>
      </c>
      <c r="AD19" s="58">
        <v>7</v>
      </c>
      <c r="AE19" s="58">
        <v>2</v>
      </c>
      <c r="AF19" s="20"/>
    </row>
    <row r="20" spans="1:32" ht="21" customHeight="1">
      <c r="A20" s="112" t="s">
        <v>92</v>
      </c>
      <c r="B20" s="17">
        <v>1014.8</v>
      </c>
      <c r="C20" s="17">
        <v>12.9</v>
      </c>
      <c r="D20" s="17">
        <v>17.4</v>
      </c>
      <c r="E20" s="17">
        <v>8.3</v>
      </c>
      <c r="F20" s="17">
        <v>27</v>
      </c>
      <c r="G20" s="17">
        <v>1.1</v>
      </c>
      <c r="H20" s="71">
        <v>63</v>
      </c>
      <c r="I20" s="17">
        <v>157.5</v>
      </c>
      <c r="J20" s="17">
        <v>40.5</v>
      </c>
      <c r="K20" s="71">
        <v>0</v>
      </c>
      <c r="L20" s="71">
        <v>0</v>
      </c>
      <c r="M20" s="17">
        <v>168.6</v>
      </c>
      <c r="N20" s="17">
        <v>4.5</v>
      </c>
      <c r="O20" s="17">
        <v>22.1</v>
      </c>
      <c r="P20" s="60" t="s">
        <v>32</v>
      </c>
      <c r="Q20" s="58">
        <v>2</v>
      </c>
      <c r="R20" s="74" t="s">
        <v>119</v>
      </c>
      <c r="S20" s="58">
        <v>1</v>
      </c>
      <c r="T20" s="74" t="s">
        <v>119</v>
      </c>
      <c r="U20" s="74" t="s">
        <v>119</v>
      </c>
      <c r="V20" s="58">
        <v>13</v>
      </c>
      <c r="W20" s="58">
        <v>6</v>
      </c>
      <c r="X20" s="58">
        <v>2</v>
      </c>
      <c r="Y20" s="58">
        <v>9</v>
      </c>
      <c r="Z20" s="58">
        <v>1</v>
      </c>
      <c r="AA20" s="58">
        <v>15</v>
      </c>
      <c r="AB20" s="58">
        <v>3</v>
      </c>
      <c r="AC20" s="58">
        <v>3</v>
      </c>
      <c r="AD20" s="58">
        <v>2</v>
      </c>
      <c r="AE20" s="58">
        <v>2</v>
      </c>
      <c r="AF20" s="20"/>
    </row>
    <row r="21" spans="1:32" ht="21" customHeight="1">
      <c r="A21" s="33"/>
      <c r="B21" s="34"/>
      <c r="C21" s="35"/>
      <c r="D21" s="35"/>
      <c r="E21" s="35"/>
      <c r="F21" s="35"/>
      <c r="G21" s="35"/>
      <c r="H21" s="70"/>
      <c r="I21" s="35"/>
      <c r="J21" s="35"/>
      <c r="K21" s="70"/>
      <c r="L21" s="70"/>
      <c r="M21" s="35"/>
      <c r="N21" s="35"/>
      <c r="O21" s="35"/>
      <c r="P21" s="35"/>
      <c r="Q21" s="70"/>
      <c r="R21" s="70"/>
      <c r="S21" s="70"/>
      <c r="T21" s="70"/>
      <c r="U21" s="74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9"/>
    </row>
    <row r="22" spans="1:32" ht="21" customHeight="1">
      <c r="A22" s="112" t="s">
        <v>93</v>
      </c>
      <c r="B22" s="17">
        <v>1012</v>
      </c>
      <c r="C22" s="17">
        <v>16.8</v>
      </c>
      <c r="D22" s="17">
        <v>20.7</v>
      </c>
      <c r="E22" s="17">
        <v>12.9</v>
      </c>
      <c r="F22" s="17">
        <v>26.6</v>
      </c>
      <c r="G22" s="17">
        <v>8.5</v>
      </c>
      <c r="H22" s="71">
        <v>71</v>
      </c>
      <c r="I22" s="17">
        <v>159</v>
      </c>
      <c r="J22" s="17">
        <v>54.5</v>
      </c>
      <c r="K22" s="58" t="s">
        <v>119</v>
      </c>
      <c r="L22" s="58" t="s">
        <v>119</v>
      </c>
      <c r="M22" s="17">
        <v>154.5</v>
      </c>
      <c r="N22" s="17">
        <v>3.8</v>
      </c>
      <c r="O22" s="17">
        <v>13.2</v>
      </c>
      <c r="P22" s="60" t="s">
        <v>25</v>
      </c>
      <c r="Q22" s="58">
        <v>4</v>
      </c>
      <c r="R22" s="74" t="s">
        <v>119</v>
      </c>
      <c r="S22" s="74" t="s">
        <v>119</v>
      </c>
      <c r="T22" s="74" t="s">
        <v>119</v>
      </c>
      <c r="U22" s="74" t="s">
        <v>119</v>
      </c>
      <c r="V22" s="58">
        <v>15</v>
      </c>
      <c r="W22" s="58">
        <v>4</v>
      </c>
      <c r="X22" s="58">
        <v>1</v>
      </c>
      <c r="Y22" s="58">
        <v>8</v>
      </c>
      <c r="Z22" s="58">
        <v>2</v>
      </c>
      <c r="AA22" s="58">
        <v>15</v>
      </c>
      <c r="AB22" s="58">
        <v>8</v>
      </c>
      <c r="AC22" s="58">
        <v>2</v>
      </c>
      <c r="AD22" s="74" t="s">
        <v>119</v>
      </c>
      <c r="AE22" s="74" t="s">
        <v>119</v>
      </c>
      <c r="AF22" s="20"/>
    </row>
    <row r="23" spans="1:32" ht="21" customHeight="1">
      <c r="A23" s="112" t="s">
        <v>94</v>
      </c>
      <c r="B23" s="17">
        <v>1008.1</v>
      </c>
      <c r="C23" s="17">
        <v>19.5</v>
      </c>
      <c r="D23" s="17">
        <v>22.6</v>
      </c>
      <c r="E23" s="17">
        <v>16.9</v>
      </c>
      <c r="F23" s="17">
        <v>29.7</v>
      </c>
      <c r="G23" s="17">
        <v>13</v>
      </c>
      <c r="H23" s="71">
        <v>79</v>
      </c>
      <c r="I23" s="17">
        <v>92</v>
      </c>
      <c r="J23" s="17">
        <v>37</v>
      </c>
      <c r="K23" s="58" t="s">
        <v>119</v>
      </c>
      <c r="L23" s="58" t="s">
        <v>119</v>
      </c>
      <c r="M23" s="17">
        <v>94.6</v>
      </c>
      <c r="N23" s="17">
        <v>3.2</v>
      </c>
      <c r="O23" s="17">
        <v>10.1</v>
      </c>
      <c r="P23" s="60" t="s">
        <v>25</v>
      </c>
      <c r="Q23" s="58">
        <v>6</v>
      </c>
      <c r="R23" s="74" t="s">
        <v>119</v>
      </c>
      <c r="S23" s="74" t="s">
        <v>119</v>
      </c>
      <c r="T23" s="74" t="s">
        <v>119</v>
      </c>
      <c r="U23" s="74" t="s">
        <v>119</v>
      </c>
      <c r="V23" s="58">
        <v>9</v>
      </c>
      <c r="W23" s="58">
        <v>3</v>
      </c>
      <c r="X23" s="58">
        <v>1</v>
      </c>
      <c r="Y23" s="58">
        <v>1</v>
      </c>
      <c r="Z23" s="74" t="s">
        <v>119</v>
      </c>
      <c r="AA23" s="58">
        <v>19</v>
      </c>
      <c r="AB23" s="58">
        <v>6</v>
      </c>
      <c r="AC23" s="74" t="s">
        <v>119</v>
      </c>
      <c r="AD23" s="74" t="s">
        <v>119</v>
      </c>
      <c r="AE23" s="74" t="s">
        <v>119</v>
      </c>
      <c r="AF23" s="20"/>
    </row>
    <row r="24" spans="1:32" ht="21" customHeight="1">
      <c r="A24" s="112" t="s">
        <v>88</v>
      </c>
      <c r="B24" s="17">
        <v>1009.6</v>
      </c>
      <c r="C24" s="17">
        <v>25.3</v>
      </c>
      <c r="D24" s="17">
        <v>28.6</v>
      </c>
      <c r="E24" s="17">
        <v>22.3</v>
      </c>
      <c r="F24" s="17">
        <v>36.5</v>
      </c>
      <c r="G24" s="17">
        <v>19.3</v>
      </c>
      <c r="H24" s="71">
        <v>79</v>
      </c>
      <c r="I24" s="17">
        <v>505</v>
      </c>
      <c r="J24" s="17">
        <v>96</v>
      </c>
      <c r="K24" s="58" t="s">
        <v>119</v>
      </c>
      <c r="L24" s="58" t="s">
        <v>119</v>
      </c>
      <c r="M24" s="17">
        <v>135.4</v>
      </c>
      <c r="N24" s="17">
        <v>3.4</v>
      </c>
      <c r="O24" s="17">
        <v>11.6</v>
      </c>
      <c r="P24" s="60" t="s">
        <v>24</v>
      </c>
      <c r="Q24" s="58">
        <v>23</v>
      </c>
      <c r="R24" s="74" t="s">
        <v>119</v>
      </c>
      <c r="S24" s="74" t="s">
        <v>119</v>
      </c>
      <c r="T24" s="74" t="s">
        <v>119</v>
      </c>
      <c r="U24" s="74" t="s">
        <v>119</v>
      </c>
      <c r="V24" s="58">
        <v>20</v>
      </c>
      <c r="W24" s="58">
        <v>12</v>
      </c>
      <c r="X24" s="58">
        <v>8</v>
      </c>
      <c r="Y24" s="58">
        <v>4</v>
      </c>
      <c r="Z24" s="58">
        <v>2</v>
      </c>
      <c r="AA24" s="58">
        <v>22</v>
      </c>
      <c r="AB24" s="58">
        <v>12</v>
      </c>
      <c r="AC24" s="58">
        <v>5</v>
      </c>
      <c r="AD24" s="74" t="s">
        <v>119</v>
      </c>
      <c r="AE24" s="74" t="s">
        <v>119</v>
      </c>
      <c r="AF24" s="20"/>
    </row>
    <row r="25" spans="1:32" ht="21" customHeight="1">
      <c r="A25" s="112" t="s">
        <v>95</v>
      </c>
      <c r="B25" s="17">
        <v>1011.7</v>
      </c>
      <c r="C25" s="17">
        <v>28.1</v>
      </c>
      <c r="D25" s="17">
        <v>31.8</v>
      </c>
      <c r="E25" s="17">
        <v>24.5</v>
      </c>
      <c r="F25" s="17">
        <v>36.6</v>
      </c>
      <c r="G25" s="17">
        <v>20</v>
      </c>
      <c r="H25" s="71">
        <v>70</v>
      </c>
      <c r="I25" s="17">
        <v>246</v>
      </c>
      <c r="J25" s="17">
        <v>112.5</v>
      </c>
      <c r="K25" s="58" t="s">
        <v>119</v>
      </c>
      <c r="L25" s="58" t="s">
        <v>119</v>
      </c>
      <c r="M25" s="17">
        <v>248.4</v>
      </c>
      <c r="N25" s="17">
        <v>3.6</v>
      </c>
      <c r="O25" s="17">
        <v>11.5</v>
      </c>
      <c r="P25" s="60" t="s">
        <v>25</v>
      </c>
      <c r="Q25" s="58">
        <v>31</v>
      </c>
      <c r="R25" s="74" t="s">
        <v>119</v>
      </c>
      <c r="S25" s="74" t="s">
        <v>119</v>
      </c>
      <c r="T25" s="74" t="s">
        <v>119</v>
      </c>
      <c r="U25" s="74" t="s">
        <v>119</v>
      </c>
      <c r="V25" s="58">
        <v>9</v>
      </c>
      <c r="W25" s="58">
        <v>6</v>
      </c>
      <c r="X25" s="58">
        <v>2</v>
      </c>
      <c r="Y25" s="58">
        <v>6</v>
      </c>
      <c r="Z25" s="58">
        <v>1</v>
      </c>
      <c r="AA25" s="58">
        <v>7</v>
      </c>
      <c r="AB25" s="74" t="s">
        <v>119</v>
      </c>
      <c r="AC25" s="58">
        <v>4</v>
      </c>
      <c r="AD25" s="74" t="s">
        <v>119</v>
      </c>
      <c r="AE25" s="58">
        <v>1</v>
      </c>
      <c r="AF25" s="20"/>
    </row>
    <row r="26" spans="1:32" ht="21" customHeight="1">
      <c r="A26" s="33"/>
      <c r="B26" s="34"/>
      <c r="C26" s="35"/>
      <c r="D26" s="35"/>
      <c r="E26" s="35"/>
      <c r="F26" s="35"/>
      <c r="G26" s="35"/>
      <c r="H26" s="70"/>
      <c r="I26" s="35"/>
      <c r="J26" s="35"/>
      <c r="K26" s="70"/>
      <c r="L26" s="70"/>
      <c r="M26" s="35"/>
      <c r="N26" s="35"/>
      <c r="O26" s="35"/>
      <c r="P26" s="35"/>
      <c r="Q26" s="70"/>
      <c r="R26" s="70"/>
      <c r="S26" s="70"/>
      <c r="T26" s="70"/>
      <c r="U26" s="56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9"/>
    </row>
    <row r="27" spans="1:32" ht="21" customHeight="1">
      <c r="A27" s="112" t="s">
        <v>96</v>
      </c>
      <c r="B27" s="17">
        <v>1012.5</v>
      </c>
      <c r="C27" s="17">
        <v>21.6</v>
      </c>
      <c r="D27" s="17">
        <v>25</v>
      </c>
      <c r="E27" s="17">
        <v>18.4</v>
      </c>
      <c r="F27" s="17">
        <v>28.9</v>
      </c>
      <c r="G27" s="17">
        <v>13.4</v>
      </c>
      <c r="H27" s="71">
        <v>72</v>
      </c>
      <c r="I27" s="17">
        <v>73</v>
      </c>
      <c r="J27" s="17">
        <v>12</v>
      </c>
      <c r="K27" s="58" t="s">
        <v>119</v>
      </c>
      <c r="L27" s="58" t="s">
        <v>119</v>
      </c>
      <c r="M27" s="17">
        <v>124.6</v>
      </c>
      <c r="N27" s="17">
        <v>3.6</v>
      </c>
      <c r="O27" s="17">
        <v>13.3</v>
      </c>
      <c r="P27" s="60" t="s">
        <v>22</v>
      </c>
      <c r="Q27" s="58">
        <v>14</v>
      </c>
      <c r="R27" s="74" t="s">
        <v>119</v>
      </c>
      <c r="S27" s="74" t="s">
        <v>119</v>
      </c>
      <c r="T27" s="74" t="s">
        <v>119</v>
      </c>
      <c r="U27" s="74" t="s">
        <v>119</v>
      </c>
      <c r="V27" s="58">
        <v>10</v>
      </c>
      <c r="W27" s="58">
        <v>3</v>
      </c>
      <c r="X27" s="74" t="s">
        <v>119</v>
      </c>
      <c r="Y27" s="58">
        <v>6</v>
      </c>
      <c r="Z27" s="74" t="s">
        <v>119</v>
      </c>
      <c r="AA27" s="58">
        <v>12</v>
      </c>
      <c r="AB27" s="58">
        <v>3</v>
      </c>
      <c r="AC27" s="74" t="s">
        <v>119</v>
      </c>
      <c r="AD27" s="74" t="s">
        <v>119</v>
      </c>
      <c r="AE27" s="74" t="s">
        <v>119</v>
      </c>
      <c r="AF27" s="20"/>
    </row>
    <row r="28" spans="1:32" ht="21" customHeight="1">
      <c r="A28" s="112" t="s">
        <v>97</v>
      </c>
      <c r="B28" s="17">
        <v>1017.7</v>
      </c>
      <c r="C28" s="17">
        <v>17.9</v>
      </c>
      <c r="D28" s="17">
        <v>21.9</v>
      </c>
      <c r="E28" s="17">
        <v>14.2</v>
      </c>
      <c r="F28" s="17">
        <v>28.6</v>
      </c>
      <c r="G28" s="17">
        <v>7.3</v>
      </c>
      <c r="H28" s="71">
        <v>70</v>
      </c>
      <c r="I28" s="17">
        <v>90</v>
      </c>
      <c r="J28" s="17">
        <v>42.5</v>
      </c>
      <c r="K28" s="58" t="s">
        <v>119</v>
      </c>
      <c r="L28" s="58" t="s">
        <v>119</v>
      </c>
      <c r="M28" s="17">
        <v>167.3</v>
      </c>
      <c r="N28" s="17">
        <v>3.6</v>
      </c>
      <c r="O28" s="17">
        <v>12.9</v>
      </c>
      <c r="P28" s="60" t="s">
        <v>25</v>
      </c>
      <c r="Q28" s="58">
        <v>3</v>
      </c>
      <c r="R28" s="74" t="s">
        <v>119</v>
      </c>
      <c r="S28" s="74" t="s">
        <v>119</v>
      </c>
      <c r="T28" s="74" t="s">
        <v>119</v>
      </c>
      <c r="U28" s="74" t="s">
        <v>119</v>
      </c>
      <c r="V28" s="58">
        <v>8</v>
      </c>
      <c r="W28" s="58">
        <v>3</v>
      </c>
      <c r="X28" s="58">
        <v>1</v>
      </c>
      <c r="Y28" s="58">
        <v>5</v>
      </c>
      <c r="Z28" s="58">
        <v>3</v>
      </c>
      <c r="AA28" s="58">
        <v>13</v>
      </c>
      <c r="AB28" s="58">
        <v>3</v>
      </c>
      <c r="AC28" s="58">
        <v>2</v>
      </c>
      <c r="AD28" s="74" t="s">
        <v>119</v>
      </c>
      <c r="AE28" s="74" t="s">
        <v>119</v>
      </c>
      <c r="AF28" s="20"/>
    </row>
    <row r="29" spans="1:32" ht="21" customHeight="1">
      <c r="A29" s="112" t="s">
        <v>98</v>
      </c>
      <c r="B29" s="52">
        <v>1016.5</v>
      </c>
      <c r="C29" s="48">
        <v>10</v>
      </c>
      <c r="D29" s="48">
        <v>14.2</v>
      </c>
      <c r="E29" s="48">
        <v>5.9</v>
      </c>
      <c r="F29" s="48">
        <v>21.3</v>
      </c>
      <c r="G29" s="48">
        <v>3.1</v>
      </c>
      <c r="H29" s="69">
        <v>65</v>
      </c>
      <c r="I29" s="48">
        <v>348.5</v>
      </c>
      <c r="J29" s="48">
        <v>43</v>
      </c>
      <c r="K29" s="69">
        <v>0</v>
      </c>
      <c r="L29" s="69">
        <v>0</v>
      </c>
      <c r="M29" s="48">
        <v>100.7</v>
      </c>
      <c r="N29" s="48">
        <v>5</v>
      </c>
      <c r="O29" s="48">
        <v>19.4</v>
      </c>
      <c r="P29" s="50" t="s">
        <v>21</v>
      </c>
      <c r="Q29" s="74" t="s">
        <v>119</v>
      </c>
      <c r="R29" s="74" t="s">
        <v>119</v>
      </c>
      <c r="S29" s="74">
        <v>1</v>
      </c>
      <c r="T29" s="74" t="s">
        <v>119</v>
      </c>
      <c r="U29" s="74" t="s">
        <v>119</v>
      </c>
      <c r="V29" s="74">
        <v>19</v>
      </c>
      <c r="W29" s="74">
        <v>11</v>
      </c>
      <c r="X29" s="74">
        <v>6</v>
      </c>
      <c r="Y29" s="74">
        <v>16</v>
      </c>
      <c r="Z29" s="74">
        <v>3</v>
      </c>
      <c r="AA29" s="74">
        <v>14</v>
      </c>
      <c r="AB29" s="74">
        <v>1</v>
      </c>
      <c r="AC29" s="74">
        <v>9</v>
      </c>
      <c r="AD29" s="74">
        <v>2</v>
      </c>
      <c r="AE29" s="74" t="s">
        <v>119</v>
      </c>
      <c r="AF29" s="20"/>
    </row>
    <row r="30" spans="1:32" ht="21" customHeight="1">
      <c r="A30" s="113" t="s">
        <v>99</v>
      </c>
      <c r="B30" s="67">
        <v>1019.2</v>
      </c>
      <c r="C30" s="61">
        <v>5.2</v>
      </c>
      <c r="D30" s="61">
        <v>8.2</v>
      </c>
      <c r="E30" s="61">
        <v>2.4</v>
      </c>
      <c r="F30" s="61">
        <v>13.7</v>
      </c>
      <c r="G30" s="61">
        <v>-1.7</v>
      </c>
      <c r="H30" s="72">
        <v>70</v>
      </c>
      <c r="I30" s="61">
        <v>299</v>
      </c>
      <c r="J30" s="61">
        <v>47.5</v>
      </c>
      <c r="K30" s="72">
        <v>11</v>
      </c>
      <c r="L30" s="72">
        <v>6</v>
      </c>
      <c r="M30" s="61">
        <v>50.8</v>
      </c>
      <c r="N30" s="61">
        <v>5</v>
      </c>
      <c r="O30" s="61">
        <v>18</v>
      </c>
      <c r="P30" s="62" t="s">
        <v>21</v>
      </c>
      <c r="Q30" s="75" t="s">
        <v>119</v>
      </c>
      <c r="R30" s="75">
        <v>4</v>
      </c>
      <c r="S30" s="75">
        <v>13</v>
      </c>
      <c r="T30" s="75">
        <v>1</v>
      </c>
      <c r="U30" s="63" t="s">
        <v>119</v>
      </c>
      <c r="V30" s="75">
        <v>23</v>
      </c>
      <c r="W30" s="75">
        <v>13</v>
      </c>
      <c r="X30" s="75">
        <v>3</v>
      </c>
      <c r="Y30" s="75">
        <v>17</v>
      </c>
      <c r="Z30" s="75" t="s">
        <v>119</v>
      </c>
      <c r="AA30" s="75">
        <v>23</v>
      </c>
      <c r="AB30" s="75">
        <v>4</v>
      </c>
      <c r="AC30" s="75">
        <v>8</v>
      </c>
      <c r="AD30" s="75">
        <v>15</v>
      </c>
      <c r="AE30" s="75" t="s">
        <v>41</v>
      </c>
      <c r="AF30" s="19"/>
    </row>
    <row r="31" spans="1:12" ht="15" customHeight="1">
      <c r="A31" s="30" t="s">
        <v>104</v>
      </c>
      <c r="H31" s="21"/>
      <c r="K31" s="21"/>
      <c r="L31" s="21"/>
    </row>
    <row r="32" spans="1:12" ht="15" customHeight="1">
      <c r="A32" s="30" t="s">
        <v>105</v>
      </c>
      <c r="H32" s="21"/>
      <c r="K32" s="21"/>
      <c r="L32" s="21"/>
    </row>
    <row r="33" spans="1:12" ht="15" customHeight="1">
      <c r="A33" s="30" t="s">
        <v>106</v>
      </c>
      <c r="H33" s="21"/>
      <c r="K33" s="21"/>
      <c r="L33" s="21"/>
    </row>
    <row r="34" spans="1:12" ht="15" customHeight="1">
      <c r="A34" s="31" t="s">
        <v>107</v>
      </c>
      <c r="B34" s="26"/>
      <c r="C34" s="26"/>
      <c r="D34" s="26"/>
      <c r="E34" s="26"/>
      <c r="H34" s="21"/>
      <c r="K34" s="21"/>
      <c r="L34" s="21"/>
    </row>
    <row r="35" spans="1:12" ht="15" customHeight="1">
      <c r="A35" s="30" t="s">
        <v>108</v>
      </c>
      <c r="H35" s="21"/>
      <c r="K35" s="21"/>
      <c r="L35" s="21"/>
    </row>
    <row r="36" spans="8:12" ht="15" customHeight="1">
      <c r="H36" s="21"/>
      <c r="K36" s="21"/>
      <c r="L36" s="21"/>
    </row>
    <row r="37" spans="8:12" ht="15" customHeight="1">
      <c r="H37" s="21"/>
      <c r="K37" s="21"/>
      <c r="L37" s="21"/>
    </row>
    <row r="38" spans="1:30" s="6" customFormat="1" ht="19.5" customHeight="1">
      <c r="A38" s="142" t="s">
        <v>114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</row>
    <row r="39" spans="1:30" s="6" customFormat="1" ht="18" customHeight="1">
      <c r="A39" s="27"/>
      <c r="B39" s="53"/>
      <c r="C39" s="53"/>
      <c r="D39" s="53"/>
      <c r="E39" s="53"/>
      <c r="F39" s="53"/>
      <c r="G39" s="53"/>
      <c r="H39" s="53"/>
      <c r="I39" s="53"/>
      <c r="J39" s="53"/>
      <c r="K39" s="172" t="s">
        <v>116</v>
      </c>
      <c r="L39" s="172"/>
      <c r="M39" s="172"/>
      <c r="N39" s="172"/>
      <c r="O39" s="53"/>
      <c r="P39" s="53"/>
      <c r="Q39" s="172" t="s">
        <v>115</v>
      </c>
      <c r="R39" s="172"/>
      <c r="S39" s="172"/>
      <c r="T39" s="172"/>
      <c r="U39" s="53"/>
      <c r="V39" s="53"/>
      <c r="W39" s="53"/>
      <c r="X39" s="53"/>
      <c r="Y39" s="53"/>
      <c r="Z39" s="53"/>
      <c r="AA39" s="53"/>
      <c r="AB39" s="53"/>
      <c r="AC39" s="53"/>
      <c r="AD39" s="53"/>
    </row>
    <row r="40" spans="8:30" s="6" customFormat="1" ht="18" customHeight="1" thickBot="1">
      <c r="H40" s="22"/>
      <c r="K40" s="22"/>
      <c r="L40" s="22"/>
      <c r="AD40" s="32" t="s">
        <v>34</v>
      </c>
    </row>
    <row r="41" spans="1:31" s="6" customFormat="1" ht="21" customHeight="1">
      <c r="A41" s="137" t="s">
        <v>100</v>
      </c>
      <c r="B41" s="94" t="s">
        <v>46</v>
      </c>
      <c r="C41" s="144" t="s">
        <v>48</v>
      </c>
      <c r="D41" s="157"/>
      <c r="E41" s="157"/>
      <c r="F41" s="157"/>
      <c r="G41" s="158"/>
      <c r="H41" s="98" t="s">
        <v>54</v>
      </c>
      <c r="I41" s="148" t="s">
        <v>53</v>
      </c>
      <c r="J41" s="161"/>
      <c r="K41" s="144" t="s">
        <v>0</v>
      </c>
      <c r="L41" s="146"/>
      <c r="M41" s="101" t="s">
        <v>59</v>
      </c>
      <c r="N41" s="144" t="s">
        <v>62</v>
      </c>
      <c r="O41" s="145"/>
      <c r="P41" s="146"/>
      <c r="Q41" s="148" t="s">
        <v>78</v>
      </c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</row>
    <row r="42" spans="1:31" s="6" customFormat="1" ht="21" customHeight="1">
      <c r="A42" s="138"/>
      <c r="B42" s="95" t="s">
        <v>47</v>
      </c>
      <c r="C42" s="140" t="s">
        <v>46</v>
      </c>
      <c r="D42" s="159"/>
      <c r="E42" s="160"/>
      <c r="F42" s="140" t="s">
        <v>49</v>
      </c>
      <c r="G42" s="141"/>
      <c r="H42" s="99" t="s">
        <v>46</v>
      </c>
      <c r="I42" s="97" t="s">
        <v>52</v>
      </c>
      <c r="J42" s="99" t="s">
        <v>55</v>
      </c>
      <c r="K42" s="99" t="s">
        <v>58</v>
      </c>
      <c r="L42" s="99" t="s">
        <v>18</v>
      </c>
      <c r="M42" s="100" t="s">
        <v>60</v>
      </c>
      <c r="N42" s="97" t="s">
        <v>46</v>
      </c>
      <c r="O42" s="104" t="s">
        <v>63</v>
      </c>
      <c r="P42" s="109" t="s">
        <v>65</v>
      </c>
      <c r="Q42" s="9" t="s">
        <v>1</v>
      </c>
      <c r="R42" s="10" t="s">
        <v>2</v>
      </c>
      <c r="S42" s="133" t="s">
        <v>69</v>
      </c>
      <c r="T42" s="134"/>
      <c r="U42" s="135"/>
      <c r="V42" s="136" t="s">
        <v>70</v>
      </c>
      <c r="W42" s="134"/>
      <c r="X42" s="135"/>
      <c r="Y42" s="166" t="s">
        <v>72</v>
      </c>
      <c r="Z42" s="167"/>
      <c r="AA42" s="96"/>
      <c r="AB42" s="96"/>
      <c r="AC42" s="96"/>
      <c r="AD42" s="96"/>
      <c r="AE42" s="103"/>
    </row>
    <row r="43" spans="1:31" s="6" customFormat="1" ht="21" customHeight="1">
      <c r="A43" s="138"/>
      <c r="B43" s="8" t="s">
        <v>37</v>
      </c>
      <c r="C43" s="131" t="s">
        <v>6</v>
      </c>
      <c r="D43" s="131" t="s">
        <v>50</v>
      </c>
      <c r="E43" s="131" t="s">
        <v>51</v>
      </c>
      <c r="F43" s="131" t="s">
        <v>50</v>
      </c>
      <c r="G43" s="131" t="s">
        <v>51</v>
      </c>
      <c r="H43" s="99"/>
      <c r="I43" s="100"/>
      <c r="J43" s="99" t="s">
        <v>56</v>
      </c>
      <c r="K43" s="99" t="s">
        <v>57</v>
      </c>
      <c r="L43" s="99" t="s">
        <v>19</v>
      </c>
      <c r="M43" s="102" t="s">
        <v>5</v>
      </c>
      <c r="N43" s="100"/>
      <c r="O43" s="99" t="s">
        <v>64</v>
      </c>
      <c r="P43" s="108"/>
      <c r="Q43" s="9"/>
      <c r="R43" s="10"/>
      <c r="S43" s="9"/>
      <c r="T43" s="10"/>
      <c r="U43" s="8"/>
      <c r="V43" s="8"/>
      <c r="W43" s="8"/>
      <c r="X43" s="8"/>
      <c r="Y43" s="168" t="s">
        <v>71</v>
      </c>
      <c r="Z43" s="169"/>
      <c r="AA43" s="100" t="s">
        <v>73</v>
      </c>
      <c r="AB43" s="100" t="s">
        <v>74</v>
      </c>
      <c r="AC43" s="100" t="s">
        <v>75</v>
      </c>
      <c r="AD43" s="100" t="s">
        <v>3</v>
      </c>
      <c r="AE43" s="117" t="s">
        <v>4</v>
      </c>
    </row>
    <row r="44" spans="1:31" s="6" customFormat="1" ht="21" customHeight="1">
      <c r="A44" s="139"/>
      <c r="B44" s="93" t="s">
        <v>45</v>
      </c>
      <c r="C44" s="132"/>
      <c r="D44" s="132"/>
      <c r="E44" s="132"/>
      <c r="F44" s="132"/>
      <c r="G44" s="132"/>
      <c r="H44" s="11" t="s">
        <v>7</v>
      </c>
      <c r="I44" s="11" t="s">
        <v>8</v>
      </c>
      <c r="J44" s="11" t="s">
        <v>8</v>
      </c>
      <c r="K44" s="11" t="s">
        <v>9</v>
      </c>
      <c r="L44" s="11" t="s">
        <v>9</v>
      </c>
      <c r="M44" s="12" t="s">
        <v>61</v>
      </c>
      <c r="N44" s="11" t="s">
        <v>10</v>
      </c>
      <c r="O44" s="11" t="s">
        <v>10</v>
      </c>
      <c r="P44" s="105" t="s">
        <v>66</v>
      </c>
      <c r="Q44" s="11" t="s">
        <v>68</v>
      </c>
      <c r="R44" s="11" t="s">
        <v>67</v>
      </c>
      <c r="S44" s="11" t="s">
        <v>11</v>
      </c>
      <c r="T44" s="11" t="s">
        <v>12</v>
      </c>
      <c r="U44" s="11" t="s">
        <v>13</v>
      </c>
      <c r="V44" s="11" t="s">
        <v>14</v>
      </c>
      <c r="W44" s="11" t="s">
        <v>15</v>
      </c>
      <c r="X44" s="11" t="s">
        <v>16</v>
      </c>
      <c r="Y44" s="170"/>
      <c r="Z44" s="171"/>
      <c r="AA44" s="11" t="s">
        <v>38</v>
      </c>
      <c r="AB44" s="11" t="s">
        <v>39</v>
      </c>
      <c r="AC44" s="13"/>
      <c r="AD44" s="13"/>
      <c r="AE44" s="118"/>
    </row>
    <row r="45" spans="1:31" s="122" customFormat="1" ht="21" customHeight="1">
      <c r="A45" s="115" t="s">
        <v>120</v>
      </c>
      <c r="B45" s="130">
        <f>AVERAGE(B47:B50,B52:B55,B57:B60)</f>
        <v>1014.9999999999999</v>
      </c>
      <c r="C45" s="130">
        <v>14.1</v>
      </c>
      <c r="D45" s="130">
        <f>AVERAGE(D47:D50,D52:D55,D57:D60)</f>
        <v>18.433333333333334</v>
      </c>
      <c r="E45" s="130">
        <f>AVERAGE(E47:E50,E52:E55,E57:E60)</f>
        <v>10.283333333333333</v>
      </c>
      <c r="F45" s="130">
        <f>MAX(F47:F60)</f>
        <v>38.5</v>
      </c>
      <c r="G45" s="130">
        <f>MIN(G47:G60)</f>
        <v>-9.7</v>
      </c>
      <c r="H45" s="198">
        <f>AVERAGE(H47:H50,H52:H55,H57:H60)</f>
        <v>74.33333333333333</v>
      </c>
      <c r="I45" s="130">
        <v>2592.6</v>
      </c>
      <c r="J45" s="130">
        <f>MAX(J47:J60)</f>
        <v>234.4</v>
      </c>
      <c r="K45" s="199">
        <f>MAX(K47:K60)</f>
        <v>181</v>
      </c>
      <c r="L45" s="199">
        <f>MAX(L47:L60)</f>
        <v>76</v>
      </c>
      <c r="M45" s="130">
        <v>1604.8</v>
      </c>
      <c r="N45" s="130">
        <f>AVERAGE(N47:N50,N52:N55,N57:N60)</f>
        <v>2.016666666666667</v>
      </c>
      <c r="O45" s="130">
        <f>MAX(O47:O60)</f>
        <v>32.8</v>
      </c>
      <c r="P45" s="200" t="s">
        <v>28</v>
      </c>
      <c r="Q45" s="130">
        <v>108.1</v>
      </c>
      <c r="R45" s="130">
        <v>40.1</v>
      </c>
      <c r="S45" s="130">
        <v>62.7</v>
      </c>
      <c r="T45" s="130">
        <v>38.9</v>
      </c>
      <c r="U45" s="130">
        <f>SUM(U47:U60)</f>
        <v>14.000000000000002</v>
      </c>
      <c r="V45" s="130">
        <v>180.9</v>
      </c>
      <c r="W45" s="130">
        <f aca="true" t="shared" si="1" ref="W45:AE45">SUM(W47:W60)</f>
        <v>85.7</v>
      </c>
      <c r="X45" s="130">
        <v>21.8</v>
      </c>
      <c r="Y45" s="130"/>
      <c r="Z45" s="130">
        <v>6.2</v>
      </c>
      <c r="AA45" s="130">
        <f t="shared" si="1"/>
        <v>19.3</v>
      </c>
      <c r="AB45" s="130">
        <f t="shared" si="1"/>
        <v>173.70000000000002</v>
      </c>
      <c r="AC45" s="130">
        <v>57.3</v>
      </c>
      <c r="AD45" s="130">
        <f t="shared" si="1"/>
        <v>34</v>
      </c>
      <c r="AE45" s="130">
        <f t="shared" si="1"/>
        <v>58.3</v>
      </c>
    </row>
    <row r="46" spans="1:31" ht="21" customHeight="1">
      <c r="A46" s="35"/>
      <c r="B46" s="64"/>
      <c r="C46" s="35"/>
      <c r="D46" s="35"/>
      <c r="E46" s="35"/>
      <c r="F46" s="35"/>
      <c r="G46" s="35"/>
      <c r="H46" s="70"/>
      <c r="I46" s="35"/>
      <c r="J46" s="35"/>
      <c r="K46" s="70"/>
      <c r="L46" s="77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ht="21" customHeight="1">
      <c r="A47" s="43" t="s">
        <v>89</v>
      </c>
      <c r="B47" s="17">
        <v>1018.3</v>
      </c>
      <c r="C47" s="17">
        <v>2.9</v>
      </c>
      <c r="D47" s="17">
        <v>6.1</v>
      </c>
      <c r="E47" s="17">
        <v>0.1</v>
      </c>
      <c r="F47" s="17">
        <v>21.2</v>
      </c>
      <c r="G47" s="17">
        <v>-9.7</v>
      </c>
      <c r="H47" s="71">
        <v>78</v>
      </c>
      <c r="I47" s="17">
        <v>293.1</v>
      </c>
      <c r="J47" s="17">
        <v>71.6</v>
      </c>
      <c r="K47" s="71">
        <v>181</v>
      </c>
      <c r="L47" s="71">
        <v>76</v>
      </c>
      <c r="M47" s="17">
        <v>55.5</v>
      </c>
      <c r="N47" s="17">
        <v>2.4</v>
      </c>
      <c r="O47" s="17">
        <v>23.9</v>
      </c>
      <c r="P47" s="60" t="s">
        <v>24</v>
      </c>
      <c r="Q47" s="59" t="s">
        <v>119</v>
      </c>
      <c r="R47" s="59">
        <v>14.7</v>
      </c>
      <c r="S47" s="59">
        <v>23.1</v>
      </c>
      <c r="T47" s="59">
        <v>16.1</v>
      </c>
      <c r="U47" s="59">
        <v>5.7</v>
      </c>
      <c r="V47" s="59">
        <v>24.3</v>
      </c>
      <c r="W47" s="59">
        <v>11.4</v>
      </c>
      <c r="X47" s="59">
        <v>1.7</v>
      </c>
      <c r="Y47" s="59"/>
      <c r="Z47" s="59">
        <v>1.2</v>
      </c>
      <c r="AA47" s="59">
        <v>0.5</v>
      </c>
      <c r="AB47" s="59">
        <v>22.2</v>
      </c>
      <c r="AC47" s="59">
        <v>7</v>
      </c>
      <c r="AD47" s="59">
        <v>5</v>
      </c>
      <c r="AE47" s="59">
        <v>20.3</v>
      </c>
    </row>
    <row r="48" spans="1:31" ht="21" customHeight="1">
      <c r="A48" s="114" t="s">
        <v>101</v>
      </c>
      <c r="B48" s="17">
        <v>1018.8</v>
      </c>
      <c r="C48" s="17">
        <v>2.9</v>
      </c>
      <c r="D48" s="17">
        <v>6.5</v>
      </c>
      <c r="E48" s="17">
        <v>0</v>
      </c>
      <c r="F48" s="17">
        <v>23.6</v>
      </c>
      <c r="G48" s="17">
        <v>-9.4</v>
      </c>
      <c r="H48" s="71">
        <v>76</v>
      </c>
      <c r="I48" s="17">
        <v>195.2</v>
      </c>
      <c r="J48" s="17">
        <v>61.4</v>
      </c>
      <c r="K48" s="71">
        <v>167</v>
      </c>
      <c r="L48" s="71">
        <v>59</v>
      </c>
      <c r="M48" s="17">
        <v>73.5</v>
      </c>
      <c r="N48" s="17">
        <v>2.2</v>
      </c>
      <c r="O48" s="17">
        <v>22.6</v>
      </c>
      <c r="P48" s="60" t="s">
        <v>27</v>
      </c>
      <c r="Q48" s="59" t="s">
        <v>119</v>
      </c>
      <c r="R48" s="59">
        <v>14.9</v>
      </c>
      <c r="S48" s="59">
        <v>20.6</v>
      </c>
      <c r="T48" s="59">
        <v>14.8</v>
      </c>
      <c r="U48" s="59">
        <v>6.9</v>
      </c>
      <c r="V48" s="59">
        <v>19.5</v>
      </c>
      <c r="W48" s="59">
        <v>6.7</v>
      </c>
      <c r="X48" s="59">
        <v>1</v>
      </c>
      <c r="Y48" s="59"/>
      <c r="Z48" s="59">
        <v>0.8</v>
      </c>
      <c r="AA48" s="59">
        <v>0.3</v>
      </c>
      <c r="AB48" s="59">
        <v>18.6</v>
      </c>
      <c r="AC48" s="59">
        <v>5.2</v>
      </c>
      <c r="AD48" s="59">
        <v>3.1</v>
      </c>
      <c r="AE48" s="59">
        <v>17.2</v>
      </c>
    </row>
    <row r="49" spans="1:31" ht="21" customHeight="1">
      <c r="A49" s="114" t="s">
        <v>91</v>
      </c>
      <c r="B49" s="17">
        <v>1017.8</v>
      </c>
      <c r="C49" s="17">
        <v>6</v>
      </c>
      <c r="D49" s="17">
        <v>10.5</v>
      </c>
      <c r="E49" s="17">
        <v>2</v>
      </c>
      <c r="F49" s="17">
        <v>27.1</v>
      </c>
      <c r="G49" s="17">
        <v>-8.3</v>
      </c>
      <c r="H49" s="71">
        <v>70</v>
      </c>
      <c r="I49" s="17">
        <v>156.5</v>
      </c>
      <c r="J49" s="17">
        <v>69.4</v>
      </c>
      <c r="K49" s="71">
        <v>115</v>
      </c>
      <c r="L49" s="71">
        <v>37</v>
      </c>
      <c r="M49" s="17">
        <v>133.7</v>
      </c>
      <c r="N49" s="17">
        <v>2.1</v>
      </c>
      <c r="O49" s="17">
        <v>25.6</v>
      </c>
      <c r="P49" s="60" t="s">
        <v>27</v>
      </c>
      <c r="Q49" s="59">
        <v>0</v>
      </c>
      <c r="R49" s="59">
        <v>6.9</v>
      </c>
      <c r="S49" s="59">
        <v>9.2</v>
      </c>
      <c r="T49" s="59">
        <v>4.6</v>
      </c>
      <c r="U49" s="59">
        <v>1</v>
      </c>
      <c r="V49" s="59">
        <v>16.7</v>
      </c>
      <c r="W49" s="59">
        <v>5.3</v>
      </c>
      <c r="X49" s="59">
        <v>0.7</v>
      </c>
      <c r="Y49" s="59"/>
      <c r="Z49" s="59">
        <v>0.8</v>
      </c>
      <c r="AA49" s="59">
        <v>1.3</v>
      </c>
      <c r="AB49" s="59">
        <v>14.6</v>
      </c>
      <c r="AC49" s="59">
        <v>4</v>
      </c>
      <c r="AD49" s="59">
        <v>1.2</v>
      </c>
      <c r="AE49" s="59">
        <v>9.4</v>
      </c>
    </row>
    <row r="50" spans="1:31" ht="21" customHeight="1">
      <c r="A50" s="114" t="s">
        <v>92</v>
      </c>
      <c r="B50" s="17">
        <v>1016.3</v>
      </c>
      <c r="C50" s="17">
        <v>12.1</v>
      </c>
      <c r="D50" s="17">
        <v>17.4</v>
      </c>
      <c r="E50" s="17">
        <v>7.3</v>
      </c>
      <c r="F50" s="17">
        <v>31.6</v>
      </c>
      <c r="G50" s="17">
        <v>-1.6</v>
      </c>
      <c r="H50" s="71">
        <v>68</v>
      </c>
      <c r="I50" s="17">
        <v>147.8</v>
      </c>
      <c r="J50" s="17">
        <v>71.8</v>
      </c>
      <c r="K50" s="71">
        <v>12</v>
      </c>
      <c r="L50" s="71">
        <v>7</v>
      </c>
      <c r="M50" s="17">
        <v>169.6</v>
      </c>
      <c r="N50" s="17">
        <v>2.2</v>
      </c>
      <c r="O50" s="17">
        <v>26.7</v>
      </c>
      <c r="P50" s="60" t="s">
        <v>25</v>
      </c>
      <c r="Q50" s="59">
        <v>1.7</v>
      </c>
      <c r="R50" s="59">
        <v>0.2</v>
      </c>
      <c r="S50" s="59">
        <v>0.1</v>
      </c>
      <c r="T50" s="59" t="s">
        <v>119</v>
      </c>
      <c r="U50" s="59" t="s">
        <v>119</v>
      </c>
      <c r="V50" s="59">
        <v>12</v>
      </c>
      <c r="W50" s="59">
        <v>5.4</v>
      </c>
      <c r="X50" s="59">
        <v>1.1</v>
      </c>
      <c r="Y50" s="59"/>
      <c r="Z50" s="59">
        <v>0.8</v>
      </c>
      <c r="AA50" s="59">
        <v>2.7</v>
      </c>
      <c r="AB50" s="59">
        <v>11.5</v>
      </c>
      <c r="AC50" s="59">
        <v>4.5</v>
      </c>
      <c r="AD50" s="59">
        <v>0.7</v>
      </c>
      <c r="AE50" s="59">
        <v>0.5</v>
      </c>
    </row>
    <row r="51" spans="1:31" ht="21" customHeight="1">
      <c r="A51" s="38"/>
      <c r="B51" s="34"/>
      <c r="C51" s="35"/>
      <c r="D51" s="35"/>
      <c r="E51" s="35"/>
      <c r="F51" s="35"/>
      <c r="G51" s="35"/>
      <c r="H51" s="70"/>
      <c r="I51" s="35"/>
      <c r="J51" s="35"/>
      <c r="K51" s="70"/>
      <c r="L51" s="70"/>
      <c r="M51" s="35"/>
      <c r="N51" s="35"/>
      <c r="O51" s="35"/>
      <c r="P51" s="3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ht="21" customHeight="1">
      <c r="A52" s="114" t="s">
        <v>93</v>
      </c>
      <c r="B52" s="17">
        <v>1012.4</v>
      </c>
      <c r="C52" s="17">
        <v>17</v>
      </c>
      <c r="D52" s="17">
        <v>22.2</v>
      </c>
      <c r="E52" s="17">
        <v>12.2</v>
      </c>
      <c r="F52" s="17">
        <v>33.7</v>
      </c>
      <c r="G52" s="17">
        <v>1.5</v>
      </c>
      <c r="H52" s="71">
        <v>69</v>
      </c>
      <c r="I52" s="17">
        <v>150</v>
      </c>
      <c r="J52" s="17">
        <v>87.7</v>
      </c>
      <c r="K52" s="58" t="s">
        <v>119</v>
      </c>
      <c r="L52" s="71">
        <v>0</v>
      </c>
      <c r="M52" s="17">
        <v>203.4</v>
      </c>
      <c r="N52" s="17">
        <v>2.1</v>
      </c>
      <c r="O52" s="17">
        <v>23.8</v>
      </c>
      <c r="P52" s="60" t="s">
        <v>27</v>
      </c>
      <c r="Q52" s="59">
        <v>8.9</v>
      </c>
      <c r="R52" s="59" t="s">
        <v>119</v>
      </c>
      <c r="S52" s="59" t="s">
        <v>119</v>
      </c>
      <c r="T52" s="59" t="s">
        <v>119</v>
      </c>
      <c r="U52" s="59" t="s">
        <v>119</v>
      </c>
      <c r="V52" s="59">
        <v>10.5</v>
      </c>
      <c r="W52" s="59">
        <v>5.1</v>
      </c>
      <c r="X52" s="59">
        <v>1.4</v>
      </c>
      <c r="Y52" s="59"/>
      <c r="Z52" s="59">
        <v>0.3</v>
      </c>
      <c r="AA52" s="59">
        <v>3.2</v>
      </c>
      <c r="AB52" s="59">
        <v>11.4</v>
      </c>
      <c r="AC52" s="59">
        <v>4.4</v>
      </c>
      <c r="AD52" s="59">
        <v>0.9</v>
      </c>
      <c r="AE52" s="59" t="s">
        <v>119</v>
      </c>
    </row>
    <row r="53" spans="1:31" ht="21" customHeight="1">
      <c r="A53" s="114" t="s">
        <v>94</v>
      </c>
      <c r="B53" s="17">
        <v>1009.2</v>
      </c>
      <c r="C53" s="17">
        <v>20.8</v>
      </c>
      <c r="D53" s="17">
        <v>25.2</v>
      </c>
      <c r="E53" s="17">
        <v>17</v>
      </c>
      <c r="F53" s="17">
        <v>36.1</v>
      </c>
      <c r="G53" s="17">
        <v>6.8</v>
      </c>
      <c r="H53" s="71">
        <v>77</v>
      </c>
      <c r="I53" s="17">
        <v>207</v>
      </c>
      <c r="J53" s="17">
        <v>146.8</v>
      </c>
      <c r="K53" s="58" t="s">
        <v>119</v>
      </c>
      <c r="L53" s="58" t="s">
        <v>119</v>
      </c>
      <c r="M53" s="17">
        <v>153.9</v>
      </c>
      <c r="N53" s="17">
        <v>1.8</v>
      </c>
      <c r="O53" s="17">
        <v>20.1</v>
      </c>
      <c r="P53" s="60" t="s">
        <v>27</v>
      </c>
      <c r="Q53" s="59">
        <v>16.4</v>
      </c>
      <c r="R53" s="59" t="s">
        <v>119</v>
      </c>
      <c r="S53" s="59" t="s">
        <v>119</v>
      </c>
      <c r="T53" s="59" t="s">
        <v>119</v>
      </c>
      <c r="U53" s="59" t="s">
        <v>119</v>
      </c>
      <c r="V53" s="59">
        <v>11.5</v>
      </c>
      <c r="W53" s="59">
        <v>6.1</v>
      </c>
      <c r="X53" s="59">
        <v>2.2</v>
      </c>
      <c r="Y53" s="59"/>
      <c r="Z53" s="59">
        <v>0.1</v>
      </c>
      <c r="AA53" s="59">
        <v>1.3</v>
      </c>
      <c r="AB53" s="59">
        <v>16.2</v>
      </c>
      <c r="AC53" s="59">
        <v>5.7</v>
      </c>
      <c r="AD53" s="59">
        <v>2</v>
      </c>
      <c r="AE53" s="59" t="s">
        <v>119</v>
      </c>
    </row>
    <row r="54" spans="1:31" ht="21" customHeight="1">
      <c r="A54" s="114" t="s">
        <v>88</v>
      </c>
      <c r="B54" s="17">
        <v>1008.5</v>
      </c>
      <c r="C54" s="17">
        <v>25.2</v>
      </c>
      <c r="D54" s="17">
        <v>29.4</v>
      </c>
      <c r="E54" s="17">
        <v>21.6</v>
      </c>
      <c r="F54" s="17">
        <v>36.9</v>
      </c>
      <c r="G54" s="17">
        <v>11</v>
      </c>
      <c r="H54" s="71">
        <v>78</v>
      </c>
      <c r="I54" s="17">
        <v>250.7</v>
      </c>
      <c r="J54" s="17">
        <v>234.4</v>
      </c>
      <c r="K54" s="58" t="s">
        <v>119</v>
      </c>
      <c r="L54" s="58" t="s">
        <v>119</v>
      </c>
      <c r="M54" s="17">
        <v>166.7</v>
      </c>
      <c r="N54" s="17">
        <v>1.7</v>
      </c>
      <c r="O54" s="17">
        <v>23.2</v>
      </c>
      <c r="P54" s="60" t="s">
        <v>25</v>
      </c>
      <c r="Q54" s="59">
        <v>27.5</v>
      </c>
      <c r="R54" s="59" t="s">
        <v>119</v>
      </c>
      <c r="S54" s="59" t="s">
        <v>119</v>
      </c>
      <c r="T54" s="59" t="s">
        <v>119</v>
      </c>
      <c r="U54" s="59" t="s">
        <v>119</v>
      </c>
      <c r="V54" s="59">
        <v>11.9</v>
      </c>
      <c r="W54" s="59">
        <v>6.5</v>
      </c>
      <c r="X54" s="59">
        <v>2.8</v>
      </c>
      <c r="Y54" s="59"/>
      <c r="Z54" s="59">
        <v>0.1</v>
      </c>
      <c r="AA54" s="59">
        <v>1.4</v>
      </c>
      <c r="AB54" s="59">
        <v>14.9</v>
      </c>
      <c r="AC54" s="59">
        <v>3.9</v>
      </c>
      <c r="AD54" s="59">
        <v>2.7</v>
      </c>
      <c r="AE54" s="59" t="s">
        <v>119</v>
      </c>
    </row>
    <row r="55" spans="1:31" ht="21" customHeight="1">
      <c r="A55" s="114" t="s">
        <v>95</v>
      </c>
      <c r="B55" s="17">
        <v>1009</v>
      </c>
      <c r="C55" s="17">
        <v>26.6</v>
      </c>
      <c r="D55" s="17">
        <v>31.2</v>
      </c>
      <c r="E55" s="17">
        <v>22.7</v>
      </c>
      <c r="F55" s="17">
        <v>38</v>
      </c>
      <c r="G55" s="17">
        <v>14.5</v>
      </c>
      <c r="H55" s="71">
        <v>75</v>
      </c>
      <c r="I55" s="17">
        <v>171.1</v>
      </c>
      <c r="J55" s="17">
        <v>167</v>
      </c>
      <c r="K55" s="58" t="s">
        <v>119</v>
      </c>
      <c r="L55" s="58" t="s">
        <v>119</v>
      </c>
      <c r="M55" s="17">
        <v>203.6</v>
      </c>
      <c r="N55" s="17">
        <v>1.7</v>
      </c>
      <c r="O55" s="17">
        <v>22</v>
      </c>
      <c r="P55" s="60" t="s">
        <v>25</v>
      </c>
      <c r="Q55" s="59">
        <v>30.6</v>
      </c>
      <c r="R55" s="59" t="s">
        <v>119</v>
      </c>
      <c r="S55" s="59" t="s">
        <v>119</v>
      </c>
      <c r="T55" s="59" t="s">
        <v>119</v>
      </c>
      <c r="U55" s="59" t="s">
        <v>119</v>
      </c>
      <c r="V55" s="59">
        <v>8.9</v>
      </c>
      <c r="W55" s="59">
        <v>4.6</v>
      </c>
      <c r="X55" s="59">
        <v>1.8</v>
      </c>
      <c r="Y55" s="59"/>
      <c r="Z55" s="59">
        <v>0.1</v>
      </c>
      <c r="AA55" s="59">
        <v>2.1</v>
      </c>
      <c r="AB55" s="59">
        <v>8.9</v>
      </c>
      <c r="AC55" s="59">
        <v>1.7</v>
      </c>
      <c r="AD55" s="59">
        <v>3.2</v>
      </c>
      <c r="AE55" s="59" t="s">
        <v>119</v>
      </c>
    </row>
    <row r="56" spans="1:31" ht="21" customHeight="1">
      <c r="A56" s="38"/>
      <c r="B56" s="34"/>
      <c r="C56" s="35"/>
      <c r="D56" s="35"/>
      <c r="E56" s="35"/>
      <c r="F56" s="35"/>
      <c r="G56" s="35"/>
      <c r="H56" s="70"/>
      <c r="I56" s="35"/>
      <c r="J56" s="35"/>
      <c r="K56" s="70"/>
      <c r="L56" s="70"/>
      <c r="M56" s="35"/>
      <c r="N56" s="35"/>
      <c r="O56" s="35"/>
      <c r="P56" s="3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ht="21" customHeight="1">
      <c r="A57" s="114" t="s">
        <v>96</v>
      </c>
      <c r="B57" s="17">
        <v>1012.8</v>
      </c>
      <c r="C57" s="17">
        <v>22.1</v>
      </c>
      <c r="D57" s="17">
        <v>26.7</v>
      </c>
      <c r="E57" s="17">
        <v>18.5</v>
      </c>
      <c r="F57" s="17">
        <v>38.5</v>
      </c>
      <c r="G57" s="17">
        <v>7.6</v>
      </c>
      <c r="H57" s="71">
        <v>77</v>
      </c>
      <c r="I57" s="17">
        <v>247.5</v>
      </c>
      <c r="J57" s="17">
        <v>158.5</v>
      </c>
      <c r="K57" s="58" t="s">
        <v>119</v>
      </c>
      <c r="L57" s="58" t="s">
        <v>119</v>
      </c>
      <c r="M57" s="17">
        <v>138.1</v>
      </c>
      <c r="N57" s="17">
        <v>1.8</v>
      </c>
      <c r="O57" s="17">
        <v>32.8</v>
      </c>
      <c r="P57" s="60" t="s">
        <v>28</v>
      </c>
      <c r="Q57" s="59">
        <v>20.2</v>
      </c>
      <c r="R57" s="59" t="s">
        <v>119</v>
      </c>
      <c r="S57" s="59" t="s">
        <v>119</v>
      </c>
      <c r="T57" s="59" t="s">
        <v>119</v>
      </c>
      <c r="U57" s="59" t="s">
        <v>119</v>
      </c>
      <c r="V57" s="59">
        <v>13.2</v>
      </c>
      <c r="W57" s="59">
        <v>6.9</v>
      </c>
      <c r="X57" s="59">
        <v>2.2</v>
      </c>
      <c r="Y57" s="59"/>
      <c r="Z57" s="59">
        <v>0.1</v>
      </c>
      <c r="AA57" s="59">
        <v>1.2</v>
      </c>
      <c r="AB57" s="59">
        <v>13.7</v>
      </c>
      <c r="AC57" s="59">
        <v>5</v>
      </c>
      <c r="AD57" s="59">
        <v>2.2</v>
      </c>
      <c r="AE57" s="59" t="s">
        <v>119</v>
      </c>
    </row>
    <row r="58" spans="1:31" ht="21" customHeight="1">
      <c r="A58" s="114" t="s">
        <v>97</v>
      </c>
      <c r="B58" s="17">
        <v>1017.6</v>
      </c>
      <c r="C58" s="17">
        <v>16.1</v>
      </c>
      <c r="D58" s="17">
        <v>20.9</v>
      </c>
      <c r="E58" s="17">
        <v>12.2</v>
      </c>
      <c r="F58" s="17">
        <v>33.1</v>
      </c>
      <c r="G58" s="17">
        <v>2.2</v>
      </c>
      <c r="H58" s="71">
        <v>74</v>
      </c>
      <c r="I58" s="17">
        <v>202.8</v>
      </c>
      <c r="J58" s="17">
        <v>144.5</v>
      </c>
      <c r="K58" s="58" t="s">
        <v>119</v>
      </c>
      <c r="L58" s="71">
        <v>0</v>
      </c>
      <c r="M58" s="17">
        <v>141.9</v>
      </c>
      <c r="N58" s="17">
        <v>1.8</v>
      </c>
      <c r="O58" s="17">
        <v>20.2</v>
      </c>
      <c r="P58" s="60" t="s">
        <v>25</v>
      </c>
      <c r="Q58" s="59">
        <v>2.5</v>
      </c>
      <c r="R58" s="59" t="s">
        <v>119</v>
      </c>
      <c r="S58" s="59" t="s">
        <v>119</v>
      </c>
      <c r="T58" s="59" t="s">
        <v>119</v>
      </c>
      <c r="U58" s="59" t="s">
        <v>119</v>
      </c>
      <c r="V58" s="59">
        <v>13.1</v>
      </c>
      <c r="W58" s="59">
        <v>6.4</v>
      </c>
      <c r="X58" s="59">
        <v>2</v>
      </c>
      <c r="Y58" s="59"/>
      <c r="Z58" s="59">
        <v>0.4</v>
      </c>
      <c r="AA58" s="59">
        <v>2.7</v>
      </c>
      <c r="AB58" s="59">
        <v>10.9</v>
      </c>
      <c r="AC58" s="59">
        <v>4.2</v>
      </c>
      <c r="AD58" s="59">
        <v>2.1</v>
      </c>
      <c r="AE58" s="59" t="s">
        <v>119</v>
      </c>
    </row>
    <row r="59" spans="1:31" ht="21" customHeight="1">
      <c r="A59" s="114" t="s">
        <v>102</v>
      </c>
      <c r="B59" s="52">
        <v>1019.9</v>
      </c>
      <c r="C59" s="48">
        <v>10.8</v>
      </c>
      <c r="D59" s="48">
        <v>15.3</v>
      </c>
      <c r="E59" s="48">
        <v>7</v>
      </c>
      <c r="F59" s="48">
        <v>28.4</v>
      </c>
      <c r="G59" s="48">
        <v>-0.7</v>
      </c>
      <c r="H59" s="69">
        <v>74</v>
      </c>
      <c r="I59" s="48">
        <v>265.3</v>
      </c>
      <c r="J59" s="48">
        <v>104.5</v>
      </c>
      <c r="K59" s="69">
        <v>11</v>
      </c>
      <c r="L59" s="69">
        <v>9</v>
      </c>
      <c r="M59" s="48">
        <v>98.8</v>
      </c>
      <c r="N59" s="48">
        <v>2.1</v>
      </c>
      <c r="O59" s="48">
        <v>21.4</v>
      </c>
      <c r="P59" s="50" t="s">
        <v>24</v>
      </c>
      <c r="Q59" s="66">
        <v>0.2</v>
      </c>
      <c r="R59" s="66">
        <v>0.1</v>
      </c>
      <c r="S59" s="66">
        <v>0.9</v>
      </c>
      <c r="T59" s="66">
        <v>0.1</v>
      </c>
      <c r="U59" s="59" t="s">
        <v>119</v>
      </c>
      <c r="V59" s="66">
        <v>17</v>
      </c>
      <c r="W59" s="66">
        <v>9.3</v>
      </c>
      <c r="X59" s="66">
        <v>2.5</v>
      </c>
      <c r="Y59" s="66"/>
      <c r="Z59" s="66">
        <v>0.8</v>
      </c>
      <c r="AA59" s="66">
        <v>1.8</v>
      </c>
      <c r="AB59" s="66">
        <v>13.2</v>
      </c>
      <c r="AC59" s="66">
        <v>5</v>
      </c>
      <c r="AD59" s="66">
        <v>4.5</v>
      </c>
      <c r="AE59" s="66">
        <v>1.2</v>
      </c>
    </row>
    <row r="60" spans="1:31" ht="21" customHeight="1">
      <c r="A60" s="116" t="s">
        <v>103</v>
      </c>
      <c r="B60" s="67">
        <v>1019.4</v>
      </c>
      <c r="C60" s="61">
        <v>6</v>
      </c>
      <c r="D60" s="61">
        <v>9.8</v>
      </c>
      <c r="E60" s="61">
        <v>2.8</v>
      </c>
      <c r="F60" s="61">
        <v>23.6</v>
      </c>
      <c r="G60" s="61">
        <v>-6.4</v>
      </c>
      <c r="H60" s="72">
        <v>76</v>
      </c>
      <c r="I60" s="61">
        <v>305.4</v>
      </c>
      <c r="J60" s="61">
        <v>85.1</v>
      </c>
      <c r="K60" s="72">
        <v>143</v>
      </c>
      <c r="L60" s="72">
        <v>45</v>
      </c>
      <c r="M60" s="61">
        <v>66.4</v>
      </c>
      <c r="N60" s="61">
        <v>2.3</v>
      </c>
      <c r="O60" s="61">
        <v>27</v>
      </c>
      <c r="P60" s="62" t="s">
        <v>30</v>
      </c>
      <c r="Q60" s="63" t="s">
        <v>119</v>
      </c>
      <c r="R60" s="63">
        <v>3.4</v>
      </c>
      <c r="S60" s="63">
        <v>8.9</v>
      </c>
      <c r="T60" s="63">
        <v>3.2</v>
      </c>
      <c r="U60" s="63">
        <v>0.4</v>
      </c>
      <c r="V60" s="63">
        <v>22.4</v>
      </c>
      <c r="W60" s="63">
        <v>12</v>
      </c>
      <c r="X60" s="63">
        <v>2.3</v>
      </c>
      <c r="Y60" s="63"/>
      <c r="Z60" s="63">
        <v>0.9</v>
      </c>
      <c r="AA60" s="63">
        <v>0.8</v>
      </c>
      <c r="AB60" s="63">
        <v>17.6</v>
      </c>
      <c r="AC60" s="63">
        <v>6.6</v>
      </c>
      <c r="AD60" s="63">
        <v>6.4</v>
      </c>
      <c r="AE60" s="63">
        <v>9.7</v>
      </c>
    </row>
    <row r="61" spans="1:30" ht="15" customHeight="1">
      <c r="A61" s="30" t="s">
        <v>104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68"/>
      <c r="T61" s="6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ht="15" customHeight="1">
      <c r="A62" s="30" t="s">
        <v>109</v>
      </c>
    </row>
    <row r="63" spans="1:9" ht="15" customHeight="1">
      <c r="A63" s="31" t="s">
        <v>110</v>
      </c>
      <c r="B63" s="26"/>
      <c r="C63" s="28"/>
      <c r="D63" s="28"/>
      <c r="E63" s="28"/>
      <c r="F63" s="26"/>
      <c r="G63" s="26"/>
      <c r="H63" s="26"/>
      <c r="I63" s="26"/>
    </row>
    <row r="64" spans="1:10" ht="15" customHeight="1">
      <c r="A64" s="30" t="s">
        <v>111</v>
      </c>
      <c r="H64" s="28"/>
      <c r="I64" s="28"/>
      <c r="J64" s="28"/>
    </row>
    <row r="65" ht="15" customHeight="1">
      <c r="A65" s="21" t="s">
        <v>112</v>
      </c>
    </row>
    <row r="66" ht="18" customHeight="1">
      <c r="A66" s="17" t="s">
        <v>113</v>
      </c>
    </row>
    <row r="67" ht="18" customHeight="1">
      <c r="A67" s="30" t="s">
        <v>108</v>
      </c>
    </row>
  </sheetData>
  <sheetProtection/>
  <mergeCells count="41">
    <mergeCell ref="C42:E42"/>
    <mergeCell ref="Q41:AE41"/>
    <mergeCell ref="Y42:Z42"/>
    <mergeCell ref="Y43:Z44"/>
    <mergeCell ref="K39:N39"/>
    <mergeCell ref="Q39:T39"/>
    <mergeCell ref="X6:AE6"/>
    <mergeCell ref="A3:AE3"/>
    <mergeCell ref="K5:S5"/>
    <mergeCell ref="S8:U8"/>
    <mergeCell ref="V8:X8"/>
    <mergeCell ref="C41:G41"/>
    <mergeCell ref="I41:J41"/>
    <mergeCell ref="K41:L41"/>
    <mergeCell ref="AE8:AE9"/>
    <mergeCell ref="A7:A10"/>
    <mergeCell ref="C7:G7"/>
    <mergeCell ref="C8:E8"/>
    <mergeCell ref="I7:J7"/>
    <mergeCell ref="F9:F10"/>
    <mergeCell ref="E9:E10"/>
    <mergeCell ref="A38:AD38"/>
    <mergeCell ref="C9:C10"/>
    <mergeCell ref="D9:D10"/>
    <mergeCell ref="N41:P41"/>
    <mergeCell ref="A2:AE2"/>
    <mergeCell ref="K7:L7"/>
    <mergeCell ref="N7:P7"/>
    <mergeCell ref="F8:G8"/>
    <mergeCell ref="Q7:AD7"/>
    <mergeCell ref="Y9:Y10"/>
    <mergeCell ref="F43:F44"/>
    <mergeCell ref="G43:G44"/>
    <mergeCell ref="S42:U42"/>
    <mergeCell ref="V42:X42"/>
    <mergeCell ref="A41:A44"/>
    <mergeCell ref="G9:G10"/>
    <mergeCell ref="F42:G42"/>
    <mergeCell ref="C43:C44"/>
    <mergeCell ref="D43:D44"/>
    <mergeCell ref="E43:E4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65"/>
  <sheetViews>
    <sheetView tabSelected="1" zoomScale="85" zoomScaleNormal="85" zoomScalePageLayoutView="0" workbookViewId="0" topLeftCell="A44">
      <selection activeCell="I67" sqref="I67"/>
    </sheetView>
  </sheetViews>
  <sheetFormatPr defaultColWidth="10.59765625" defaultRowHeight="15"/>
  <cols>
    <col min="1" max="1" width="9" style="17" customWidth="1"/>
    <col min="2" max="13" width="9.3984375" style="17" customWidth="1"/>
    <col min="14" max="14" width="2.19921875" style="17" customWidth="1"/>
    <col min="15" max="15" width="7.59765625" style="17" customWidth="1"/>
    <col min="16" max="16" width="2.19921875" style="17" customWidth="1"/>
    <col min="17" max="17" width="7.59765625" style="17" customWidth="1"/>
    <col min="18" max="18" width="9.3984375" style="17" customWidth="1"/>
    <col min="19" max="19" width="12.59765625" style="17" customWidth="1"/>
    <col min="20" max="20" width="11.09765625" style="17" customWidth="1"/>
    <col min="21" max="21" width="5.8984375" style="17" customWidth="1"/>
    <col min="22" max="24" width="6.59765625" style="17" customWidth="1"/>
    <col min="25" max="26" width="7" style="17" customWidth="1"/>
    <col min="27" max="27" width="13.8984375" style="17" customWidth="1"/>
    <col min="28" max="30" width="9.3984375" style="17" customWidth="1"/>
    <col min="31" max="31" width="2.19921875" style="17" customWidth="1"/>
    <col min="32" max="32" width="7.59765625" style="17" customWidth="1"/>
    <col min="33" max="34" width="9.3984375" style="17" customWidth="1"/>
    <col min="35" max="35" width="11.8984375" style="17" customWidth="1"/>
    <col min="36" max="16384" width="10.59765625" style="17" customWidth="1"/>
  </cols>
  <sheetData>
    <row r="1" spans="1:34" s="39" customFormat="1" ht="19.5" customHeight="1">
      <c r="A1" s="44" t="s">
        <v>124</v>
      </c>
      <c r="M1" s="45"/>
      <c r="N1" s="45"/>
      <c r="AH1" s="25" t="s">
        <v>125</v>
      </c>
    </row>
    <row r="2" spans="1:34" ht="19.5" customHeight="1">
      <c r="A2" s="207" t="s">
        <v>123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</row>
    <row r="3" spans="1:34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9"/>
      <c r="L3" s="3"/>
      <c r="M3" s="6"/>
      <c r="N3" s="6"/>
      <c r="O3" s="6"/>
      <c r="P3" s="6"/>
      <c r="Q3" s="4"/>
      <c r="R3" s="5"/>
      <c r="S3" s="5"/>
      <c r="T3" s="4"/>
      <c r="U3" s="4"/>
      <c r="V3" s="6"/>
      <c r="W3" s="6"/>
      <c r="X3" s="4"/>
      <c r="Y3" s="5"/>
      <c r="Z3" s="5"/>
      <c r="AA3" s="4"/>
      <c r="AB3" s="110"/>
      <c r="AC3" s="110"/>
      <c r="AD3" s="110"/>
      <c r="AE3" s="110"/>
      <c r="AF3" s="110"/>
      <c r="AG3" s="110"/>
      <c r="AH3" s="110"/>
    </row>
    <row r="4" spans="1:34" ht="19.5" customHeight="1">
      <c r="A4" s="4"/>
      <c r="B4" s="4"/>
      <c r="C4" s="4"/>
      <c r="D4" s="4"/>
      <c r="E4" s="4"/>
      <c r="F4" s="4"/>
      <c r="G4" s="4"/>
      <c r="H4" s="4"/>
      <c r="I4" s="4"/>
      <c r="J4" s="111" t="s">
        <v>84</v>
      </c>
      <c r="K4" s="164" t="s">
        <v>83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4"/>
      <c r="W4" s="4"/>
      <c r="X4" s="4"/>
      <c r="Y4" s="4"/>
      <c r="Z4" s="4" t="s">
        <v>80</v>
      </c>
      <c r="AB4" s="4"/>
      <c r="AC4" s="4"/>
      <c r="AD4" s="4"/>
      <c r="AE4" s="4"/>
      <c r="AF4" s="4"/>
      <c r="AG4" s="4"/>
      <c r="AH4" s="6"/>
    </row>
    <row r="5" spans="1:33" ht="18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29" t="s">
        <v>122</v>
      </c>
      <c r="AA5" s="129"/>
      <c r="AB5" s="129"/>
      <c r="AC5" s="129"/>
      <c r="AD5" s="129"/>
      <c r="AE5" s="129"/>
      <c r="AF5" s="129"/>
      <c r="AG5" s="129"/>
    </row>
    <row r="6" spans="1:35" ht="21" customHeight="1">
      <c r="A6" s="154" t="s">
        <v>43</v>
      </c>
      <c r="B6" s="94" t="s">
        <v>46</v>
      </c>
      <c r="C6" s="144" t="s">
        <v>48</v>
      </c>
      <c r="D6" s="157"/>
      <c r="E6" s="157"/>
      <c r="F6" s="157"/>
      <c r="G6" s="158"/>
      <c r="H6" s="98" t="s">
        <v>54</v>
      </c>
      <c r="I6" s="148" t="s">
        <v>53</v>
      </c>
      <c r="J6" s="161"/>
      <c r="K6" s="144" t="s">
        <v>0</v>
      </c>
      <c r="L6" s="186"/>
      <c r="M6" s="101" t="s">
        <v>59</v>
      </c>
      <c r="N6" s="191" t="s">
        <v>62</v>
      </c>
      <c r="O6" s="192"/>
      <c r="P6" s="192"/>
      <c r="Q6" s="192"/>
      <c r="R6" s="193"/>
      <c r="S6" s="148" t="s">
        <v>78</v>
      </c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50"/>
      <c r="AH6" s="107" t="s">
        <v>76</v>
      </c>
      <c r="AI6" s="46"/>
    </row>
    <row r="7" spans="1:35" ht="21" customHeight="1">
      <c r="A7" s="155"/>
      <c r="B7" s="95" t="s">
        <v>47</v>
      </c>
      <c r="C7" s="140" t="s">
        <v>46</v>
      </c>
      <c r="D7" s="159"/>
      <c r="E7" s="160"/>
      <c r="F7" s="140" t="s">
        <v>49</v>
      </c>
      <c r="G7" s="141"/>
      <c r="H7" s="99" t="s">
        <v>46</v>
      </c>
      <c r="I7" s="97" t="s">
        <v>52</v>
      </c>
      <c r="J7" s="99" t="s">
        <v>55</v>
      </c>
      <c r="K7" s="99" t="s">
        <v>58</v>
      </c>
      <c r="L7" s="99" t="s">
        <v>18</v>
      </c>
      <c r="M7" s="100" t="s">
        <v>60</v>
      </c>
      <c r="N7" s="178" t="s">
        <v>46</v>
      </c>
      <c r="O7" s="179"/>
      <c r="P7" s="178" t="s">
        <v>63</v>
      </c>
      <c r="Q7" s="179"/>
      <c r="R7" s="109" t="s">
        <v>65</v>
      </c>
      <c r="S7" s="9" t="s">
        <v>1</v>
      </c>
      <c r="T7" s="10" t="s">
        <v>2</v>
      </c>
      <c r="U7" s="133" t="s">
        <v>69</v>
      </c>
      <c r="V7" s="134"/>
      <c r="W7" s="135"/>
      <c r="X7" s="136" t="s">
        <v>70</v>
      </c>
      <c r="Y7" s="134"/>
      <c r="Z7" s="135"/>
      <c r="AA7" s="106" t="s">
        <v>72</v>
      </c>
      <c r="AB7" s="96"/>
      <c r="AC7" s="96"/>
      <c r="AD7" s="96"/>
      <c r="AE7" s="184"/>
      <c r="AF7" s="185"/>
      <c r="AG7" s="96"/>
      <c r="AH7" s="153" t="s">
        <v>77</v>
      </c>
      <c r="AI7" s="46"/>
    </row>
    <row r="8" spans="1:35" ht="21" customHeight="1">
      <c r="A8" s="155"/>
      <c r="B8" s="8" t="s">
        <v>37</v>
      </c>
      <c r="C8" s="131" t="s">
        <v>6</v>
      </c>
      <c r="D8" s="131" t="s">
        <v>50</v>
      </c>
      <c r="E8" s="131" t="s">
        <v>51</v>
      </c>
      <c r="F8" s="131" t="s">
        <v>50</v>
      </c>
      <c r="G8" s="131" t="s">
        <v>51</v>
      </c>
      <c r="H8" s="99"/>
      <c r="I8" s="100"/>
      <c r="J8" s="99" t="s">
        <v>56</v>
      </c>
      <c r="K8" s="99" t="s">
        <v>57</v>
      </c>
      <c r="L8" s="99" t="s">
        <v>19</v>
      </c>
      <c r="M8" s="102" t="s">
        <v>5</v>
      </c>
      <c r="N8" s="180"/>
      <c r="O8" s="181"/>
      <c r="P8" s="182" t="s">
        <v>64</v>
      </c>
      <c r="Q8" s="183"/>
      <c r="R8" s="108"/>
      <c r="S8" s="9"/>
      <c r="T8" s="10"/>
      <c r="U8" s="9"/>
      <c r="V8" s="10"/>
      <c r="W8" s="8"/>
      <c r="X8" s="8"/>
      <c r="Y8" s="8"/>
      <c r="Z8" s="8"/>
      <c r="AA8" s="151" t="s">
        <v>71</v>
      </c>
      <c r="AB8" s="100" t="s">
        <v>73</v>
      </c>
      <c r="AC8" s="100" t="s">
        <v>74</v>
      </c>
      <c r="AD8" s="100" t="s">
        <v>75</v>
      </c>
      <c r="AE8" s="182" t="s">
        <v>3</v>
      </c>
      <c r="AF8" s="183"/>
      <c r="AG8" s="100" t="s">
        <v>4</v>
      </c>
      <c r="AH8" s="153"/>
      <c r="AI8" s="46"/>
    </row>
    <row r="9" spans="1:35" ht="21" customHeight="1">
      <c r="A9" s="156"/>
      <c r="B9" s="93" t="s">
        <v>45</v>
      </c>
      <c r="C9" s="132"/>
      <c r="D9" s="132"/>
      <c r="E9" s="132"/>
      <c r="F9" s="132"/>
      <c r="G9" s="132"/>
      <c r="H9" s="11" t="s">
        <v>7</v>
      </c>
      <c r="I9" s="11" t="s">
        <v>8</v>
      </c>
      <c r="J9" s="11" t="s">
        <v>8</v>
      </c>
      <c r="K9" s="11" t="s">
        <v>9</v>
      </c>
      <c r="L9" s="11" t="s">
        <v>9</v>
      </c>
      <c r="M9" s="12" t="s">
        <v>61</v>
      </c>
      <c r="N9" s="174" t="s">
        <v>10</v>
      </c>
      <c r="O9" s="175"/>
      <c r="P9" s="174" t="s">
        <v>10</v>
      </c>
      <c r="Q9" s="175"/>
      <c r="R9" s="105" t="s">
        <v>66</v>
      </c>
      <c r="S9" s="11" t="s">
        <v>68</v>
      </c>
      <c r="T9" s="11" t="s">
        <v>67</v>
      </c>
      <c r="U9" s="11" t="s">
        <v>11</v>
      </c>
      <c r="V9" s="11" t="s">
        <v>12</v>
      </c>
      <c r="W9" s="11" t="s">
        <v>13</v>
      </c>
      <c r="X9" s="11" t="s">
        <v>14</v>
      </c>
      <c r="Y9" s="11" t="s">
        <v>15</v>
      </c>
      <c r="Z9" s="11" t="s">
        <v>16</v>
      </c>
      <c r="AA9" s="152"/>
      <c r="AB9" s="11" t="s">
        <v>38</v>
      </c>
      <c r="AC9" s="11" t="s">
        <v>39</v>
      </c>
      <c r="AD9" s="13"/>
      <c r="AE9" s="174"/>
      <c r="AF9" s="175"/>
      <c r="AG9" s="13"/>
      <c r="AH9" s="37" t="s">
        <v>17</v>
      </c>
      <c r="AI9" s="46"/>
    </row>
    <row r="10" spans="1:34" ht="21" customHeight="1">
      <c r="A10" s="57" t="s">
        <v>44</v>
      </c>
      <c r="B10" s="78">
        <v>1014.5</v>
      </c>
      <c r="C10" s="83">
        <v>13.5</v>
      </c>
      <c r="D10" s="83">
        <v>17.4</v>
      </c>
      <c r="E10" s="83">
        <v>9.8</v>
      </c>
      <c r="F10" s="83">
        <v>34.2</v>
      </c>
      <c r="G10" s="48">
        <v>-3.4</v>
      </c>
      <c r="H10" s="80">
        <v>76</v>
      </c>
      <c r="I10" s="83">
        <v>2128.5</v>
      </c>
      <c r="J10" s="83">
        <v>136.5</v>
      </c>
      <c r="K10" s="80">
        <v>50</v>
      </c>
      <c r="L10" s="80">
        <v>41</v>
      </c>
      <c r="M10" s="83">
        <v>1363.1</v>
      </c>
      <c r="N10" s="188">
        <v>4.1</v>
      </c>
      <c r="O10" s="188"/>
      <c r="P10" s="188">
        <v>31.3</v>
      </c>
      <c r="Q10" s="188"/>
      <c r="R10" s="92" t="s">
        <v>32</v>
      </c>
      <c r="S10" s="81">
        <v>85</v>
      </c>
      <c r="T10" s="81">
        <v>43</v>
      </c>
      <c r="U10" s="81">
        <v>43</v>
      </c>
      <c r="V10" s="81">
        <v>9</v>
      </c>
      <c r="W10" s="81">
        <v>1</v>
      </c>
      <c r="X10" s="81">
        <v>179</v>
      </c>
      <c r="Y10" s="81">
        <v>67</v>
      </c>
      <c r="Z10" s="81">
        <v>15</v>
      </c>
      <c r="AA10" s="81">
        <v>60</v>
      </c>
      <c r="AB10" s="81">
        <v>12</v>
      </c>
      <c r="AC10" s="81">
        <v>204</v>
      </c>
      <c r="AD10" s="81">
        <v>70</v>
      </c>
      <c r="AE10" s="176">
        <v>29</v>
      </c>
      <c r="AF10" s="176"/>
      <c r="AG10" s="81">
        <v>63</v>
      </c>
      <c r="AH10" s="81" t="s">
        <v>40</v>
      </c>
    </row>
    <row r="11" spans="1:34" ht="21" customHeight="1">
      <c r="A11" s="112" t="s">
        <v>85</v>
      </c>
      <c r="B11" s="52">
        <v>1015</v>
      </c>
      <c r="C11" s="48">
        <v>13.5</v>
      </c>
      <c r="D11" s="48">
        <v>17.4</v>
      </c>
      <c r="E11" s="48">
        <v>9.6</v>
      </c>
      <c r="F11" s="48">
        <v>34.6</v>
      </c>
      <c r="G11" s="48">
        <v>-3.4</v>
      </c>
      <c r="H11" s="84">
        <v>76</v>
      </c>
      <c r="I11" s="48">
        <v>2088.5</v>
      </c>
      <c r="J11" s="48">
        <v>138</v>
      </c>
      <c r="K11" s="84">
        <v>34</v>
      </c>
      <c r="L11" s="84">
        <v>38</v>
      </c>
      <c r="M11" s="48">
        <v>1532.8</v>
      </c>
      <c r="N11" s="189">
        <v>3.8</v>
      </c>
      <c r="O11" s="189"/>
      <c r="P11" s="189">
        <v>16</v>
      </c>
      <c r="Q11" s="189"/>
      <c r="R11" s="50" t="s">
        <v>25</v>
      </c>
      <c r="S11" s="69">
        <v>78</v>
      </c>
      <c r="T11" s="69">
        <v>26</v>
      </c>
      <c r="U11" s="69">
        <v>29</v>
      </c>
      <c r="V11" s="69">
        <v>4</v>
      </c>
      <c r="W11" s="87" t="s">
        <v>119</v>
      </c>
      <c r="X11" s="69">
        <v>171</v>
      </c>
      <c r="Y11" s="69">
        <v>68</v>
      </c>
      <c r="Z11" s="69">
        <v>15</v>
      </c>
      <c r="AA11" s="69">
        <v>63</v>
      </c>
      <c r="AB11" s="69">
        <v>14</v>
      </c>
      <c r="AC11" s="69">
        <v>176</v>
      </c>
      <c r="AD11" s="69">
        <v>68</v>
      </c>
      <c r="AE11" s="177">
        <v>40</v>
      </c>
      <c r="AF11" s="177"/>
      <c r="AG11" s="69">
        <v>54</v>
      </c>
      <c r="AH11" s="69">
        <v>4</v>
      </c>
    </row>
    <row r="12" spans="1:34" ht="21" customHeight="1">
      <c r="A12" s="112" t="s">
        <v>86</v>
      </c>
      <c r="B12" s="52">
        <v>1014.7</v>
      </c>
      <c r="C12" s="48">
        <v>12.8</v>
      </c>
      <c r="D12" s="48">
        <v>16.7</v>
      </c>
      <c r="E12" s="48">
        <v>9.1</v>
      </c>
      <c r="F12" s="48">
        <v>35.1</v>
      </c>
      <c r="G12" s="48">
        <v>-2.1</v>
      </c>
      <c r="H12" s="84">
        <v>75</v>
      </c>
      <c r="I12" s="48">
        <v>2218.5</v>
      </c>
      <c r="J12" s="48">
        <v>79.5</v>
      </c>
      <c r="K12" s="84">
        <v>15</v>
      </c>
      <c r="L12" s="84">
        <v>19</v>
      </c>
      <c r="M12" s="48">
        <v>1278.2</v>
      </c>
      <c r="N12" s="189">
        <v>3.6</v>
      </c>
      <c r="O12" s="189"/>
      <c r="P12" s="189">
        <v>23.8</v>
      </c>
      <c r="Q12" s="189"/>
      <c r="R12" s="50" t="s">
        <v>28</v>
      </c>
      <c r="S12" s="69">
        <v>51</v>
      </c>
      <c r="T12" s="69">
        <v>31</v>
      </c>
      <c r="U12" s="69">
        <v>26</v>
      </c>
      <c r="V12" s="69">
        <v>2</v>
      </c>
      <c r="W12" s="87" t="s">
        <v>119</v>
      </c>
      <c r="X12" s="69">
        <v>187</v>
      </c>
      <c r="Y12" s="69">
        <v>68</v>
      </c>
      <c r="Z12" s="69">
        <v>22</v>
      </c>
      <c r="AA12" s="69">
        <v>51</v>
      </c>
      <c r="AB12" s="69">
        <v>12</v>
      </c>
      <c r="AC12" s="69">
        <v>202</v>
      </c>
      <c r="AD12" s="69">
        <v>71</v>
      </c>
      <c r="AE12" s="177">
        <v>34</v>
      </c>
      <c r="AF12" s="177"/>
      <c r="AG12" s="69">
        <v>55</v>
      </c>
      <c r="AH12" s="69">
        <v>35</v>
      </c>
    </row>
    <row r="13" spans="1:34" ht="21" customHeight="1">
      <c r="A13" s="112" t="s">
        <v>87</v>
      </c>
      <c r="B13" s="52">
        <v>1014.9</v>
      </c>
      <c r="C13" s="48">
        <v>14.1</v>
      </c>
      <c r="D13" s="48">
        <v>18.2</v>
      </c>
      <c r="E13" s="48">
        <v>10.1</v>
      </c>
      <c r="F13" s="48">
        <v>36.5</v>
      </c>
      <c r="G13" s="48">
        <v>-2.9</v>
      </c>
      <c r="H13" s="84">
        <v>76</v>
      </c>
      <c r="I13" s="48">
        <v>1575.5</v>
      </c>
      <c r="J13" s="48">
        <v>77</v>
      </c>
      <c r="K13" s="84">
        <v>39</v>
      </c>
      <c r="L13" s="84">
        <v>21</v>
      </c>
      <c r="M13" s="48">
        <v>1765</v>
      </c>
      <c r="N13" s="189">
        <v>3.7</v>
      </c>
      <c r="O13" s="189"/>
      <c r="P13" s="189">
        <v>17.1</v>
      </c>
      <c r="Q13" s="189"/>
      <c r="R13" s="50" t="s">
        <v>22</v>
      </c>
      <c r="S13" s="69">
        <v>99</v>
      </c>
      <c r="T13" s="69">
        <v>50</v>
      </c>
      <c r="U13" s="69">
        <v>41</v>
      </c>
      <c r="V13" s="69">
        <v>12</v>
      </c>
      <c r="W13" s="87" t="s">
        <v>119</v>
      </c>
      <c r="X13" s="69">
        <v>152</v>
      </c>
      <c r="Y13" s="69">
        <v>49</v>
      </c>
      <c r="Z13" s="69">
        <v>10</v>
      </c>
      <c r="AA13" s="69">
        <v>57</v>
      </c>
      <c r="AB13" s="69">
        <v>30</v>
      </c>
      <c r="AC13" s="69">
        <v>160</v>
      </c>
      <c r="AD13" s="69">
        <v>43</v>
      </c>
      <c r="AE13" s="177">
        <v>31</v>
      </c>
      <c r="AF13" s="177"/>
      <c r="AG13" s="69">
        <v>61</v>
      </c>
      <c r="AH13" s="69">
        <v>10</v>
      </c>
    </row>
    <row r="14" spans="1:34" s="122" customFormat="1" ht="21" customHeight="1">
      <c r="A14" s="119" t="s">
        <v>117</v>
      </c>
      <c r="B14" s="130">
        <f>AVERAGE(B16:B19,B21:B24,B26:B29)</f>
        <v>1014.3083333333333</v>
      </c>
      <c r="C14" s="130">
        <f>AVERAGE(C16:C19,C21:C24,C26:C29)</f>
        <v>13.325000000000001</v>
      </c>
      <c r="D14" s="130">
        <f>AVERAGE(D16:D19,D21:D24,D26:D29)</f>
        <v>17.241666666666664</v>
      </c>
      <c r="E14" s="130">
        <f>AVERAGE(E16:E19,E21:E24,E26:E29)</f>
        <v>9.416666666666666</v>
      </c>
      <c r="F14" s="130">
        <f>MAX(F16:F29)</f>
        <v>35.2</v>
      </c>
      <c r="G14" s="130">
        <f>MIN(G16:G29)</f>
        <v>-4.2</v>
      </c>
      <c r="H14" s="201">
        <f>AVERAGE(H16:H19,H21:H24,H26:H29)</f>
        <v>73.58333333333333</v>
      </c>
      <c r="I14" s="130">
        <f>SUM(I16:I29)</f>
        <v>2024.5</v>
      </c>
      <c r="J14" s="130">
        <f>MAX(J16:J29)</f>
        <v>104.5</v>
      </c>
      <c r="K14" s="199">
        <f>MAX(K16:K29)</f>
        <v>18</v>
      </c>
      <c r="L14" s="199">
        <f>MAX(L16:L29)</f>
        <v>9</v>
      </c>
      <c r="M14" s="202">
        <f>SUM(M16:M29)</f>
        <v>1425</v>
      </c>
      <c r="N14" s="203" t="s">
        <v>142</v>
      </c>
      <c r="O14" s="203">
        <f>AVERAGE(N16:O29)</f>
        <v>3.7416666666666667</v>
      </c>
      <c r="P14" s="204">
        <f>MAX(P16:Q29)</f>
        <v>15.1</v>
      </c>
      <c r="Q14" s="204"/>
      <c r="R14" s="200" t="s">
        <v>26</v>
      </c>
      <c r="S14" s="198">
        <f>SUM(S16:S29)</f>
        <v>73</v>
      </c>
      <c r="T14" s="198">
        <f aca="true" t="shared" si="0" ref="T14:AH14">SUM(T16:T29)</f>
        <v>42</v>
      </c>
      <c r="U14" s="198">
        <f t="shared" si="0"/>
        <v>46</v>
      </c>
      <c r="V14" s="198">
        <f t="shared" si="0"/>
        <v>9</v>
      </c>
      <c r="W14" s="205" t="s">
        <v>141</v>
      </c>
      <c r="X14" s="198">
        <f t="shared" si="0"/>
        <v>189</v>
      </c>
      <c r="Y14" s="198">
        <f t="shared" si="0"/>
        <v>63</v>
      </c>
      <c r="Z14" s="198">
        <f t="shared" si="0"/>
        <v>14</v>
      </c>
      <c r="AA14" s="198">
        <f t="shared" si="0"/>
        <v>65</v>
      </c>
      <c r="AB14" s="198">
        <f t="shared" si="0"/>
        <v>12</v>
      </c>
      <c r="AC14" s="198">
        <f t="shared" si="0"/>
        <v>203</v>
      </c>
      <c r="AD14" s="198">
        <f>SUM(AD16:AD29)</f>
        <v>50</v>
      </c>
      <c r="AE14" s="206">
        <f>SUM(AE16:AF29)</f>
        <v>48</v>
      </c>
      <c r="AF14" s="206"/>
      <c r="AG14" s="198">
        <f t="shared" si="0"/>
        <v>64</v>
      </c>
      <c r="AH14" s="198">
        <f t="shared" si="0"/>
        <v>19</v>
      </c>
    </row>
    <row r="15" spans="1:34" ht="21" customHeight="1">
      <c r="A15" s="33"/>
      <c r="B15" s="65"/>
      <c r="C15" s="48"/>
      <c r="D15" s="48"/>
      <c r="E15" s="48"/>
      <c r="F15" s="48"/>
      <c r="G15" s="48"/>
      <c r="H15" s="84"/>
      <c r="I15" s="48"/>
      <c r="J15" s="48"/>
      <c r="K15" s="84"/>
      <c r="L15" s="84"/>
      <c r="M15" s="48"/>
      <c r="N15" s="189"/>
      <c r="O15" s="189"/>
      <c r="P15" s="66"/>
      <c r="Q15" s="66"/>
      <c r="R15" s="50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1:34" ht="21" customHeight="1">
      <c r="A16" s="43" t="s">
        <v>89</v>
      </c>
      <c r="B16" s="17">
        <v>1017.1</v>
      </c>
      <c r="C16" s="17">
        <v>2.9</v>
      </c>
      <c r="D16" s="17">
        <v>5.7</v>
      </c>
      <c r="E16" s="17">
        <v>0.1</v>
      </c>
      <c r="F16" s="17">
        <v>15</v>
      </c>
      <c r="G16" s="17">
        <v>-4.2</v>
      </c>
      <c r="H16" s="85">
        <v>73</v>
      </c>
      <c r="I16" s="17">
        <v>222.5</v>
      </c>
      <c r="J16" s="17">
        <v>38.5</v>
      </c>
      <c r="K16" s="85">
        <v>15</v>
      </c>
      <c r="L16" s="85">
        <v>9</v>
      </c>
      <c r="M16" s="17">
        <v>37.7</v>
      </c>
      <c r="N16" s="187">
        <v>4.3</v>
      </c>
      <c r="O16" s="187"/>
      <c r="P16" s="187">
        <v>13.6</v>
      </c>
      <c r="Q16" s="187"/>
      <c r="R16" s="60" t="s">
        <v>25</v>
      </c>
      <c r="S16" s="87" t="s">
        <v>119</v>
      </c>
      <c r="T16" s="58">
        <v>17</v>
      </c>
      <c r="U16" s="58">
        <v>22</v>
      </c>
      <c r="V16" s="58">
        <v>2</v>
      </c>
      <c r="W16" s="87" t="s">
        <v>119</v>
      </c>
      <c r="X16" s="58">
        <v>24</v>
      </c>
      <c r="Y16" s="58">
        <v>9</v>
      </c>
      <c r="Z16" s="58">
        <v>1</v>
      </c>
      <c r="AA16" s="58">
        <v>11</v>
      </c>
      <c r="AB16" s="58">
        <v>1</v>
      </c>
      <c r="AC16" s="58">
        <v>24</v>
      </c>
      <c r="AD16" s="58">
        <v>7</v>
      </c>
      <c r="AE16" s="173">
        <v>6</v>
      </c>
      <c r="AF16" s="173"/>
      <c r="AG16" s="58">
        <v>24</v>
      </c>
      <c r="AH16" s="58">
        <v>2</v>
      </c>
    </row>
    <row r="17" spans="1:34" ht="21" customHeight="1">
      <c r="A17" s="112" t="s">
        <v>90</v>
      </c>
      <c r="B17" s="17">
        <v>1018.7</v>
      </c>
      <c r="C17" s="17">
        <v>3.3</v>
      </c>
      <c r="D17" s="17">
        <v>6.5</v>
      </c>
      <c r="E17" s="17">
        <v>0</v>
      </c>
      <c r="F17" s="17">
        <v>12</v>
      </c>
      <c r="G17" s="17">
        <v>-2.4</v>
      </c>
      <c r="H17" s="85">
        <v>70</v>
      </c>
      <c r="I17" s="17">
        <v>79</v>
      </c>
      <c r="J17" s="17">
        <v>14</v>
      </c>
      <c r="K17" s="85">
        <v>18</v>
      </c>
      <c r="L17" s="85">
        <v>6</v>
      </c>
      <c r="M17" s="17">
        <v>82.8</v>
      </c>
      <c r="N17" s="187">
        <v>3.7</v>
      </c>
      <c r="O17" s="187"/>
      <c r="P17" s="187">
        <v>11.6</v>
      </c>
      <c r="Q17" s="187"/>
      <c r="R17" s="60" t="s">
        <v>22</v>
      </c>
      <c r="S17" s="87" t="s">
        <v>119</v>
      </c>
      <c r="T17" s="58">
        <v>14</v>
      </c>
      <c r="U17" s="58">
        <v>14</v>
      </c>
      <c r="V17" s="58">
        <v>7</v>
      </c>
      <c r="W17" s="87" t="s">
        <v>119</v>
      </c>
      <c r="X17" s="58">
        <v>20</v>
      </c>
      <c r="Y17" s="58">
        <v>1</v>
      </c>
      <c r="Z17" s="87" t="s">
        <v>119</v>
      </c>
      <c r="AA17" s="58">
        <v>6</v>
      </c>
      <c r="AB17" s="87" t="s">
        <v>119</v>
      </c>
      <c r="AC17" s="58">
        <v>18</v>
      </c>
      <c r="AD17" s="58">
        <v>3</v>
      </c>
      <c r="AE17" s="173">
        <v>2</v>
      </c>
      <c r="AF17" s="173"/>
      <c r="AG17" s="58">
        <v>16</v>
      </c>
      <c r="AH17" s="87" t="s">
        <v>119</v>
      </c>
    </row>
    <row r="18" spans="1:34" ht="21" customHeight="1">
      <c r="A18" s="112" t="s">
        <v>91</v>
      </c>
      <c r="B18" s="17">
        <v>1016.7</v>
      </c>
      <c r="C18" s="17">
        <v>5.9</v>
      </c>
      <c r="D18" s="17">
        <v>10</v>
      </c>
      <c r="E18" s="17">
        <v>1.9</v>
      </c>
      <c r="F18" s="17">
        <v>17.2</v>
      </c>
      <c r="G18" s="17">
        <v>-2.7</v>
      </c>
      <c r="H18" s="85">
        <v>72</v>
      </c>
      <c r="I18" s="17">
        <v>131.5</v>
      </c>
      <c r="J18" s="17">
        <v>20</v>
      </c>
      <c r="K18" s="85">
        <v>1</v>
      </c>
      <c r="L18" s="85">
        <v>2</v>
      </c>
      <c r="M18" s="17">
        <v>102.8</v>
      </c>
      <c r="N18" s="190">
        <v>3.9</v>
      </c>
      <c r="O18" s="190"/>
      <c r="P18" s="127" t="s">
        <v>140</v>
      </c>
      <c r="Q18" s="59">
        <v>12.4</v>
      </c>
      <c r="R18" s="60" t="s">
        <v>26</v>
      </c>
      <c r="S18" s="87" t="s">
        <v>119</v>
      </c>
      <c r="T18" s="58">
        <v>5</v>
      </c>
      <c r="U18" s="58">
        <v>3</v>
      </c>
      <c r="V18" s="87" t="s">
        <v>119</v>
      </c>
      <c r="W18" s="87" t="s">
        <v>119</v>
      </c>
      <c r="X18" s="58">
        <v>18</v>
      </c>
      <c r="Y18" s="58">
        <v>4</v>
      </c>
      <c r="Z18" s="87" t="s">
        <v>119</v>
      </c>
      <c r="AA18" s="58">
        <v>5</v>
      </c>
      <c r="AB18" s="87" t="s">
        <v>119</v>
      </c>
      <c r="AC18" s="58">
        <v>17</v>
      </c>
      <c r="AD18" s="58">
        <v>5</v>
      </c>
      <c r="AE18" s="173">
        <v>2</v>
      </c>
      <c r="AF18" s="173"/>
      <c r="AG18" s="58">
        <v>6</v>
      </c>
      <c r="AH18" s="58">
        <v>3</v>
      </c>
    </row>
    <row r="19" spans="1:34" ht="21" customHeight="1">
      <c r="A19" s="112" t="s">
        <v>92</v>
      </c>
      <c r="B19" s="17">
        <v>1014.5</v>
      </c>
      <c r="C19" s="17">
        <v>11.5</v>
      </c>
      <c r="D19" s="17">
        <v>16.6</v>
      </c>
      <c r="E19" s="17">
        <v>6</v>
      </c>
      <c r="F19" s="17">
        <v>24</v>
      </c>
      <c r="G19" s="17">
        <v>-0.7</v>
      </c>
      <c r="H19" s="85">
        <v>68</v>
      </c>
      <c r="I19" s="17">
        <v>140.5</v>
      </c>
      <c r="J19" s="17">
        <v>39</v>
      </c>
      <c r="K19" s="87" t="s">
        <v>119</v>
      </c>
      <c r="L19" s="87">
        <v>0</v>
      </c>
      <c r="M19" s="17">
        <v>177</v>
      </c>
      <c r="N19" s="187">
        <v>4</v>
      </c>
      <c r="O19" s="187"/>
      <c r="P19" s="187">
        <v>14.2</v>
      </c>
      <c r="Q19" s="187"/>
      <c r="R19" s="60" t="s">
        <v>32</v>
      </c>
      <c r="S19" s="87" t="s">
        <v>119</v>
      </c>
      <c r="T19" s="58">
        <v>1</v>
      </c>
      <c r="U19" s="87" t="s">
        <v>119</v>
      </c>
      <c r="V19" s="87" t="s">
        <v>119</v>
      </c>
      <c r="W19" s="87" t="s">
        <v>119</v>
      </c>
      <c r="X19" s="58">
        <v>13</v>
      </c>
      <c r="Y19" s="58">
        <v>5</v>
      </c>
      <c r="Z19" s="58">
        <v>1</v>
      </c>
      <c r="AA19" s="58">
        <v>9</v>
      </c>
      <c r="AB19" s="87" t="s">
        <v>119</v>
      </c>
      <c r="AC19" s="58">
        <v>13</v>
      </c>
      <c r="AD19" s="58">
        <v>2</v>
      </c>
      <c r="AE19" s="173">
        <v>2</v>
      </c>
      <c r="AF19" s="173"/>
      <c r="AG19" s="58">
        <v>2</v>
      </c>
      <c r="AH19" s="58">
        <v>3</v>
      </c>
    </row>
    <row r="20" spans="1:34" ht="21" customHeight="1">
      <c r="A20" s="33"/>
      <c r="H20" s="85"/>
      <c r="K20" s="87"/>
      <c r="L20" s="87"/>
      <c r="N20" s="187"/>
      <c r="O20" s="187"/>
      <c r="P20" s="59"/>
      <c r="Q20" s="59"/>
      <c r="R20" s="60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58"/>
      <c r="AF20" s="58"/>
      <c r="AG20" s="71"/>
      <c r="AH20" s="71"/>
    </row>
    <row r="21" spans="1:34" ht="21" customHeight="1">
      <c r="A21" s="112" t="s">
        <v>93</v>
      </c>
      <c r="B21" s="17">
        <v>1011.9</v>
      </c>
      <c r="C21" s="17">
        <v>15.6</v>
      </c>
      <c r="D21" s="17">
        <v>19.9</v>
      </c>
      <c r="E21" s="17">
        <v>11.1</v>
      </c>
      <c r="F21" s="17">
        <v>27.6</v>
      </c>
      <c r="G21" s="17">
        <v>6.2</v>
      </c>
      <c r="H21" s="85">
        <v>75</v>
      </c>
      <c r="I21" s="17">
        <v>159</v>
      </c>
      <c r="J21" s="17">
        <v>58</v>
      </c>
      <c r="K21" s="87" t="s">
        <v>119</v>
      </c>
      <c r="L21" s="87" t="s">
        <v>119</v>
      </c>
      <c r="M21" s="17">
        <v>165.3</v>
      </c>
      <c r="N21" s="187">
        <v>3.6</v>
      </c>
      <c r="O21" s="187"/>
      <c r="P21" s="187">
        <v>11.9</v>
      </c>
      <c r="Q21" s="187"/>
      <c r="R21" s="60" t="s">
        <v>25</v>
      </c>
      <c r="S21" s="58">
        <v>3</v>
      </c>
      <c r="T21" s="87" t="s">
        <v>119</v>
      </c>
      <c r="U21" s="87" t="s">
        <v>119</v>
      </c>
      <c r="V21" s="87" t="s">
        <v>119</v>
      </c>
      <c r="W21" s="87" t="s">
        <v>119</v>
      </c>
      <c r="X21" s="58">
        <v>12</v>
      </c>
      <c r="Y21" s="58">
        <v>4</v>
      </c>
      <c r="Z21" s="85">
        <v>1</v>
      </c>
      <c r="AA21" s="58">
        <v>7</v>
      </c>
      <c r="AB21" s="58">
        <v>1</v>
      </c>
      <c r="AC21" s="58">
        <v>14</v>
      </c>
      <c r="AD21" s="58">
        <v>7</v>
      </c>
      <c r="AE21" s="173" t="s">
        <v>118</v>
      </c>
      <c r="AF21" s="173"/>
      <c r="AG21" s="87" t="s">
        <v>119</v>
      </c>
      <c r="AH21" s="58">
        <v>5</v>
      </c>
    </row>
    <row r="22" spans="1:34" ht="21" customHeight="1">
      <c r="A22" s="112" t="s">
        <v>94</v>
      </c>
      <c r="B22" s="17">
        <v>1008.1</v>
      </c>
      <c r="C22" s="17">
        <v>18.3</v>
      </c>
      <c r="D22" s="17">
        <v>21.8</v>
      </c>
      <c r="E22" s="17">
        <v>15.1</v>
      </c>
      <c r="F22" s="17">
        <v>30.3</v>
      </c>
      <c r="G22" s="17">
        <v>9.2</v>
      </c>
      <c r="H22" s="85">
        <v>81</v>
      </c>
      <c r="I22" s="17">
        <v>76</v>
      </c>
      <c r="J22" s="17">
        <v>18.5</v>
      </c>
      <c r="K22" s="87" t="s">
        <v>119</v>
      </c>
      <c r="L22" s="87" t="s">
        <v>119</v>
      </c>
      <c r="M22" s="17">
        <v>112.8</v>
      </c>
      <c r="N22" s="187">
        <v>2.8</v>
      </c>
      <c r="O22" s="187"/>
      <c r="P22" s="187">
        <v>10.8</v>
      </c>
      <c r="Q22" s="187"/>
      <c r="R22" s="60" t="s">
        <v>25</v>
      </c>
      <c r="S22" s="58">
        <v>1</v>
      </c>
      <c r="T22" s="87" t="s">
        <v>119</v>
      </c>
      <c r="U22" s="87" t="s">
        <v>119</v>
      </c>
      <c r="V22" s="87" t="s">
        <v>119</v>
      </c>
      <c r="W22" s="87" t="s">
        <v>119</v>
      </c>
      <c r="X22" s="58">
        <v>11</v>
      </c>
      <c r="Y22" s="58">
        <v>3</v>
      </c>
      <c r="Z22" s="87" t="s">
        <v>119</v>
      </c>
      <c r="AA22" s="58">
        <v>1</v>
      </c>
      <c r="AB22" s="87" t="s">
        <v>119</v>
      </c>
      <c r="AC22" s="58">
        <v>19</v>
      </c>
      <c r="AD22" s="58">
        <v>5</v>
      </c>
      <c r="AE22" s="173">
        <v>2</v>
      </c>
      <c r="AF22" s="173"/>
      <c r="AG22" s="87" t="s">
        <v>119</v>
      </c>
      <c r="AH22" s="58">
        <v>2</v>
      </c>
    </row>
    <row r="23" spans="1:34" ht="21" customHeight="1">
      <c r="A23" s="112" t="s">
        <v>88</v>
      </c>
      <c r="B23" s="17">
        <v>1009.2</v>
      </c>
      <c r="C23" s="17">
        <v>24.2</v>
      </c>
      <c r="D23" s="17">
        <v>27.8</v>
      </c>
      <c r="E23" s="17">
        <v>20.9</v>
      </c>
      <c r="F23" s="17">
        <v>35.2</v>
      </c>
      <c r="G23" s="17">
        <v>16.9</v>
      </c>
      <c r="H23" s="85">
        <v>81</v>
      </c>
      <c r="I23" s="17">
        <v>360</v>
      </c>
      <c r="J23" s="17">
        <v>50</v>
      </c>
      <c r="K23" s="87" t="s">
        <v>119</v>
      </c>
      <c r="L23" s="87" t="s">
        <v>119</v>
      </c>
      <c r="M23" s="17">
        <v>134</v>
      </c>
      <c r="N23" s="187">
        <v>3.4</v>
      </c>
      <c r="O23" s="187"/>
      <c r="P23" s="187">
        <v>11.9</v>
      </c>
      <c r="Q23" s="187"/>
      <c r="R23" s="60" t="s">
        <v>25</v>
      </c>
      <c r="S23" s="58">
        <v>20</v>
      </c>
      <c r="T23" s="87" t="s">
        <v>119</v>
      </c>
      <c r="U23" s="87" t="s">
        <v>119</v>
      </c>
      <c r="V23" s="87" t="s">
        <v>119</v>
      </c>
      <c r="W23" s="87" t="s">
        <v>119</v>
      </c>
      <c r="X23" s="58">
        <v>16</v>
      </c>
      <c r="Y23" s="58">
        <v>11</v>
      </c>
      <c r="Z23" s="58">
        <v>6</v>
      </c>
      <c r="AA23" s="58">
        <v>4</v>
      </c>
      <c r="AB23" s="58">
        <v>3</v>
      </c>
      <c r="AC23" s="58">
        <v>19</v>
      </c>
      <c r="AD23" s="58">
        <v>8</v>
      </c>
      <c r="AE23" s="173">
        <v>6</v>
      </c>
      <c r="AF23" s="173"/>
      <c r="AG23" s="87" t="s">
        <v>119</v>
      </c>
      <c r="AH23" s="87" t="s">
        <v>119</v>
      </c>
    </row>
    <row r="24" spans="1:34" ht="21" customHeight="1">
      <c r="A24" s="112" t="s">
        <v>95</v>
      </c>
      <c r="B24" s="17">
        <v>1011.3</v>
      </c>
      <c r="C24" s="17">
        <v>26.8</v>
      </c>
      <c r="D24" s="17">
        <v>30.9</v>
      </c>
      <c r="E24" s="17">
        <v>23</v>
      </c>
      <c r="F24" s="17">
        <v>34.3</v>
      </c>
      <c r="G24" s="17">
        <v>17.8</v>
      </c>
      <c r="H24" s="85">
        <v>76</v>
      </c>
      <c r="I24" s="17">
        <v>236.5</v>
      </c>
      <c r="J24" s="17">
        <v>104.5</v>
      </c>
      <c r="K24" s="87" t="s">
        <v>119</v>
      </c>
      <c r="L24" s="87" t="s">
        <v>119</v>
      </c>
      <c r="M24" s="17">
        <v>222</v>
      </c>
      <c r="N24" s="187">
        <v>3.6</v>
      </c>
      <c r="O24" s="187"/>
      <c r="P24" s="187">
        <v>14.5</v>
      </c>
      <c r="Q24" s="187"/>
      <c r="R24" s="60" t="s">
        <v>25</v>
      </c>
      <c r="S24" s="58">
        <v>31</v>
      </c>
      <c r="T24" s="87" t="s">
        <v>119</v>
      </c>
      <c r="U24" s="87" t="s">
        <v>119</v>
      </c>
      <c r="V24" s="87" t="s">
        <v>119</v>
      </c>
      <c r="W24" s="87" t="s">
        <v>119</v>
      </c>
      <c r="X24" s="58">
        <v>12</v>
      </c>
      <c r="Y24" s="58">
        <v>5</v>
      </c>
      <c r="Z24" s="58">
        <v>2</v>
      </c>
      <c r="AA24" s="58">
        <v>3</v>
      </c>
      <c r="AB24" s="58">
        <v>3</v>
      </c>
      <c r="AC24" s="58">
        <v>9</v>
      </c>
      <c r="AD24" s="87" t="s">
        <v>119</v>
      </c>
      <c r="AE24" s="173">
        <v>5</v>
      </c>
      <c r="AF24" s="173"/>
      <c r="AG24" s="87" t="s">
        <v>119</v>
      </c>
      <c r="AH24" s="58">
        <v>2</v>
      </c>
    </row>
    <row r="25" spans="1:34" ht="21" customHeight="1">
      <c r="A25" s="33"/>
      <c r="H25" s="85"/>
      <c r="K25" s="87"/>
      <c r="L25" s="87"/>
      <c r="N25" s="187"/>
      <c r="O25" s="187"/>
      <c r="P25" s="59"/>
      <c r="Q25" s="59"/>
      <c r="R25" s="60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58"/>
      <c r="AF25" s="58"/>
      <c r="AG25" s="71"/>
      <c r="AH25" s="71"/>
    </row>
    <row r="26" spans="1:34" ht="21" customHeight="1">
      <c r="A26" s="112" t="s">
        <v>96</v>
      </c>
      <c r="B26" s="17">
        <v>1012.5</v>
      </c>
      <c r="C26" s="17">
        <v>20.8</v>
      </c>
      <c r="D26" s="17">
        <v>25</v>
      </c>
      <c r="E26" s="17">
        <v>16.3</v>
      </c>
      <c r="F26" s="17">
        <v>28.6</v>
      </c>
      <c r="G26" s="17">
        <v>12.2</v>
      </c>
      <c r="H26" s="85">
        <v>72</v>
      </c>
      <c r="I26" s="17">
        <v>24.5</v>
      </c>
      <c r="J26" s="17">
        <v>5</v>
      </c>
      <c r="K26" s="87" t="s">
        <v>119</v>
      </c>
      <c r="L26" s="87" t="s">
        <v>119</v>
      </c>
      <c r="M26" s="17">
        <v>128</v>
      </c>
      <c r="N26" s="187">
        <v>3.7</v>
      </c>
      <c r="O26" s="187"/>
      <c r="P26" s="187">
        <v>15.1</v>
      </c>
      <c r="Q26" s="187"/>
      <c r="R26" s="60" t="s">
        <v>26</v>
      </c>
      <c r="S26" s="58">
        <v>15</v>
      </c>
      <c r="T26" s="87" t="s">
        <v>119</v>
      </c>
      <c r="U26" s="87" t="s">
        <v>119</v>
      </c>
      <c r="V26" s="87" t="s">
        <v>119</v>
      </c>
      <c r="W26" s="87" t="s">
        <v>119</v>
      </c>
      <c r="X26" s="58">
        <v>8</v>
      </c>
      <c r="Y26" s="87" t="s">
        <v>119</v>
      </c>
      <c r="Z26" s="87" t="s">
        <v>119</v>
      </c>
      <c r="AA26" s="58">
        <v>3</v>
      </c>
      <c r="AB26" s="87" t="s">
        <v>119</v>
      </c>
      <c r="AC26" s="58">
        <v>15</v>
      </c>
      <c r="AD26" s="58">
        <v>1</v>
      </c>
      <c r="AE26" s="173">
        <v>1</v>
      </c>
      <c r="AF26" s="173"/>
      <c r="AG26" s="87" t="s">
        <v>119</v>
      </c>
      <c r="AH26" s="58">
        <v>1</v>
      </c>
    </row>
    <row r="27" spans="1:34" ht="21" customHeight="1">
      <c r="A27" s="112" t="s">
        <v>97</v>
      </c>
      <c r="B27" s="17">
        <v>1017.6</v>
      </c>
      <c r="C27" s="17">
        <v>16.6</v>
      </c>
      <c r="D27" s="17">
        <v>21.2</v>
      </c>
      <c r="E27" s="17">
        <v>12</v>
      </c>
      <c r="F27" s="17">
        <v>27.4</v>
      </c>
      <c r="G27" s="17">
        <v>5.5</v>
      </c>
      <c r="H27" s="85">
        <v>76</v>
      </c>
      <c r="I27" s="17">
        <v>128</v>
      </c>
      <c r="J27" s="17">
        <v>57</v>
      </c>
      <c r="K27" s="87" t="s">
        <v>119</v>
      </c>
      <c r="L27" s="87" t="s">
        <v>119</v>
      </c>
      <c r="M27" s="17">
        <v>138.3</v>
      </c>
      <c r="N27" s="187">
        <v>3.2</v>
      </c>
      <c r="O27" s="187"/>
      <c r="P27" s="187">
        <v>12.3</v>
      </c>
      <c r="Q27" s="187"/>
      <c r="R27" s="60" t="s">
        <v>25</v>
      </c>
      <c r="S27" s="58">
        <v>3</v>
      </c>
      <c r="T27" s="87" t="s">
        <v>119</v>
      </c>
      <c r="U27" s="87" t="s">
        <v>119</v>
      </c>
      <c r="V27" s="87" t="s">
        <v>119</v>
      </c>
      <c r="W27" s="87" t="s">
        <v>119</v>
      </c>
      <c r="X27" s="58">
        <v>15</v>
      </c>
      <c r="Y27" s="58">
        <v>2</v>
      </c>
      <c r="Z27" s="58">
        <v>1</v>
      </c>
      <c r="AA27" s="58">
        <v>1</v>
      </c>
      <c r="AB27" s="58">
        <v>2</v>
      </c>
      <c r="AC27" s="58">
        <v>13</v>
      </c>
      <c r="AD27" s="58">
        <v>4</v>
      </c>
      <c r="AE27" s="173">
        <v>4</v>
      </c>
      <c r="AF27" s="173"/>
      <c r="AG27" s="87" t="s">
        <v>119</v>
      </c>
      <c r="AH27" s="58">
        <v>1</v>
      </c>
    </row>
    <row r="28" spans="1:34" ht="21" customHeight="1">
      <c r="A28" s="112" t="s">
        <v>98</v>
      </c>
      <c r="B28" s="17">
        <v>1015.8</v>
      </c>
      <c r="C28" s="17">
        <v>8.9</v>
      </c>
      <c r="D28" s="17">
        <v>13.5</v>
      </c>
      <c r="E28" s="17">
        <v>4.5</v>
      </c>
      <c r="F28" s="17">
        <v>20.8</v>
      </c>
      <c r="G28" s="17">
        <v>0</v>
      </c>
      <c r="H28" s="85">
        <v>71</v>
      </c>
      <c r="I28" s="17">
        <v>266</v>
      </c>
      <c r="J28" s="17">
        <v>37.5</v>
      </c>
      <c r="K28" s="87" t="s">
        <v>119</v>
      </c>
      <c r="L28" s="87">
        <v>0</v>
      </c>
      <c r="M28" s="125">
        <v>92.2</v>
      </c>
      <c r="N28" s="124" t="s">
        <v>139</v>
      </c>
      <c r="O28" s="124">
        <v>4.3</v>
      </c>
      <c r="P28" s="187">
        <v>13.3</v>
      </c>
      <c r="Q28" s="187"/>
      <c r="R28" s="60" t="s">
        <v>29</v>
      </c>
      <c r="S28" s="87" t="s">
        <v>119</v>
      </c>
      <c r="T28" s="87" t="s">
        <v>119</v>
      </c>
      <c r="U28" s="87" t="s">
        <v>119</v>
      </c>
      <c r="V28" s="87" t="s">
        <v>119</v>
      </c>
      <c r="W28" s="87" t="s">
        <v>119</v>
      </c>
      <c r="X28" s="58">
        <v>17</v>
      </c>
      <c r="Y28" s="58">
        <v>12</v>
      </c>
      <c r="Z28" s="58">
        <v>2</v>
      </c>
      <c r="AA28" s="58">
        <v>6</v>
      </c>
      <c r="AB28" s="58">
        <v>2</v>
      </c>
      <c r="AC28" s="58">
        <v>16</v>
      </c>
      <c r="AD28" s="89">
        <v>4</v>
      </c>
      <c r="AE28" s="58" t="s">
        <v>140</v>
      </c>
      <c r="AF28" s="58">
        <v>10</v>
      </c>
      <c r="AG28" s="58">
        <v>3</v>
      </c>
      <c r="AH28" s="87" t="s">
        <v>119</v>
      </c>
    </row>
    <row r="29" spans="1:172" s="61" customFormat="1" ht="21" customHeight="1">
      <c r="A29" s="113" t="s">
        <v>99</v>
      </c>
      <c r="B29" s="61">
        <v>1018.3</v>
      </c>
      <c r="C29" s="61">
        <v>5.1</v>
      </c>
      <c r="D29" s="61">
        <v>8</v>
      </c>
      <c r="E29" s="61">
        <v>2.1</v>
      </c>
      <c r="F29" s="61">
        <v>11.8</v>
      </c>
      <c r="G29" s="61">
        <v>-2.7</v>
      </c>
      <c r="H29" s="86">
        <v>68</v>
      </c>
      <c r="I29" s="61">
        <v>201</v>
      </c>
      <c r="J29" s="61">
        <v>28</v>
      </c>
      <c r="K29" s="88">
        <v>4</v>
      </c>
      <c r="L29" s="88">
        <v>2</v>
      </c>
      <c r="M29" s="61">
        <v>32.1</v>
      </c>
      <c r="N29" s="194">
        <v>4.4</v>
      </c>
      <c r="O29" s="194"/>
      <c r="P29" s="194">
        <v>12.5</v>
      </c>
      <c r="Q29" s="194"/>
      <c r="R29" s="62" t="s">
        <v>22</v>
      </c>
      <c r="S29" s="75" t="s">
        <v>41</v>
      </c>
      <c r="T29" s="75">
        <v>5</v>
      </c>
      <c r="U29" s="75">
        <v>7</v>
      </c>
      <c r="V29" s="75" t="s">
        <v>41</v>
      </c>
      <c r="W29" s="75" t="s">
        <v>41</v>
      </c>
      <c r="X29" s="75">
        <v>23</v>
      </c>
      <c r="Y29" s="75">
        <v>7</v>
      </c>
      <c r="Z29" s="75" t="s">
        <v>41</v>
      </c>
      <c r="AA29" s="75">
        <v>9</v>
      </c>
      <c r="AB29" s="75" t="s">
        <v>41</v>
      </c>
      <c r="AC29" s="75">
        <v>26</v>
      </c>
      <c r="AD29" s="75">
        <v>4</v>
      </c>
      <c r="AE29" s="195">
        <v>8</v>
      </c>
      <c r="AF29" s="195"/>
      <c r="AG29" s="75">
        <v>13</v>
      </c>
      <c r="AH29" s="88" t="s">
        <v>119</v>
      </c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</row>
    <row r="30" spans="1:34" ht="15" customHeight="1">
      <c r="A30" s="30" t="s">
        <v>126</v>
      </c>
      <c r="B30" s="41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50"/>
      <c r="S30" s="41"/>
      <c r="T30" s="48"/>
      <c r="U30" s="48"/>
      <c r="V30" s="48"/>
      <c r="W30" s="41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ht="15" customHeight="1">
      <c r="A31" s="30" t="s">
        <v>127</v>
      </c>
      <c r="B31" s="41"/>
      <c r="C31" s="48"/>
      <c r="D31" s="48"/>
      <c r="E31" s="48"/>
      <c r="F31" s="48"/>
      <c r="G31" s="48"/>
      <c r="H31" s="48"/>
      <c r="I31" s="48"/>
      <c r="J31" s="48"/>
      <c r="K31" s="48"/>
      <c r="L31" s="49"/>
      <c r="M31" s="48"/>
      <c r="N31" s="48"/>
      <c r="O31" s="48"/>
      <c r="P31" s="48"/>
      <c r="Q31" s="48"/>
      <c r="R31" s="50"/>
      <c r="S31" s="41"/>
      <c r="T31" s="48"/>
      <c r="U31" s="48"/>
      <c r="V31" s="48"/>
      <c r="W31" s="41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34" ht="15" customHeight="1">
      <c r="A32" s="30" t="s">
        <v>36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</row>
    <row r="33" spans="1:34" ht="15" customHeight="1">
      <c r="A33" s="31" t="s">
        <v>128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</row>
    <row r="34" spans="1:34" ht="15" customHeight="1">
      <c r="A34" s="17" t="s">
        <v>129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</row>
    <row r="35" spans="1:34" ht="15" customHeight="1">
      <c r="A35" s="30" t="s">
        <v>130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</row>
    <row r="36" spans="2:34" ht="15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</row>
    <row r="37" spans="1:33" ht="19.5" customHeight="1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</row>
    <row r="38" spans="1:33" ht="19.5" customHeight="1">
      <c r="A38" s="30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30" t="s">
        <v>131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5:34" ht="18" customHeight="1" thickBot="1">
      <c r="E39" s="30"/>
      <c r="F39" s="30"/>
      <c r="G39" s="30"/>
      <c r="H39" s="30"/>
      <c r="I39" s="30"/>
      <c r="J39" s="30"/>
      <c r="K39" s="30"/>
      <c r="L39" s="53" t="s">
        <v>132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42"/>
      <c r="AH39" s="42" t="s">
        <v>35</v>
      </c>
    </row>
    <row r="40" spans="1:34" ht="21" customHeight="1">
      <c r="A40" s="137" t="s">
        <v>100</v>
      </c>
      <c r="B40" s="94" t="s">
        <v>46</v>
      </c>
      <c r="C40" s="144" t="s">
        <v>48</v>
      </c>
      <c r="D40" s="157"/>
      <c r="E40" s="157"/>
      <c r="F40" s="157"/>
      <c r="G40" s="158"/>
      <c r="H40" s="98" t="s">
        <v>54</v>
      </c>
      <c r="I40" s="148" t="s">
        <v>53</v>
      </c>
      <c r="J40" s="161"/>
      <c r="K40" s="144" t="s">
        <v>0</v>
      </c>
      <c r="L40" s="146"/>
      <c r="M40" s="101" t="s">
        <v>59</v>
      </c>
      <c r="N40" s="191" t="s">
        <v>62</v>
      </c>
      <c r="O40" s="192"/>
      <c r="P40" s="192"/>
      <c r="Q40" s="192"/>
      <c r="R40" s="193"/>
      <c r="S40" s="148" t="s">
        <v>78</v>
      </c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</row>
    <row r="41" spans="1:34" ht="21" customHeight="1">
      <c r="A41" s="138"/>
      <c r="B41" s="95" t="s">
        <v>47</v>
      </c>
      <c r="C41" s="140" t="s">
        <v>46</v>
      </c>
      <c r="D41" s="159"/>
      <c r="E41" s="160"/>
      <c r="F41" s="140" t="s">
        <v>49</v>
      </c>
      <c r="G41" s="141"/>
      <c r="H41" s="99" t="s">
        <v>46</v>
      </c>
      <c r="I41" s="97" t="s">
        <v>52</v>
      </c>
      <c r="J41" s="99" t="s">
        <v>55</v>
      </c>
      <c r="K41" s="99" t="s">
        <v>58</v>
      </c>
      <c r="L41" s="99" t="s">
        <v>18</v>
      </c>
      <c r="M41" s="100" t="s">
        <v>60</v>
      </c>
      <c r="N41" s="178" t="s">
        <v>46</v>
      </c>
      <c r="O41" s="179"/>
      <c r="P41" s="178" t="s">
        <v>63</v>
      </c>
      <c r="Q41" s="179"/>
      <c r="R41" s="109" t="s">
        <v>65</v>
      </c>
      <c r="S41" s="9" t="s">
        <v>1</v>
      </c>
      <c r="T41" s="10" t="s">
        <v>2</v>
      </c>
      <c r="U41" s="133" t="s">
        <v>69</v>
      </c>
      <c r="V41" s="134"/>
      <c r="W41" s="135"/>
      <c r="X41" s="136" t="s">
        <v>70</v>
      </c>
      <c r="Y41" s="134"/>
      <c r="Z41" s="135"/>
      <c r="AA41" s="166" t="s">
        <v>72</v>
      </c>
      <c r="AB41" s="167"/>
      <c r="AC41" s="96"/>
      <c r="AD41" s="96"/>
      <c r="AE41" s="184"/>
      <c r="AF41" s="185"/>
      <c r="AG41" s="96"/>
      <c r="AH41" s="103"/>
    </row>
    <row r="42" spans="1:34" ht="21" customHeight="1">
      <c r="A42" s="138"/>
      <c r="B42" s="8" t="s">
        <v>37</v>
      </c>
      <c r="C42" s="131" t="s">
        <v>6</v>
      </c>
      <c r="D42" s="131" t="s">
        <v>50</v>
      </c>
      <c r="E42" s="131" t="s">
        <v>51</v>
      </c>
      <c r="F42" s="131" t="s">
        <v>50</v>
      </c>
      <c r="G42" s="131" t="s">
        <v>51</v>
      </c>
      <c r="H42" s="99"/>
      <c r="I42" s="100"/>
      <c r="J42" s="99" t="s">
        <v>56</v>
      </c>
      <c r="K42" s="99" t="s">
        <v>57</v>
      </c>
      <c r="L42" s="99" t="s">
        <v>19</v>
      </c>
      <c r="M42" s="102" t="s">
        <v>5</v>
      </c>
      <c r="N42" s="180"/>
      <c r="O42" s="181"/>
      <c r="P42" s="182" t="s">
        <v>64</v>
      </c>
      <c r="Q42" s="183"/>
      <c r="R42" s="108"/>
      <c r="S42" s="9"/>
      <c r="T42" s="10"/>
      <c r="U42" s="9"/>
      <c r="V42" s="10"/>
      <c r="W42" s="8"/>
      <c r="X42" s="8"/>
      <c r="Y42" s="8"/>
      <c r="Z42" s="8"/>
      <c r="AA42" s="168" t="s">
        <v>71</v>
      </c>
      <c r="AB42" s="169"/>
      <c r="AC42" s="100" t="s">
        <v>73</v>
      </c>
      <c r="AD42" s="100" t="s">
        <v>74</v>
      </c>
      <c r="AE42" s="182" t="s">
        <v>75</v>
      </c>
      <c r="AF42" s="183"/>
      <c r="AG42" s="100" t="s">
        <v>3</v>
      </c>
      <c r="AH42" s="117" t="s">
        <v>4</v>
      </c>
    </row>
    <row r="43" spans="1:34" ht="21" customHeight="1">
      <c r="A43" s="139"/>
      <c r="B43" s="93" t="s">
        <v>45</v>
      </c>
      <c r="C43" s="132"/>
      <c r="D43" s="132"/>
      <c r="E43" s="132"/>
      <c r="F43" s="132"/>
      <c r="G43" s="132"/>
      <c r="H43" s="11" t="s">
        <v>7</v>
      </c>
      <c r="I43" s="11" t="s">
        <v>8</v>
      </c>
      <c r="J43" s="11" t="s">
        <v>8</v>
      </c>
      <c r="K43" s="11" t="s">
        <v>9</v>
      </c>
      <c r="L43" s="11" t="s">
        <v>9</v>
      </c>
      <c r="M43" s="12" t="s">
        <v>61</v>
      </c>
      <c r="N43" s="174" t="s">
        <v>10</v>
      </c>
      <c r="O43" s="175"/>
      <c r="P43" s="174" t="s">
        <v>10</v>
      </c>
      <c r="Q43" s="175"/>
      <c r="R43" s="105" t="s">
        <v>66</v>
      </c>
      <c r="S43" s="11" t="s">
        <v>68</v>
      </c>
      <c r="T43" s="11" t="s">
        <v>67</v>
      </c>
      <c r="U43" s="11" t="s">
        <v>11</v>
      </c>
      <c r="V43" s="11" t="s">
        <v>12</v>
      </c>
      <c r="W43" s="11" t="s">
        <v>13</v>
      </c>
      <c r="X43" s="11" t="s">
        <v>14</v>
      </c>
      <c r="Y43" s="11" t="s">
        <v>15</v>
      </c>
      <c r="Z43" s="11" t="s">
        <v>16</v>
      </c>
      <c r="AA43" s="170"/>
      <c r="AB43" s="171"/>
      <c r="AC43" s="11" t="s">
        <v>38</v>
      </c>
      <c r="AD43" s="11" t="s">
        <v>39</v>
      </c>
      <c r="AE43" s="174"/>
      <c r="AF43" s="175"/>
      <c r="AG43" s="13"/>
      <c r="AH43" s="118"/>
    </row>
    <row r="44" spans="1:44" ht="21" customHeight="1">
      <c r="A44" s="115" t="s">
        <v>120</v>
      </c>
      <c r="B44" s="130">
        <f>AVERAGE(B46:B49,B51:B54,B56:B59)</f>
        <v>1014.7833333333334</v>
      </c>
      <c r="C44" s="130">
        <f>AVERAGE(C46:C49,C51:C54,C56:C59)</f>
        <v>12.991666666666667</v>
      </c>
      <c r="D44" s="130">
        <f>AVERAGE(D46:D49,D51:D54,D56:D59)</f>
        <v>16.958333333333332</v>
      </c>
      <c r="E44" s="130">
        <f>AVERAGE(E46:E49,E51:E54,E56:E59)</f>
        <v>9.075000000000001</v>
      </c>
      <c r="F44" s="130">
        <f>MAX(F46:F59)</f>
        <v>37.4</v>
      </c>
      <c r="G44" s="130">
        <f>MIN(G46:G59)</f>
        <v>-10.4</v>
      </c>
      <c r="H44" s="198">
        <f>AVERAGE(H46:H49,H51:H54,H56:H59)</f>
        <v>76.5</v>
      </c>
      <c r="I44" s="130">
        <v>2264.7</v>
      </c>
      <c r="J44" s="130">
        <f>MAX(J46:J59)</f>
        <v>218.8</v>
      </c>
      <c r="K44" s="199">
        <f>MAX(K46:K59)</f>
        <v>110</v>
      </c>
      <c r="L44" s="199">
        <v>26</v>
      </c>
      <c r="M44" s="130">
        <f>SUM(M46:M59)</f>
        <v>1617.9999999999998</v>
      </c>
      <c r="N44" s="208">
        <v>3.8</v>
      </c>
      <c r="O44" s="208"/>
      <c r="P44" s="208">
        <f>MAX(P46:Q59)</f>
        <v>31.3</v>
      </c>
      <c r="Q44" s="208"/>
      <c r="R44" s="200" t="s">
        <v>33</v>
      </c>
      <c r="S44" s="130">
        <v>79.7</v>
      </c>
      <c r="T44" s="130">
        <f>SUM(T46:T59)</f>
        <v>57.3</v>
      </c>
      <c r="U44" s="130">
        <f>SUM(U46:U59)</f>
        <v>56.8</v>
      </c>
      <c r="V44" s="130">
        <f>SUM(V46:V59)</f>
        <v>28.900000000000002</v>
      </c>
      <c r="W44" s="130">
        <f>SUM(W46:W59)</f>
        <v>3</v>
      </c>
      <c r="X44" s="130">
        <f>SUM(X46:X59)</f>
        <v>177.8</v>
      </c>
      <c r="Y44" s="130">
        <v>73.9</v>
      </c>
      <c r="Z44" s="130">
        <v>17.1</v>
      </c>
      <c r="AA44" s="208">
        <v>60.4</v>
      </c>
      <c r="AB44" s="208"/>
      <c r="AC44" s="130">
        <v>16.5</v>
      </c>
      <c r="AD44" s="130">
        <v>178.6</v>
      </c>
      <c r="AE44" s="208">
        <f>SUM(AE46:AF59)</f>
        <v>54.49999999999999</v>
      </c>
      <c r="AF44" s="208"/>
      <c r="AG44" s="209">
        <v>30.3</v>
      </c>
      <c r="AH44" s="130">
        <f>SUM(AH46:AH59)</f>
        <v>64.80000000000001</v>
      </c>
      <c r="AI44" s="51"/>
      <c r="AJ44" s="51"/>
      <c r="AK44" s="51"/>
      <c r="AL44" s="51"/>
      <c r="AM44" s="51"/>
      <c r="AN44" s="51"/>
      <c r="AO44" s="51"/>
      <c r="AP44" s="51"/>
      <c r="AQ44" s="51"/>
      <c r="AR44" s="51"/>
    </row>
    <row r="45" spans="1:34" ht="21" customHeight="1">
      <c r="A45" s="35"/>
      <c r="B45" s="47"/>
      <c r="C45" s="40"/>
      <c r="D45" s="40"/>
      <c r="E45" s="40"/>
      <c r="F45" s="40"/>
      <c r="G45" s="35"/>
      <c r="H45" s="90"/>
      <c r="I45" s="40"/>
      <c r="J45" s="35"/>
      <c r="K45" s="90"/>
      <c r="L45" s="91"/>
      <c r="M45" s="35"/>
      <c r="N45" s="123"/>
      <c r="O45" s="123"/>
      <c r="P45" s="123"/>
      <c r="Q45" s="126"/>
      <c r="R45" s="40"/>
      <c r="T45" s="40"/>
      <c r="U45" s="40"/>
      <c r="V45" s="40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123"/>
      <c r="AH45" s="35"/>
    </row>
    <row r="46" spans="1:34" ht="21" customHeight="1">
      <c r="A46" s="43" t="s">
        <v>89</v>
      </c>
      <c r="B46" s="17">
        <v>1017.7</v>
      </c>
      <c r="C46" s="17">
        <v>2.6</v>
      </c>
      <c r="D46" s="17">
        <v>5.5</v>
      </c>
      <c r="E46" s="17">
        <v>-0.3</v>
      </c>
      <c r="F46" s="17">
        <v>16.9</v>
      </c>
      <c r="G46" s="17">
        <v>-10.4</v>
      </c>
      <c r="H46" s="71">
        <v>76</v>
      </c>
      <c r="I46" s="17">
        <v>235.7</v>
      </c>
      <c r="J46" s="17">
        <v>65.5</v>
      </c>
      <c r="K46" s="58">
        <v>110</v>
      </c>
      <c r="L46" s="58">
        <v>21</v>
      </c>
      <c r="M46" s="59">
        <v>40.7</v>
      </c>
      <c r="N46" s="187">
        <v>4.3</v>
      </c>
      <c r="O46" s="187"/>
      <c r="P46" s="187">
        <v>17.1</v>
      </c>
      <c r="Q46" s="187"/>
      <c r="R46" s="60" t="s">
        <v>22</v>
      </c>
      <c r="S46" s="87" t="s">
        <v>119</v>
      </c>
      <c r="T46" s="59">
        <v>17.8</v>
      </c>
      <c r="U46" s="59">
        <v>21.2</v>
      </c>
      <c r="V46" s="59">
        <v>12.8</v>
      </c>
      <c r="W46" s="59">
        <v>1</v>
      </c>
      <c r="X46" s="59">
        <v>23.8</v>
      </c>
      <c r="Y46" s="59">
        <v>8.8</v>
      </c>
      <c r="Z46" s="59">
        <v>1</v>
      </c>
      <c r="AA46" s="187">
        <v>7.6</v>
      </c>
      <c r="AB46" s="187"/>
      <c r="AC46" s="59">
        <v>0.1</v>
      </c>
      <c r="AD46" s="59">
        <v>24.7</v>
      </c>
      <c r="AE46" s="187">
        <v>7.8</v>
      </c>
      <c r="AF46" s="187"/>
      <c r="AG46" s="124">
        <v>2.7</v>
      </c>
      <c r="AH46" s="59">
        <v>21.8</v>
      </c>
    </row>
    <row r="47" spans="1:34" ht="21" customHeight="1">
      <c r="A47" s="114" t="s">
        <v>101</v>
      </c>
      <c r="B47" s="17">
        <v>1018.3</v>
      </c>
      <c r="C47" s="17">
        <v>2.5</v>
      </c>
      <c r="D47" s="17">
        <v>5.6</v>
      </c>
      <c r="E47" s="17">
        <v>-0.6</v>
      </c>
      <c r="F47" s="17">
        <v>21.3</v>
      </c>
      <c r="G47" s="17">
        <v>-10.2</v>
      </c>
      <c r="H47" s="71">
        <v>74</v>
      </c>
      <c r="I47" s="17">
        <v>153.6</v>
      </c>
      <c r="J47" s="17">
        <v>53</v>
      </c>
      <c r="K47" s="58">
        <v>79</v>
      </c>
      <c r="L47" s="58">
        <v>15</v>
      </c>
      <c r="M47" s="59">
        <v>59.9</v>
      </c>
      <c r="N47" s="187">
        <v>4.3</v>
      </c>
      <c r="O47" s="187"/>
      <c r="P47" s="187">
        <v>18.6</v>
      </c>
      <c r="Q47" s="187"/>
      <c r="R47" s="60" t="s">
        <v>22</v>
      </c>
      <c r="S47" s="87" t="s">
        <v>119</v>
      </c>
      <c r="T47" s="59">
        <v>18.2</v>
      </c>
      <c r="U47" s="59">
        <v>19.1</v>
      </c>
      <c r="V47" s="59">
        <v>11.8</v>
      </c>
      <c r="W47" s="59">
        <v>1.4</v>
      </c>
      <c r="X47" s="59">
        <v>18.9</v>
      </c>
      <c r="Y47" s="59">
        <v>5.2</v>
      </c>
      <c r="Z47" s="59">
        <v>0.5</v>
      </c>
      <c r="AA47" s="187">
        <v>7.4</v>
      </c>
      <c r="AB47" s="187"/>
      <c r="AC47" s="59">
        <v>0.2</v>
      </c>
      <c r="AD47" s="59">
        <v>20.2</v>
      </c>
      <c r="AE47" s="187">
        <v>5.1</v>
      </c>
      <c r="AF47" s="187"/>
      <c r="AG47" s="124">
        <v>1.3</v>
      </c>
      <c r="AH47" s="59">
        <v>18.8</v>
      </c>
    </row>
    <row r="48" spans="1:34" ht="21" customHeight="1">
      <c r="A48" s="114" t="s">
        <v>91</v>
      </c>
      <c r="B48" s="17">
        <v>1017.5</v>
      </c>
      <c r="C48" s="17">
        <v>5</v>
      </c>
      <c r="D48" s="17">
        <v>9.1</v>
      </c>
      <c r="E48" s="17">
        <v>0.8</v>
      </c>
      <c r="F48" s="17">
        <v>24.1</v>
      </c>
      <c r="G48" s="17">
        <v>-7.3</v>
      </c>
      <c r="H48" s="71">
        <v>71</v>
      </c>
      <c r="I48" s="17">
        <v>129.8</v>
      </c>
      <c r="J48" s="17">
        <v>67.6</v>
      </c>
      <c r="K48" s="58">
        <v>70</v>
      </c>
      <c r="L48" s="58">
        <v>7</v>
      </c>
      <c r="M48" s="59">
        <v>131.5</v>
      </c>
      <c r="N48" s="187">
        <v>4</v>
      </c>
      <c r="O48" s="187"/>
      <c r="P48" s="187">
        <v>14.9</v>
      </c>
      <c r="Q48" s="187"/>
      <c r="R48" s="60" t="s">
        <v>31</v>
      </c>
      <c r="S48" s="87" t="s">
        <v>119</v>
      </c>
      <c r="T48" s="59">
        <v>13.4</v>
      </c>
      <c r="U48" s="59">
        <v>7.3</v>
      </c>
      <c r="V48" s="59">
        <v>1.7</v>
      </c>
      <c r="W48" s="59">
        <v>0.5</v>
      </c>
      <c r="X48" s="59">
        <v>16.1</v>
      </c>
      <c r="Y48" s="59">
        <v>4.1</v>
      </c>
      <c r="Z48" s="59">
        <v>0.6</v>
      </c>
      <c r="AA48" s="187">
        <v>4.7</v>
      </c>
      <c r="AB48" s="187"/>
      <c r="AC48" s="59">
        <v>0.9</v>
      </c>
      <c r="AD48" s="59">
        <v>14.6</v>
      </c>
      <c r="AE48" s="187">
        <v>3.6</v>
      </c>
      <c r="AF48" s="187"/>
      <c r="AG48" s="124">
        <v>0.7</v>
      </c>
      <c r="AH48" s="59">
        <v>10.4</v>
      </c>
    </row>
    <row r="49" spans="1:34" ht="21" customHeight="1">
      <c r="A49" s="114" t="s">
        <v>92</v>
      </c>
      <c r="B49" s="17">
        <v>1016.2</v>
      </c>
      <c r="C49" s="17">
        <v>10.5</v>
      </c>
      <c r="D49" s="17">
        <v>15.3</v>
      </c>
      <c r="E49" s="17">
        <v>5.5</v>
      </c>
      <c r="F49" s="17">
        <v>29</v>
      </c>
      <c r="G49" s="17">
        <v>-4</v>
      </c>
      <c r="H49" s="71">
        <v>72</v>
      </c>
      <c r="I49" s="17">
        <v>130.2</v>
      </c>
      <c r="J49" s="17">
        <v>83.6</v>
      </c>
      <c r="K49" s="58">
        <v>3</v>
      </c>
      <c r="L49" s="58">
        <v>0</v>
      </c>
      <c r="M49" s="59">
        <v>184.1</v>
      </c>
      <c r="N49" s="187" t="s">
        <v>118</v>
      </c>
      <c r="O49" s="187"/>
      <c r="P49" s="187">
        <v>16.9</v>
      </c>
      <c r="Q49" s="187"/>
      <c r="R49" s="60" t="s">
        <v>28</v>
      </c>
      <c r="S49" s="59">
        <v>0.6</v>
      </c>
      <c r="T49" s="59">
        <v>2.1</v>
      </c>
      <c r="U49" s="59">
        <v>0.1</v>
      </c>
      <c r="V49" s="87" t="s">
        <v>119</v>
      </c>
      <c r="W49" s="87" t="s">
        <v>119</v>
      </c>
      <c r="X49" s="59">
        <v>11.4</v>
      </c>
      <c r="Y49" s="59">
        <v>4.7</v>
      </c>
      <c r="Z49" s="59">
        <v>0.7</v>
      </c>
      <c r="AA49" s="187">
        <v>6.3</v>
      </c>
      <c r="AB49" s="187"/>
      <c r="AC49" s="59">
        <v>2.6</v>
      </c>
      <c r="AD49" s="59">
        <v>10.6</v>
      </c>
      <c r="AE49" s="187">
        <v>3.9</v>
      </c>
      <c r="AF49" s="187"/>
      <c r="AG49" s="124">
        <v>0.9</v>
      </c>
      <c r="AH49" s="59">
        <v>0.7</v>
      </c>
    </row>
    <row r="50" spans="1:33" ht="21" customHeight="1">
      <c r="A50" s="38"/>
      <c r="H50" s="71"/>
      <c r="K50" s="71"/>
      <c r="L50" s="71"/>
      <c r="N50" s="59"/>
      <c r="O50" s="59"/>
      <c r="P50" s="59"/>
      <c r="Q50" s="59"/>
      <c r="R50" s="60"/>
      <c r="AG50" s="59"/>
    </row>
    <row r="51" spans="1:34" ht="21" customHeight="1">
      <c r="A51" s="114" t="s">
        <v>93</v>
      </c>
      <c r="B51" s="17">
        <v>1012.3</v>
      </c>
      <c r="C51" s="17">
        <v>15.3</v>
      </c>
      <c r="D51" s="17">
        <v>20</v>
      </c>
      <c r="E51" s="17">
        <v>10.5</v>
      </c>
      <c r="F51" s="17">
        <v>30.6</v>
      </c>
      <c r="G51" s="17">
        <v>0.4</v>
      </c>
      <c r="H51" s="71">
        <v>74</v>
      </c>
      <c r="I51" s="17">
        <v>128</v>
      </c>
      <c r="J51" s="17">
        <v>98</v>
      </c>
      <c r="K51" s="87" t="s">
        <v>119</v>
      </c>
      <c r="L51" s="58">
        <v>0</v>
      </c>
      <c r="M51" s="59">
        <v>219.1</v>
      </c>
      <c r="N51" s="187">
        <v>3.7</v>
      </c>
      <c r="O51" s="187"/>
      <c r="P51" s="187">
        <v>15.1</v>
      </c>
      <c r="Q51" s="187"/>
      <c r="R51" s="60" t="s">
        <v>25</v>
      </c>
      <c r="S51" s="59">
        <v>3.3</v>
      </c>
      <c r="T51" s="87" t="s">
        <v>119</v>
      </c>
      <c r="U51" s="87" t="s">
        <v>119</v>
      </c>
      <c r="V51" s="87" t="s">
        <v>119</v>
      </c>
      <c r="W51" s="87" t="s">
        <v>119</v>
      </c>
      <c r="X51" s="59">
        <v>9.8</v>
      </c>
      <c r="Y51" s="59">
        <v>4.5</v>
      </c>
      <c r="Z51" s="59">
        <v>1</v>
      </c>
      <c r="AA51" s="187">
        <v>5.9</v>
      </c>
      <c r="AB51" s="187"/>
      <c r="AC51" s="59">
        <v>3.1</v>
      </c>
      <c r="AD51" s="59">
        <v>10.4</v>
      </c>
      <c r="AE51" s="187">
        <v>3.4</v>
      </c>
      <c r="AF51" s="187"/>
      <c r="AG51" s="124">
        <v>1.6</v>
      </c>
      <c r="AH51" s="87" t="s">
        <v>119</v>
      </c>
    </row>
    <row r="52" spans="1:34" ht="21" customHeight="1">
      <c r="A52" s="114" t="s">
        <v>94</v>
      </c>
      <c r="B52" s="17">
        <v>1009.2</v>
      </c>
      <c r="C52" s="17">
        <v>19.3</v>
      </c>
      <c r="D52" s="17">
        <v>23.1</v>
      </c>
      <c r="E52" s="17">
        <v>15.5</v>
      </c>
      <c r="F52" s="17">
        <v>32.8</v>
      </c>
      <c r="G52" s="17">
        <v>7.1</v>
      </c>
      <c r="H52" s="71">
        <v>80</v>
      </c>
      <c r="I52" s="17">
        <v>161</v>
      </c>
      <c r="J52" s="17">
        <v>158.1</v>
      </c>
      <c r="K52" s="87" t="s">
        <v>119</v>
      </c>
      <c r="L52" s="87" t="s">
        <v>119</v>
      </c>
      <c r="M52" s="59">
        <v>171.9</v>
      </c>
      <c r="N52" s="187">
        <v>3.2</v>
      </c>
      <c r="O52" s="187"/>
      <c r="P52" s="187">
        <v>11.9</v>
      </c>
      <c r="Q52" s="187"/>
      <c r="R52" s="60" t="s">
        <v>27</v>
      </c>
      <c r="S52" s="59">
        <v>7.4</v>
      </c>
      <c r="T52" s="87" t="s">
        <v>119</v>
      </c>
      <c r="U52" s="87" t="s">
        <v>119</v>
      </c>
      <c r="V52" s="87" t="s">
        <v>119</v>
      </c>
      <c r="W52" s="87" t="s">
        <v>119</v>
      </c>
      <c r="X52" s="59">
        <v>10.1</v>
      </c>
      <c r="Y52" s="59">
        <v>4.6</v>
      </c>
      <c r="Z52" s="59">
        <v>1.5</v>
      </c>
      <c r="AA52" s="187">
        <v>2.6</v>
      </c>
      <c r="AB52" s="187"/>
      <c r="AC52" s="59">
        <v>1.2</v>
      </c>
      <c r="AD52" s="59">
        <v>15.1</v>
      </c>
      <c r="AE52" s="187">
        <v>4.6</v>
      </c>
      <c r="AF52" s="187"/>
      <c r="AG52" s="124">
        <v>2</v>
      </c>
      <c r="AH52" s="87" t="s">
        <v>119</v>
      </c>
    </row>
    <row r="53" spans="1:34" ht="21" customHeight="1">
      <c r="A53" s="114" t="s">
        <v>88</v>
      </c>
      <c r="B53" s="17">
        <v>1008.4</v>
      </c>
      <c r="C53" s="17">
        <v>23.7</v>
      </c>
      <c r="D53" s="17">
        <v>27.3</v>
      </c>
      <c r="E53" s="17">
        <v>20.3</v>
      </c>
      <c r="F53" s="17">
        <v>36.4</v>
      </c>
      <c r="G53" s="17">
        <v>10.3</v>
      </c>
      <c r="H53" s="71">
        <v>82</v>
      </c>
      <c r="I53" s="17">
        <v>192.2</v>
      </c>
      <c r="J53" s="17">
        <v>218.8</v>
      </c>
      <c r="K53" s="87" t="s">
        <v>119</v>
      </c>
      <c r="L53" s="87" t="s">
        <v>119</v>
      </c>
      <c r="M53" s="59">
        <v>177.2</v>
      </c>
      <c r="N53" s="187">
        <v>3.4</v>
      </c>
      <c r="O53" s="187"/>
      <c r="P53" s="187">
        <v>13.5</v>
      </c>
      <c r="Q53" s="187"/>
      <c r="R53" s="60" t="s">
        <v>25</v>
      </c>
      <c r="S53" s="59">
        <v>22.6</v>
      </c>
      <c r="T53" s="87" t="s">
        <v>119</v>
      </c>
      <c r="U53" s="87" t="s">
        <v>119</v>
      </c>
      <c r="V53" s="87" t="s">
        <v>119</v>
      </c>
      <c r="W53" s="87" t="s">
        <v>119</v>
      </c>
      <c r="X53" s="59">
        <v>10.2</v>
      </c>
      <c r="Y53" s="59">
        <v>4.9</v>
      </c>
      <c r="Z53" s="59">
        <v>2.1</v>
      </c>
      <c r="AA53" s="187">
        <v>3.7</v>
      </c>
      <c r="AB53" s="187"/>
      <c r="AC53" s="59">
        <v>1.7</v>
      </c>
      <c r="AD53" s="59">
        <v>15</v>
      </c>
      <c r="AE53" s="187">
        <v>4.3</v>
      </c>
      <c r="AF53" s="187"/>
      <c r="AG53" s="124">
        <v>2.1</v>
      </c>
      <c r="AH53" s="87" t="s">
        <v>119</v>
      </c>
    </row>
    <row r="54" spans="1:34" ht="21" customHeight="1">
      <c r="A54" s="114" t="s">
        <v>95</v>
      </c>
      <c r="B54" s="17">
        <v>1009</v>
      </c>
      <c r="C54" s="17">
        <v>25.2</v>
      </c>
      <c r="D54" s="17">
        <v>29.3</v>
      </c>
      <c r="E54" s="17">
        <v>21.3</v>
      </c>
      <c r="F54" s="17">
        <v>37.4</v>
      </c>
      <c r="G54" s="17">
        <v>13</v>
      </c>
      <c r="H54" s="71">
        <v>80</v>
      </c>
      <c r="I54" s="17">
        <v>180.5</v>
      </c>
      <c r="J54" s="17">
        <v>211.5</v>
      </c>
      <c r="K54" s="87" t="s">
        <v>119</v>
      </c>
      <c r="L54" s="87" t="s">
        <v>119</v>
      </c>
      <c r="M54" s="59">
        <v>214.1</v>
      </c>
      <c r="N54" s="187">
        <v>3.1</v>
      </c>
      <c r="O54" s="187"/>
      <c r="P54" s="187">
        <v>16.9</v>
      </c>
      <c r="Q54" s="187"/>
      <c r="R54" s="60" t="s">
        <v>25</v>
      </c>
      <c r="S54" s="59">
        <v>29.5</v>
      </c>
      <c r="T54" s="87" t="s">
        <v>119</v>
      </c>
      <c r="U54" s="87" t="s">
        <v>119</v>
      </c>
      <c r="V54" s="87" t="s">
        <v>119</v>
      </c>
      <c r="W54" s="87" t="s">
        <v>119</v>
      </c>
      <c r="X54" s="59">
        <v>8.3</v>
      </c>
      <c r="Y54" s="59">
        <v>4.6</v>
      </c>
      <c r="Z54" s="59">
        <v>2</v>
      </c>
      <c r="AA54" s="187">
        <v>2.3</v>
      </c>
      <c r="AB54" s="187"/>
      <c r="AC54" s="59">
        <v>2.5</v>
      </c>
      <c r="AD54" s="59">
        <v>9</v>
      </c>
      <c r="AE54" s="187">
        <v>2</v>
      </c>
      <c r="AF54" s="187"/>
      <c r="AG54" s="124">
        <v>3</v>
      </c>
      <c r="AH54" s="87" t="s">
        <v>119</v>
      </c>
    </row>
    <row r="55" spans="1:33" ht="21" customHeight="1">
      <c r="A55" s="38"/>
      <c r="H55" s="71"/>
      <c r="K55" s="71"/>
      <c r="L55" s="71"/>
      <c r="N55" s="59"/>
      <c r="O55" s="59"/>
      <c r="P55" s="59"/>
      <c r="Q55" s="59"/>
      <c r="R55" s="60"/>
      <c r="AG55" s="59"/>
    </row>
    <row r="56" spans="1:34" ht="21" customHeight="1">
      <c r="A56" s="114" t="s">
        <v>96</v>
      </c>
      <c r="B56" s="17">
        <v>1012.9</v>
      </c>
      <c r="C56" s="17">
        <v>21</v>
      </c>
      <c r="D56" s="17">
        <v>25.2</v>
      </c>
      <c r="E56" s="17">
        <v>17</v>
      </c>
      <c r="F56" s="17">
        <v>35.2</v>
      </c>
      <c r="G56" s="17">
        <v>6.8</v>
      </c>
      <c r="H56" s="71">
        <v>80</v>
      </c>
      <c r="I56" s="17">
        <v>259.4</v>
      </c>
      <c r="J56" s="17">
        <v>147.6</v>
      </c>
      <c r="K56" s="87" t="s">
        <v>119</v>
      </c>
      <c r="L56" s="87" t="s">
        <v>119</v>
      </c>
      <c r="M56" s="59">
        <v>143.5</v>
      </c>
      <c r="N56" s="187">
        <v>3.6</v>
      </c>
      <c r="O56" s="187"/>
      <c r="P56" s="187">
        <v>31.3</v>
      </c>
      <c r="Q56" s="187"/>
      <c r="R56" s="60" t="s">
        <v>28</v>
      </c>
      <c r="S56" s="59">
        <v>15.3</v>
      </c>
      <c r="T56" s="87" t="s">
        <v>119</v>
      </c>
      <c r="U56" s="87" t="s">
        <v>119</v>
      </c>
      <c r="V56" s="87" t="s">
        <v>119</v>
      </c>
      <c r="W56" s="87" t="s">
        <v>119</v>
      </c>
      <c r="X56" s="59">
        <v>12.7</v>
      </c>
      <c r="Y56" s="59">
        <v>6.9</v>
      </c>
      <c r="Z56" s="59">
        <v>2.7</v>
      </c>
      <c r="AA56" s="187">
        <v>3.6</v>
      </c>
      <c r="AB56" s="187"/>
      <c r="AC56" s="59">
        <v>1</v>
      </c>
      <c r="AD56" s="59">
        <v>12.8</v>
      </c>
      <c r="AE56" s="187">
        <v>4.3</v>
      </c>
      <c r="AF56" s="187"/>
      <c r="AG56" s="124">
        <v>2.8</v>
      </c>
      <c r="AH56" s="87" t="s">
        <v>119</v>
      </c>
    </row>
    <row r="57" spans="1:34" ht="21" customHeight="1">
      <c r="A57" s="114" t="s">
        <v>97</v>
      </c>
      <c r="B57" s="17">
        <v>1017.6</v>
      </c>
      <c r="C57" s="17">
        <v>15.2</v>
      </c>
      <c r="D57" s="17">
        <v>19.8</v>
      </c>
      <c r="E57" s="17">
        <v>10.7</v>
      </c>
      <c r="F57" s="17">
        <v>29.9</v>
      </c>
      <c r="G57" s="17">
        <v>1.5</v>
      </c>
      <c r="H57" s="71">
        <v>76</v>
      </c>
      <c r="I57" s="17">
        <v>177.8</v>
      </c>
      <c r="J57" s="17">
        <v>171.9</v>
      </c>
      <c r="K57" s="87" t="s">
        <v>119</v>
      </c>
      <c r="L57" s="58">
        <v>0</v>
      </c>
      <c r="M57" s="59">
        <v>141.1</v>
      </c>
      <c r="N57" s="187">
        <v>3.6</v>
      </c>
      <c r="O57" s="187"/>
      <c r="P57" s="187">
        <v>13.9</v>
      </c>
      <c r="Q57" s="187"/>
      <c r="R57" s="60" t="s">
        <v>28</v>
      </c>
      <c r="S57" s="59">
        <v>0.9</v>
      </c>
      <c r="T57" s="87" t="s">
        <v>119</v>
      </c>
      <c r="U57" s="87" t="s">
        <v>119</v>
      </c>
      <c r="V57" s="87" t="s">
        <v>119</v>
      </c>
      <c r="W57" s="87" t="s">
        <v>119</v>
      </c>
      <c r="X57" s="59">
        <v>14</v>
      </c>
      <c r="Y57" s="59">
        <v>5.9</v>
      </c>
      <c r="Z57" s="59">
        <v>1.4</v>
      </c>
      <c r="AA57" s="187">
        <v>3</v>
      </c>
      <c r="AB57" s="187"/>
      <c r="AC57" s="59">
        <v>2</v>
      </c>
      <c r="AD57" s="59">
        <v>11</v>
      </c>
      <c r="AE57" s="187">
        <v>3.3</v>
      </c>
      <c r="AF57" s="187"/>
      <c r="AG57" s="124">
        <v>2.9</v>
      </c>
      <c r="AH57" s="87" t="s">
        <v>119</v>
      </c>
    </row>
    <row r="58" spans="1:34" ht="21" customHeight="1">
      <c r="A58" s="114" t="s">
        <v>102</v>
      </c>
      <c r="B58" s="17">
        <v>1019.6</v>
      </c>
      <c r="C58" s="17">
        <v>10.1</v>
      </c>
      <c r="D58" s="17">
        <v>14.3</v>
      </c>
      <c r="E58" s="17">
        <v>6</v>
      </c>
      <c r="F58" s="17">
        <v>25.8</v>
      </c>
      <c r="G58" s="17">
        <v>-1.4</v>
      </c>
      <c r="H58" s="71">
        <v>76</v>
      </c>
      <c r="I58" s="17">
        <v>236.8</v>
      </c>
      <c r="J58" s="17">
        <v>117.2</v>
      </c>
      <c r="K58" s="58">
        <v>22</v>
      </c>
      <c r="L58" s="58">
        <v>1</v>
      </c>
      <c r="M58" s="59">
        <v>85.9</v>
      </c>
      <c r="N58" s="187" t="s">
        <v>118</v>
      </c>
      <c r="O58" s="187"/>
      <c r="P58" s="187">
        <v>15.3</v>
      </c>
      <c r="Q58" s="187"/>
      <c r="R58" s="60" t="s">
        <v>24</v>
      </c>
      <c r="S58" s="59">
        <v>0</v>
      </c>
      <c r="T58" s="59">
        <v>0.3</v>
      </c>
      <c r="U58" s="59">
        <v>0.7</v>
      </c>
      <c r="V58" s="59">
        <v>0</v>
      </c>
      <c r="W58" s="87" t="s">
        <v>119</v>
      </c>
      <c r="X58" s="59">
        <v>18.2</v>
      </c>
      <c r="Y58" s="59">
        <v>8.5</v>
      </c>
      <c r="Z58" s="59">
        <v>2</v>
      </c>
      <c r="AA58" s="187">
        <v>5.7</v>
      </c>
      <c r="AB58" s="187"/>
      <c r="AC58" s="59">
        <v>1.1</v>
      </c>
      <c r="AD58" s="59">
        <v>14.8</v>
      </c>
      <c r="AE58" s="187">
        <v>4.6</v>
      </c>
      <c r="AF58" s="187"/>
      <c r="AG58" s="124">
        <v>5.1</v>
      </c>
      <c r="AH58" s="59">
        <v>1.7</v>
      </c>
    </row>
    <row r="59" spans="1:34" s="61" customFormat="1" ht="21" customHeight="1">
      <c r="A59" s="116" t="s">
        <v>103</v>
      </c>
      <c r="B59" s="61">
        <v>1018.7</v>
      </c>
      <c r="C59" s="61">
        <v>5.5</v>
      </c>
      <c r="D59" s="61">
        <v>9</v>
      </c>
      <c r="E59" s="61">
        <v>2.2</v>
      </c>
      <c r="F59" s="61">
        <v>21.1</v>
      </c>
      <c r="G59" s="61">
        <v>-6.5</v>
      </c>
      <c r="H59" s="72">
        <v>77</v>
      </c>
      <c r="I59" s="61">
        <v>279.7</v>
      </c>
      <c r="J59" s="61">
        <v>54.9</v>
      </c>
      <c r="K59" s="75">
        <v>56</v>
      </c>
      <c r="L59" s="75">
        <v>10</v>
      </c>
      <c r="M59" s="63">
        <v>49</v>
      </c>
      <c r="N59" s="194" t="s">
        <v>119</v>
      </c>
      <c r="O59" s="194"/>
      <c r="P59" s="194">
        <v>22.2</v>
      </c>
      <c r="Q59" s="194"/>
      <c r="R59" s="62" t="s">
        <v>24</v>
      </c>
      <c r="S59" s="63" t="s">
        <v>119</v>
      </c>
      <c r="T59" s="63">
        <v>5.5</v>
      </c>
      <c r="U59" s="63">
        <v>8.4</v>
      </c>
      <c r="V59" s="63">
        <v>2.6</v>
      </c>
      <c r="W59" s="63">
        <v>0.1</v>
      </c>
      <c r="X59" s="63">
        <v>24.3</v>
      </c>
      <c r="Y59" s="63">
        <v>11.3</v>
      </c>
      <c r="Z59" s="63">
        <v>1.5</v>
      </c>
      <c r="AA59" s="194">
        <v>7.7</v>
      </c>
      <c r="AB59" s="194"/>
      <c r="AC59" s="63">
        <v>0.2</v>
      </c>
      <c r="AD59" s="63">
        <v>20.3</v>
      </c>
      <c r="AE59" s="194">
        <v>7.6</v>
      </c>
      <c r="AF59" s="194"/>
      <c r="AG59" s="128">
        <v>5.2</v>
      </c>
      <c r="AH59" s="63">
        <v>11.4</v>
      </c>
    </row>
    <row r="60" spans="1:33" ht="15" customHeight="1">
      <c r="A60" s="30" t="s">
        <v>136</v>
      </c>
      <c r="B60" s="50"/>
      <c r="C60" s="50"/>
      <c r="D60" s="50"/>
      <c r="E60" s="50"/>
      <c r="F60" s="50"/>
      <c r="G60" s="18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18"/>
      <c r="X60" s="50"/>
      <c r="Y60" s="50"/>
      <c r="Z60" s="50"/>
      <c r="AA60" s="50"/>
      <c r="AB60" s="50"/>
      <c r="AC60" s="50"/>
      <c r="AD60" s="50"/>
      <c r="AE60" s="50"/>
      <c r="AF60" s="50"/>
      <c r="AG60" s="50"/>
    </row>
    <row r="61" ht="15" customHeight="1">
      <c r="A61" s="30" t="s">
        <v>137</v>
      </c>
    </row>
    <row r="62" spans="1:9" ht="15" customHeight="1">
      <c r="A62" s="31" t="s">
        <v>133</v>
      </c>
      <c r="B62" s="48"/>
      <c r="C62" s="28"/>
      <c r="D62" s="28"/>
      <c r="E62" s="28"/>
      <c r="F62" s="28"/>
      <c r="G62" s="28"/>
      <c r="H62" s="28"/>
      <c r="I62" s="48"/>
    </row>
    <row r="63" spans="1:12" ht="15" customHeight="1">
      <c r="A63" s="30" t="s">
        <v>138</v>
      </c>
      <c r="E63" s="26"/>
      <c r="F63" s="26"/>
      <c r="G63" s="26"/>
      <c r="H63" s="26"/>
      <c r="I63" s="26"/>
      <c r="J63" s="26"/>
      <c r="K63" s="26"/>
      <c r="L63" s="26"/>
    </row>
    <row r="64" ht="15" customHeight="1">
      <c r="A64" s="17" t="s">
        <v>134</v>
      </c>
    </row>
    <row r="65" ht="18" customHeight="1">
      <c r="A65" s="30" t="s">
        <v>135</v>
      </c>
    </row>
    <row r="66" ht="18" customHeight="1"/>
    <row r="67" ht="18" customHeight="1"/>
  </sheetData>
  <sheetProtection/>
  <mergeCells count="157">
    <mergeCell ref="AA46:AB46"/>
    <mergeCell ref="AA44:AB44"/>
    <mergeCell ref="AA59:AB59"/>
    <mergeCell ref="AA58:AB58"/>
    <mergeCell ref="AA57:AB57"/>
    <mergeCell ref="AA56:AB56"/>
    <mergeCell ref="AA51:AB51"/>
    <mergeCell ref="AA49:AB49"/>
    <mergeCell ref="AA48:AB48"/>
    <mergeCell ref="AA47:AB47"/>
    <mergeCell ref="AA54:AB54"/>
    <mergeCell ref="AA53:AB53"/>
    <mergeCell ref="AA52:AB52"/>
    <mergeCell ref="AE59:AF59"/>
    <mergeCell ref="AE58:AF58"/>
    <mergeCell ref="AE57:AF57"/>
    <mergeCell ref="AE56:AF56"/>
    <mergeCell ref="AE54:AF54"/>
    <mergeCell ref="AE53:AF53"/>
    <mergeCell ref="AE44:AF44"/>
    <mergeCell ref="AE52:AF52"/>
    <mergeCell ref="AE51:AF51"/>
    <mergeCell ref="AE49:AF49"/>
    <mergeCell ref="AE48:AF48"/>
    <mergeCell ref="AE47:AF47"/>
    <mergeCell ref="AE46:AF46"/>
    <mergeCell ref="AE29:AF29"/>
    <mergeCell ref="AE43:AF43"/>
    <mergeCell ref="AE42:AF42"/>
    <mergeCell ref="AE41:AF41"/>
    <mergeCell ref="A37:AG37"/>
    <mergeCell ref="U41:W41"/>
    <mergeCell ref="X41:Z41"/>
    <mergeCell ref="AA41:AB41"/>
    <mergeCell ref="AA42:AB43"/>
    <mergeCell ref="A40:A43"/>
    <mergeCell ref="AE19:AF19"/>
    <mergeCell ref="AE21:AF21"/>
    <mergeCell ref="AE27:AF27"/>
    <mergeCell ref="AE26:AF26"/>
    <mergeCell ref="AE24:AF24"/>
    <mergeCell ref="AE23:AF23"/>
    <mergeCell ref="AE22:AF22"/>
    <mergeCell ref="P59:Q59"/>
    <mergeCell ref="P58:Q58"/>
    <mergeCell ref="P57:Q57"/>
    <mergeCell ref="P56:Q56"/>
    <mergeCell ref="P54:Q54"/>
    <mergeCell ref="P53:Q53"/>
    <mergeCell ref="P49:Q49"/>
    <mergeCell ref="P48:Q48"/>
    <mergeCell ref="P47:Q47"/>
    <mergeCell ref="P46:Q46"/>
    <mergeCell ref="P44:Q44"/>
    <mergeCell ref="P52:Q52"/>
    <mergeCell ref="P51:Q51"/>
    <mergeCell ref="P29:Q29"/>
    <mergeCell ref="P28:Q28"/>
    <mergeCell ref="P27:Q27"/>
    <mergeCell ref="P26:Q26"/>
    <mergeCell ref="P42:Q42"/>
    <mergeCell ref="P41:Q41"/>
    <mergeCell ref="P16:Q16"/>
    <mergeCell ref="P14:Q14"/>
    <mergeCell ref="P24:Q24"/>
    <mergeCell ref="P23:Q23"/>
    <mergeCell ref="P22:Q22"/>
    <mergeCell ref="P21:Q21"/>
    <mergeCell ref="N54:O54"/>
    <mergeCell ref="P9:Q9"/>
    <mergeCell ref="P7:Q7"/>
    <mergeCell ref="P8:Q8"/>
    <mergeCell ref="P13:Q13"/>
    <mergeCell ref="P12:Q12"/>
    <mergeCell ref="P11:Q11"/>
    <mergeCell ref="P10:Q10"/>
    <mergeCell ref="P19:Q19"/>
    <mergeCell ref="P17:Q17"/>
    <mergeCell ref="N42:O42"/>
    <mergeCell ref="N41:O41"/>
    <mergeCell ref="P43:Q43"/>
    <mergeCell ref="N59:O59"/>
    <mergeCell ref="N58:O58"/>
    <mergeCell ref="N57:O57"/>
    <mergeCell ref="N56:O56"/>
    <mergeCell ref="N51:O51"/>
    <mergeCell ref="N52:O52"/>
    <mergeCell ref="N53:O53"/>
    <mergeCell ref="N15:O15"/>
    <mergeCell ref="N25:O25"/>
    <mergeCell ref="N21:O21"/>
    <mergeCell ref="N40:R40"/>
    <mergeCell ref="N49:O49"/>
    <mergeCell ref="N48:O48"/>
    <mergeCell ref="N47:O47"/>
    <mergeCell ref="N46:O46"/>
    <mergeCell ref="N44:O44"/>
    <mergeCell ref="N43:O43"/>
    <mergeCell ref="N17:O17"/>
    <mergeCell ref="N18:O18"/>
    <mergeCell ref="N19:O19"/>
    <mergeCell ref="N9:O9"/>
    <mergeCell ref="N6:R6"/>
    <mergeCell ref="N29:O29"/>
    <mergeCell ref="N27:O27"/>
    <mergeCell ref="N26:O26"/>
    <mergeCell ref="N24:O24"/>
    <mergeCell ref="N20:O20"/>
    <mergeCell ref="U7:W7"/>
    <mergeCell ref="X7:Z7"/>
    <mergeCell ref="I6:J6"/>
    <mergeCell ref="N22:O22"/>
    <mergeCell ref="N23:O23"/>
    <mergeCell ref="N10:O10"/>
    <mergeCell ref="N11:O11"/>
    <mergeCell ref="N12:O12"/>
    <mergeCell ref="N13:O13"/>
    <mergeCell ref="N16:O16"/>
    <mergeCell ref="AH7:AH8"/>
    <mergeCell ref="A2:AH2"/>
    <mergeCell ref="K4:U4"/>
    <mergeCell ref="N7:O7"/>
    <mergeCell ref="N8:O8"/>
    <mergeCell ref="AE8:AF8"/>
    <mergeCell ref="AE7:AF7"/>
    <mergeCell ref="S6:AG6"/>
    <mergeCell ref="C8:C9"/>
    <mergeCell ref="AE16:AF16"/>
    <mergeCell ref="D8:D9"/>
    <mergeCell ref="E8:E9"/>
    <mergeCell ref="A6:A9"/>
    <mergeCell ref="C6:G6"/>
    <mergeCell ref="F8:F9"/>
    <mergeCell ref="F7:G7"/>
    <mergeCell ref="G8:G9"/>
    <mergeCell ref="K6:L6"/>
    <mergeCell ref="C7:E7"/>
    <mergeCell ref="C41:E41"/>
    <mergeCell ref="AE9:AF9"/>
    <mergeCell ref="AE14:AF14"/>
    <mergeCell ref="AA8:AA9"/>
    <mergeCell ref="S40:AH40"/>
    <mergeCell ref="AE10:AF10"/>
    <mergeCell ref="AE11:AF11"/>
    <mergeCell ref="AE12:AF12"/>
    <mergeCell ref="AE13:AF13"/>
    <mergeCell ref="AE18:AF18"/>
    <mergeCell ref="AE17:AF17"/>
    <mergeCell ref="C42:C43"/>
    <mergeCell ref="D42:D43"/>
    <mergeCell ref="E42:E43"/>
    <mergeCell ref="F42:F43"/>
    <mergeCell ref="G42:G43"/>
    <mergeCell ref="F41:G41"/>
    <mergeCell ref="C40:G40"/>
    <mergeCell ref="I40:J40"/>
    <mergeCell ref="K40:L4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2011-12-21T05:41:07Z</cp:lastPrinted>
  <dcterms:created xsi:type="dcterms:W3CDTF">1997-12-02T04:29:38Z</dcterms:created>
  <dcterms:modified xsi:type="dcterms:W3CDTF">2012-06-25T07:22:11Z</dcterms:modified>
  <cp:category/>
  <cp:version/>
  <cp:contentType/>
  <cp:contentStatus/>
</cp:coreProperties>
</file>