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185" windowWidth="9690" windowHeight="5280" activeTab="0"/>
  </bookViews>
  <sheets>
    <sheet name="１８８" sheetId="1" r:id="rId1"/>
  </sheets>
  <definedNames/>
  <calcPr fullCalcOnLoad="1"/>
</workbook>
</file>

<file path=xl/sharedStrings.xml><?xml version="1.0" encoding="utf-8"?>
<sst xmlns="http://schemas.openxmlformats.org/spreadsheetml/2006/main" count="113" uniqueCount="70">
  <si>
    <t>（単位：円）</t>
  </si>
  <si>
    <t>年次及び月次</t>
  </si>
  <si>
    <t>集計世帯数</t>
  </si>
  <si>
    <t>消費支出</t>
  </si>
  <si>
    <t>光熱・水道</t>
  </si>
  <si>
    <t>家具･家事用品</t>
  </si>
  <si>
    <t>被服及び履物</t>
  </si>
  <si>
    <t>保健医療</t>
  </si>
  <si>
    <t>教養娯楽</t>
  </si>
  <si>
    <t>その他の消費支出</t>
  </si>
  <si>
    <t>経常収入</t>
  </si>
  <si>
    <t>勤め先収入</t>
  </si>
  <si>
    <t>事業・内職収入</t>
  </si>
  <si>
    <t>他の経常収入</t>
  </si>
  <si>
    <t>支出総額</t>
  </si>
  <si>
    <t>家具・家事用品</t>
  </si>
  <si>
    <t>非消費支出</t>
  </si>
  <si>
    <t>現物総額</t>
  </si>
  <si>
    <r>
      <t>集計</t>
    </r>
    <r>
      <rPr>
        <sz val="12"/>
        <rFont val="ＭＳ 明朝"/>
        <family val="1"/>
      </rPr>
      <t>世</t>
    </r>
    <r>
      <rPr>
        <sz val="12"/>
        <rFont val="ＭＳ 明朝"/>
        <family val="1"/>
      </rPr>
      <t>帯</t>
    </r>
    <r>
      <rPr>
        <sz val="12"/>
        <rFont val="ＭＳ 明朝"/>
        <family val="1"/>
      </rPr>
      <t>数</t>
    </r>
  </si>
  <si>
    <t xml:space="preserve">（２）　金沢市勤労者１世帯当たり１か月間及び年平均の支出 </t>
  </si>
  <si>
    <t>188　家　　　計</t>
  </si>
  <si>
    <t>家　　　計　189</t>
  </si>
  <si>
    <t>15　　　家　　　　　　　　　　　　　　　　　　　　　　　計</t>
  </si>
  <si>
    <t>96　　金沢市１世帯当たり１か月間及び年平均消費支出（全世帯）</t>
  </si>
  <si>
    <t>（人）</t>
  </si>
  <si>
    <t>世帯人員数</t>
  </si>
  <si>
    <t>有業人員数</t>
  </si>
  <si>
    <r>
      <t>世 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
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齢</t>
    </r>
    <r>
      <rPr>
        <sz val="12"/>
        <rFont val="ＭＳ 明朝"/>
        <family val="1"/>
      </rPr>
      <t>（歳）</t>
    </r>
  </si>
  <si>
    <t>消費支出</t>
  </si>
  <si>
    <t>食料</t>
  </si>
  <si>
    <t>住居</t>
  </si>
  <si>
    <t>水道・光熱</t>
  </si>
  <si>
    <t>交通通信</t>
  </si>
  <si>
    <t>教育</t>
  </si>
  <si>
    <t>平成５年平均</t>
  </si>
  <si>
    <t>平成７年１月</t>
  </si>
  <si>
    <t>　   ６</t>
  </si>
  <si>
    <r>
      <t xml:space="preserve">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２</t>
    </r>
  </si>
  <si>
    <r>
      <t xml:space="preserve">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３</t>
    </r>
  </si>
  <si>
    <r>
      <t xml:space="preserve">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４</t>
    </r>
  </si>
  <si>
    <r>
      <t xml:space="preserve">  </t>
    </r>
    <r>
      <rPr>
        <sz val="12"/>
        <rFont val="ＭＳ 明朝"/>
        <family val="1"/>
      </rPr>
      <t xml:space="preserve">     ５</t>
    </r>
  </si>
  <si>
    <r>
      <t xml:space="preserve">  </t>
    </r>
    <r>
      <rPr>
        <sz val="12"/>
        <rFont val="ＭＳ 明朝"/>
        <family val="1"/>
      </rPr>
      <t xml:space="preserve">     ６</t>
    </r>
  </si>
  <si>
    <r>
      <t xml:space="preserve">  </t>
    </r>
    <r>
      <rPr>
        <sz val="12"/>
        <rFont val="ＭＳ 明朝"/>
        <family val="1"/>
      </rPr>
      <t xml:space="preserve">     ７</t>
    </r>
  </si>
  <si>
    <r>
      <t xml:space="preserve">  </t>
    </r>
    <r>
      <rPr>
        <sz val="12"/>
        <rFont val="ＭＳ 明朝"/>
        <family val="1"/>
      </rPr>
      <t xml:space="preserve">     ８</t>
    </r>
  </si>
  <si>
    <r>
      <t xml:space="preserve">  </t>
    </r>
    <r>
      <rPr>
        <sz val="12"/>
        <rFont val="ＭＳ 明朝"/>
        <family val="1"/>
      </rPr>
      <t xml:space="preserve">     ９</t>
    </r>
  </si>
  <si>
    <r>
      <t xml:space="preserve">  </t>
    </r>
    <r>
      <rPr>
        <sz val="12"/>
        <rFont val="ＭＳ 明朝"/>
        <family val="1"/>
      </rPr>
      <t xml:space="preserve">     10</t>
    </r>
  </si>
  <si>
    <r>
      <t xml:space="preserve">  </t>
    </r>
    <r>
      <rPr>
        <sz val="12"/>
        <rFont val="ＭＳ 明朝"/>
        <family val="1"/>
      </rPr>
      <t xml:space="preserve">     11</t>
    </r>
  </si>
  <si>
    <r>
      <t xml:space="preserve">  </t>
    </r>
    <r>
      <rPr>
        <sz val="12"/>
        <rFont val="ＭＳ 明朝"/>
        <family val="1"/>
      </rPr>
      <t xml:space="preserve">     12</t>
    </r>
  </si>
  <si>
    <t>資料　総務庁統計局「家計調査報告」「家計調査年報」</t>
  </si>
  <si>
    <t>97　　金沢市勤労者１世帯当たり１か月間及び年平均収入と支出</t>
  </si>
  <si>
    <t xml:space="preserve">（１）　　金沢市勤労者１世帯当たり１か年間及び年平均の収入 </t>
  </si>
  <si>
    <t>世帯人員数</t>
  </si>
  <si>
    <r>
      <t>有業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>員数</t>
    </r>
  </si>
  <si>
    <t>世帯主の年齢</t>
  </si>
  <si>
    <t>（歳）</t>
  </si>
  <si>
    <r>
      <t>収入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>額</t>
    </r>
  </si>
  <si>
    <t>実収入</t>
  </si>
  <si>
    <t>特別収入</t>
  </si>
  <si>
    <r>
      <t>実収入以外
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収　入</t>
    </r>
  </si>
  <si>
    <t>前月からの
繰　入　金</t>
  </si>
  <si>
    <t>現物総額</t>
  </si>
  <si>
    <t>実支出</t>
  </si>
  <si>
    <t>食料</t>
  </si>
  <si>
    <t>住居</t>
  </si>
  <si>
    <t>教育</t>
  </si>
  <si>
    <t>その他の
消費支出</t>
  </si>
  <si>
    <t>翌月繰への
繰　越　金</t>
  </si>
  <si>
    <t>可処分
所　 得</t>
  </si>
  <si>
    <t>実支出
以外の
支　  出</t>
  </si>
  <si>
    <t>　　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</si>
</sst>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_ ;[Red]\-#,##0.00\ "/>
    <numFmt numFmtId="179" formatCode="#,##0.0_ ;[Red]\-#,##0.0\ "/>
    <numFmt numFmtId="180" formatCode="#,##0.0;[Red]#,##0.0"/>
    <numFmt numFmtId="181" formatCode="#,##0.00;[Red]#,##0.0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;[Red]\-#,##0.00\ "/>
    <numFmt numFmtId="187" formatCode="#,##0.0;&quot;△ &quot;#,##0.0"/>
    <numFmt numFmtId="188" formatCode="#,##0.00;&quot;△ &quot;#,##0.00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38" fontId="6" fillId="0" borderId="10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40" fontId="0" fillId="0" borderId="0" xfId="48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6" fillId="0" borderId="0" xfId="48" applyFont="1" applyFill="1" applyBorder="1" applyAlignment="1">
      <alignment vertical="top"/>
    </xf>
    <xf numFmtId="38" fontId="0" fillId="0" borderId="0" xfId="48" applyFont="1" applyFill="1" applyBorder="1" applyAlignment="1">
      <alignment vertical="top"/>
    </xf>
    <xf numFmtId="38" fontId="6" fillId="0" borderId="0" xfId="48" applyFont="1" applyFill="1" applyBorder="1" applyAlignment="1">
      <alignment horizontal="right" vertical="top"/>
    </xf>
    <xf numFmtId="38" fontId="0" fillId="0" borderId="0" xfId="48" applyFont="1" applyFill="1" applyBorder="1" applyAlignment="1" applyProtection="1" quotePrefix="1">
      <alignment vertical="center"/>
      <protection/>
    </xf>
    <xf numFmtId="38" fontId="8" fillId="0" borderId="0" xfId="48" applyFont="1" applyFill="1" applyBorder="1" applyAlignment="1" applyProtection="1">
      <alignment horizontal="centerContinuous" vertical="center"/>
      <protection/>
    </xf>
    <xf numFmtId="38" fontId="0" fillId="0" borderId="14" xfId="48" applyFont="1" applyFill="1" applyBorder="1" applyAlignment="1">
      <alignment vertical="center"/>
    </xf>
    <xf numFmtId="38" fontId="1" fillId="0" borderId="0" xfId="48" applyFont="1" applyFill="1" applyBorder="1" applyAlignment="1" applyProtection="1">
      <alignment vertical="center"/>
      <protection/>
    </xf>
    <xf numFmtId="177" fontId="1" fillId="0" borderId="0" xfId="48" applyNumberFormat="1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177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4" xfId="48" applyFont="1" applyFill="1" applyBorder="1" applyAlignment="1" applyProtection="1">
      <alignment horizontal="right"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1" fillId="0" borderId="15" xfId="48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 quotePrefix="1">
      <alignment horizontal="center"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40" fontId="0" fillId="0" borderId="17" xfId="48" applyNumberFormat="1" applyFont="1" applyFill="1" applyBorder="1" applyAlignment="1" applyProtection="1">
      <alignment vertical="center"/>
      <protection/>
    </xf>
    <xf numFmtId="177" fontId="0" fillId="0" borderId="17" xfId="48" applyNumberFormat="1" applyFont="1" applyFill="1" applyBorder="1" applyAlignment="1" applyProtection="1">
      <alignment vertical="center"/>
      <protection/>
    </xf>
    <xf numFmtId="179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38" fontId="0" fillId="0" borderId="19" xfId="48" applyFont="1" applyFill="1" applyBorder="1" applyAlignment="1" applyProtection="1">
      <alignment vertical="center"/>
      <protection/>
    </xf>
    <xf numFmtId="38" fontId="0" fillId="0" borderId="20" xfId="48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vertical="center" wrapText="1"/>
      <protection/>
    </xf>
    <xf numFmtId="38" fontId="0" fillId="0" borderId="21" xfId="48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right" vertical="center" wrapText="1"/>
    </xf>
    <xf numFmtId="38" fontId="0" fillId="0" borderId="10" xfId="48" applyFont="1" applyFill="1" applyBorder="1" applyAlignment="1" applyProtection="1">
      <alignment horizontal="distributed" vertical="center"/>
      <protection/>
    </xf>
    <xf numFmtId="38" fontId="0" fillId="0" borderId="15" xfId="48" applyFont="1" applyFill="1" applyBorder="1" applyAlignment="1" applyProtection="1" quotePrefix="1">
      <alignment horizontal="left" vertical="center"/>
      <protection/>
    </xf>
    <xf numFmtId="38" fontId="11" fillId="0" borderId="15" xfId="48" applyFont="1" applyFill="1" applyBorder="1" applyAlignment="1" applyProtection="1" quotePrefix="1">
      <alignment horizontal="left" vertical="center"/>
      <protection/>
    </xf>
    <xf numFmtId="38" fontId="0" fillId="0" borderId="15" xfId="48" applyFont="1" applyFill="1" applyBorder="1" applyAlignment="1" applyProtection="1">
      <alignment horizontal="distributed" vertical="center"/>
      <protection/>
    </xf>
    <xf numFmtId="38" fontId="0" fillId="0" borderId="23" xfId="48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right" vertical="center" wrapText="1"/>
    </xf>
    <xf numFmtId="38" fontId="0" fillId="0" borderId="11" xfId="48" applyFont="1" applyFill="1" applyBorder="1" applyAlignment="1" applyProtection="1">
      <alignment horizontal="distributed" vertical="center"/>
      <protection/>
    </xf>
    <xf numFmtId="38" fontId="6" fillId="0" borderId="23" xfId="48" applyFont="1" applyFill="1" applyBorder="1" applyAlignment="1" applyProtection="1">
      <alignment horizontal="distributed" vertical="center"/>
      <protection/>
    </xf>
    <xf numFmtId="38" fontId="0" fillId="0" borderId="23" xfId="48" applyFont="1" applyFill="1" applyBorder="1" applyAlignment="1" applyProtection="1">
      <alignment horizontal="distributed" vertical="center"/>
      <protection/>
    </xf>
    <xf numFmtId="38" fontId="0" fillId="0" borderId="24" xfId="48" applyFont="1" applyFill="1" applyBorder="1" applyAlignment="1" applyProtection="1">
      <alignment horizontal="center" vertical="center"/>
      <protection/>
    </xf>
    <xf numFmtId="187" fontId="0" fillId="0" borderId="16" xfId="48" applyNumberFormat="1" applyFont="1" applyFill="1" applyBorder="1" applyAlignment="1" applyProtection="1">
      <alignment vertical="center"/>
      <protection/>
    </xf>
    <xf numFmtId="187" fontId="0" fillId="0" borderId="0" xfId="48" applyNumberFormat="1" applyFont="1" applyFill="1" applyBorder="1" applyAlignment="1" applyProtection="1">
      <alignment vertical="center"/>
      <protection/>
    </xf>
    <xf numFmtId="188" fontId="0" fillId="0" borderId="16" xfId="48" applyNumberFormat="1" applyFont="1" applyFill="1" applyBorder="1" applyAlignment="1" applyProtection="1">
      <alignment vertical="center"/>
      <protection/>
    </xf>
    <xf numFmtId="188" fontId="0" fillId="0" borderId="0" xfId="48" applyNumberFormat="1" applyFont="1" applyFill="1" applyBorder="1" applyAlignment="1" applyProtection="1">
      <alignment vertical="center"/>
      <protection/>
    </xf>
    <xf numFmtId="187" fontId="0" fillId="0" borderId="0" xfId="48" applyNumberFormat="1" applyFont="1" applyFill="1" applyBorder="1" applyAlignment="1" applyProtection="1">
      <alignment horizontal="center" vertical="center"/>
      <protection/>
    </xf>
    <xf numFmtId="187" fontId="0" fillId="0" borderId="0" xfId="48" applyNumberFormat="1" applyFont="1" applyFill="1" applyBorder="1" applyAlignment="1" applyProtection="1">
      <alignment horizontal="right" vertical="center"/>
      <protection/>
    </xf>
    <xf numFmtId="187" fontId="0" fillId="0" borderId="20" xfId="48" applyNumberFormat="1" applyFont="1" applyFill="1" applyBorder="1" applyAlignment="1" applyProtection="1">
      <alignment vertical="center"/>
      <protection/>
    </xf>
    <xf numFmtId="188" fontId="0" fillId="0" borderId="0" xfId="48" applyNumberFormat="1" applyFont="1" applyFill="1" applyBorder="1" applyAlignment="1" applyProtection="1">
      <alignment horizontal="center" vertical="center"/>
      <protection/>
    </xf>
    <xf numFmtId="188" fontId="0" fillId="0" borderId="0" xfId="48" applyNumberFormat="1" applyFont="1" applyFill="1" applyBorder="1" applyAlignment="1" applyProtection="1">
      <alignment horizontal="right" vertical="center"/>
      <protection/>
    </xf>
    <xf numFmtId="188" fontId="0" fillId="0" borderId="20" xfId="48" applyNumberFormat="1" applyFont="1" applyFill="1" applyBorder="1" applyAlignment="1" applyProtection="1">
      <alignment vertical="center"/>
      <protection/>
    </xf>
    <xf numFmtId="38" fontId="11" fillId="0" borderId="0" xfId="48" applyFont="1" applyFill="1" applyBorder="1" applyAlignment="1" applyProtection="1">
      <alignment vertical="center"/>
      <protection/>
    </xf>
    <xf numFmtId="40" fontId="11" fillId="0" borderId="0" xfId="48" applyNumberFormat="1" applyFont="1" applyFill="1" applyBorder="1" applyAlignment="1" applyProtection="1">
      <alignment vertical="center"/>
      <protection/>
    </xf>
    <xf numFmtId="177" fontId="11" fillId="0" borderId="0" xfId="48" applyNumberFormat="1" applyFont="1" applyFill="1" applyBorder="1" applyAlignment="1" applyProtection="1">
      <alignment vertical="center"/>
      <protection/>
    </xf>
    <xf numFmtId="188" fontId="11" fillId="0" borderId="0" xfId="48" applyNumberFormat="1" applyFont="1" applyFill="1" applyBorder="1" applyAlignment="1" applyProtection="1">
      <alignment vertical="center"/>
      <protection/>
    </xf>
    <xf numFmtId="187" fontId="11" fillId="0" borderId="0" xfId="48" applyNumberFormat="1" applyFont="1" applyFill="1" applyBorder="1" applyAlignment="1" applyProtection="1">
      <alignment vertical="center"/>
      <protection/>
    </xf>
    <xf numFmtId="38" fontId="0" fillId="0" borderId="21" xfId="48" applyFont="1" applyFill="1" applyBorder="1" applyAlignment="1" applyProtection="1">
      <alignment horizontal="center" vertical="center" wrapText="1"/>
      <protection/>
    </xf>
    <xf numFmtId="38" fontId="0" fillId="0" borderId="25" xfId="48" applyFont="1" applyFill="1" applyBorder="1" applyAlignment="1" applyProtection="1">
      <alignment horizontal="center" vertical="center" wrapText="1"/>
      <protection/>
    </xf>
    <xf numFmtId="38" fontId="0" fillId="0" borderId="26" xfId="48" applyFont="1" applyFill="1" applyBorder="1" applyAlignment="1" applyProtection="1">
      <alignment horizontal="distributed" vertical="center"/>
      <protection/>
    </xf>
    <xf numFmtId="38" fontId="0" fillId="0" borderId="10" xfId="48" applyFont="1" applyFill="1" applyBorder="1" applyAlignment="1" applyProtection="1">
      <alignment horizontal="distributed" vertical="center"/>
      <protection/>
    </xf>
    <xf numFmtId="38" fontId="10" fillId="0" borderId="0" xfId="48" applyFont="1" applyFill="1" applyBorder="1" applyAlignment="1" applyProtection="1">
      <alignment horizontal="center"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0" fillId="0" borderId="27" xfId="48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38" fontId="0" fillId="0" borderId="21" xfId="48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38" fontId="0" fillId="0" borderId="28" xfId="48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38" fontId="0" fillId="0" borderId="12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38" fontId="0" fillId="0" borderId="28" xfId="48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0" fillId="0" borderId="29" xfId="48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distributed" vertical="center"/>
    </xf>
    <xf numFmtId="38" fontId="0" fillId="0" borderId="18" xfId="48" applyFont="1" applyFill="1" applyBorder="1" applyAlignment="1" applyProtection="1">
      <alignment horizontal="distributed" vertical="center"/>
      <protection/>
    </xf>
    <xf numFmtId="38" fontId="0" fillId="0" borderId="28" xfId="48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center" vertical="center"/>
    </xf>
    <xf numFmtId="38" fontId="0" fillId="0" borderId="21" xfId="48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38" fontId="0" fillId="0" borderId="12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21" xfId="48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38" fontId="0" fillId="0" borderId="30" xfId="48" applyFont="1" applyFill="1" applyBorder="1" applyAlignment="1" applyProtection="1">
      <alignment horizontal="distributed" vertical="center"/>
      <protection/>
    </xf>
    <xf numFmtId="0" fontId="0" fillId="0" borderId="22" xfId="0" applyBorder="1" applyAlignment="1">
      <alignment horizontal="distributed" vertical="center"/>
    </xf>
    <xf numFmtId="38" fontId="0" fillId="0" borderId="30" xfId="48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38" fontId="6" fillId="0" borderId="30" xfId="48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distributed" vertical="center"/>
    </xf>
    <xf numFmtId="38" fontId="0" fillId="0" borderId="30" xfId="48" applyFont="1" applyFill="1" applyBorder="1" applyAlignment="1" applyProtection="1">
      <alignment horizontal="distributed" vertical="center"/>
      <protection/>
    </xf>
    <xf numFmtId="38" fontId="0" fillId="0" borderId="30" xfId="48" applyFont="1" applyFill="1" applyBorder="1" applyAlignment="1" applyProtection="1">
      <alignment horizontal="distributed" vertical="center" wrapText="1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38" fontId="0" fillId="0" borderId="31" xfId="48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38" fontId="28" fillId="0" borderId="0" xfId="48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zoomScalePageLayoutView="0" workbookViewId="0" topLeftCell="A20">
      <selection activeCell="A28" sqref="A28:O28"/>
    </sheetView>
  </sheetViews>
  <sheetFormatPr defaultColWidth="17.8984375" defaultRowHeight="15"/>
  <cols>
    <col min="1" max="1" width="14.69921875" style="11" customWidth="1"/>
    <col min="2" max="4" width="13.19921875" style="11" customWidth="1"/>
    <col min="5" max="5" width="14" style="11" customWidth="1"/>
    <col min="6" max="9" width="13.19921875" style="11" customWidth="1"/>
    <col min="10" max="10" width="15.09765625" style="11" customWidth="1"/>
    <col min="11" max="11" width="14" style="11" customWidth="1"/>
    <col min="12" max="15" width="13.19921875" style="11" customWidth="1"/>
    <col min="16" max="16" width="15.8984375" style="11" customWidth="1"/>
    <col min="17" max="18" width="13.19921875" style="11" customWidth="1"/>
    <col min="19" max="16384" width="17.8984375" style="11" customWidth="1"/>
  </cols>
  <sheetData>
    <row r="1" spans="1:18" s="19" customFormat="1" ht="19.5" customHeight="1">
      <c r="A1" s="18" t="s">
        <v>20</v>
      </c>
      <c r="R1" s="20" t="s">
        <v>21</v>
      </c>
    </row>
    <row r="2" spans="1:18" s="4" customFormat="1" ht="24.75" customHeight="1">
      <c r="A2" s="75" t="s">
        <v>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s="6" customFormat="1" ht="19.5" customHeight="1">
      <c r="A3" s="129" t="s">
        <v>23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22"/>
    </row>
    <row r="4" spans="1:17" s="6" customFormat="1" ht="18" customHeight="1" thickBo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" t="s">
        <v>0</v>
      </c>
    </row>
    <row r="5" spans="1:18" s="6" customFormat="1" ht="15" customHeight="1">
      <c r="A5" s="77" t="s">
        <v>1</v>
      </c>
      <c r="B5" s="79" t="s">
        <v>2</v>
      </c>
      <c r="C5" s="44" t="s">
        <v>25</v>
      </c>
      <c r="D5" s="44" t="s">
        <v>26</v>
      </c>
      <c r="E5" s="71" t="s">
        <v>27</v>
      </c>
      <c r="F5" s="82" t="s">
        <v>28</v>
      </c>
      <c r="G5" s="85"/>
      <c r="H5" s="85"/>
      <c r="I5" s="85"/>
      <c r="J5" s="85"/>
      <c r="K5" s="85"/>
      <c r="L5" s="85"/>
      <c r="M5" s="85"/>
      <c r="N5" s="85"/>
      <c r="O5" s="85"/>
      <c r="P5" s="86"/>
      <c r="Q5" s="82" t="s">
        <v>17</v>
      </c>
      <c r="R5" s="5"/>
    </row>
    <row r="6" spans="1:18" s="3" customFormat="1" ht="15" customHeight="1">
      <c r="A6" s="78"/>
      <c r="B6" s="80"/>
      <c r="C6" s="45" t="s">
        <v>24</v>
      </c>
      <c r="D6" s="45" t="s">
        <v>24</v>
      </c>
      <c r="E6" s="81"/>
      <c r="F6" s="83"/>
      <c r="G6" s="2" t="s">
        <v>29</v>
      </c>
      <c r="H6" s="9" t="s">
        <v>30</v>
      </c>
      <c r="I6" s="55" t="s">
        <v>31</v>
      </c>
      <c r="J6" s="9" t="s">
        <v>5</v>
      </c>
      <c r="K6" s="9" t="s">
        <v>6</v>
      </c>
      <c r="L6" s="46" t="s">
        <v>7</v>
      </c>
      <c r="M6" s="46" t="s">
        <v>32</v>
      </c>
      <c r="N6" s="46" t="s">
        <v>33</v>
      </c>
      <c r="O6" s="46" t="s">
        <v>8</v>
      </c>
      <c r="P6" s="1" t="s">
        <v>9</v>
      </c>
      <c r="Q6" s="84"/>
      <c r="R6" s="10"/>
    </row>
    <row r="7" spans="1:17" s="3" customFormat="1" ht="15" customHeight="1">
      <c r="A7" s="49" t="s">
        <v>34</v>
      </c>
      <c r="B7" s="40">
        <v>96</v>
      </c>
      <c r="C7" s="58">
        <v>3.7</v>
      </c>
      <c r="D7" s="58">
        <v>1.73</v>
      </c>
      <c r="E7" s="56">
        <v>49.3</v>
      </c>
      <c r="F7" s="12">
        <v>347616</v>
      </c>
      <c r="G7" s="35">
        <v>89178</v>
      </c>
      <c r="H7" s="35">
        <v>14184</v>
      </c>
      <c r="I7" s="35">
        <v>22117</v>
      </c>
      <c r="J7" s="35">
        <v>11681</v>
      </c>
      <c r="K7" s="35">
        <v>24355</v>
      </c>
      <c r="L7" s="35">
        <v>9695</v>
      </c>
      <c r="M7" s="35">
        <v>29180</v>
      </c>
      <c r="N7" s="35">
        <v>17747</v>
      </c>
      <c r="O7" s="35">
        <v>35208</v>
      </c>
      <c r="P7" s="35">
        <v>94273</v>
      </c>
      <c r="Q7" s="35">
        <v>18268</v>
      </c>
    </row>
    <row r="8" spans="1:17" s="3" customFormat="1" ht="15" customHeight="1">
      <c r="A8" s="47" t="s">
        <v>36</v>
      </c>
      <c r="B8" s="26">
        <v>95</v>
      </c>
      <c r="C8" s="59">
        <v>3.54</v>
      </c>
      <c r="D8" s="59">
        <v>1.7</v>
      </c>
      <c r="E8" s="57">
        <v>49.7</v>
      </c>
      <c r="F8" s="12">
        <v>335936</v>
      </c>
      <c r="G8" s="12">
        <v>81478</v>
      </c>
      <c r="H8" s="12">
        <v>18332</v>
      </c>
      <c r="I8" s="12">
        <v>21600</v>
      </c>
      <c r="J8" s="12">
        <v>11445</v>
      </c>
      <c r="K8" s="12">
        <v>21787</v>
      </c>
      <c r="L8" s="12">
        <v>10686</v>
      </c>
      <c r="M8" s="12">
        <v>28961</v>
      </c>
      <c r="N8" s="12">
        <v>14702</v>
      </c>
      <c r="O8" s="12">
        <v>34191</v>
      </c>
      <c r="P8" s="12">
        <v>92755</v>
      </c>
      <c r="Q8" s="12">
        <v>18136</v>
      </c>
    </row>
    <row r="9" spans="1:17" ht="15" customHeight="1">
      <c r="A9" s="48" t="s">
        <v>69</v>
      </c>
      <c r="B9" s="66">
        <f aca="true" t="shared" si="0" ref="B9:P9">AVERAGE(B11:B14,B16:B19,B21:B24)</f>
        <v>95.25</v>
      </c>
      <c r="C9" s="67">
        <v>3.65</v>
      </c>
      <c r="D9" s="67">
        <f t="shared" si="0"/>
        <v>1.7383333333333333</v>
      </c>
      <c r="E9" s="68">
        <f t="shared" si="0"/>
        <v>51.800000000000004</v>
      </c>
      <c r="F9" s="66">
        <f>SUM(G9:P9)</f>
        <v>379346.1666666667</v>
      </c>
      <c r="G9" s="66">
        <f t="shared" si="0"/>
        <v>90064.41666666667</v>
      </c>
      <c r="H9" s="66">
        <f t="shared" si="0"/>
        <v>13458.75</v>
      </c>
      <c r="I9" s="66">
        <f t="shared" si="0"/>
        <v>23735.416666666668</v>
      </c>
      <c r="J9" s="66">
        <f t="shared" si="0"/>
        <v>11866.583333333334</v>
      </c>
      <c r="K9" s="66">
        <f t="shared" si="0"/>
        <v>25740.166666666668</v>
      </c>
      <c r="L9" s="66">
        <f t="shared" si="0"/>
        <v>10947.083333333334</v>
      </c>
      <c r="M9" s="66">
        <f t="shared" si="0"/>
        <v>37183.166666666664</v>
      </c>
      <c r="N9" s="66">
        <f t="shared" si="0"/>
        <v>19592</v>
      </c>
      <c r="O9" s="66">
        <f t="shared" si="0"/>
        <v>36745.666666666664</v>
      </c>
      <c r="P9" s="66">
        <f t="shared" si="0"/>
        <v>110012.91666666667</v>
      </c>
      <c r="Q9" s="66">
        <f>AVERAGE(Q11:Q14,Q16:Q19,Q21:Q24)</f>
        <v>19367</v>
      </c>
    </row>
    <row r="10" spans="1:17" ht="15" customHeight="1">
      <c r="A10" s="32"/>
      <c r="B10" s="23"/>
      <c r="C10" s="24"/>
      <c r="D10" s="24"/>
      <c r="E10" s="25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5" customHeight="1">
      <c r="A11" s="49" t="s">
        <v>35</v>
      </c>
      <c r="B11" s="26">
        <v>93</v>
      </c>
      <c r="C11" s="59">
        <v>3.6</v>
      </c>
      <c r="D11" s="59">
        <v>1.77</v>
      </c>
      <c r="E11" s="14">
        <v>50.7</v>
      </c>
      <c r="F11" s="12">
        <v>339247</v>
      </c>
      <c r="G11" s="12">
        <v>73019</v>
      </c>
      <c r="H11" s="12">
        <v>12755</v>
      </c>
      <c r="I11" s="12">
        <v>26263</v>
      </c>
      <c r="J11" s="12">
        <v>6086</v>
      </c>
      <c r="K11" s="12">
        <v>19188</v>
      </c>
      <c r="L11" s="12">
        <v>12328</v>
      </c>
      <c r="M11" s="12">
        <v>24906</v>
      </c>
      <c r="N11" s="12">
        <v>12127</v>
      </c>
      <c r="O11" s="12">
        <v>26162</v>
      </c>
      <c r="P11" s="12">
        <v>126414</v>
      </c>
      <c r="Q11" s="12">
        <v>16569</v>
      </c>
    </row>
    <row r="12" spans="1:17" ht="15" customHeight="1">
      <c r="A12" s="34" t="s">
        <v>37</v>
      </c>
      <c r="B12" s="26">
        <v>95</v>
      </c>
      <c r="C12" s="59">
        <v>3.56</v>
      </c>
      <c r="D12" s="59">
        <v>1.74</v>
      </c>
      <c r="E12" s="14">
        <v>52</v>
      </c>
      <c r="F12" s="12">
        <f>SUM(G12:P12)</f>
        <v>333123</v>
      </c>
      <c r="G12" s="12">
        <v>82931</v>
      </c>
      <c r="H12" s="12">
        <v>13317</v>
      </c>
      <c r="I12" s="12">
        <v>30287</v>
      </c>
      <c r="J12" s="12">
        <v>11882</v>
      </c>
      <c r="K12" s="12">
        <v>22099</v>
      </c>
      <c r="L12" s="12">
        <v>7187</v>
      </c>
      <c r="M12" s="12">
        <v>21845</v>
      </c>
      <c r="N12" s="12">
        <v>21476</v>
      </c>
      <c r="O12" s="12">
        <v>28766</v>
      </c>
      <c r="P12" s="12">
        <v>93333</v>
      </c>
      <c r="Q12" s="12">
        <v>13504</v>
      </c>
    </row>
    <row r="13" spans="1:17" ht="15" customHeight="1">
      <c r="A13" s="34" t="s">
        <v>38</v>
      </c>
      <c r="B13" s="26">
        <v>94</v>
      </c>
      <c r="C13" s="59">
        <v>3.41</v>
      </c>
      <c r="D13" s="59">
        <v>1.65</v>
      </c>
      <c r="E13" s="14">
        <v>52.8</v>
      </c>
      <c r="F13" s="12">
        <v>458011</v>
      </c>
      <c r="G13" s="12">
        <v>90056</v>
      </c>
      <c r="H13" s="12">
        <v>13640</v>
      </c>
      <c r="I13" s="12">
        <v>27148</v>
      </c>
      <c r="J13" s="12">
        <v>10586</v>
      </c>
      <c r="K13" s="12">
        <v>38290</v>
      </c>
      <c r="L13" s="12">
        <v>8984</v>
      </c>
      <c r="M13" s="12">
        <v>33657</v>
      </c>
      <c r="N13" s="12">
        <v>51957</v>
      </c>
      <c r="O13" s="12">
        <v>52249</v>
      </c>
      <c r="P13" s="12">
        <v>131443</v>
      </c>
      <c r="Q13" s="12">
        <v>16500</v>
      </c>
    </row>
    <row r="14" spans="1:17" ht="15" customHeight="1">
      <c r="A14" s="34" t="s">
        <v>39</v>
      </c>
      <c r="B14" s="26">
        <v>96</v>
      </c>
      <c r="C14" s="59">
        <v>3.54</v>
      </c>
      <c r="D14" s="59">
        <v>1.72</v>
      </c>
      <c r="E14" s="14">
        <v>51.5</v>
      </c>
      <c r="F14" s="12">
        <f>SUM(G14:P14)</f>
        <v>414609</v>
      </c>
      <c r="G14" s="12">
        <v>87828</v>
      </c>
      <c r="H14" s="12">
        <v>14725</v>
      </c>
      <c r="I14" s="12">
        <v>25973</v>
      </c>
      <c r="J14" s="12">
        <v>15960</v>
      </c>
      <c r="K14" s="12">
        <v>26748</v>
      </c>
      <c r="L14" s="12">
        <v>8809</v>
      </c>
      <c r="M14" s="12">
        <v>36814</v>
      </c>
      <c r="N14" s="12">
        <v>21178</v>
      </c>
      <c r="O14" s="12">
        <v>32101</v>
      </c>
      <c r="P14" s="12">
        <v>144473</v>
      </c>
      <c r="Q14" s="12">
        <v>15214</v>
      </c>
    </row>
    <row r="15" spans="1:17" ht="15" customHeight="1">
      <c r="A15" s="33"/>
      <c r="B15" s="26"/>
      <c r="C15" s="59"/>
      <c r="D15" s="59"/>
      <c r="E15" s="14"/>
      <c r="F15" s="1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" customHeight="1">
      <c r="A16" s="34" t="s">
        <v>40</v>
      </c>
      <c r="B16" s="26">
        <v>96</v>
      </c>
      <c r="C16" s="59">
        <v>3.69</v>
      </c>
      <c r="D16" s="59">
        <v>1.78</v>
      </c>
      <c r="E16" s="14">
        <v>51.5</v>
      </c>
      <c r="F16" s="12">
        <v>380734</v>
      </c>
      <c r="G16" s="12">
        <v>92509</v>
      </c>
      <c r="H16" s="12">
        <v>9680</v>
      </c>
      <c r="I16" s="12">
        <v>22347</v>
      </c>
      <c r="J16" s="12">
        <v>11343</v>
      </c>
      <c r="K16" s="12">
        <v>30928</v>
      </c>
      <c r="L16" s="12">
        <v>13923</v>
      </c>
      <c r="M16" s="12">
        <v>32486</v>
      </c>
      <c r="N16" s="12">
        <v>17192</v>
      </c>
      <c r="O16" s="12">
        <v>36719</v>
      </c>
      <c r="P16" s="12">
        <v>113606</v>
      </c>
      <c r="Q16" s="12">
        <v>14874</v>
      </c>
    </row>
    <row r="17" spans="1:17" ht="15" customHeight="1">
      <c r="A17" s="34" t="s">
        <v>41</v>
      </c>
      <c r="B17" s="26">
        <v>96</v>
      </c>
      <c r="C17" s="59">
        <v>3.56</v>
      </c>
      <c r="D17" s="59">
        <v>1.75</v>
      </c>
      <c r="E17" s="14">
        <v>52.3</v>
      </c>
      <c r="F17" s="12">
        <v>369285</v>
      </c>
      <c r="G17" s="12">
        <v>94147</v>
      </c>
      <c r="H17" s="12">
        <v>9878</v>
      </c>
      <c r="I17" s="12">
        <v>21044</v>
      </c>
      <c r="J17" s="12">
        <v>13027</v>
      </c>
      <c r="K17" s="12">
        <v>28759</v>
      </c>
      <c r="L17" s="12">
        <v>10286</v>
      </c>
      <c r="M17" s="12">
        <v>42589</v>
      </c>
      <c r="N17" s="12">
        <v>12358</v>
      </c>
      <c r="O17" s="12">
        <v>31335</v>
      </c>
      <c r="P17" s="12">
        <v>105860</v>
      </c>
      <c r="Q17" s="12">
        <v>13019</v>
      </c>
    </row>
    <row r="18" spans="1:17" ht="15" customHeight="1">
      <c r="A18" s="34" t="s">
        <v>42</v>
      </c>
      <c r="B18" s="26">
        <v>96</v>
      </c>
      <c r="C18" s="59">
        <v>3.72</v>
      </c>
      <c r="D18" s="59">
        <v>1.77</v>
      </c>
      <c r="E18" s="14">
        <v>52</v>
      </c>
      <c r="F18" s="12">
        <v>407788</v>
      </c>
      <c r="G18" s="12">
        <v>92465</v>
      </c>
      <c r="H18" s="12">
        <v>14613</v>
      </c>
      <c r="I18" s="12">
        <v>20107</v>
      </c>
      <c r="J18" s="12">
        <v>12221</v>
      </c>
      <c r="K18" s="12">
        <v>31101</v>
      </c>
      <c r="L18" s="12">
        <v>15864</v>
      </c>
      <c r="M18" s="12">
        <v>40020</v>
      </c>
      <c r="N18" s="12">
        <v>15546</v>
      </c>
      <c r="O18" s="12">
        <v>49248</v>
      </c>
      <c r="P18" s="12">
        <v>116602</v>
      </c>
      <c r="Q18" s="12">
        <v>34512</v>
      </c>
    </row>
    <row r="19" spans="1:17" ht="15" customHeight="1">
      <c r="A19" s="34" t="s">
        <v>43</v>
      </c>
      <c r="B19" s="26">
        <v>96</v>
      </c>
      <c r="C19" s="59">
        <v>3.73</v>
      </c>
      <c r="D19" s="59">
        <v>1.76</v>
      </c>
      <c r="E19" s="14">
        <v>52.1</v>
      </c>
      <c r="F19" s="12">
        <v>420407</v>
      </c>
      <c r="G19" s="12">
        <v>95678</v>
      </c>
      <c r="H19" s="12">
        <v>9088</v>
      </c>
      <c r="I19" s="12">
        <v>20919</v>
      </c>
      <c r="J19" s="12">
        <v>11621</v>
      </c>
      <c r="K19" s="12">
        <v>15159</v>
      </c>
      <c r="L19" s="12">
        <v>9720</v>
      </c>
      <c r="M19" s="12">
        <v>79477</v>
      </c>
      <c r="N19" s="12">
        <v>10145</v>
      </c>
      <c r="O19" s="12">
        <v>41796</v>
      </c>
      <c r="P19" s="12">
        <v>126803</v>
      </c>
      <c r="Q19" s="12">
        <v>22085</v>
      </c>
    </row>
    <row r="20" spans="1:17" ht="15" customHeight="1">
      <c r="A20" s="33"/>
      <c r="B20" s="26"/>
      <c r="C20" s="59"/>
      <c r="D20" s="59"/>
      <c r="E20" s="14"/>
      <c r="F20" s="14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" customHeight="1">
      <c r="A21" s="34" t="s">
        <v>44</v>
      </c>
      <c r="B21" s="26">
        <v>95</v>
      </c>
      <c r="C21" s="59">
        <v>3.86</v>
      </c>
      <c r="D21" s="59">
        <v>1.84</v>
      </c>
      <c r="E21" s="14">
        <v>52.1</v>
      </c>
      <c r="F21" s="12">
        <v>366251</v>
      </c>
      <c r="G21" s="12">
        <v>88558</v>
      </c>
      <c r="H21" s="12">
        <v>9972</v>
      </c>
      <c r="I21" s="12">
        <v>22249</v>
      </c>
      <c r="J21" s="12">
        <v>8445</v>
      </c>
      <c r="K21" s="12">
        <v>16920</v>
      </c>
      <c r="L21" s="12">
        <v>12890</v>
      </c>
      <c r="M21" s="12">
        <v>37223</v>
      </c>
      <c r="N21" s="12">
        <v>12010</v>
      </c>
      <c r="O21" s="12">
        <v>32618</v>
      </c>
      <c r="P21" s="12">
        <v>125365</v>
      </c>
      <c r="Q21" s="12">
        <v>14239</v>
      </c>
    </row>
    <row r="22" spans="1:17" ht="15" customHeight="1">
      <c r="A22" s="34" t="s">
        <v>45</v>
      </c>
      <c r="B22" s="26">
        <v>96</v>
      </c>
      <c r="C22" s="59">
        <v>3.75</v>
      </c>
      <c r="D22" s="59">
        <v>1.81</v>
      </c>
      <c r="E22" s="14">
        <v>52</v>
      </c>
      <c r="F22" s="12">
        <f>SUM(G22:P22)</f>
        <v>314442</v>
      </c>
      <c r="G22" s="12">
        <v>91043</v>
      </c>
      <c r="H22" s="12">
        <v>13992</v>
      </c>
      <c r="I22" s="12">
        <v>20976</v>
      </c>
      <c r="J22" s="12">
        <v>10860</v>
      </c>
      <c r="K22" s="12">
        <v>24970</v>
      </c>
      <c r="L22" s="12">
        <v>7454</v>
      </c>
      <c r="M22" s="12">
        <v>31752</v>
      </c>
      <c r="N22" s="12">
        <v>17673</v>
      </c>
      <c r="O22" s="12">
        <v>33025</v>
      </c>
      <c r="P22" s="12">
        <v>62697</v>
      </c>
      <c r="Q22" s="12">
        <v>14399</v>
      </c>
    </row>
    <row r="23" spans="1:17" ht="15" customHeight="1">
      <c r="A23" s="34" t="s">
        <v>46</v>
      </c>
      <c r="B23" s="26">
        <v>95</v>
      </c>
      <c r="C23" s="59">
        <v>3.73</v>
      </c>
      <c r="D23" s="59">
        <v>1.65</v>
      </c>
      <c r="E23" s="14">
        <v>51.4</v>
      </c>
      <c r="F23" s="12">
        <f>SUM(G23:P23)</f>
        <v>306866</v>
      </c>
      <c r="G23" s="12">
        <v>82012</v>
      </c>
      <c r="H23" s="12">
        <v>17029</v>
      </c>
      <c r="I23" s="12">
        <v>21125</v>
      </c>
      <c r="J23" s="12">
        <v>14372</v>
      </c>
      <c r="K23" s="12">
        <v>23115</v>
      </c>
      <c r="L23" s="12">
        <v>8167</v>
      </c>
      <c r="M23" s="12">
        <v>27157</v>
      </c>
      <c r="N23" s="12">
        <v>11847</v>
      </c>
      <c r="O23" s="12">
        <v>34131</v>
      </c>
      <c r="P23" s="12">
        <v>67911</v>
      </c>
      <c r="Q23" s="12">
        <v>20072</v>
      </c>
    </row>
    <row r="24" spans="1:17" ht="15" customHeight="1">
      <c r="A24" s="50" t="s">
        <v>47</v>
      </c>
      <c r="B24" s="26">
        <v>95</v>
      </c>
      <c r="C24" s="59">
        <v>3.71</v>
      </c>
      <c r="D24" s="59">
        <v>1.62</v>
      </c>
      <c r="E24" s="14">
        <v>51.2</v>
      </c>
      <c r="F24" s="12">
        <v>441396</v>
      </c>
      <c r="G24" s="12">
        <v>110527</v>
      </c>
      <c r="H24" s="12">
        <v>22816</v>
      </c>
      <c r="I24" s="12">
        <v>26387</v>
      </c>
      <c r="J24" s="12">
        <v>15996</v>
      </c>
      <c r="K24" s="12">
        <v>31605</v>
      </c>
      <c r="L24" s="12">
        <v>15753</v>
      </c>
      <c r="M24" s="12">
        <v>38272</v>
      </c>
      <c r="N24" s="12">
        <v>31595</v>
      </c>
      <c r="O24" s="12">
        <v>42798</v>
      </c>
      <c r="P24" s="12">
        <v>105648</v>
      </c>
      <c r="Q24" s="12">
        <v>37417</v>
      </c>
    </row>
    <row r="25" spans="1:17" ht="15" customHeight="1">
      <c r="A25" s="12" t="s">
        <v>48</v>
      </c>
      <c r="B25" s="36"/>
      <c r="C25" s="37"/>
      <c r="D25" s="37"/>
      <c r="E25" s="38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ht="15" customHeight="1"/>
    <row r="27" ht="15" customHeight="1">
      <c r="A27" s="12"/>
    </row>
    <row r="28" spans="1:18" s="6" customFormat="1" ht="19.5" customHeight="1">
      <c r="A28" s="129" t="s">
        <v>49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31"/>
      <c r="Q28" s="31"/>
      <c r="R28" s="31"/>
    </row>
    <row r="29" spans="1:18" s="6" customFormat="1" ht="19.5" customHeight="1">
      <c r="A29" s="87" t="s">
        <v>50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5"/>
      <c r="Q29" s="5"/>
      <c r="R29" s="5"/>
    </row>
    <row r="30" spans="2:16" s="6" customFormat="1" ht="18" customHeight="1" thickBo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8" t="s">
        <v>0</v>
      </c>
      <c r="P30" s="5"/>
    </row>
    <row r="31" spans="1:15" s="6" customFormat="1" ht="15" customHeight="1">
      <c r="A31" s="77" t="s">
        <v>1</v>
      </c>
      <c r="B31" s="89" t="s">
        <v>18</v>
      </c>
      <c r="C31" s="71" t="s">
        <v>51</v>
      </c>
      <c r="D31" s="71" t="s">
        <v>52</v>
      </c>
      <c r="E31" s="71" t="s">
        <v>53</v>
      </c>
      <c r="F31" s="82" t="s">
        <v>55</v>
      </c>
      <c r="G31" s="94" t="s">
        <v>56</v>
      </c>
      <c r="H31" s="15"/>
      <c r="I31" s="15"/>
      <c r="J31" s="15"/>
      <c r="K31" s="15"/>
      <c r="L31" s="16"/>
      <c r="M31" s="71" t="s">
        <v>58</v>
      </c>
      <c r="N31" s="71" t="s">
        <v>59</v>
      </c>
      <c r="O31" s="82" t="s">
        <v>60</v>
      </c>
    </row>
    <row r="32" spans="1:15" s="6" customFormat="1" ht="15" customHeight="1">
      <c r="A32" s="88"/>
      <c r="B32" s="90"/>
      <c r="C32" s="72"/>
      <c r="D32" s="72"/>
      <c r="E32" s="72"/>
      <c r="F32" s="92"/>
      <c r="G32" s="95"/>
      <c r="H32" s="102" t="s">
        <v>10</v>
      </c>
      <c r="I32" s="73"/>
      <c r="J32" s="73"/>
      <c r="K32" s="74"/>
      <c r="L32" s="117" t="s">
        <v>57</v>
      </c>
      <c r="M32" s="97"/>
      <c r="N32" s="99"/>
      <c r="O32" s="101"/>
    </row>
    <row r="33" spans="1:15" s="3" customFormat="1" ht="15" customHeight="1">
      <c r="A33" s="78"/>
      <c r="B33" s="91"/>
      <c r="C33" s="51" t="s">
        <v>24</v>
      </c>
      <c r="D33" s="51" t="s">
        <v>24</v>
      </c>
      <c r="E33" s="45" t="s">
        <v>54</v>
      </c>
      <c r="F33" s="93"/>
      <c r="G33" s="96"/>
      <c r="H33" s="93"/>
      <c r="I33" s="52" t="s">
        <v>11</v>
      </c>
      <c r="J33" s="53" t="s">
        <v>12</v>
      </c>
      <c r="K33" s="54" t="s">
        <v>13</v>
      </c>
      <c r="L33" s="118"/>
      <c r="M33" s="98"/>
      <c r="N33" s="100"/>
      <c r="O33" s="84"/>
    </row>
    <row r="34" spans="1:15" s="3" customFormat="1" ht="15" customHeight="1">
      <c r="A34" s="49" t="s">
        <v>34</v>
      </c>
      <c r="B34" s="40">
        <v>59</v>
      </c>
      <c r="C34" s="58">
        <v>3.83</v>
      </c>
      <c r="D34" s="58">
        <v>1.82</v>
      </c>
      <c r="E34" s="56">
        <v>44.1</v>
      </c>
      <c r="F34" s="12">
        <f>SUM(G34,M34:N34)</f>
        <v>1060417</v>
      </c>
      <c r="G34" s="12">
        <f>SUM(H34,L34)</f>
        <v>608276</v>
      </c>
      <c r="H34" s="12">
        <f>SUM(I34:K34)</f>
        <v>596229</v>
      </c>
      <c r="I34" s="35">
        <v>565412</v>
      </c>
      <c r="J34" s="35">
        <v>12411</v>
      </c>
      <c r="K34" s="35">
        <v>18406</v>
      </c>
      <c r="L34" s="35">
        <v>12047</v>
      </c>
      <c r="M34" s="35">
        <v>349551</v>
      </c>
      <c r="N34" s="35">
        <v>102590</v>
      </c>
      <c r="O34" s="35">
        <v>17778</v>
      </c>
    </row>
    <row r="35" spans="1:15" s="3" customFormat="1" ht="15" customHeight="1">
      <c r="A35" s="47" t="s">
        <v>36</v>
      </c>
      <c r="B35" s="26">
        <v>60</v>
      </c>
      <c r="C35" s="59">
        <v>3.68</v>
      </c>
      <c r="D35" s="59">
        <v>1.79</v>
      </c>
      <c r="E35" s="57">
        <v>43.8</v>
      </c>
      <c r="F35" s="12">
        <f>SUM(G35,M35:N35)</f>
        <v>1115804</v>
      </c>
      <c r="G35" s="12">
        <f>SUM(H35,L35)</f>
        <v>604142</v>
      </c>
      <c r="H35" s="12">
        <v>591354</v>
      </c>
      <c r="I35" s="12">
        <v>554833</v>
      </c>
      <c r="J35" s="12">
        <v>8334</v>
      </c>
      <c r="K35" s="12">
        <v>28186</v>
      </c>
      <c r="L35" s="12">
        <v>12788</v>
      </c>
      <c r="M35" s="12">
        <v>427749</v>
      </c>
      <c r="N35" s="12">
        <v>83913</v>
      </c>
      <c r="O35" s="12">
        <v>16792</v>
      </c>
    </row>
    <row r="36" spans="1:15" ht="15" customHeight="1">
      <c r="A36" s="48" t="s">
        <v>69</v>
      </c>
      <c r="B36" s="66">
        <f aca="true" t="shared" si="1" ref="B36:N36">AVERAGE(B38:B41,B43:B46,B48:B51)</f>
        <v>57.166666666666664</v>
      </c>
      <c r="C36" s="69">
        <f t="shared" si="1"/>
        <v>3.785</v>
      </c>
      <c r="D36" s="69">
        <f t="shared" si="1"/>
        <v>1.7425000000000004</v>
      </c>
      <c r="E36" s="70">
        <f t="shared" si="1"/>
        <v>46.1</v>
      </c>
      <c r="F36" s="66">
        <f t="shared" si="1"/>
        <v>1129557.6666666667</v>
      </c>
      <c r="G36" s="66">
        <f t="shared" si="1"/>
        <v>681696.9166666666</v>
      </c>
      <c r="H36" s="66">
        <f t="shared" si="1"/>
        <v>666887.25</v>
      </c>
      <c r="I36" s="66">
        <f t="shared" si="1"/>
        <v>634646.75</v>
      </c>
      <c r="J36" s="66">
        <f t="shared" si="1"/>
        <v>7552.333333333333</v>
      </c>
      <c r="K36" s="66">
        <f t="shared" si="1"/>
        <v>24688.083333333332</v>
      </c>
      <c r="L36" s="66">
        <f t="shared" si="1"/>
        <v>14809.666666666666</v>
      </c>
      <c r="M36" s="66">
        <f t="shared" si="1"/>
        <v>403043.1666666667</v>
      </c>
      <c r="N36" s="66">
        <f t="shared" si="1"/>
        <v>94817.5</v>
      </c>
      <c r="O36" s="66">
        <f>AVERAGE(O38:O41,O43:O46,O48:O51)</f>
        <v>16972.5</v>
      </c>
    </row>
    <row r="37" spans="1:15" ht="15" customHeight="1">
      <c r="A37" s="32"/>
      <c r="B37" s="27"/>
      <c r="C37" s="63"/>
      <c r="D37" s="63"/>
      <c r="E37" s="60"/>
      <c r="F37" s="28"/>
      <c r="G37" s="28"/>
      <c r="H37" s="28"/>
      <c r="I37" s="17"/>
      <c r="J37" s="17"/>
      <c r="K37" s="17"/>
      <c r="L37" s="17"/>
      <c r="M37" s="17"/>
      <c r="N37" s="17"/>
      <c r="O37" s="17"/>
    </row>
    <row r="38" spans="1:15" ht="15" customHeight="1">
      <c r="A38" s="49" t="s">
        <v>35</v>
      </c>
      <c r="B38" s="26">
        <v>59</v>
      </c>
      <c r="C38" s="59">
        <v>3.71</v>
      </c>
      <c r="D38" s="59">
        <v>1.73</v>
      </c>
      <c r="E38" s="57">
        <v>45.7</v>
      </c>
      <c r="F38" s="12">
        <f aca="true" t="shared" si="2" ref="F38:F51">SUM(G38,M38:N38)</f>
        <v>1023030</v>
      </c>
      <c r="G38" s="12">
        <v>535289</v>
      </c>
      <c r="H38" s="12">
        <v>500808</v>
      </c>
      <c r="I38" s="12">
        <v>494453</v>
      </c>
      <c r="J38" s="12">
        <v>1334</v>
      </c>
      <c r="K38" s="12">
        <v>5020</v>
      </c>
      <c r="L38" s="12">
        <v>34481</v>
      </c>
      <c r="M38" s="12">
        <v>383887</v>
      </c>
      <c r="N38" s="12">
        <v>103854</v>
      </c>
      <c r="O38" s="12">
        <v>12946</v>
      </c>
    </row>
    <row r="39" spans="1:15" ht="15" customHeight="1">
      <c r="A39" s="34" t="s">
        <v>37</v>
      </c>
      <c r="B39" s="26">
        <v>58</v>
      </c>
      <c r="C39" s="59">
        <v>3.64</v>
      </c>
      <c r="D39" s="59">
        <v>1.67</v>
      </c>
      <c r="E39" s="57">
        <v>47.1</v>
      </c>
      <c r="F39" s="12">
        <f t="shared" si="2"/>
        <v>1064683</v>
      </c>
      <c r="G39" s="12">
        <f aca="true" t="shared" si="3" ref="G39:G51">SUM(H39,L39)</f>
        <v>577394</v>
      </c>
      <c r="H39" s="12">
        <f>SUM(I39:K39)</f>
        <v>567150</v>
      </c>
      <c r="I39" s="12">
        <v>478215</v>
      </c>
      <c r="J39" s="12">
        <v>5578</v>
      </c>
      <c r="K39" s="12">
        <v>83357</v>
      </c>
      <c r="L39" s="12">
        <v>10244</v>
      </c>
      <c r="M39" s="12">
        <v>399182</v>
      </c>
      <c r="N39" s="12">
        <v>88107</v>
      </c>
      <c r="O39" s="12">
        <v>10195</v>
      </c>
    </row>
    <row r="40" spans="1:15" ht="15" customHeight="1">
      <c r="A40" s="34" t="s">
        <v>38</v>
      </c>
      <c r="B40" s="26">
        <v>57</v>
      </c>
      <c r="C40" s="59">
        <v>3.56</v>
      </c>
      <c r="D40" s="59">
        <v>1.67</v>
      </c>
      <c r="E40" s="57">
        <v>47.5</v>
      </c>
      <c r="F40" s="12">
        <f t="shared" si="2"/>
        <v>1129562</v>
      </c>
      <c r="G40" s="12">
        <f t="shared" si="3"/>
        <v>600444</v>
      </c>
      <c r="H40" s="12">
        <v>570637</v>
      </c>
      <c r="I40" s="12">
        <v>555058</v>
      </c>
      <c r="J40" s="12">
        <v>2128</v>
      </c>
      <c r="K40" s="12">
        <v>13452</v>
      </c>
      <c r="L40" s="12">
        <v>29807</v>
      </c>
      <c r="M40" s="12">
        <v>424308</v>
      </c>
      <c r="N40" s="12">
        <v>104810</v>
      </c>
      <c r="O40" s="12">
        <v>15420</v>
      </c>
    </row>
    <row r="41" spans="1:15" ht="15" customHeight="1">
      <c r="A41" s="34" t="s">
        <v>39</v>
      </c>
      <c r="B41" s="26">
        <v>61</v>
      </c>
      <c r="C41" s="59">
        <v>3.62</v>
      </c>
      <c r="D41" s="59">
        <v>1.67</v>
      </c>
      <c r="E41" s="57">
        <v>47</v>
      </c>
      <c r="F41" s="12">
        <f t="shared" si="2"/>
        <v>1028946</v>
      </c>
      <c r="G41" s="12">
        <v>544939</v>
      </c>
      <c r="H41" s="12">
        <v>522228</v>
      </c>
      <c r="I41" s="12">
        <v>459843</v>
      </c>
      <c r="J41" s="12">
        <v>1584</v>
      </c>
      <c r="K41" s="12">
        <v>60802</v>
      </c>
      <c r="L41" s="12">
        <v>22711</v>
      </c>
      <c r="M41" s="12">
        <v>387372</v>
      </c>
      <c r="N41" s="12">
        <v>96635</v>
      </c>
      <c r="O41" s="12">
        <v>12651</v>
      </c>
    </row>
    <row r="42" spans="1:15" ht="15" customHeight="1">
      <c r="A42" s="33"/>
      <c r="B42" s="27"/>
      <c r="C42" s="63"/>
      <c r="D42" s="63"/>
      <c r="E42" s="60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5" customHeight="1">
      <c r="A43" s="34" t="s">
        <v>40</v>
      </c>
      <c r="B43" s="26">
        <v>59</v>
      </c>
      <c r="C43" s="59">
        <v>3.81</v>
      </c>
      <c r="D43" s="59">
        <v>1.76</v>
      </c>
      <c r="E43" s="57">
        <v>46.6</v>
      </c>
      <c r="F43" s="12">
        <v>953733</v>
      </c>
      <c r="G43" s="12">
        <f t="shared" si="3"/>
        <v>479819</v>
      </c>
      <c r="H43" s="12">
        <f>SUM(I43:K43)</f>
        <v>468353</v>
      </c>
      <c r="I43" s="12">
        <v>456883</v>
      </c>
      <c r="J43" s="12">
        <v>5085</v>
      </c>
      <c r="K43" s="12">
        <v>6385</v>
      </c>
      <c r="L43" s="12">
        <v>11466</v>
      </c>
      <c r="M43" s="12">
        <v>370329</v>
      </c>
      <c r="N43" s="12">
        <v>103586</v>
      </c>
      <c r="O43" s="12">
        <v>14561</v>
      </c>
    </row>
    <row r="44" spans="1:15" ht="15" customHeight="1">
      <c r="A44" s="34" t="s">
        <v>41</v>
      </c>
      <c r="B44" s="26">
        <v>59</v>
      </c>
      <c r="C44" s="59">
        <v>3.66</v>
      </c>
      <c r="D44" s="59">
        <v>1.75</v>
      </c>
      <c r="E44" s="57">
        <v>47.1</v>
      </c>
      <c r="F44" s="12">
        <f t="shared" si="2"/>
        <v>1294659</v>
      </c>
      <c r="G44" s="12">
        <f t="shared" si="3"/>
        <v>864153</v>
      </c>
      <c r="H44" s="12">
        <f>SUM(I44:K44)</f>
        <v>858969</v>
      </c>
      <c r="I44" s="12">
        <v>800685</v>
      </c>
      <c r="J44" s="12">
        <v>8665</v>
      </c>
      <c r="K44" s="12">
        <v>49619</v>
      </c>
      <c r="L44" s="12">
        <v>5184</v>
      </c>
      <c r="M44" s="12">
        <v>343980</v>
      </c>
      <c r="N44" s="12">
        <v>86526</v>
      </c>
      <c r="O44" s="12">
        <v>12254</v>
      </c>
    </row>
    <row r="45" spans="1:15" ht="15" customHeight="1">
      <c r="A45" s="34" t="s">
        <v>42</v>
      </c>
      <c r="B45" s="26">
        <v>58</v>
      </c>
      <c r="C45" s="59">
        <v>3.83</v>
      </c>
      <c r="D45" s="59">
        <v>1.71</v>
      </c>
      <c r="E45" s="57">
        <v>45.8</v>
      </c>
      <c r="F45" s="12">
        <f t="shared" si="2"/>
        <v>1496661</v>
      </c>
      <c r="G45" s="12">
        <f t="shared" si="3"/>
        <v>920320</v>
      </c>
      <c r="H45" s="12">
        <v>885529</v>
      </c>
      <c r="I45" s="12">
        <v>867246</v>
      </c>
      <c r="J45" s="12">
        <v>15522</v>
      </c>
      <c r="K45" s="12">
        <v>2760</v>
      </c>
      <c r="L45" s="12">
        <v>34791</v>
      </c>
      <c r="M45" s="12">
        <v>477564</v>
      </c>
      <c r="N45" s="12">
        <v>98777</v>
      </c>
      <c r="O45" s="12">
        <v>30998</v>
      </c>
    </row>
    <row r="46" spans="1:15" ht="15" customHeight="1">
      <c r="A46" s="34" t="s">
        <v>43</v>
      </c>
      <c r="B46" s="26">
        <v>55</v>
      </c>
      <c r="C46" s="59">
        <v>3.96</v>
      </c>
      <c r="D46" s="59">
        <v>1.82</v>
      </c>
      <c r="E46" s="57">
        <v>45.1</v>
      </c>
      <c r="F46" s="12">
        <v>1119311</v>
      </c>
      <c r="G46" s="12">
        <v>548655</v>
      </c>
      <c r="H46" s="12">
        <v>537997</v>
      </c>
      <c r="I46" s="12">
        <v>492724</v>
      </c>
      <c r="J46" s="12">
        <v>11278</v>
      </c>
      <c r="K46" s="12">
        <v>33994</v>
      </c>
      <c r="L46" s="12">
        <v>10658</v>
      </c>
      <c r="M46" s="12">
        <v>478999</v>
      </c>
      <c r="N46" s="12">
        <v>91656</v>
      </c>
      <c r="O46" s="12">
        <v>23354</v>
      </c>
    </row>
    <row r="47" spans="1:15" ht="15" customHeight="1">
      <c r="A47" s="33"/>
      <c r="B47" s="30"/>
      <c r="C47" s="64"/>
      <c r="D47" s="64"/>
      <c r="E47" s="61"/>
      <c r="F47" s="39"/>
      <c r="G47" s="39"/>
      <c r="H47" s="39"/>
      <c r="I47" s="29"/>
      <c r="J47" s="29"/>
      <c r="K47" s="29"/>
      <c r="L47" s="29"/>
      <c r="M47" s="29"/>
      <c r="N47" s="29"/>
      <c r="O47" s="29"/>
    </row>
    <row r="48" spans="1:15" ht="15" customHeight="1">
      <c r="A48" s="34" t="s">
        <v>44</v>
      </c>
      <c r="B48" s="26">
        <v>55</v>
      </c>
      <c r="C48" s="59">
        <v>4</v>
      </c>
      <c r="D48" s="59">
        <v>1.89</v>
      </c>
      <c r="E48" s="57">
        <v>45.7</v>
      </c>
      <c r="F48" s="12">
        <f t="shared" si="2"/>
        <v>978777</v>
      </c>
      <c r="G48" s="12">
        <f t="shared" si="3"/>
        <v>533467</v>
      </c>
      <c r="H48" s="12">
        <v>530737</v>
      </c>
      <c r="I48" s="12">
        <v>516534</v>
      </c>
      <c r="J48" s="12">
        <v>11455</v>
      </c>
      <c r="K48" s="12">
        <v>2749</v>
      </c>
      <c r="L48" s="12">
        <v>2730</v>
      </c>
      <c r="M48" s="12">
        <v>348527</v>
      </c>
      <c r="N48" s="12">
        <v>96783</v>
      </c>
      <c r="O48" s="12">
        <v>12235</v>
      </c>
    </row>
    <row r="49" spans="1:15" ht="15" customHeight="1">
      <c r="A49" s="34" t="s">
        <v>45</v>
      </c>
      <c r="B49" s="26">
        <v>55</v>
      </c>
      <c r="C49" s="59">
        <v>3.89</v>
      </c>
      <c r="D49" s="59">
        <v>1.91</v>
      </c>
      <c r="E49" s="57">
        <v>44.9</v>
      </c>
      <c r="F49" s="12">
        <v>994310</v>
      </c>
      <c r="G49" s="12">
        <f t="shared" si="3"/>
        <v>548709</v>
      </c>
      <c r="H49" s="12">
        <f>SUM(I49:K49)</f>
        <v>547026</v>
      </c>
      <c r="I49" s="12">
        <v>531447</v>
      </c>
      <c r="J49" s="12">
        <v>8727</v>
      </c>
      <c r="K49" s="12">
        <v>6852</v>
      </c>
      <c r="L49" s="12">
        <v>1683</v>
      </c>
      <c r="M49" s="12">
        <v>353542</v>
      </c>
      <c r="N49" s="12">
        <v>92058</v>
      </c>
      <c r="O49" s="12">
        <v>13420</v>
      </c>
    </row>
    <row r="50" spans="1:15" ht="15" customHeight="1">
      <c r="A50" s="34" t="s">
        <v>46</v>
      </c>
      <c r="B50" s="26">
        <v>55</v>
      </c>
      <c r="C50" s="59">
        <v>3.85</v>
      </c>
      <c r="D50" s="59">
        <v>1.69</v>
      </c>
      <c r="E50" s="57">
        <v>45.3</v>
      </c>
      <c r="F50" s="12">
        <v>340866</v>
      </c>
      <c r="G50" s="12">
        <v>517625</v>
      </c>
      <c r="H50" s="12">
        <v>512775</v>
      </c>
      <c r="I50" s="12">
        <v>500460</v>
      </c>
      <c r="J50" s="12">
        <v>8727</v>
      </c>
      <c r="K50" s="12">
        <v>3587</v>
      </c>
      <c r="L50" s="12">
        <v>4850</v>
      </c>
      <c r="M50" s="12">
        <v>332774</v>
      </c>
      <c r="N50" s="12">
        <v>90467</v>
      </c>
      <c r="O50" s="12">
        <v>17733</v>
      </c>
    </row>
    <row r="51" spans="1:15" ht="15" customHeight="1">
      <c r="A51" s="50" t="s">
        <v>47</v>
      </c>
      <c r="B51" s="41">
        <v>55</v>
      </c>
      <c r="C51" s="65">
        <v>3.89</v>
      </c>
      <c r="D51" s="65">
        <v>1.64</v>
      </c>
      <c r="E51" s="62">
        <v>45.4</v>
      </c>
      <c r="F51" s="42">
        <f t="shared" si="2"/>
        <v>2130154</v>
      </c>
      <c r="G51" s="42">
        <f t="shared" si="3"/>
        <v>1509549</v>
      </c>
      <c r="H51" s="42">
        <f>SUM(I51:K51)</f>
        <v>1500438</v>
      </c>
      <c r="I51" s="42">
        <v>1462213</v>
      </c>
      <c r="J51" s="42">
        <v>10545</v>
      </c>
      <c r="K51" s="42">
        <v>27680</v>
      </c>
      <c r="L51" s="42">
        <v>9111</v>
      </c>
      <c r="M51" s="42">
        <v>536054</v>
      </c>
      <c r="N51" s="42">
        <v>84551</v>
      </c>
      <c r="O51" s="42">
        <v>27903</v>
      </c>
    </row>
    <row r="52" spans="1:15" ht="15" customHeight="1">
      <c r="A52" s="12" t="s">
        <v>48</v>
      </c>
      <c r="B52" s="12"/>
      <c r="C52" s="13"/>
      <c r="D52" s="13"/>
      <c r="E52" s="14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2:18" ht="15" customHeight="1">
      <c r="B53" s="21"/>
      <c r="C53" s="12"/>
      <c r="E53" s="13"/>
      <c r="G53" s="13"/>
      <c r="H53" s="14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</row>
    <row r="55" s="6" customFormat="1" ht="19.5" customHeight="1"/>
    <row r="56" spans="1:18" s="6" customFormat="1" ht="19.5" customHeight="1">
      <c r="A56" s="87" t="s">
        <v>19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s="6" customFormat="1" ht="15" customHeight="1" thickBot="1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8" t="s">
        <v>0</v>
      </c>
    </row>
    <row r="58" spans="1:18" s="6" customFormat="1" ht="15" customHeight="1">
      <c r="A58" s="77" t="s">
        <v>1</v>
      </c>
      <c r="B58" s="108" t="s">
        <v>14</v>
      </c>
      <c r="C58" s="82" t="s">
        <v>61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2"/>
      <c r="P58" s="113" t="s">
        <v>68</v>
      </c>
      <c r="Q58" s="113" t="s">
        <v>66</v>
      </c>
      <c r="R58" s="103" t="s">
        <v>67</v>
      </c>
    </row>
    <row r="59" spans="1:18" s="6" customFormat="1" ht="15" customHeight="1">
      <c r="A59" s="88"/>
      <c r="B59" s="109"/>
      <c r="C59" s="101"/>
      <c r="D59" s="102" t="s">
        <v>3</v>
      </c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117" t="s">
        <v>16</v>
      </c>
      <c r="P59" s="114"/>
      <c r="Q59" s="114"/>
      <c r="R59" s="104"/>
    </row>
    <row r="60" spans="1:18" s="3" customFormat="1" ht="15" customHeight="1">
      <c r="A60" s="88"/>
      <c r="B60" s="109"/>
      <c r="C60" s="101"/>
      <c r="D60" s="101"/>
      <c r="E60" s="117" t="s">
        <v>62</v>
      </c>
      <c r="F60" s="117" t="s">
        <v>63</v>
      </c>
      <c r="G60" s="119" t="s">
        <v>4</v>
      </c>
      <c r="H60" s="121" t="s">
        <v>15</v>
      </c>
      <c r="I60" s="125" t="s">
        <v>6</v>
      </c>
      <c r="J60" s="127" t="s">
        <v>7</v>
      </c>
      <c r="K60" s="123" t="s">
        <v>32</v>
      </c>
      <c r="L60" s="123" t="s">
        <v>64</v>
      </c>
      <c r="M60" s="123" t="s">
        <v>8</v>
      </c>
      <c r="N60" s="124" t="s">
        <v>65</v>
      </c>
      <c r="O60" s="122"/>
      <c r="P60" s="115"/>
      <c r="Q60" s="115"/>
      <c r="R60" s="105"/>
    </row>
    <row r="61" spans="1:18" s="3" customFormat="1" ht="15" customHeight="1">
      <c r="A61" s="107"/>
      <c r="B61" s="110"/>
      <c r="C61" s="84"/>
      <c r="D61" s="84"/>
      <c r="E61" s="110"/>
      <c r="F61" s="110"/>
      <c r="G61" s="120"/>
      <c r="H61" s="120"/>
      <c r="I61" s="126"/>
      <c r="J61" s="128"/>
      <c r="K61" s="110"/>
      <c r="L61" s="110"/>
      <c r="M61" s="110"/>
      <c r="N61" s="116"/>
      <c r="O61" s="110"/>
      <c r="P61" s="116"/>
      <c r="Q61" s="116"/>
      <c r="R61" s="106"/>
    </row>
    <row r="62" spans="1:18" s="3" customFormat="1" ht="15" customHeight="1">
      <c r="A62" s="49" t="s">
        <v>34</v>
      </c>
      <c r="B62" s="26">
        <v>1060417</v>
      </c>
      <c r="C62" s="12">
        <f>SUM(D62,O62)</f>
        <v>462832</v>
      </c>
      <c r="D62" s="12">
        <v>360257</v>
      </c>
      <c r="E62" s="35">
        <v>87513</v>
      </c>
      <c r="F62" s="35">
        <v>14230</v>
      </c>
      <c r="G62" s="35">
        <v>21573</v>
      </c>
      <c r="H62" s="35">
        <v>11483</v>
      </c>
      <c r="I62" s="35">
        <v>24917</v>
      </c>
      <c r="J62" s="35">
        <v>8887</v>
      </c>
      <c r="K62" s="35">
        <v>34077</v>
      </c>
      <c r="L62" s="35">
        <v>20099</v>
      </c>
      <c r="M62" s="35">
        <v>38371</v>
      </c>
      <c r="N62" s="35">
        <v>99108</v>
      </c>
      <c r="O62" s="35">
        <v>102575</v>
      </c>
      <c r="P62" s="35">
        <v>501047</v>
      </c>
      <c r="Q62" s="43">
        <v>96538</v>
      </c>
      <c r="R62" s="35">
        <v>505701</v>
      </c>
    </row>
    <row r="63" spans="1:18" s="3" customFormat="1" ht="15" customHeight="1">
      <c r="A63" s="47" t="s">
        <v>36</v>
      </c>
      <c r="B63" s="26">
        <f>SUM(C63,P63:Q63)</f>
        <v>1115803</v>
      </c>
      <c r="C63" s="12">
        <f>SUM(D63,O63)</f>
        <v>434973</v>
      </c>
      <c r="D63" s="12">
        <f>SUM(E63:N63)</f>
        <v>344536</v>
      </c>
      <c r="E63" s="12">
        <v>78103</v>
      </c>
      <c r="F63" s="12">
        <v>23920</v>
      </c>
      <c r="G63" s="12">
        <v>20657</v>
      </c>
      <c r="H63" s="12">
        <v>12563</v>
      </c>
      <c r="I63" s="12">
        <v>20808</v>
      </c>
      <c r="J63" s="12">
        <v>10506</v>
      </c>
      <c r="K63" s="12">
        <v>32861</v>
      </c>
      <c r="L63" s="12">
        <v>16155</v>
      </c>
      <c r="M63" s="12">
        <v>35184</v>
      </c>
      <c r="N63" s="12">
        <v>93779</v>
      </c>
      <c r="O63" s="12">
        <v>90437</v>
      </c>
      <c r="P63" s="12">
        <v>599959</v>
      </c>
      <c r="Q63" s="12">
        <v>80871</v>
      </c>
      <c r="R63" s="12">
        <v>513704</v>
      </c>
    </row>
    <row r="64" spans="1:18" ht="15" customHeight="1">
      <c r="A64" s="48" t="s">
        <v>69</v>
      </c>
      <c r="B64" s="66">
        <f aca="true" t="shared" si="4" ref="B64:R64">AVERAGE(B66:B69,B71:B74,B76:B79)</f>
        <v>1179557.8333333333</v>
      </c>
      <c r="C64" s="66">
        <v>511231</v>
      </c>
      <c r="D64" s="66">
        <f t="shared" si="4"/>
        <v>397518.75</v>
      </c>
      <c r="E64" s="66">
        <f>AVERAGE(E66:E69,E71:E74,E76:E79)</f>
        <v>88651.25</v>
      </c>
      <c r="F64" s="66">
        <f t="shared" si="4"/>
        <v>15567.166666666666</v>
      </c>
      <c r="G64" s="66">
        <f t="shared" si="4"/>
        <v>23533.166666666668</v>
      </c>
      <c r="H64" s="66">
        <f t="shared" si="4"/>
        <v>12074.166666666666</v>
      </c>
      <c r="I64" s="66">
        <f t="shared" si="4"/>
        <v>25699.833333333332</v>
      </c>
      <c r="J64" s="66">
        <f t="shared" si="4"/>
        <v>10860.416666666666</v>
      </c>
      <c r="K64" s="66">
        <f t="shared" si="4"/>
        <v>42293.083333333336</v>
      </c>
      <c r="L64" s="66">
        <v>22964</v>
      </c>
      <c r="M64" s="66">
        <v>36548</v>
      </c>
      <c r="N64" s="66">
        <f t="shared" si="4"/>
        <v>119326.83333333333</v>
      </c>
      <c r="O64" s="66">
        <f t="shared" si="4"/>
        <v>113712.58333333333</v>
      </c>
      <c r="P64" s="66">
        <f t="shared" si="4"/>
        <v>576103.3333333334</v>
      </c>
      <c r="Q64" s="66">
        <f t="shared" si="4"/>
        <v>92223.08333333333</v>
      </c>
      <c r="R64" s="66">
        <f t="shared" si="4"/>
        <v>567984.3333333334</v>
      </c>
    </row>
    <row r="65" spans="1:18" ht="15" customHeight="1">
      <c r="A65" s="32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ht="15" customHeight="1">
      <c r="A66" s="49" t="s">
        <v>35</v>
      </c>
      <c r="B66" s="26">
        <v>1023029</v>
      </c>
      <c r="C66" s="12">
        <f>SUM(D66,O66)</f>
        <v>483484</v>
      </c>
      <c r="D66" s="12">
        <f>SUM(E66:N66)</f>
        <v>388219</v>
      </c>
      <c r="E66" s="12">
        <v>74487</v>
      </c>
      <c r="F66" s="12">
        <v>17672</v>
      </c>
      <c r="G66" s="12">
        <v>25709</v>
      </c>
      <c r="H66" s="12">
        <v>6750</v>
      </c>
      <c r="I66" s="12">
        <v>24257</v>
      </c>
      <c r="J66" s="12">
        <v>15359</v>
      </c>
      <c r="K66" s="12">
        <v>30415</v>
      </c>
      <c r="L66" s="12">
        <v>14856</v>
      </c>
      <c r="M66" s="12">
        <v>29744</v>
      </c>
      <c r="N66" s="12">
        <v>148970</v>
      </c>
      <c r="O66" s="12">
        <v>95265</v>
      </c>
      <c r="P66" s="12">
        <v>455726</v>
      </c>
      <c r="Q66" s="12">
        <v>83820</v>
      </c>
      <c r="R66" s="12">
        <v>440024</v>
      </c>
    </row>
    <row r="67" spans="1:18" ht="15" customHeight="1">
      <c r="A67" s="34" t="s">
        <v>37</v>
      </c>
      <c r="B67" s="26">
        <v>1064683</v>
      </c>
      <c r="C67" s="12">
        <v>447401</v>
      </c>
      <c r="D67" s="12">
        <v>349536</v>
      </c>
      <c r="E67" s="12">
        <v>80812</v>
      </c>
      <c r="F67" s="12">
        <v>16494</v>
      </c>
      <c r="G67" s="12">
        <v>28098</v>
      </c>
      <c r="H67" s="12">
        <v>11210</v>
      </c>
      <c r="I67" s="12">
        <v>18572</v>
      </c>
      <c r="J67" s="12">
        <v>8274</v>
      </c>
      <c r="K67" s="12">
        <v>20538</v>
      </c>
      <c r="L67" s="12">
        <v>28047</v>
      </c>
      <c r="M67" s="12">
        <v>27912</v>
      </c>
      <c r="N67" s="12">
        <v>109577</v>
      </c>
      <c r="O67" s="12">
        <v>97865</v>
      </c>
      <c r="P67" s="12">
        <v>518020</v>
      </c>
      <c r="Q67" s="12">
        <v>99263</v>
      </c>
      <c r="R67" s="12">
        <v>479529</v>
      </c>
    </row>
    <row r="68" spans="1:18" ht="15" customHeight="1">
      <c r="A68" s="34" t="s">
        <v>38</v>
      </c>
      <c r="B68" s="26">
        <f>SUM(C68,P68:Q68)</f>
        <v>1129564</v>
      </c>
      <c r="C68" s="12">
        <v>589565</v>
      </c>
      <c r="D68" s="12">
        <v>481897</v>
      </c>
      <c r="E68" s="12">
        <v>83745</v>
      </c>
      <c r="F68" s="12">
        <v>19098</v>
      </c>
      <c r="G68" s="12">
        <v>25605</v>
      </c>
      <c r="H68" s="12">
        <v>11935</v>
      </c>
      <c r="I68" s="12">
        <v>37807</v>
      </c>
      <c r="J68" s="12">
        <v>10081</v>
      </c>
      <c r="K68" s="12">
        <v>41542</v>
      </c>
      <c r="L68" s="12">
        <v>68179</v>
      </c>
      <c r="M68" s="12">
        <v>39772</v>
      </c>
      <c r="N68" s="12">
        <v>144132</v>
      </c>
      <c r="O68" s="12">
        <v>107668</v>
      </c>
      <c r="P68" s="12">
        <v>465811</v>
      </c>
      <c r="Q68" s="12">
        <v>74188</v>
      </c>
      <c r="R68" s="12">
        <v>492777</v>
      </c>
    </row>
    <row r="69" spans="1:18" ht="15" customHeight="1">
      <c r="A69" s="34" t="s">
        <v>39</v>
      </c>
      <c r="B69" s="26">
        <v>1028947</v>
      </c>
      <c r="C69" s="12">
        <v>520148</v>
      </c>
      <c r="D69" s="12">
        <v>427287</v>
      </c>
      <c r="E69" s="12">
        <v>81621</v>
      </c>
      <c r="F69" s="12">
        <v>17210</v>
      </c>
      <c r="G69" s="12">
        <v>25507</v>
      </c>
      <c r="H69" s="12">
        <v>15470</v>
      </c>
      <c r="I69" s="12">
        <v>24168</v>
      </c>
      <c r="J69" s="12">
        <v>7095</v>
      </c>
      <c r="K69" s="12">
        <v>35538</v>
      </c>
      <c r="L69" s="12">
        <v>19097</v>
      </c>
      <c r="M69" s="12">
        <v>32226</v>
      </c>
      <c r="N69" s="12">
        <v>169354</v>
      </c>
      <c r="O69" s="12">
        <v>92861</v>
      </c>
      <c r="P69" s="12">
        <v>409331</v>
      </c>
      <c r="Q69" s="12">
        <v>99468</v>
      </c>
      <c r="R69" s="12">
        <v>452078</v>
      </c>
    </row>
    <row r="70" spans="1:18" ht="15" customHeight="1">
      <c r="A70" s="33"/>
      <c r="B70" s="17"/>
      <c r="C70" s="17"/>
      <c r="D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ht="15" customHeight="1">
      <c r="A71" s="34" t="s">
        <v>40</v>
      </c>
      <c r="B71" s="26">
        <v>953733</v>
      </c>
      <c r="C71" s="12">
        <v>516373</v>
      </c>
      <c r="D71" s="12">
        <v>380769</v>
      </c>
      <c r="E71" s="12">
        <v>85650</v>
      </c>
      <c r="F71" s="12">
        <v>15370</v>
      </c>
      <c r="G71" s="12">
        <v>22964</v>
      </c>
      <c r="H71" s="12">
        <v>11336</v>
      </c>
      <c r="I71" s="12">
        <v>28263</v>
      </c>
      <c r="J71" s="12">
        <v>9343</v>
      </c>
      <c r="K71" s="12">
        <v>37646</v>
      </c>
      <c r="L71" s="12">
        <v>15202</v>
      </c>
      <c r="M71" s="12">
        <v>36790</v>
      </c>
      <c r="N71" s="12">
        <v>118206</v>
      </c>
      <c r="O71" s="12">
        <v>135604</v>
      </c>
      <c r="P71" s="12">
        <v>360504</v>
      </c>
      <c r="Q71" s="12">
        <v>76857</v>
      </c>
      <c r="R71" s="12">
        <v>344215</v>
      </c>
    </row>
    <row r="72" spans="1:18" ht="15" customHeight="1">
      <c r="A72" s="34" t="s">
        <v>41</v>
      </c>
      <c r="B72" s="26">
        <v>1294659</v>
      </c>
      <c r="C72" s="12">
        <v>468307</v>
      </c>
      <c r="D72" s="12">
        <v>363192</v>
      </c>
      <c r="E72" s="12">
        <v>88063</v>
      </c>
      <c r="F72" s="12">
        <v>12237</v>
      </c>
      <c r="G72" s="12">
        <v>20205</v>
      </c>
      <c r="H72" s="12">
        <v>12480</v>
      </c>
      <c r="I72" s="12">
        <v>25560</v>
      </c>
      <c r="J72" s="12">
        <v>8163</v>
      </c>
      <c r="K72" s="12">
        <v>46593</v>
      </c>
      <c r="L72" s="12">
        <v>12996</v>
      </c>
      <c r="M72" s="12">
        <v>28413</v>
      </c>
      <c r="N72" s="12">
        <v>108481</v>
      </c>
      <c r="O72" s="12">
        <v>105115</v>
      </c>
      <c r="P72" s="12">
        <v>713840</v>
      </c>
      <c r="Q72" s="12">
        <v>112511</v>
      </c>
      <c r="R72" s="12">
        <v>759037</v>
      </c>
    </row>
    <row r="73" spans="1:18" ht="15" customHeight="1">
      <c r="A73" s="34" t="s">
        <v>42</v>
      </c>
      <c r="B73" s="26">
        <f>SUM(C73,P73:Q73)</f>
        <v>1496660</v>
      </c>
      <c r="C73" s="12">
        <f>SUM(D73,O73)</f>
        <v>581521</v>
      </c>
      <c r="D73" s="12">
        <f>SUM(E73:N73)</f>
        <v>439495</v>
      </c>
      <c r="E73" s="12">
        <v>88223</v>
      </c>
      <c r="F73" s="12">
        <v>17618</v>
      </c>
      <c r="G73" s="12">
        <v>19780</v>
      </c>
      <c r="H73" s="12">
        <v>14975</v>
      </c>
      <c r="I73" s="12">
        <v>32793</v>
      </c>
      <c r="J73" s="12">
        <v>16589</v>
      </c>
      <c r="K73" s="12">
        <v>47047</v>
      </c>
      <c r="L73" s="12">
        <v>14815</v>
      </c>
      <c r="M73" s="12">
        <v>58027</v>
      </c>
      <c r="N73" s="12">
        <v>129628</v>
      </c>
      <c r="O73" s="12">
        <v>142026</v>
      </c>
      <c r="P73" s="12">
        <v>819755</v>
      </c>
      <c r="Q73" s="12">
        <v>95384</v>
      </c>
      <c r="R73" s="12">
        <v>778293</v>
      </c>
    </row>
    <row r="74" spans="1:18" ht="15" customHeight="1">
      <c r="A74" s="34" t="s">
        <v>43</v>
      </c>
      <c r="B74" s="26">
        <v>1119311</v>
      </c>
      <c r="C74" s="12">
        <v>538539</v>
      </c>
      <c r="D74" s="12">
        <v>442980</v>
      </c>
      <c r="E74" s="12">
        <v>97133</v>
      </c>
      <c r="F74" s="12">
        <v>9469</v>
      </c>
      <c r="G74" s="12">
        <v>20135</v>
      </c>
      <c r="H74" s="12">
        <v>7840</v>
      </c>
      <c r="I74" s="12">
        <v>14116</v>
      </c>
      <c r="J74" s="12">
        <v>10862</v>
      </c>
      <c r="K74" s="12">
        <v>89698</v>
      </c>
      <c r="L74" s="12">
        <v>13899</v>
      </c>
      <c r="M74" s="12">
        <v>36144</v>
      </c>
      <c r="N74" s="12">
        <v>143692</v>
      </c>
      <c r="O74" s="12">
        <v>95559</v>
      </c>
      <c r="P74" s="12">
        <v>479528</v>
      </c>
      <c r="Q74" s="12">
        <v>101243</v>
      </c>
      <c r="R74" s="12">
        <v>453096</v>
      </c>
    </row>
    <row r="75" spans="1:18" ht="15" customHeight="1">
      <c r="A75" s="3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ht="15" customHeight="1">
      <c r="A76" s="34" t="s">
        <v>44</v>
      </c>
      <c r="B76" s="26">
        <v>978778</v>
      </c>
      <c r="C76" s="12">
        <v>448712</v>
      </c>
      <c r="D76" s="12">
        <v>349119</v>
      </c>
      <c r="E76" s="12">
        <v>92018</v>
      </c>
      <c r="F76" s="12">
        <v>9821</v>
      </c>
      <c r="G76" s="12">
        <v>23874</v>
      </c>
      <c r="H76" s="12">
        <v>10718</v>
      </c>
      <c r="I76" s="12">
        <v>18627</v>
      </c>
      <c r="J76" s="12">
        <v>13712</v>
      </c>
      <c r="K76" s="12">
        <v>42102</v>
      </c>
      <c r="L76" s="12">
        <v>12977</v>
      </c>
      <c r="M76" s="12">
        <v>28207</v>
      </c>
      <c r="N76" s="12">
        <v>97064</v>
      </c>
      <c r="O76" s="12">
        <v>99593</v>
      </c>
      <c r="P76" s="12">
        <v>440871</v>
      </c>
      <c r="Q76" s="12">
        <v>89195</v>
      </c>
      <c r="R76" s="12">
        <v>433875</v>
      </c>
    </row>
    <row r="77" spans="1:18" ht="15" customHeight="1">
      <c r="A77" s="34" t="s">
        <v>45</v>
      </c>
      <c r="B77" s="26">
        <v>994310</v>
      </c>
      <c r="C77" s="12">
        <f>SUM(D77,O77)</f>
        <v>431805</v>
      </c>
      <c r="D77" s="12">
        <f>SUM(E77:N77)</f>
        <v>329539</v>
      </c>
      <c r="E77" s="12">
        <v>94835</v>
      </c>
      <c r="F77" s="12">
        <v>13084</v>
      </c>
      <c r="G77" s="12">
        <v>20182</v>
      </c>
      <c r="H77" s="12">
        <v>11055</v>
      </c>
      <c r="I77" s="12">
        <v>22026</v>
      </c>
      <c r="J77" s="12">
        <v>6184</v>
      </c>
      <c r="K77" s="12">
        <v>35090</v>
      </c>
      <c r="L77" s="12">
        <v>25243</v>
      </c>
      <c r="M77" s="12">
        <v>35037</v>
      </c>
      <c r="N77" s="12">
        <v>66803</v>
      </c>
      <c r="O77" s="12">
        <v>102266</v>
      </c>
      <c r="P77" s="12">
        <v>474999</v>
      </c>
      <c r="Q77" s="12">
        <v>87505</v>
      </c>
      <c r="R77" s="12">
        <v>446443</v>
      </c>
    </row>
    <row r="78" spans="1:18" ht="15" customHeight="1">
      <c r="A78" s="34" t="s">
        <v>46</v>
      </c>
      <c r="B78" s="26">
        <v>940866</v>
      </c>
      <c r="C78" s="12">
        <v>423092</v>
      </c>
      <c r="D78" s="12">
        <v>323795</v>
      </c>
      <c r="E78" s="12">
        <v>83380</v>
      </c>
      <c r="F78" s="12">
        <v>14952</v>
      </c>
      <c r="G78" s="12">
        <v>23043</v>
      </c>
      <c r="H78" s="12">
        <v>15256</v>
      </c>
      <c r="I78" s="12">
        <v>24382</v>
      </c>
      <c r="J78" s="12">
        <v>7507</v>
      </c>
      <c r="K78" s="12">
        <v>29593</v>
      </c>
      <c r="L78" s="12">
        <v>14562</v>
      </c>
      <c r="M78" s="12">
        <v>38738</v>
      </c>
      <c r="N78" s="12">
        <v>72383</v>
      </c>
      <c r="O78" s="12">
        <v>99297</v>
      </c>
      <c r="P78" s="12">
        <v>438595</v>
      </c>
      <c r="Q78" s="12">
        <v>79179</v>
      </c>
      <c r="R78" s="12">
        <v>418328</v>
      </c>
    </row>
    <row r="79" spans="1:18" ht="15" customHeight="1">
      <c r="A79" s="50" t="s">
        <v>47</v>
      </c>
      <c r="B79" s="26">
        <v>2130154</v>
      </c>
      <c r="C79" s="12">
        <v>685830</v>
      </c>
      <c r="D79" s="12">
        <v>494397</v>
      </c>
      <c r="E79" s="42">
        <v>113848</v>
      </c>
      <c r="F79" s="42">
        <v>23781</v>
      </c>
      <c r="G79" s="42">
        <v>27296</v>
      </c>
      <c r="H79" s="42">
        <v>15865</v>
      </c>
      <c r="I79" s="42">
        <v>37827</v>
      </c>
      <c r="J79" s="42">
        <v>17156</v>
      </c>
      <c r="K79" s="42">
        <v>51715</v>
      </c>
      <c r="L79" s="42">
        <v>35704</v>
      </c>
      <c r="M79" s="42">
        <v>47572</v>
      </c>
      <c r="N79" s="42">
        <v>123632</v>
      </c>
      <c r="O79" s="42">
        <v>191432</v>
      </c>
      <c r="P79" s="42">
        <v>1336260</v>
      </c>
      <c r="Q79" s="42">
        <v>108064</v>
      </c>
      <c r="R79" s="42">
        <v>1318117</v>
      </c>
    </row>
    <row r="80" spans="1:18" ht="15" customHeight="1">
      <c r="A80" s="12" t="s">
        <v>48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2:18" ht="1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</sheetData>
  <sheetProtection/>
  <mergeCells count="45">
    <mergeCell ref="Q58:Q61"/>
    <mergeCell ref="D59:D61"/>
    <mergeCell ref="O59:O61"/>
    <mergeCell ref="M60:M61"/>
    <mergeCell ref="N60:N61"/>
    <mergeCell ref="I60:I61"/>
    <mergeCell ref="J60:J61"/>
    <mergeCell ref="K60:K61"/>
    <mergeCell ref="L60:L61"/>
    <mergeCell ref="P58:P61"/>
    <mergeCell ref="L32:L33"/>
    <mergeCell ref="E60:E61"/>
    <mergeCell ref="F60:F61"/>
    <mergeCell ref="G60:G61"/>
    <mergeCell ref="H60:H61"/>
    <mergeCell ref="O31:O33"/>
    <mergeCell ref="H32:H33"/>
    <mergeCell ref="R58:R61"/>
    <mergeCell ref="A54:R54"/>
    <mergeCell ref="A56:R56"/>
    <mergeCell ref="A58:A61"/>
    <mergeCell ref="B58:B61"/>
    <mergeCell ref="E59:N59"/>
    <mergeCell ref="D58:O58"/>
    <mergeCell ref="C58:C61"/>
    <mergeCell ref="Q5:Q6"/>
    <mergeCell ref="G5:P5"/>
    <mergeCell ref="A28:O28"/>
    <mergeCell ref="A29:O29"/>
    <mergeCell ref="A31:A33"/>
    <mergeCell ref="B31:B33"/>
    <mergeCell ref="F31:F33"/>
    <mergeCell ref="G31:G33"/>
    <mergeCell ref="M31:M33"/>
    <mergeCell ref="N31:N33"/>
    <mergeCell ref="C31:C32"/>
    <mergeCell ref="D31:D32"/>
    <mergeCell ref="E31:E32"/>
    <mergeCell ref="I32:K32"/>
    <mergeCell ref="A2:R2"/>
    <mergeCell ref="A3:Q3"/>
    <mergeCell ref="A5:A6"/>
    <mergeCell ref="B5:B6"/>
    <mergeCell ref="E5:E6"/>
    <mergeCell ref="F5:F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2013-06-07T05:52:40Z</cp:lastPrinted>
  <dcterms:created xsi:type="dcterms:W3CDTF">1998-04-01T01:53:55Z</dcterms:created>
  <dcterms:modified xsi:type="dcterms:W3CDTF">2013-06-07T05:53:34Z</dcterms:modified>
  <cp:category/>
  <cp:version/>
  <cp:contentType/>
  <cp:contentStatus/>
</cp:coreProperties>
</file>