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1175" windowHeight="6075" activeTab="0"/>
  </bookViews>
  <sheets>
    <sheet name="264" sheetId="1" r:id="rId1"/>
  </sheets>
  <definedNames>
    <definedName name="_xlnm.Print_Area" localSheetId="0">'264'!$A$1:$P$55</definedName>
  </definedNames>
  <calcPr fullCalcOnLoad="1"/>
</workbook>
</file>

<file path=xl/comments1.xml><?xml version="1.0" encoding="utf-8"?>
<comments xmlns="http://schemas.openxmlformats.org/spreadsheetml/2006/main">
  <authors>
    <author>toukei-a</author>
  </authors>
  <commentList>
    <comment ref="O21" authorId="0">
      <text>
        <r>
          <rPr>
            <b/>
            <sz val="9"/>
            <rFont val="ＭＳ Ｐゴシック"/>
            <family val="3"/>
          </rPr>
          <t>toukei-a: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<sst xmlns="http://schemas.openxmlformats.org/spreadsheetml/2006/main" count="135" uniqueCount="97">
  <si>
    <t>（単位：千人）</t>
  </si>
  <si>
    <t>総　　　　　　　数</t>
  </si>
  <si>
    <t>県　　内</t>
  </si>
  <si>
    <t>県　　外</t>
  </si>
  <si>
    <t>日　　帰</t>
  </si>
  <si>
    <t>宿　　泊</t>
  </si>
  <si>
    <t>人　　　員</t>
  </si>
  <si>
    <t>対前年比(％)</t>
  </si>
  <si>
    <t>資料　石川県観光推進総室「統計からみた石川県の観光」</t>
  </si>
  <si>
    <t>観光消費額　　　（百万円）</t>
  </si>
  <si>
    <t>年　　　 次</t>
  </si>
  <si>
    <t>264　観光及び文化財</t>
  </si>
  <si>
    <t>平 成 5 年</t>
  </si>
  <si>
    <t>173　観光客数及び観光消費額</t>
  </si>
  <si>
    <t>２４　　観　　　光　　　及　　　び　　　文　　　化　　　財</t>
  </si>
  <si>
    <t>―</t>
  </si>
  <si>
    <t>計</t>
  </si>
  <si>
    <t>無形民俗文化財</t>
  </si>
  <si>
    <t>有形民俗文化財</t>
  </si>
  <si>
    <t>民俗文化財</t>
  </si>
  <si>
    <t>天然記念物及び名勝</t>
  </si>
  <si>
    <t>天然記念物</t>
  </si>
  <si>
    <t>名勝及び天然記念物</t>
  </si>
  <si>
    <t>名勝</t>
  </si>
  <si>
    <t>史跡</t>
  </si>
  <si>
    <t>記　念　物</t>
  </si>
  <si>
    <t>工芸技術</t>
  </si>
  <si>
    <t>無形文化財</t>
  </si>
  <si>
    <t>古文書</t>
  </si>
  <si>
    <t>歴史資料</t>
  </si>
  <si>
    <t>考古資料</t>
  </si>
  <si>
    <t>工芸品</t>
  </si>
  <si>
    <t>書跡・典籍</t>
  </si>
  <si>
    <t>彫刻</t>
  </si>
  <si>
    <t>絵画</t>
  </si>
  <si>
    <t>建造物</t>
  </si>
  <si>
    <t>有形文化財</t>
  </si>
  <si>
    <t>総計</t>
  </si>
  <si>
    <t>計</t>
  </si>
  <si>
    <t>区　　　　　　分</t>
  </si>
  <si>
    <t>（単位：件）</t>
  </si>
  <si>
    <t>176　　国及び県指定文化財（平成10年3月31日現在）</t>
  </si>
  <si>
    <t>観光及び文化財　265</t>
  </si>
  <si>
    <t>国宝・特別</t>
  </si>
  <si>
    <t>国　　指　　定</t>
  </si>
  <si>
    <t>県 指 定</t>
  </si>
  <si>
    <t>重　　文</t>
  </si>
  <si>
    <t>種　　  別</t>
  </si>
  <si>
    <t>資料　石川県教育委員会文化財課</t>
  </si>
  <si>
    <t>資料　石川県観光推進総室「統計からみた石川県の観光」</t>
  </si>
  <si>
    <t>不　　　　　　　　　明</t>
  </si>
  <si>
    <t>中　　　　南　　　　米</t>
  </si>
  <si>
    <t>ア　      ジ      　ア</t>
  </si>
  <si>
    <t>中            　　　東</t>
  </si>
  <si>
    <t>ア    フ    リ    カ</t>
  </si>
  <si>
    <t>オ 　セ　 ア　 ニ　 ア</t>
  </si>
  <si>
    <t>上記以外のヨーロッパ（旧ソ連を含む）</t>
  </si>
  <si>
    <t>西　　　　　　　　　欧</t>
  </si>
  <si>
    <t>北　　　　　　　　　米</t>
  </si>
  <si>
    <t>合　　計</t>
  </si>
  <si>
    <t>9    年</t>
  </si>
  <si>
    <t>8    年</t>
  </si>
  <si>
    <t>7    年</t>
  </si>
  <si>
    <t>6    年</t>
  </si>
  <si>
    <t>平 成 5 年</t>
  </si>
  <si>
    <t>地　　　　　　　　　域</t>
  </si>
  <si>
    <t>（単位：人）</t>
  </si>
  <si>
    <t>174   　兼 六 園 外 国 人 観 光 客 数</t>
  </si>
  <si>
    <t>資料　石川県税務課</t>
  </si>
  <si>
    <t>総数とは、県内すべての温泉地の合計である。</t>
  </si>
  <si>
    <t>湯　　　涌</t>
  </si>
  <si>
    <t>和　　　倉</t>
  </si>
  <si>
    <t>粟　　　津</t>
  </si>
  <si>
    <t>片　山　津</t>
  </si>
  <si>
    <t>山　　　代</t>
  </si>
  <si>
    <t>山　　　中</t>
  </si>
  <si>
    <t>総　　　数</t>
  </si>
  <si>
    <t>12　月</t>
  </si>
  <si>
    <t>11　月</t>
  </si>
  <si>
    <t>10　月</t>
  </si>
  <si>
    <t>9　月</t>
  </si>
  <si>
    <t>8　月</t>
  </si>
  <si>
    <t>7　月</t>
  </si>
  <si>
    <t>6　月</t>
  </si>
  <si>
    <t>5　月</t>
  </si>
  <si>
    <t>4　月</t>
  </si>
  <si>
    <t>3　月</t>
  </si>
  <si>
    <t>2　月</t>
  </si>
  <si>
    <t>1  月</t>
  </si>
  <si>
    <t>総　　計</t>
  </si>
  <si>
    <t>温　　泉　　地　　別</t>
  </si>
  <si>
    <t>（単位：人、千円）</t>
  </si>
  <si>
    <t>175　　主  要  温  泉  地  別  利  用  者  数  及  び  利  用  料  金（平成9年）</t>
  </si>
  <si>
    <t>利　　用　　者　　数</t>
  </si>
  <si>
    <t>利　　用　　料　　金</t>
  </si>
  <si>
    <t>利　　用　　者　　数</t>
  </si>
  <si>
    <t>利　　用　　料　　金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</si>
</sst>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.0"/>
    <numFmt numFmtId="201" formatCode="#,##0.0;&quot;¥&quot;\!\-#,##0.0"/>
  </numFmts>
  <fonts count="47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b/>
      <sz val="12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200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7" fillId="0" borderId="13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37" fontId="7" fillId="0" borderId="16" xfId="0" applyNumberFormat="1" applyFont="1" applyFill="1" applyBorder="1" applyAlignment="1" applyProtection="1">
      <alignment vertical="center"/>
      <protection/>
    </xf>
    <xf numFmtId="200" fontId="7" fillId="0" borderId="13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quotePrefix="1">
      <alignment horizontal="center" vertical="center"/>
    </xf>
    <xf numFmtId="0" fontId="7" fillId="0" borderId="12" xfId="0" applyFont="1" applyFill="1" applyBorder="1" applyAlignment="1" quotePrefix="1">
      <alignment horizontal="center" vertical="center"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25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ill="1" applyAlignment="1">
      <alignment vertical="center"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 shrinkToFit="1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horizontal="distributed" vertical="center"/>
      <protection/>
    </xf>
    <xf numFmtId="0" fontId="26" fillId="0" borderId="17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0" fillId="0" borderId="10" xfId="0" applyFill="1" applyBorder="1" applyAlignment="1" applyProtection="1">
      <alignment horizontal="centerContinuous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distributed"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horizontal="left" vertical="center" shrinkToFit="1"/>
      <protection/>
    </xf>
    <xf numFmtId="0" fontId="5" fillId="0" borderId="0" xfId="0" applyFont="1" applyFill="1" applyBorder="1" applyAlignment="1" applyProtection="1">
      <alignment horizontal="left" vertical="center" shrinkToFi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00" fontId="7" fillId="0" borderId="0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7" fillId="0" borderId="23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vertical="center" indent="1"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inden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38</xdr:row>
      <xdr:rowOff>133350</xdr:rowOff>
    </xdr:from>
    <xdr:to>
      <xdr:col>1</xdr:col>
      <xdr:colOff>133350</xdr:colOff>
      <xdr:row>39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333500" y="9182100"/>
          <a:ext cx="266700" cy="228600"/>
        </a:xfrm>
        <a:prstGeom prst="leftBrace">
          <a:avLst>
            <a:gd name="adj" fmla="val -39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1371600</xdr:colOff>
      <xdr:row>41</xdr:row>
      <xdr:rowOff>114300</xdr:rowOff>
    </xdr:from>
    <xdr:to>
      <xdr:col>1</xdr:col>
      <xdr:colOff>85725</xdr:colOff>
      <xdr:row>42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371600" y="9877425"/>
          <a:ext cx="180975" cy="247650"/>
        </a:xfrm>
        <a:prstGeom prst="leftBrace">
          <a:avLst>
            <a:gd name="adj" fmla="val -431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1333500</xdr:colOff>
      <xdr:row>43</xdr:row>
      <xdr:rowOff>133350</xdr:rowOff>
    </xdr:from>
    <xdr:to>
      <xdr:col>1</xdr:col>
      <xdr:colOff>152400</xdr:colOff>
      <xdr:row>44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333500" y="10372725"/>
          <a:ext cx="285750" cy="257175"/>
        </a:xfrm>
        <a:prstGeom prst="leftBrace">
          <a:avLst>
            <a:gd name="adj" fmla="val -40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1323975</xdr:colOff>
      <xdr:row>45</xdr:row>
      <xdr:rowOff>133350</xdr:rowOff>
    </xdr:from>
    <xdr:to>
      <xdr:col>1</xdr:col>
      <xdr:colOff>152400</xdr:colOff>
      <xdr:row>46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1323975" y="10848975"/>
          <a:ext cx="295275" cy="247650"/>
        </a:xfrm>
        <a:prstGeom prst="leftBrace">
          <a:avLst>
            <a:gd name="adj" fmla="val -3944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1314450</xdr:colOff>
      <xdr:row>47</xdr:row>
      <xdr:rowOff>133350</xdr:rowOff>
    </xdr:from>
    <xdr:to>
      <xdr:col>1</xdr:col>
      <xdr:colOff>133350</xdr:colOff>
      <xdr:row>48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1314450" y="11325225"/>
          <a:ext cx="285750" cy="228600"/>
        </a:xfrm>
        <a:prstGeom prst="leftBrace">
          <a:avLst>
            <a:gd name="adj" fmla="val -38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1323975</xdr:colOff>
      <xdr:row>49</xdr:row>
      <xdr:rowOff>142875</xdr:rowOff>
    </xdr:from>
    <xdr:to>
      <xdr:col>1</xdr:col>
      <xdr:colOff>104775</xdr:colOff>
      <xdr:row>50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1323975" y="11811000"/>
          <a:ext cx="247650" cy="200025"/>
        </a:xfrm>
        <a:prstGeom prst="leftBrace">
          <a:avLst>
            <a:gd name="adj" fmla="val -39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1333500</xdr:colOff>
      <xdr:row>51</xdr:row>
      <xdr:rowOff>114300</xdr:rowOff>
    </xdr:from>
    <xdr:to>
      <xdr:col>1</xdr:col>
      <xdr:colOff>123825</xdr:colOff>
      <xdr:row>52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1333500" y="12258675"/>
          <a:ext cx="257175" cy="266700"/>
        </a:xfrm>
        <a:prstGeom prst="leftBrace">
          <a:avLst>
            <a:gd name="adj" fmla="val -41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57"/>
  <sheetViews>
    <sheetView showGridLines="0" tabSelected="1" defaultGridColor="0" zoomScale="87" zoomScaleNormal="87" zoomScalePageLayoutView="0" colorId="31" workbookViewId="0" topLeftCell="A30">
      <selection activeCell="A34" sqref="A34"/>
    </sheetView>
  </sheetViews>
  <sheetFormatPr defaultColWidth="10.59765625" defaultRowHeight="18.75" customHeight="1"/>
  <cols>
    <col min="1" max="1" width="15.3984375" style="1" customWidth="1"/>
    <col min="2" max="3" width="13.5" style="1" customWidth="1"/>
    <col min="4" max="4" width="14.3984375" style="1" customWidth="1"/>
    <col min="5" max="8" width="13.5" style="1" customWidth="1"/>
    <col min="9" max="10" width="11.8984375" style="1" customWidth="1"/>
    <col min="11" max="11" width="13.09765625" style="1" customWidth="1"/>
    <col min="12" max="12" width="18.69921875" style="1" customWidth="1"/>
    <col min="13" max="13" width="11.8984375" style="1" customWidth="1"/>
    <col min="14" max="14" width="13" style="1" customWidth="1"/>
    <col min="15" max="15" width="13.09765625" style="1" customWidth="1"/>
    <col min="16" max="16" width="11.8984375" style="1" customWidth="1"/>
    <col min="17" max="16384" width="10.59765625" style="1" customWidth="1"/>
  </cols>
  <sheetData>
    <row r="1" spans="1:16" ht="18.75" customHeight="1">
      <c r="A1" s="29" t="s">
        <v>11</v>
      </c>
      <c r="B1" s="30"/>
      <c r="O1" s="66" t="s">
        <v>42</v>
      </c>
      <c r="P1" s="67"/>
    </row>
    <row r="2" spans="1:16" ht="18.75" customHeight="1">
      <c r="A2" s="34"/>
      <c r="B2" s="35"/>
      <c r="O2" s="65"/>
      <c r="P2" s="64"/>
    </row>
    <row r="3" spans="1:16" ht="18.75" customHeight="1">
      <c r="A3" s="88" t="s">
        <v>14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8" ht="18.75" customHeight="1">
      <c r="A4" s="31"/>
      <c r="B4" s="31"/>
      <c r="C4" s="31"/>
      <c r="D4" s="31"/>
      <c r="E4" s="31"/>
      <c r="F4" s="31"/>
      <c r="G4" s="31"/>
      <c r="H4" s="31"/>
    </row>
    <row r="5" spans="1:16" s="8" customFormat="1" ht="18.75" customHeight="1">
      <c r="A5" s="33" t="s">
        <v>13</v>
      </c>
      <c r="B5" s="33"/>
      <c r="C5" s="33"/>
      <c r="D5" s="33"/>
      <c r="E5" s="33"/>
      <c r="F5" s="33"/>
      <c r="G5" s="33"/>
      <c r="H5" s="33"/>
      <c r="K5" s="33" t="s">
        <v>41</v>
      </c>
      <c r="L5" s="33"/>
      <c r="M5" s="33"/>
      <c r="N5" s="33"/>
      <c r="O5" s="33"/>
      <c r="P5" s="33"/>
    </row>
    <row r="6" spans="2:16" ht="18.75" customHeight="1" thickBot="1">
      <c r="B6" s="2"/>
      <c r="C6" s="2"/>
      <c r="D6" s="2"/>
      <c r="E6" s="2"/>
      <c r="F6" s="2"/>
      <c r="G6" s="2"/>
      <c r="H6" s="3" t="s">
        <v>0</v>
      </c>
      <c r="L6" s="2"/>
      <c r="M6" s="2"/>
      <c r="N6" s="2"/>
      <c r="O6" s="2"/>
      <c r="P6" s="3" t="s">
        <v>40</v>
      </c>
    </row>
    <row r="7" spans="1:16" s="9" customFormat="1" ht="18.75" customHeight="1">
      <c r="A7" s="23" t="s">
        <v>10</v>
      </c>
      <c r="B7" s="4" t="s">
        <v>1</v>
      </c>
      <c r="C7" s="5"/>
      <c r="D7" s="25" t="s">
        <v>2</v>
      </c>
      <c r="E7" s="25" t="s">
        <v>3</v>
      </c>
      <c r="F7" s="25" t="s">
        <v>4</v>
      </c>
      <c r="G7" s="25" t="s">
        <v>5</v>
      </c>
      <c r="H7" s="27" t="s">
        <v>9</v>
      </c>
      <c r="K7" s="63" t="s">
        <v>47</v>
      </c>
      <c r="L7" s="62" t="s">
        <v>39</v>
      </c>
      <c r="M7" s="25" t="s">
        <v>38</v>
      </c>
      <c r="N7" s="68" t="s">
        <v>44</v>
      </c>
      <c r="O7" s="5"/>
      <c r="P7" s="61" t="s">
        <v>45</v>
      </c>
    </row>
    <row r="8" spans="1:16" s="9" customFormat="1" ht="18.75" customHeight="1">
      <c r="A8" s="24"/>
      <c r="B8" s="6" t="s">
        <v>6</v>
      </c>
      <c r="C8" s="6" t="s">
        <v>7</v>
      </c>
      <c r="D8" s="26"/>
      <c r="E8" s="26"/>
      <c r="F8" s="26"/>
      <c r="G8" s="26"/>
      <c r="H8" s="28"/>
      <c r="K8" s="24"/>
      <c r="L8" s="26"/>
      <c r="M8" s="26"/>
      <c r="N8" s="60" t="s">
        <v>43</v>
      </c>
      <c r="O8" s="60" t="s">
        <v>46</v>
      </c>
      <c r="P8" s="59"/>
    </row>
    <row r="9" spans="1:16" s="9" customFormat="1" ht="18.75" customHeight="1">
      <c r="A9" s="22" t="s">
        <v>12</v>
      </c>
      <c r="B9" s="15">
        <f>SUM(D9:E9)</f>
        <v>22278</v>
      </c>
      <c r="C9" s="10">
        <v>96.5</v>
      </c>
      <c r="D9" s="11">
        <v>6641</v>
      </c>
      <c r="E9" s="11">
        <v>15637</v>
      </c>
      <c r="F9" s="11">
        <v>13187</v>
      </c>
      <c r="G9" s="11">
        <v>9091</v>
      </c>
      <c r="H9" s="11">
        <v>321741</v>
      </c>
      <c r="K9" s="58"/>
      <c r="L9" s="58" t="s">
        <v>37</v>
      </c>
      <c r="M9" s="45">
        <v>467</v>
      </c>
      <c r="N9" s="45">
        <v>6</v>
      </c>
      <c r="O9" s="45">
        <v>177</v>
      </c>
      <c r="P9" s="45">
        <v>284</v>
      </c>
    </row>
    <row r="10" spans="1:16" s="9" customFormat="1" ht="18.75" customHeight="1">
      <c r="A10" s="20">
        <v>6</v>
      </c>
      <c r="B10" s="16">
        <f>SUM(D10:E10)</f>
        <v>22966</v>
      </c>
      <c r="C10" s="17">
        <f>100*B10/B9</f>
        <v>103.08824849627435</v>
      </c>
      <c r="D10" s="11">
        <v>7162</v>
      </c>
      <c r="E10" s="11">
        <v>15804</v>
      </c>
      <c r="F10" s="11">
        <v>13980</v>
      </c>
      <c r="G10" s="11">
        <v>8986</v>
      </c>
      <c r="H10" s="11">
        <v>325948</v>
      </c>
      <c r="K10" s="57"/>
      <c r="L10" s="56"/>
      <c r="M10" s="55"/>
      <c r="N10" s="55"/>
      <c r="O10" s="55"/>
      <c r="P10" s="55"/>
    </row>
    <row r="11" spans="1:16" s="9" customFormat="1" ht="18.75" customHeight="1">
      <c r="A11" s="20">
        <v>7</v>
      </c>
      <c r="B11" s="16">
        <f>SUM(D11:E11)</f>
        <v>22686</v>
      </c>
      <c r="C11" s="17">
        <f>100*B11/B10</f>
        <v>98.78080640947488</v>
      </c>
      <c r="D11" s="11">
        <v>7180</v>
      </c>
      <c r="E11" s="11">
        <v>15506</v>
      </c>
      <c r="F11" s="11">
        <v>13845</v>
      </c>
      <c r="G11" s="11">
        <v>8841</v>
      </c>
      <c r="H11" s="11">
        <v>320669</v>
      </c>
      <c r="K11" s="54" t="s">
        <v>36</v>
      </c>
      <c r="L11" s="48" t="s">
        <v>35</v>
      </c>
      <c r="M11" s="43">
        <f>SUM(N11:P11)</f>
        <v>75</v>
      </c>
      <c r="N11" s="42" t="s">
        <v>15</v>
      </c>
      <c r="O11" s="50">
        <v>39</v>
      </c>
      <c r="P11" s="50">
        <v>36</v>
      </c>
    </row>
    <row r="12" spans="1:16" s="9" customFormat="1" ht="18.75" customHeight="1">
      <c r="A12" s="20">
        <v>8</v>
      </c>
      <c r="B12" s="16">
        <f>SUM(D12:E12)</f>
        <v>22843</v>
      </c>
      <c r="C12" s="17">
        <f>100*B12/B11</f>
        <v>100.6920567751036</v>
      </c>
      <c r="D12" s="12">
        <v>7279</v>
      </c>
      <c r="E12" s="12">
        <v>15564</v>
      </c>
      <c r="F12" s="12">
        <v>13966</v>
      </c>
      <c r="G12" s="12">
        <v>8877</v>
      </c>
      <c r="H12" s="12">
        <v>321614</v>
      </c>
      <c r="K12" s="51"/>
      <c r="L12" s="48" t="s">
        <v>34</v>
      </c>
      <c r="M12" s="43">
        <f>SUM(N12:P12)</f>
        <v>58</v>
      </c>
      <c r="N12" s="42" t="s">
        <v>15</v>
      </c>
      <c r="O12" s="50">
        <v>9</v>
      </c>
      <c r="P12" s="50">
        <v>49</v>
      </c>
    </row>
    <row r="13" spans="1:16" s="14" customFormat="1" ht="18.75" customHeight="1">
      <c r="A13" s="21">
        <v>9</v>
      </c>
      <c r="B13" s="18">
        <f>SUM(D13:E13)</f>
        <v>21044</v>
      </c>
      <c r="C13" s="19">
        <f>100*B13/B12</f>
        <v>92.12450203563455</v>
      </c>
      <c r="D13" s="13">
        <v>6738</v>
      </c>
      <c r="E13" s="13">
        <v>14306</v>
      </c>
      <c r="F13" s="13">
        <v>13011</v>
      </c>
      <c r="G13" s="13">
        <v>8033</v>
      </c>
      <c r="H13" s="13">
        <v>297271</v>
      </c>
      <c r="K13" s="71"/>
      <c r="L13" s="48" t="s">
        <v>33</v>
      </c>
      <c r="M13" s="43">
        <f>SUM(N13:P13)</f>
        <v>25</v>
      </c>
      <c r="N13" s="42" t="s">
        <v>15</v>
      </c>
      <c r="O13" s="50">
        <v>14</v>
      </c>
      <c r="P13" s="50">
        <v>11</v>
      </c>
    </row>
    <row r="14" spans="1:16" ht="18.75" customHeight="1">
      <c r="A14" s="7" t="s">
        <v>8</v>
      </c>
      <c r="B14" s="7"/>
      <c r="C14" s="7"/>
      <c r="D14" s="7"/>
      <c r="E14" s="7"/>
      <c r="F14" s="7"/>
      <c r="G14" s="7"/>
      <c r="H14" s="7"/>
      <c r="K14" s="51"/>
      <c r="L14" s="53" t="s">
        <v>32</v>
      </c>
      <c r="M14" s="43">
        <f>SUM(N14:P14)</f>
        <v>50</v>
      </c>
      <c r="N14" s="42" t="s">
        <v>15</v>
      </c>
      <c r="O14" s="50">
        <v>29</v>
      </c>
      <c r="P14" s="50">
        <v>21</v>
      </c>
    </row>
    <row r="15" spans="11:16" ht="18.75" customHeight="1">
      <c r="K15" s="51"/>
      <c r="L15" s="48" t="s">
        <v>31</v>
      </c>
      <c r="M15" s="43">
        <f>SUM(N15:P15)</f>
        <v>58</v>
      </c>
      <c r="N15" s="50">
        <v>3</v>
      </c>
      <c r="O15" s="50">
        <v>21</v>
      </c>
      <c r="P15" s="50">
        <v>34</v>
      </c>
    </row>
    <row r="16" spans="11:16" ht="18.75" customHeight="1">
      <c r="K16" s="51"/>
      <c r="L16" s="52" t="s">
        <v>30</v>
      </c>
      <c r="M16" s="43">
        <f>SUM(N16:P16)</f>
        <v>15</v>
      </c>
      <c r="N16" s="42" t="s">
        <v>15</v>
      </c>
      <c r="O16" s="50">
        <v>4</v>
      </c>
      <c r="P16" s="50">
        <v>11</v>
      </c>
    </row>
    <row r="17" spans="1:16" ht="18.75" customHeight="1">
      <c r="A17" s="33" t="s">
        <v>67</v>
      </c>
      <c r="B17" s="33"/>
      <c r="C17" s="33"/>
      <c r="D17" s="33"/>
      <c r="E17" s="33"/>
      <c r="F17" s="33"/>
      <c r="G17" s="33"/>
      <c r="H17" s="33"/>
      <c r="K17" s="51"/>
      <c r="L17" s="48" t="s">
        <v>29</v>
      </c>
      <c r="M17" s="43">
        <f>SUM(N17:P17)</f>
        <v>13</v>
      </c>
      <c r="N17" s="42" t="s">
        <v>15</v>
      </c>
      <c r="O17" s="42" t="s">
        <v>15</v>
      </c>
      <c r="P17" s="50">
        <v>13</v>
      </c>
    </row>
    <row r="18" spans="2:16" ht="18.75" customHeight="1" thickBot="1">
      <c r="B18" s="2"/>
      <c r="C18" s="2"/>
      <c r="D18" s="2"/>
      <c r="E18" s="2"/>
      <c r="F18" s="2"/>
      <c r="G18" s="2"/>
      <c r="H18" s="3" t="s">
        <v>66</v>
      </c>
      <c r="K18" s="51"/>
      <c r="L18" s="48" t="s">
        <v>28</v>
      </c>
      <c r="M18" s="43">
        <f>SUM(N18:P18)</f>
        <v>19</v>
      </c>
      <c r="N18" s="42" t="s">
        <v>15</v>
      </c>
      <c r="O18" s="42" t="s">
        <v>15</v>
      </c>
      <c r="P18" s="50">
        <v>19</v>
      </c>
    </row>
    <row r="19" spans="1:16" ht="18.75" customHeight="1">
      <c r="A19" s="87" t="s">
        <v>65</v>
      </c>
      <c r="B19" s="23"/>
      <c r="C19" s="62" t="s">
        <v>64</v>
      </c>
      <c r="D19" s="62" t="s">
        <v>63</v>
      </c>
      <c r="E19" s="62" t="s">
        <v>62</v>
      </c>
      <c r="F19" s="62" t="s">
        <v>61</v>
      </c>
      <c r="G19" s="61" t="s">
        <v>60</v>
      </c>
      <c r="H19" s="86"/>
      <c r="K19" s="48"/>
      <c r="L19" s="47" t="s">
        <v>16</v>
      </c>
      <c r="M19" s="46">
        <f>SUM(M11:M18)</f>
        <v>313</v>
      </c>
      <c r="N19" s="45">
        <f>SUM(N11:N18)</f>
        <v>3</v>
      </c>
      <c r="O19" s="45">
        <f>SUM(O11:O18)</f>
        <v>116</v>
      </c>
      <c r="P19" s="45">
        <f>SUM(P11:P18)</f>
        <v>194</v>
      </c>
    </row>
    <row r="20" spans="1:16" ht="18.75" customHeight="1">
      <c r="A20" s="85"/>
      <c r="B20" s="24"/>
      <c r="C20" s="26"/>
      <c r="D20" s="26"/>
      <c r="E20" s="26"/>
      <c r="F20" s="26"/>
      <c r="G20" s="59"/>
      <c r="H20" s="84" t="s">
        <v>7</v>
      </c>
      <c r="K20" s="48" t="s">
        <v>27</v>
      </c>
      <c r="L20" s="48" t="s">
        <v>26</v>
      </c>
      <c r="M20" s="43">
        <f>SUM(N20:P20)</f>
        <v>12</v>
      </c>
      <c r="N20" s="42" t="s">
        <v>15</v>
      </c>
      <c r="O20" s="9">
        <v>7</v>
      </c>
      <c r="P20" s="9">
        <v>5</v>
      </c>
    </row>
    <row r="21" spans="1:16" ht="18.75" customHeight="1">
      <c r="A21" s="83" t="s">
        <v>59</v>
      </c>
      <c r="B21" s="82"/>
      <c r="C21" s="81">
        <f>SUM(C23:C31)</f>
        <v>30793</v>
      </c>
      <c r="D21" s="81">
        <f>SUM(D23:D31)</f>
        <v>22000</v>
      </c>
      <c r="E21" s="81">
        <f>SUM(E23:E31)</f>
        <v>11646</v>
      </c>
      <c r="F21" s="81">
        <f>SUM(F23:F31)</f>
        <v>19283</v>
      </c>
      <c r="G21" s="81">
        <f>SUM(G23:G31)</f>
        <v>23618</v>
      </c>
      <c r="H21" s="80">
        <f>100*G21/F21</f>
        <v>122.48094176217394</v>
      </c>
      <c r="K21" s="48"/>
      <c r="L21" s="47" t="s">
        <v>16</v>
      </c>
      <c r="M21" s="46">
        <f>SUM(M20)</f>
        <v>12</v>
      </c>
      <c r="N21" s="49" t="s">
        <v>15</v>
      </c>
      <c r="O21" s="45">
        <f>SUM(O20)</f>
        <v>7</v>
      </c>
      <c r="P21" s="45">
        <f>SUM(P20)</f>
        <v>5</v>
      </c>
    </row>
    <row r="22" spans="1:16" ht="18.75" customHeight="1">
      <c r="A22" s="50"/>
      <c r="B22" s="51"/>
      <c r="C22" s="79"/>
      <c r="D22" s="79"/>
      <c r="E22" s="79"/>
      <c r="F22" s="79"/>
      <c r="G22" s="79"/>
      <c r="H22" s="79"/>
      <c r="K22" s="48" t="s">
        <v>25</v>
      </c>
      <c r="L22" s="48" t="s">
        <v>24</v>
      </c>
      <c r="M22" s="43">
        <f>SUM(N22:P22)</f>
        <v>43</v>
      </c>
      <c r="N22" s="42" t="s">
        <v>15</v>
      </c>
      <c r="O22" s="9">
        <v>18</v>
      </c>
      <c r="P22" s="9">
        <v>25</v>
      </c>
    </row>
    <row r="23" spans="1:16" ht="18.75" customHeight="1">
      <c r="A23" s="76" t="s">
        <v>58</v>
      </c>
      <c r="B23" s="70"/>
      <c r="C23" s="11">
        <v>4654</v>
      </c>
      <c r="D23" s="11">
        <v>4251</v>
      </c>
      <c r="E23" s="11">
        <v>3827</v>
      </c>
      <c r="F23" s="11">
        <v>3751</v>
      </c>
      <c r="G23" s="11">
        <v>3970</v>
      </c>
      <c r="H23" s="17">
        <f>100*G23/F23</f>
        <v>105.83844308184484</v>
      </c>
      <c r="K23" s="71"/>
      <c r="L23" s="48" t="s">
        <v>23</v>
      </c>
      <c r="M23" s="43">
        <f>SUM(N23:P23)</f>
        <v>13</v>
      </c>
      <c r="N23" s="9">
        <v>1</v>
      </c>
      <c r="O23" s="9">
        <v>2</v>
      </c>
      <c r="P23" s="9">
        <v>10</v>
      </c>
    </row>
    <row r="24" spans="1:16" ht="18.75" customHeight="1">
      <c r="A24" s="76" t="s">
        <v>57</v>
      </c>
      <c r="B24" s="69"/>
      <c r="C24" s="11">
        <v>2612</v>
      </c>
      <c r="D24" s="11">
        <v>2085</v>
      </c>
      <c r="E24" s="11">
        <v>1708</v>
      </c>
      <c r="F24" s="11">
        <v>1393</v>
      </c>
      <c r="G24" s="11">
        <v>1839</v>
      </c>
      <c r="H24" s="17">
        <f>100*G24/F24</f>
        <v>132.0172290021536</v>
      </c>
      <c r="K24" s="71"/>
      <c r="L24" s="48" t="s">
        <v>22</v>
      </c>
      <c r="M24" s="43">
        <f>SUM(N24:P24)</f>
        <v>1</v>
      </c>
      <c r="N24" s="42" t="s">
        <v>15</v>
      </c>
      <c r="O24" s="9">
        <v>1</v>
      </c>
      <c r="P24" s="42" t="s">
        <v>15</v>
      </c>
    </row>
    <row r="25" spans="1:16" ht="18.75" customHeight="1">
      <c r="A25" s="78" t="s">
        <v>56</v>
      </c>
      <c r="B25" s="77"/>
      <c r="C25" s="11">
        <v>251</v>
      </c>
      <c r="D25" s="11">
        <v>226</v>
      </c>
      <c r="E25" s="11">
        <v>169</v>
      </c>
      <c r="F25" s="11">
        <v>182</v>
      </c>
      <c r="G25" s="11">
        <v>198</v>
      </c>
      <c r="H25" s="17">
        <f>100*G25/F25</f>
        <v>108.79120879120879</v>
      </c>
      <c r="K25" s="71"/>
      <c r="L25" s="48" t="s">
        <v>21</v>
      </c>
      <c r="M25" s="43">
        <f>SUM(N25:P25)</f>
        <v>49</v>
      </c>
      <c r="N25" s="9">
        <v>2</v>
      </c>
      <c r="O25" s="9">
        <v>15</v>
      </c>
      <c r="P25" s="9">
        <v>32</v>
      </c>
    </row>
    <row r="26" spans="1:16" ht="18.75" customHeight="1">
      <c r="A26" s="76" t="s">
        <v>55</v>
      </c>
      <c r="B26" s="70"/>
      <c r="C26" s="11">
        <v>968</v>
      </c>
      <c r="D26" s="11">
        <v>696</v>
      </c>
      <c r="E26" s="11">
        <v>619</v>
      </c>
      <c r="F26" s="11">
        <v>492</v>
      </c>
      <c r="G26" s="11">
        <v>852</v>
      </c>
      <c r="H26" s="17">
        <f>100*G26/F26</f>
        <v>173.17073170731706</v>
      </c>
      <c r="K26" s="71"/>
      <c r="L26" s="48" t="s">
        <v>20</v>
      </c>
      <c r="M26" s="43">
        <f>SUM(N26:P26)</f>
        <v>1</v>
      </c>
      <c r="N26" s="42" t="s">
        <v>15</v>
      </c>
      <c r="O26" s="42" t="s">
        <v>15</v>
      </c>
      <c r="P26" s="9">
        <v>1</v>
      </c>
    </row>
    <row r="27" spans="1:16" ht="18.75" customHeight="1">
      <c r="A27" s="76" t="s">
        <v>54</v>
      </c>
      <c r="B27" s="69"/>
      <c r="C27" s="11">
        <v>67</v>
      </c>
      <c r="D27" s="11">
        <v>35</v>
      </c>
      <c r="E27" s="11">
        <v>1</v>
      </c>
      <c r="F27" s="11">
        <v>30</v>
      </c>
      <c r="G27" s="11">
        <v>27</v>
      </c>
      <c r="H27" s="17">
        <f>100*G27/F27</f>
        <v>90</v>
      </c>
      <c r="K27" s="48"/>
      <c r="L27" s="47" t="s">
        <v>16</v>
      </c>
      <c r="M27" s="46">
        <f>SUM(M22:M26)</f>
        <v>107</v>
      </c>
      <c r="N27" s="45">
        <f>SUM(N22:N26)</f>
        <v>3</v>
      </c>
      <c r="O27" s="45">
        <f>SUM(O22:O26)</f>
        <v>36</v>
      </c>
      <c r="P27" s="45">
        <f>SUM(P22:P26)</f>
        <v>68</v>
      </c>
    </row>
    <row r="28" spans="1:16" ht="18.75" customHeight="1">
      <c r="A28" s="76" t="s">
        <v>53</v>
      </c>
      <c r="B28" s="69"/>
      <c r="C28" s="11">
        <v>83</v>
      </c>
      <c r="D28" s="11">
        <v>51</v>
      </c>
      <c r="E28" s="11">
        <v>19</v>
      </c>
      <c r="F28" s="11">
        <v>19</v>
      </c>
      <c r="G28" s="11">
        <v>82</v>
      </c>
      <c r="H28" s="17">
        <f>100*G28/F28</f>
        <v>431.57894736842104</v>
      </c>
      <c r="K28" s="48" t="s">
        <v>19</v>
      </c>
      <c r="L28" s="44" t="s">
        <v>18</v>
      </c>
      <c r="M28" s="43">
        <f>SUM(N28:P28)</f>
        <v>16</v>
      </c>
      <c r="N28" s="42" t="s">
        <v>15</v>
      </c>
      <c r="O28" s="9">
        <v>13</v>
      </c>
      <c r="P28" s="9">
        <v>3</v>
      </c>
    </row>
    <row r="29" spans="1:16" ht="18.75" customHeight="1">
      <c r="A29" s="76" t="s">
        <v>52</v>
      </c>
      <c r="B29" s="69"/>
      <c r="C29" s="11">
        <v>21973</v>
      </c>
      <c r="D29" s="11">
        <v>14545</v>
      </c>
      <c r="E29" s="11">
        <v>5220</v>
      </c>
      <c r="F29" s="11">
        <v>13253</v>
      </c>
      <c r="G29" s="11">
        <v>16495</v>
      </c>
      <c r="H29" s="17">
        <f>100*G29/F29</f>
        <v>124.46238587489626</v>
      </c>
      <c r="K29" s="72"/>
      <c r="L29" s="44" t="s">
        <v>17</v>
      </c>
      <c r="M29" s="43">
        <f>SUM(N29:P29)</f>
        <v>19</v>
      </c>
      <c r="N29" s="42" t="s">
        <v>15</v>
      </c>
      <c r="O29" s="9">
        <v>5</v>
      </c>
      <c r="P29" s="9">
        <v>14</v>
      </c>
    </row>
    <row r="30" spans="1:16" ht="18.75" customHeight="1">
      <c r="A30" s="76" t="s">
        <v>51</v>
      </c>
      <c r="B30" s="69"/>
      <c r="C30" s="11">
        <v>185</v>
      </c>
      <c r="D30" s="11">
        <v>111</v>
      </c>
      <c r="E30" s="11">
        <v>83</v>
      </c>
      <c r="F30" s="11">
        <v>163</v>
      </c>
      <c r="G30" s="11">
        <v>155</v>
      </c>
      <c r="H30" s="17">
        <f>100*G30/F30</f>
        <v>95.0920245398773</v>
      </c>
      <c r="K30" s="41"/>
      <c r="L30" s="40" t="s">
        <v>16</v>
      </c>
      <c r="M30" s="39">
        <f>SUM(M28:M29)</f>
        <v>35</v>
      </c>
      <c r="N30" s="38" t="s">
        <v>15</v>
      </c>
      <c r="O30" s="37">
        <f>SUM(O28:O29)</f>
        <v>18</v>
      </c>
      <c r="P30" s="37">
        <f>SUM(P28:P29)</f>
        <v>17</v>
      </c>
    </row>
    <row r="31" spans="1:16" ht="18.75" customHeight="1">
      <c r="A31" s="75" t="s">
        <v>50</v>
      </c>
      <c r="B31" s="74"/>
      <c r="C31" s="73" t="s">
        <v>15</v>
      </c>
      <c r="D31" s="73" t="s">
        <v>15</v>
      </c>
      <c r="E31" s="73" t="s">
        <v>15</v>
      </c>
      <c r="F31" s="73" t="s">
        <v>15</v>
      </c>
      <c r="G31" s="73" t="s">
        <v>15</v>
      </c>
      <c r="H31" s="73" t="s">
        <v>15</v>
      </c>
      <c r="K31" s="36" t="s">
        <v>48</v>
      </c>
      <c r="L31" s="9"/>
      <c r="M31" s="9"/>
      <c r="N31" s="9"/>
      <c r="O31" s="9"/>
      <c r="P31" s="9"/>
    </row>
    <row r="32" spans="1:8" ht="18.75" customHeight="1">
      <c r="A32" s="9" t="s">
        <v>49</v>
      </c>
      <c r="B32" s="9"/>
      <c r="C32" s="9"/>
      <c r="D32" s="9"/>
      <c r="E32" s="9"/>
      <c r="F32" s="9"/>
      <c r="G32" s="9"/>
      <c r="H32" s="9"/>
    </row>
    <row r="35" spans="1:16" ht="18.75" customHeight="1">
      <c r="A35" s="33" t="s">
        <v>92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</row>
    <row r="36" spans="3:16" ht="18.75" customHeight="1" thickBot="1">
      <c r="C36" s="98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3" t="s">
        <v>91</v>
      </c>
    </row>
    <row r="37" spans="1:16" ht="18.75" customHeight="1">
      <c r="A37" s="97" t="s">
        <v>90</v>
      </c>
      <c r="B37" s="97"/>
      <c r="C37" s="96"/>
      <c r="D37" s="25" t="s">
        <v>89</v>
      </c>
      <c r="E37" s="62" t="s">
        <v>88</v>
      </c>
      <c r="F37" s="62" t="s">
        <v>87</v>
      </c>
      <c r="G37" s="62" t="s">
        <v>86</v>
      </c>
      <c r="H37" s="62" t="s">
        <v>85</v>
      </c>
      <c r="I37" s="62" t="s">
        <v>84</v>
      </c>
      <c r="J37" s="62" t="s">
        <v>83</v>
      </c>
      <c r="K37" s="62" t="s">
        <v>82</v>
      </c>
      <c r="L37" s="62" t="s">
        <v>81</v>
      </c>
      <c r="M37" s="62" t="s">
        <v>80</v>
      </c>
      <c r="N37" s="62" t="s">
        <v>79</v>
      </c>
      <c r="O37" s="62" t="s">
        <v>78</v>
      </c>
      <c r="P37" s="61" t="s">
        <v>77</v>
      </c>
    </row>
    <row r="38" spans="1:16" ht="18.75" customHeight="1">
      <c r="A38" s="95"/>
      <c r="B38" s="95"/>
      <c r="C38" s="9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59"/>
    </row>
    <row r="39" spans="1:16" ht="18.75" customHeight="1">
      <c r="A39" s="101" t="s">
        <v>76</v>
      </c>
      <c r="B39" s="101" t="s">
        <v>93</v>
      </c>
      <c r="C39" s="107"/>
      <c r="D39" s="81">
        <f>SUM(E39:P39)</f>
        <v>5115393</v>
      </c>
      <c r="E39" s="81">
        <v>375341</v>
      </c>
      <c r="F39" s="81">
        <v>403867</v>
      </c>
      <c r="G39" s="81">
        <v>411886</v>
      </c>
      <c r="H39" s="81">
        <v>322907</v>
      </c>
      <c r="I39" s="81">
        <v>366742</v>
      </c>
      <c r="J39" s="81">
        <v>403184</v>
      </c>
      <c r="K39" s="81">
        <v>371243</v>
      </c>
      <c r="L39" s="81">
        <v>511638</v>
      </c>
      <c r="M39" s="81">
        <v>371013</v>
      </c>
      <c r="N39" s="81">
        <v>522352</v>
      </c>
      <c r="O39" s="81">
        <v>609397</v>
      </c>
      <c r="P39" s="81">
        <v>445823</v>
      </c>
    </row>
    <row r="40" spans="1:16" ht="18.75" customHeight="1">
      <c r="A40" s="32"/>
      <c r="B40" s="104" t="s">
        <v>94</v>
      </c>
      <c r="C40" s="104"/>
      <c r="D40" s="81">
        <f>SUM(E40:P40)</f>
        <v>105259880</v>
      </c>
      <c r="E40" s="81">
        <v>8433256</v>
      </c>
      <c r="F40" s="81">
        <v>8365945</v>
      </c>
      <c r="G40" s="81">
        <v>7908083</v>
      </c>
      <c r="H40" s="81">
        <v>6713458</v>
      </c>
      <c r="I40" s="81">
        <v>7961717</v>
      </c>
      <c r="J40" s="81">
        <v>8623308</v>
      </c>
      <c r="K40" s="81">
        <v>7193468</v>
      </c>
      <c r="L40" s="81">
        <v>9155898</v>
      </c>
      <c r="M40" s="81">
        <v>7704955</v>
      </c>
      <c r="N40" s="81">
        <v>10737162</v>
      </c>
      <c r="O40" s="81">
        <v>12984246</v>
      </c>
      <c r="P40" s="81">
        <v>9478384</v>
      </c>
    </row>
    <row r="41" spans="1:16" ht="18.75" customHeight="1">
      <c r="A41" s="93"/>
      <c r="B41" s="105"/>
      <c r="C41" s="105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</row>
    <row r="42" spans="1:16" ht="18.75" customHeight="1">
      <c r="A42" s="99" t="s">
        <v>75</v>
      </c>
      <c r="B42" s="99" t="s">
        <v>95</v>
      </c>
      <c r="C42" s="105"/>
      <c r="D42" s="16">
        <f>SUM(E42:P42)</f>
        <v>633513</v>
      </c>
      <c r="E42" s="11">
        <v>41780</v>
      </c>
      <c r="F42" s="11">
        <v>44237</v>
      </c>
      <c r="G42" s="11">
        <v>46891</v>
      </c>
      <c r="H42" s="11">
        <v>46470</v>
      </c>
      <c r="I42" s="11">
        <v>42317</v>
      </c>
      <c r="J42" s="11">
        <v>47820</v>
      </c>
      <c r="K42" s="11">
        <v>46558</v>
      </c>
      <c r="L42" s="11">
        <v>65373</v>
      </c>
      <c r="M42" s="11">
        <v>45351</v>
      </c>
      <c r="N42" s="11">
        <v>67145</v>
      </c>
      <c r="O42" s="11">
        <v>82515</v>
      </c>
      <c r="P42" s="11">
        <v>57056</v>
      </c>
    </row>
    <row r="43" spans="1:16" ht="18.75" customHeight="1">
      <c r="A43" s="100"/>
      <c r="B43" s="99" t="s">
        <v>96</v>
      </c>
      <c r="C43" s="105"/>
      <c r="D43" s="16">
        <f>SUM(E43:P43)</f>
        <v>12551361</v>
      </c>
      <c r="E43" s="11">
        <v>970176</v>
      </c>
      <c r="F43" s="11">
        <v>947177</v>
      </c>
      <c r="G43" s="11">
        <v>894924</v>
      </c>
      <c r="H43" s="11">
        <v>903614</v>
      </c>
      <c r="I43" s="11">
        <v>843807</v>
      </c>
      <c r="J43" s="11">
        <v>985063</v>
      </c>
      <c r="K43" s="11">
        <v>847624</v>
      </c>
      <c r="L43" s="11">
        <v>1103274</v>
      </c>
      <c r="M43" s="11">
        <v>917462</v>
      </c>
      <c r="N43" s="11">
        <v>1271215</v>
      </c>
      <c r="O43" s="11">
        <v>1703264</v>
      </c>
      <c r="P43" s="11">
        <v>1163761</v>
      </c>
    </row>
    <row r="44" spans="1:16" ht="18.75" customHeight="1">
      <c r="A44" s="99" t="s">
        <v>74</v>
      </c>
      <c r="B44" s="99" t="s">
        <v>95</v>
      </c>
      <c r="C44" s="105"/>
      <c r="D44" s="16">
        <f>SUM(E44:P44)</f>
        <v>1345770</v>
      </c>
      <c r="E44" s="11">
        <v>107836</v>
      </c>
      <c r="F44" s="11">
        <v>108799</v>
      </c>
      <c r="G44" s="11">
        <v>107261</v>
      </c>
      <c r="H44" s="11">
        <v>84544</v>
      </c>
      <c r="I44" s="11">
        <v>98413</v>
      </c>
      <c r="J44" s="11">
        <v>116217</v>
      </c>
      <c r="K44" s="11">
        <v>99233</v>
      </c>
      <c r="L44" s="11">
        <v>115908</v>
      </c>
      <c r="M44" s="11">
        <v>94015</v>
      </c>
      <c r="N44" s="11">
        <v>138364</v>
      </c>
      <c r="O44" s="11">
        <v>155518</v>
      </c>
      <c r="P44" s="11">
        <v>119662</v>
      </c>
    </row>
    <row r="45" spans="1:16" ht="18.75" customHeight="1">
      <c r="A45" s="100"/>
      <c r="B45" s="99" t="s">
        <v>96</v>
      </c>
      <c r="C45" s="105"/>
      <c r="D45" s="16">
        <f>SUM(E45:P45)</f>
        <v>33425095</v>
      </c>
      <c r="E45" s="11">
        <v>2885123</v>
      </c>
      <c r="F45" s="11">
        <v>2741245</v>
      </c>
      <c r="G45" s="11">
        <v>2513189</v>
      </c>
      <c r="H45" s="11">
        <v>2117339</v>
      </c>
      <c r="I45" s="11">
        <v>2614216</v>
      </c>
      <c r="J45" s="11">
        <v>2957315</v>
      </c>
      <c r="K45" s="11">
        <v>2373048</v>
      </c>
      <c r="L45" s="11">
        <v>2571594</v>
      </c>
      <c r="M45" s="11">
        <v>2380230</v>
      </c>
      <c r="N45" s="11">
        <v>3451077</v>
      </c>
      <c r="O45" s="11">
        <v>3911629</v>
      </c>
      <c r="P45" s="11">
        <v>2909090</v>
      </c>
    </row>
    <row r="46" spans="1:16" ht="18.75" customHeight="1">
      <c r="A46" s="99" t="s">
        <v>73</v>
      </c>
      <c r="B46" s="99" t="s">
        <v>95</v>
      </c>
      <c r="C46" s="105"/>
      <c r="D46" s="16">
        <f>SUM(E46:P46)</f>
        <v>763137</v>
      </c>
      <c r="E46" s="11">
        <v>53533</v>
      </c>
      <c r="F46" s="11">
        <v>53861</v>
      </c>
      <c r="G46" s="11">
        <v>54376</v>
      </c>
      <c r="H46" s="11">
        <v>42580</v>
      </c>
      <c r="I46" s="11">
        <v>51781</v>
      </c>
      <c r="J46" s="11">
        <v>57909</v>
      </c>
      <c r="K46" s="11">
        <v>57389</v>
      </c>
      <c r="L46" s="11">
        <v>101605</v>
      </c>
      <c r="M46" s="11">
        <v>55895</v>
      </c>
      <c r="N46" s="11">
        <v>78963</v>
      </c>
      <c r="O46" s="11">
        <v>91408</v>
      </c>
      <c r="P46" s="11">
        <v>63837</v>
      </c>
    </row>
    <row r="47" spans="1:16" ht="18.75" customHeight="1">
      <c r="A47" s="100"/>
      <c r="B47" s="99" t="s">
        <v>96</v>
      </c>
      <c r="C47" s="105"/>
      <c r="D47" s="16">
        <f>SUM(E47:P47)</f>
        <v>15734932</v>
      </c>
      <c r="E47" s="11">
        <v>1238994</v>
      </c>
      <c r="F47" s="11">
        <v>1239002</v>
      </c>
      <c r="G47" s="11">
        <v>1068704</v>
      </c>
      <c r="H47" s="11">
        <v>893111</v>
      </c>
      <c r="I47" s="11">
        <v>1157470</v>
      </c>
      <c r="J47" s="11">
        <v>1246402</v>
      </c>
      <c r="K47" s="11">
        <v>1092881</v>
      </c>
      <c r="L47" s="11">
        <v>1677604</v>
      </c>
      <c r="M47" s="11">
        <v>1158273</v>
      </c>
      <c r="N47" s="11">
        <v>1628471</v>
      </c>
      <c r="O47" s="11">
        <v>1986086</v>
      </c>
      <c r="P47" s="11">
        <v>1347934</v>
      </c>
    </row>
    <row r="48" spans="1:16" ht="18.75" customHeight="1">
      <c r="A48" s="99" t="s">
        <v>72</v>
      </c>
      <c r="B48" s="99" t="s">
        <v>95</v>
      </c>
      <c r="C48" s="105"/>
      <c r="D48" s="16">
        <f>SUM(E48:P48)</f>
        <v>445054</v>
      </c>
      <c r="E48" s="11">
        <v>40191</v>
      </c>
      <c r="F48" s="11">
        <v>39177</v>
      </c>
      <c r="G48" s="11">
        <v>37884</v>
      </c>
      <c r="H48" s="11">
        <v>27194</v>
      </c>
      <c r="I48" s="11">
        <v>30619</v>
      </c>
      <c r="J48" s="11">
        <v>36691</v>
      </c>
      <c r="K48" s="11">
        <v>28518</v>
      </c>
      <c r="L48" s="11">
        <v>34277</v>
      </c>
      <c r="M48" s="11">
        <v>29208</v>
      </c>
      <c r="N48" s="11">
        <v>45326</v>
      </c>
      <c r="O48" s="11">
        <v>53457</v>
      </c>
      <c r="P48" s="11">
        <v>42512</v>
      </c>
    </row>
    <row r="49" spans="1:16" ht="18.75" customHeight="1">
      <c r="A49" s="100"/>
      <c r="B49" s="99" t="s">
        <v>96</v>
      </c>
      <c r="C49" s="105"/>
      <c r="D49" s="16">
        <f>SUM(E49:P49)</f>
        <v>8650008</v>
      </c>
      <c r="E49" s="11">
        <v>853757</v>
      </c>
      <c r="F49" s="11">
        <v>800237</v>
      </c>
      <c r="G49" s="11">
        <v>710771</v>
      </c>
      <c r="H49" s="11">
        <v>501669</v>
      </c>
      <c r="I49" s="11">
        <v>602247</v>
      </c>
      <c r="J49" s="11">
        <v>702102</v>
      </c>
      <c r="K49" s="11">
        <v>533777</v>
      </c>
      <c r="L49" s="11">
        <v>565646</v>
      </c>
      <c r="M49" s="11">
        <v>557871</v>
      </c>
      <c r="N49" s="11">
        <v>847030</v>
      </c>
      <c r="O49" s="11">
        <v>1094312</v>
      </c>
      <c r="P49" s="11">
        <v>880589</v>
      </c>
    </row>
    <row r="50" spans="1:16" ht="18.75" customHeight="1">
      <c r="A50" s="99" t="s">
        <v>71</v>
      </c>
      <c r="B50" s="99" t="s">
        <v>95</v>
      </c>
      <c r="C50" s="105"/>
      <c r="D50" s="16">
        <f>SUM(E50:P50)</f>
        <v>1232148</v>
      </c>
      <c r="E50" s="11">
        <v>79662</v>
      </c>
      <c r="F50" s="11">
        <v>90701</v>
      </c>
      <c r="G50" s="11">
        <v>104591</v>
      </c>
      <c r="H50" s="11">
        <v>76548</v>
      </c>
      <c r="I50" s="11">
        <v>95962</v>
      </c>
      <c r="J50" s="11">
        <v>96449</v>
      </c>
      <c r="K50" s="11">
        <v>88006</v>
      </c>
      <c r="L50" s="11">
        <v>119892</v>
      </c>
      <c r="M50" s="11">
        <v>94009</v>
      </c>
      <c r="N50" s="11">
        <v>125629</v>
      </c>
      <c r="O50" s="11">
        <v>149133</v>
      </c>
      <c r="P50" s="11">
        <v>111566</v>
      </c>
    </row>
    <row r="51" spans="1:16" ht="18.75" customHeight="1">
      <c r="A51" s="102"/>
      <c r="B51" s="99" t="s">
        <v>96</v>
      </c>
      <c r="C51" s="105"/>
      <c r="D51" s="16">
        <f>SUM(E51:P51)</f>
        <v>26535355</v>
      </c>
      <c r="E51" s="11">
        <v>1816642</v>
      </c>
      <c r="F51" s="11">
        <v>1882446</v>
      </c>
      <c r="G51" s="11">
        <v>2029066</v>
      </c>
      <c r="H51" s="11">
        <v>1754035</v>
      </c>
      <c r="I51" s="11">
        <v>2117132</v>
      </c>
      <c r="J51" s="11">
        <v>2153761</v>
      </c>
      <c r="K51" s="11">
        <v>1785083</v>
      </c>
      <c r="L51" s="11">
        <v>2409256</v>
      </c>
      <c r="M51" s="11">
        <v>2043042</v>
      </c>
      <c r="N51" s="11">
        <v>2799892</v>
      </c>
      <c r="O51" s="11">
        <v>3304356</v>
      </c>
      <c r="P51" s="11">
        <v>2440644</v>
      </c>
    </row>
    <row r="52" spans="1:16" ht="18.75" customHeight="1">
      <c r="A52" s="99" t="s">
        <v>70</v>
      </c>
      <c r="B52" s="99" t="s">
        <v>95</v>
      </c>
      <c r="C52" s="105"/>
      <c r="D52" s="16">
        <f>SUM(E52:P52)</f>
        <v>118186</v>
      </c>
      <c r="E52" s="12">
        <v>10518</v>
      </c>
      <c r="F52" s="12">
        <v>10976</v>
      </c>
      <c r="G52" s="12">
        <v>11647</v>
      </c>
      <c r="H52" s="12">
        <v>9355</v>
      </c>
      <c r="I52" s="12">
        <v>10318</v>
      </c>
      <c r="J52" s="12">
        <v>8759</v>
      </c>
      <c r="K52" s="12">
        <v>7167</v>
      </c>
      <c r="L52" s="12">
        <v>8732</v>
      </c>
      <c r="M52" s="12">
        <v>7981</v>
      </c>
      <c r="N52" s="12">
        <v>7438</v>
      </c>
      <c r="O52" s="12">
        <v>13852</v>
      </c>
      <c r="P52" s="12">
        <v>11443</v>
      </c>
    </row>
    <row r="53" spans="1:16" ht="18.75" customHeight="1">
      <c r="A53" s="103"/>
      <c r="B53" s="108" t="s">
        <v>96</v>
      </c>
      <c r="C53" s="106"/>
      <c r="D53" s="92">
        <f>SUM(E53:P53)</f>
        <v>2292938</v>
      </c>
      <c r="E53" s="91">
        <v>209193</v>
      </c>
      <c r="F53" s="91">
        <v>210657</v>
      </c>
      <c r="G53" s="91">
        <v>215772</v>
      </c>
      <c r="H53" s="91">
        <v>181236</v>
      </c>
      <c r="I53" s="91">
        <v>205421</v>
      </c>
      <c r="J53" s="91">
        <v>169103</v>
      </c>
      <c r="K53" s="91">
        <v>139480</v>
      </c>
      <c r="L53" s="91">
        <v>177220</v>
      </c>
      <c r="M53" s="91">
        <v>152176</v>
      </c>
      <c r="N53" s="91">
        <v>133582</v>
      </c>
      <c r="O53" s="91">
        <v>276036</v>
      </c>
      <c r="P53" s="91">
        <v>223062</v>
      </c>
    </row>
    <row r="54" spans="1:16" ht="18.75" customHeight="1">
      <c r="A54" s="36" t="s">
        <v>69</v>
      </c>
      <c r="B54" s="9"/>
      <c r="C54" s="90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ht="18.75" customHeight="1">
      <c r="A55" s="9" t="s">
        <v>68</v>
      </c>
      <c r="B55" s="9"/>
      <c r="C55" s="90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ht="18.75" customHeight="1">
      <c r="C56" s="89"/>
    </row>
    <row r="57" ht="18.75" customHeight="1">
      <c r="C57" s="89"/>
    </row>
  </sheetData>
  <sheetProtection/>
  <mergeCells count="69">
    <mergeCell ref="B48:C48"/>
    <mergeCell ref="B49:C49"/>
    <mergeCell ref="B50:C50"/>
    <mergeCell ref="B51:C51"/>
    <mergeCell ref="B52:C52"/>
    <mergeCell ref="B53:C53"/>
    <mergeCell ref="B43:C43"/>
    <mergeCell ref="B41:C41"/>
    <mergeCell ref="B44:C44"/>
    <mergeCell ref="B45:C45"/>
    <mergeCell ref="B46:C46"/>
    <mergeCell ref="B47:C47"/>
    <mergeCell ref="A39:A40"/>
    <mergeCell ref="G37:G38"/>
    <mergeCell ref="A37:C38"/>
    <mergeCell ref="B39:C39"/>
    <mergeCell ref="B40:C40"/>
    <mergeCell ref="B42:C42"/>
    <mergeCell ref="A35:P35"/>
    <mergeCell ref="N37:N38"/>
    <mergeCell ref="E37:E38"/>
    <mergeCell ref="H37:H38"/>
    <mergeCell ref="I37:I38"/>
    <mergeCell ref="P37:P38"/>
    <mergeCell ref="M37:M38"/>
    <mergeCell ref="F37:F38"/>
    <mergeCell ref="D37:D38"/>
    <mergeCell ref="A52:A53"/>
    <mergeCell ref="A42:A43"/>
    <mergeCell ref="A44:A45"/>
    <mergeCell ref="A46:A47"/>
    <mergeCell ref="A48:A49"/>
    <mergeCell ref="O37:O38"/>
    <mergeCell ref="A50:A51"/>
    <mergeCell ref="J37:J38"/>
    <mergeCell ref="K37:K38"/>
    <mergeCell ref="L37:L38"/>
    <mergeCell ref="A31:B31"/>
    <mergeCell ref="A27:B27"/>
    <mergeCell ref="A29:B29"/>
    <mergeCell ref="A30:B30"/>
    <mergeCell ref="A25:B25"/>
    <mergeCell ref="A17:H17"/>
    <mergeCell ref="A19:B20"/>
    <mergeCell ref="G19:G20"/>
    <mergeCell ref="C19:C20"/>
    <mergeCell ref="D19:D20"/>
    <mergeCell ref="A21:B21"/>
    <mergeCell ref="A28:B28"/>
    <mergeCell ref="A23:B23"/>
    <mergeCell ref="A26:B26"/>
    <mergeCell ref="A24:B24"/>
    <mergeCell ref="E19:E20"/>
    <mergeCell ref="F19:F20"/>
    <mergeCell ref="O1:P1"/>
    <mergeCell ref="K7:K8"/>
    <mergeCell ref="K5:P5"/>
    <mergeCell ref="L7:L8"/>
    <mergeCell ref="M7:M8"/>
    <mergeCell ref="P7:P8"/>
    <mergeCell ref="A3:P3"/>
    <mergeCell ref="A1:B1"/>
    <mergeCell ref="A7:A8"/>
    <mergeCell ref="A5:H5"/>
    <mergeCell ref="D7:D8"/>
    <mergeCell ref="E7:E8"/>
    <mergeCell ref="F7:F8"/>
    <mergeCell ref="G7:G8"/>
    <mergeCell ref="H7:H8"/>
  </mergeCells>
  <printOptions horizontalCentered="1"/>
  <pageMargins left="0.5118110236220472" right="0.5118110236220472" top="0.5118110236220472" bottom="0.31496062992125984" header="0" footer="0"/>
  <pageSetup fitToHeight="1" fitToWidth="1" horizontalDpi="400" verticalDpi="400" orientation="landscape" paperSize="8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尾村 国男</dc:creator>
  <cp:keywords/>
  <dc:description/>
  <cp:lastModifiedBy>yutaka-k</cp:lastModifiedBy>
  <cp:lastPrinted>2013-06-05T06:57:57Z</cp:lastPrinted>
  <dcterms:created xsi:type="dcterms:W3CDTF">1998-03-26T00:56:00Z</dcterms:created>
  <dcterms:modified xsi:type="dcterms:W3CDTF">2013-06-05T06:58:17Z</dcterms:modified>
  <cp:category/>
  <cp:version/>
  <cp:contentType/>
  <cp:contentStatus/>
</cp:coreProperties>
</file>