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9690" windowHeight="6255" activeTab="0"/>
  </bookViews>
  <sheets>
    <sheet name="001" sheetId="1" r:id="rId1"/>
    <sheet name="002" sheetId="2" r:id="rId2"/>
    <sheet name="004" sheetId="3" r:id="rId3"/>
  </sheets>
  <definedNames>
    <definedName name="_xlnm.Print_Area" localSheetId="0">'001'!$A$1:$K$49</definedName>
    <definedName name="_xlnm.Print_Area" localSheetId="1">'002'!$A$1:$Q$75</definedName>
    <definedName name="_xlnm.Print_Area" localSheetId="2">'004'!$A$1:$P$48</definedName>
  </definedNames>
  <calcPr fullCalcOnLoad="1"/>
</workbook>
</file>

<file path=xl/sharedStrings.xml><?xml version="1.0" encoding="utf-8"?>
<sst xmlns="http://schemas.openxmlformats.org/spreadsheetml/2006/main" count="466" uniqueCount="311">
  <si>
    <t>　本県は北陸地方の中部に位置し、東は富山県及び岐阜県に、南は福井県に接し、北は能登半島となっ</t>
  </si>
  <si>
    <t>東経　136°39′40″　北緯　36°33′34″</t>
  </si>
  <si>
    <t>東経　137°22′ 6″　北緯　37°30′22″</t>
  </si>
  <si>
    <t>経緯度極点</t>
  </si>
  <si>
    <t>東経　136°14′49″　北緯　36°17′33″</t>
  </si>
  <si>
    <t>東経　136°40′37″　北緯　36° 3′50″</t>
  </si>
  <si>
    <t>東経　136°55′30″　北緯　37°51′ 9″</t>
  </si>
  <si>
    <t>（資料：建設省国土地理院）</t>
  </si>
  <si>
    <t>１　位　　　　置</t>
  </si>
  <si>
    <t>　現在８市27町６村計41市町村から成っており、県庁所在地は金沢市である。</t>
  </si>
  <si>
    <t>県庁所在地</t>
  </si>
  <si>
    <t>金沢市広坂２丁目１番１号</t>
  </si>
  <si>
    <t>東端</t>
  </si>
  <si>
    <t>珠洲市姫島</t>
  </si>
  <si>
    <t>西端</t>
  </si>
  <si>
    <t>加賀市塩屋町字堀切</t>
  </si>
  <si>
    <t>南端</t>
  </si>
  <si>
    <t>石川郡白峰村小字赤兎山</t>
  </si>
  <si>
    <t>北端</t>
  </si>
  <si>
    <t>輪島市海士町所属舳倉島岩礁</t>
  </si>
  <si>
    <r>
      <t>は約581.5㎞の延長を有し、面積は4,18</t>
    </r>
    <r>
      <rPr>
        <sz val="12"/>
        <rFont val="ＭＳ 明朝"/>
        <family val="1"/>
      </rPr>
      <t>5</t>
    </r>
    <r>
      <rPr>
        <sz val="12"/>
        <rFont val="ＭＳ 明朝"/>
        <family val="1"/>
      </rPr>
      <t>.</t>
    </r>
    <r>
      <rPr>
        <sz val="12"/>
        <rFont val="ＭＳ 明朝"/>
        <family val="1"/>
      </rPr>
      <t>15</t>
    </r>
    <r>
      <rPr>
        <sz val="12"/>
        <rFont val="ＭＳ 明朝"/>
        <family val="1"/>
      </rPr>
      <t>k㎡となっている。</t>
    </r>
  </si>
  <si>
    <r>
      <t>て日本海に突出している。地形は、南西から北東に向かって細長く、東西</t>
    </r>
    <r>
      <rPr>
        <sz val="12"/>
        <rFont val="ＭＳ 明朝"/>
        <family val="1"/>
      </rPr>
      <t>99.9</t>
    </r>
    <r>
      <rPr>
        <sz val="12"/>
        <rFont val="ＭＳ 明朝"/>
        <family val="1"/>
      </rPr>
      <t>㎞、南北198.</t>
    </r>
    <r>
      <rPr>
        <sz val="12"/>
        <rFont val="ＭＳ 明朝"/>
        <family val="1"/>
      </rPr>
      <t>5</t>
    </r>
    <r>
      <rPr>
        <sz val="12"/>
        <rFont val="ＭＳ 明朝"/>
        <family val="1"/>
      </rPr>
      <t>㎞、海岸線</t>
    </r>
  </si>
  <si>
    <t>１　　　土　　　　　地</t>
  </si>
  <si>
    <t>土　地　1</t>
  </si>
  <si>
    <t>分離して以来、現在の県域が確定した。</t>
  </si>
  <si>
    <r>
      <t>越前の一部を石川県に加えたが、広すぎたので同</t>
    </r>
    <r>
      <rPr>
        <sz val="12"/>
        <rFont val="ＭＳ 明朝"/>
        <family val="1"/>
      </rPr>
      <t>14年（1881）に越前、同16年（1883）には越中の順で</t>
    </r>
  </si>
  <si>
    <r>
      <t>能登の二国が石川県の所管となり、同６年（</t>
    </r>
    <r>
      <rPr>
        <sz val="12"/>
        <rFont val="ＭＳ 明朝"/>
        <family val="1"/>
      </rPr>
      <t>1873）県庁が金沢に復帰した。同９年（1876）には越中や</t>
    </r>
  </si>
  <si>
    <r>
      <t>なった。同５年（1</t>
    </r>
    <r>
      <rPr>
        <sz val="12"/>
        <rFont val="ＭＳ 明朝"/>
        <family val="1"/>
      </rPr>
      <t>872）金沢県を石川県と改称し、県庁を美川に移し、七尾県を統合したので、加賀・</t>
    </r>
  </si>
  <si>
    <t>れ、加賀のほとんどが金沢県となり、県庁が金沢におかれた。能登は越中の一部を合わせて七尾県と</t>
  </si>
  <si>
    <r>
      <t>　明治４年（1</t>
    </r>
    <r>
      <rPr>
        <sz val="12"/>
        <rFont val="ＭＳ 明朝"/>
        <family val="1"/>
      </rPr>
      <t>871）廃藩置県により、金沢・大聖寺・富山の三県がおかれたが、大聖寺県はすぐ廃止さ</t>
    </r>
  </si>
  <si>
    <t>藩主前田利常の時、越中十万石を割いて富山藩をたて、大聖寺七万石をわけて大聖寺藩をたてた。</t>
  </si>
  <si>
    <t>婦負・射水の越中三郡を合わせ、利家の子利長は関ヶ原の戦いの功により、南加賀を与えられた。三代</t>
  </si>
  <si>
    <r>
      <t>れまでに功のあった前田利家に与えられた。利家は天正</t>
    </r>
    <r>
      <rPr>
        <sz val="12"/>
        <rFont val="ＭＳ 明朝"/>
        <family val="1"/>
      </rPr>
      <t>12年（1584）富山城の佐々成政を破って礪波・</t>
    </r>
  </si>
  <si>
    <r>
      <t>　天正</t>
    </r>
    <r>
      <rPr>
        <sz val="12"/>
        <rFont val="ＭＳ 明朝"/>
        <family val="1"/>
      </rPr>
      <t>11年（1583）柴田勝家・佐久間盛政らは羽柴秀吉と戦い敗れて滅び、尾山城およびその付近はこ</t>
    </r>
  </si>
  <si>
    <t>後織田信長の軍が治めるようになり、前田利家が支配していた。</t>
  </si>
  <si>
    <t>とし、堀を掘り塁を築いて住んだ。能登の畠山氏は七尾の地にいたが、上杉謙信に攻め滅ぼされ、その</t>
  </si>
  <si>
    <t>にあった一向一揆の中心、尾山御坊は佐久間盛政によって陥れられた。盛政は尾山御坊を改めて尾山城</t>
  </si>
  <si>
    <r>
      <t>　これは九十余年続いたが、天正８年(</t>
    </r>
    <r>
      <rPr>
        <sz val="12"/>
        <rFont val="ＭＳ 明朝"/>
        <family val="1"/>
      </rPr>
      <t>1</t>
    </r>
    <r>
      <rPr>
        <sz val="12"/>
        <rFont val="ＭＳ 明朝"/>
        <family val="1"/>
      </rPr>
      <t>580</t>
    </r>
    <r>
      <rPr>
        <sz val="12"/>
        <rFont val="ＭＳ 明朝"/>
        <family val="1"/>
      </rPr>
      <t>)</t>
    </r>
    <r>
      <rPr>
        <sz val="12"/>
        <rFont val="ＭＳ 明朝"/>
        <family val="1"/>
      </rPr>
      <t>織田信長の臣柴田勝家によって加賀南部は征服され、金沢</t>
    </r>
  </si>
  <si>
    <t>よばれ、政治と宗教が一体となった支配が行われた。</t>
  </si>
  <si>
    <t>から後、加賀の国は本願寺の僧と土豪より成る一向一揆の支配する地となり、「百姓の持ちたる国」と</t>
  </si>
  <si>
    <r>
      <t>しだいにその勢力を増し、ついに一向一揆となり長享２年（1</t>
    </r>
    <r>
      <rPr>
        <sz val="12"/>
        <rFont val="ＭＳ 明朝"/>
        <family val="1"/>
      </rPr>
      <t>488）時の守護、富樫政親を倒した。これ</t>
    </r>
  </si>
  <si>
    <r>
      <t>　文明３年（1</t>
    </r>
    <r>
      <rPr>
        <sz val="12"/>
        <rFont val="ＭＳ 明朝"/>
        <family val="1"/>
      </rPr>
      <t>471）本願寺の僧、蓮如が吉崎を中心にして念仏の教えを広めると、加賀の本願寺門徒は</t>
    </r>
  </si>
  <si>
    <t>では畠山氏が治めるようになった。</t>
  </si>
  <si>
    <t>　平安時代の中頃から地方政治が乱れ、各地に武士がおこったが、加賀では富樫氏が勢力を持ち、能登</t>
  </si>
  <si>
    <t>おかれるようになり、これらは国司によって治められていた。</t>
  </si>
  <si>
    <r>
      <t>（</t>
    </r>
    <r>
      <rPr>
        <sz val="12"/>
        <rFont val="ＭＳ 明朝"/>
        <family val="1"/>
      </rPr>
      <t>741）越中に合併された後、天平宝字元年（757）に分立した。やがて、弘仁14年（823）加賀の国が</t>
    </r>
  </si>
  <si>
    <r>
      <t>　大化以後、能登・加賀ともに越前に属していたが、養老２年(</t>
    </r>
    <r>
      <rPr>
        <sz val="12"/>
        <rFont val="ＭＳ 明朝"/>
        <family val="1"/>
      </rPr>
      <t>718</t>
    </r>
    <r>
      <rPr>
        <sz val="12"/>
        <rFont val="ＭＳ 明朝"/>
        <family val="1"/>
      </rPr>
      <t>)</t>
    </r>
    <r>
      <rPr>
        <sz val="12"/>
        <rFont val="ＭＳ 明朝"/>
        <family val="1"/>
      </rPr>
      <t>能登が越前から分立し、天平13年</t>
    </r>
  </si>
  <si>
    <t>に分けられ、国造（くにのみやつこ）が治めていた。</t>
  </si>
  <si>
    <t>２　　沿　　　  　　革</t>
  </si>
  <si>
    <t>2  土　地</t>
  </si>
  <si>
    <t>資料　建設省国土地理院、農林水産省統計情報部、石川県地方課</t>
  </si>
  <si>
    <t>　３　その他の土地は、総数から耕地、林野、宅地の面積を差し引いたものである。</t>
  </si>
  <si>
    <t>　２　民有地は、市町村の土地課税台帳又は土地補充課税台帳に登録された土地のうち、地方税による課税対象の面積である。</t>
  </si>
  <si>
    <t>―</t>
  </si>
  <si>
    <t>内浦町</t>
  </si>
  <si>
    <t>珠洲郡</t>
  </si>
  <si>
    <t>柳田村</t>
  </si>
  <si>
    <t>能都町</t>
  </si>
  <si>
    <t>門前町</t>
  </si>
  <si>
    <t>穴水町</t>
  </si>
  <si>
    <t>鳳至郡</t>
  </si>
  <si>
    <t>鹿西町</t>
  </si>
  <si>
    <t>能登島町</t>
  </si>
  <si>
    <t>鹿島町</t>
  </si>
  <si>
    <t>中島町</t>
  </si>
  <si>
    <t>鳥屋町</t>
  </si>
  <si>
    <t>田鶴浜町</t>
  </si>
  <si>
    <t>鹿島郡</t>
  </si>
  <si>
    <t>押水町</t>
  </si>
  <si>
    <t>志賀町</t>
  </si>
  <si>
    <t>志雄町</t>
  </si>
  <si>
    <t>富来町</t>
  </si>
  <si>
    <t>羽咋郡</t>
  </si>
  <si>
    <t>内灘町</t>
  </si>
  <si>
    <t>宇ノ気町</t>
  </si>
  <si>
    <t>七塚町</t>
  </si>
  <si>
    <t>高松町</t>
  </si>
  <si>
    <t>津幡町</t>
  </si>
  <si>
    <t>河北郡</t>
  </si>
  <si>
    <t>白峰村</t>
  </si>
  <si>
    <t>尾口村</t>
  </si>
  <si>
    <t>鳥越村</t>
  </si>
  <si>
    <t>吉野谷村</t>
  </si>
  <si>
    <t>河内村</t>
  </si>
  <si>
    <t>野々市町</t>
  </si>
  <si>
    <t>鶴来町</t>
  </si>
  <si>
    <t>美川町</t>
  </si>
  <si>
    <t>石川郡</t>
  </si>
  <si>
    <t>川北町</t>
  </si>
  <si>
    <t>辰口町</t>
  </si>
  <si>
    <t>寺井町</t>
  </si>
  <si>
    <t>根上町</t>
  </si>
  <si>
    <t>能美郡</t>
  </si>
  <si>
    <t>山中町</t>
  </si>
  <si>
    <t>江沼郡</t>
  </si>
  <si>
    <t>松任市</t>
  </si>
  <si>
    <t>羽咋市</t>
  </si>
  <si>
    <t>加賀市</t>
  </si>
  <si>
    <t>珠洲市</t>
  </si>
  <si>
    <t>輪島市</t>
  </si>
  <si>
    <t>小松市</t>
  </si>
  <si>
    <t>七尾市</t>
  </si>
  <si>
    <t>金沢市</t>
  </si>
  <si>
    <t>…</t>
  </si>
  <si>
    <t>そ の 他(㎡)</t>
  </si>
  <si>
    <t>（㎡）</t>
  </si>
  <si>
    <t>雑　 種 　地</t>
  </si>
  <si>
    <t>原　 　野</t>
  </si>
  <si>
    <t>牧　 　場</t>
  </si>
  <si>
    <t>山　 　林</t>
  </si>
  <si>
    <t>池　 　沼</t>
  </si>
  <si>
    <t>鉱　泉　地</t>
  </si>
  <si>
    <t>宅　 　地</t>
  </si>
  <si>
    <t>畑</t>
  </si>
  <si>
    <t>田</t>
  </si>
  <si>
    <t>民有地（再掲）　　　（㎡）</t>
  </si>
  <si>
    <t>その他の土地　　　（ｋ㎡）</t>
  </si>
  <si>
    <t>宅　  　地　　　　（ｋ㎡）</t>
  </si>
  <si>
    <t>林 野 面 積　　　　　（ｋ㎡）</t>
  </si>
  <si>
    <t>経 営 耕 地　　　（ｋ㎡）</t>
  </si>
  <si>
    <t>総　  　数　　　（ｋ㎡）</t>
  </si>
  <si>
    <t>年 別 及 び　   　市 町 村 別</t>
  </si>
  <si>
    <t>３　  　   　　　土　　　　　　　           　　　　　　地</t>
  </si>
  <si>
    <r>
      <t>注１　総数は平成1</t>
    </r>
    <r>
      <rPr>
        <sz val="12"/>
        <rFont val="ＭＳ 明朝"/>
        <family val="1"/>
      </rPr>
      <t>1</t>
    </r>
    <r>
      <rPr>
        <sz val="12"/>
        <rFont val="ＭＳ 明朝"/>
        <family val="1"/>
      </rPr>
      <t>年10月１日現在「全国都道府県市区町村別面積調」、経営耕地は平成７年２月１日現在「</t>
    </r>
    <r>
      <rPr>
        <sz val="12"/>
        <rFont val="ＭＳ 明朝"/>
        <family val="1"/>
      </rPr>
      <t>1995年</t>
    </r>
    <r>
      <rPr>
        <sz val="12"/>
        <rFont val="ＭＳ 明朝"/>
        <family val="1"/>
      </rPr>
      <t>農業センサス」、林野面積は平成２年８月１日現在「</t>
    </r>
    <r>
      <rPr>
        <sz val="12"/>
        <rFont val="ＭＳ 明朝"/>
        <family val="1"/>
      </rPr>
      <t>1990年世界</t>
    </r>
    <r>
      <rPr>
        <sz val="12"/>
        <rFont val="ＭＳ 明朝"/>
        <family val="1"/>
      </rPr>
      <t>農林業センサス・林業地域調査報告」、</t>
    </r>
  </si>
  <si>
    <t>　　　そのほかは平成11年1月1日現在。</t>
  </si>
  <si>
    <t>平 成 ７ 年</t>
  </si>
  <si>
    <r>
      <t xml:space="preserve">       </t>
    </r>
    <r>
      <rPr>
        <sz val="12"/>
        <rFont val="ＭＳ 明朝"/>
        <family val="1"/>
      </rPr>
      <t>８</t>
    </r>
  </si>
  <si>
    <r>
      <t xml:space="preserve">      </t>
    </r>
    <r>
      <rPr>
        <sz val="12"/>
        <rFont val="ＭＳ 明朝"/>
        <family val="1"/>
      </rPr>
      <t xml:space="preserve"> </t>
    </r>
    <r>
      <rPr>
        <sz val="12"/>
        <rFont val="ＭＳ 明朝"/>
        <family val="1"/>
      </rPr>
      <t>９</t>
    </r>
  </si>
  <si>
    <r>
      <t xml:space="preserve">       </t>
    </r>
    <r>
      <rPr>
        <sz val="12"/>
        <rFont val="ＭＳ 明朝"/>
        <family val="1"/>
      </rPr>
      <t>10</t>
    </r>
  </si>
  <si>
    <t xml:space="preserve">      11</t>
  </si>
  <si>
    <t>土　地　3</t>
  </si>
  <si>
    <t>4  土　地</t>
  </si>
  <si>
    <t>　　２　湖岸線延長、最大水深、水面標高は、環境庁「第４回自然環境保全基礎調査　湖沼調査報告書（1993）」</t>
  </si>
  <si>
    <r>
      <t>資料１　面積は、建設省国土地理院「平成1</t>
    </r>
    <r>
      <rPr>
        <sz val="12"/>
        <rFont val="ＭＳ 明朝"/>
        <family val="1"/>
      </rPr>
      <t>1</t>
    </r>
    <r>
      <rPr>
        <sz val="12"/>
        <rFont val="ＭＳ 明朝"/>
        <family val="1"/>
      </rPr>
      <t>年全国都道府県市区町村別面積調」</t>
    </r>
  </si>
  <si>
    <r>
      <t>注　</t>
    </r>
    <r>
      <rPr>
        <sz val="12"/>
        <rFont val="ＭＳ 明朝"/>
        <family val="1"/>
      </rPr>
      <t xml:space="preserve">  </t>
    </r>
    <r>
      <rPr>
        <sz val="12"/>
        <rFont val="ＭＳ 明朝"/>
        <family val="1"/>
      </rPr>
      <t>面積１k㎡以上の湖沼を掲げている。</t>
    </r>
  </si>
  <si>
    <t>金沢市　河北郡</t>
  </si>
  <si>
    <t>河　　　北　　　潟</t>
  </si>
  <si>
    <r>
      <t xml:space="preserve">木 </t>
    </r>
    <r>
      <rPr>
        <sz val="12"/>
        <rFont val="ＭＳ 明朝"/>
        <family val="1"/>
      </rPr>
      <t xml:space="preserve">     </t>
    </r>
    <r>
      <rPr>
        <sz val="12"/>
        <rFont val="ＭＳ 明朝"/>
        <family val="1"/>
      </rPr>
      <t>場</t>
    </r>
    <r>
      <rPr>
        <sz val="12"/>
        <rFont val="ＭＳ 明朝"/>
        <family val="1"/>
      </rPr>
      <t xml:space="preserve">      </t>
    </r>
    <r>
      <rPr>
        <sz val="12"/>
        <rFont val="ＭＳ 明朝"/>
        <family val="1"/>
      </rPr>
      <t>潟</t>
    </r>
  </si>
  <si>
    <r>
      <t xml:space="preserve">柴 </t>
    </r>
    <r>
      <rPr>
        <sz val="12"/>
        <rFont val="ＭＳ 明朝"/>
        <family val="1"/>
      </rPr>
      <t xml:space="preserve">     </t>
    </r>
    <r>
      <rPr>
        <sz val="12"/>
        <rFont val="ＭＳ 明朝"/>
        <family val="1"/>
      </rPr>
      <t>山</t>
    </r>
    <r>
      <rPr>
        <sz val="12"/>
        <rFont val="ＭＳ 明朝"/>
        <family val="1"/>
      </rPr>
      <t xml:space="preserve">      </t>
    </r>
    <r>
      <rPr>
        <sz val="12"/>
        <rFont val="ＭＳ 明朝"/>
        <family val="1"/>
      </rPr>
      <t>潟</t>
    </r>
  </si>
  <si>
    <t>水 面 標 高　　　　（ｍ）</t>
  </si>
  <si>
    <t>最 大 水 深　　　　（ｍ）</t>
  </si>
  <si>
    <r>
      <t>面    積　　　（</t>
    </r>
    <r>
      <rPr>
        <sz val="12"/>
        <rFont val="ＭＳ 明朝"/>
        <family val="1"/>
      </rPr>
      <t>k㎡）</t>
    </r>
  </si>
  <si>
    <t>湖岸線延長　　（㎞）</t>
  </si>
  <si>
    <r>
      <t xml:space="preserve">所  </t>
    </r>
    <r>
      <rPr>
        <sz val="12"/>
        <rFont val="ＭＳ 明朝"/>
        <family val="1"/>
      </rPr>
      <t xml:space="preserve"> </t>
    </r>
    <r>
      <rPr>
        <sz val="12"/>
        <rFont val="ＭＳ 明朝"/>
        <family val="1"/>
      </rPr>
      <t>在</t>
    </r>
    <r>
      <rPr>
        <sz val="12"/>
        <rFont val="ＭＳ 明朝"/>
        <family val="1"/>
      </rPr>
      <t xml:space="preserve"> </t>
    </r>
    <r>
      <rPr>
        <sz val="12"/>
        <rFont val="ＭＳ 明朝"/>
        <family val="1"/>
      </rPr>
      <t>　地</t>
    </r>
  </si>
  <si>
    <t>湖　　　　沼</t>
  </si>
  <si>
    <t>４  　湖　　　　　    沼（平成11年10月１日現在）</t>
  </si>
  <si>
    <t>資料　「日本の山岳標高一覧」及び建設省国土地理院発行25,000分の１地形図</t>
  </si>
  <si>
    <t>　〃</t>
  </si>
  <si>
    <t>番場山</t>
  </si>
  <si>
    <t>舞谷御前山</t>
  </si>
  <si>
    <t>大丸山</t>
  </si>
  <si>
    <t>三蛇山</t>
  </si>
  <si>
    <t>猿山</t>
  </si>
  <si>
    <t>見平岳</t>
  </si>
  <si>
    <t>門前町・富来町</t>
  </si>
  <si>
    <t>高爪山</t>
  </si>
  <si>
    <t>佐比野山</t>
  </si>
  <si>
    <t>サビヤ山</t>
  </si>
  <si>
    <t>富来町・穴水町</t>
  </si>
  <si>
    <t>河内岳</t>
  </si>
  <si>
    <t>中島町・富来町</t>
  </si>
  <si>
    <t>風吹岳</t>
  </si>
  <si>
    <t>桑塚山</t>
  </si>
  <si>
    <t>穴水町・中島町</t>
  </si>
  <si>
    <t>別所岳</t>
  </si>
  <si>
    <t>猫ケ岳</t>
  </si>
  <si>
    <t>鞍坪岳</t>
  </si>
  <si>
    <t>小富士山</t>
  </si>
  <si>
    <t xml:space="preserve"> 海抜（ｍ）</t>
  </si>
  <si>
    <t>所　　在　　地</t>
  </si>
  <si>
    <t>山　　岳</t>
  </si>
  <si>
    <t>長坂山</t>
  </si>
  <si>
    <t>尾口村・白峰村</t>
  </si>
  <si>
    <t>大辻山</t>
  </si>
  <si>
    <t>天川山</t>
  </si>
  <si>
    <t>高三郎山</t>
  </si>
  <si>
    <t>羽咋市・鹿島町・富山県</t>
  </si>
  <si>
    <t>碁石ケ峰</t>
  </si>
  <si>
    <t>金沢市・富山県</t>
  </si>
  <si>
    <t>赤摩木古山</t>
  </si>
  <si>
    <t>珠洲市・輪島市</t>
  </si>
  <si>
    <t>宝立山</t>
  </si>
  <si>
    <t>大瓢箪山</t>
  </si>
  <si>
    <t>輪島市・柳田村</t>
  </si>
  <si>
    <t>鉢伏山</t>
  </si>
  <si>
    <t>大門山</t>
  </si>
  <si>
    <t>石動山</t>
  </si>
  <si>
    <t>河内村・吉野谷村</t>
  </si>
  <si>
    <t>奥三方山</t>
  </si>
  <si>
    <t>高州山</t>
  </si>
  <si>
    <t>見越山</t>
  </si>
  <si>
    <t>宝達山</t>
  </si>
  <si>
    <t>ショウガ山</t>
  </si>
  <si>
    <r>
      <t xml:space="preserve"> </t>
    </r>
    <r>
      <rPr>
        <sz val="12"/>
        <rFont val="ＭＳ 明朝"/>
        <family val="1"/>
      </rPr>
      <t xml:space="preserve"> </t>
    </r>
    <r>
      <rPr>
        <sz val="12"/>
        <rFont val="ＭＳ 明朝"/>
        <family val="1"/>
      </rPr>
      <t>海抜（ｍ）</t>
    </r>
  </si>
  <si>
    <t>　山　　岳</t>
  </si>
  <si>
    <t>（羽咋郡以北）</t>
  </si>
  <si>
    <t>冬瓜山</t>
  </si>
  <si>
    <t>吉野谷村・富山県</t>
  </si>
  <si>
    <t>大笠山</t>
  </si>
  <si>
    <t>白峰村・福井県</t>
  </si>
  <si>
    <t>赤兎山</t>
  </si>
  <si>
    <t>吉野谷村・岐阜県・富山県</t>
  </si>
  <si>
    <t>笈ケ岳</t>
  </si>
  <si>
    <t>吉野谷村・岐阜県</t>
  </si>
  <si>
    <t>瓢箪山</t>
  </si>
  <si>
    <t>白山釈迦岳</t>
  </si>
  <si>
    <t>金沢市・吉野谷村・富山県</t>
  </si>
  <si>
    <t>奈良岳</t>
  </si>
  <si>
    <t>　　　〃</t>
  </si>
  <si>
    <t>三ノ峰</t>
  </si>
  <si>
    <t>大長山</t>
  </si>
  <si>
    <t>白峰村・岐阜県</t>
  </si>
  <si>
    <t>別山</t>
  </si>
  <si>
    <t>三方岩岳</t>
  </si>
  <si>
    <t>四塚山</t>
  </si>
  <si>
    <t>妙法山</t>
  </si>
  <si>
    <t>大汝峰</t>
  </si>
  <si>
    <t>野谷荘司山</t>
  </si>
  <si>
    <t>白 山（御前峰）</t>
  </si>
  <si>
    <t>　海抜（ｍ）</t>
  </si>
  <si>
    <t>山　　岳</t>
  </si>
  <si>
    <t>（河北郡以南）</t>
  </si>
  <si>
    <t>７　　主　　な　　山　　岳　（平成11年10月１日現在）</t>
  </si>
  <si>
    <t>資料　建設省国土地理院「日本の市区町村位置情報要覧」「全国都道府県市区町村別面積調」「25,000分の１地形図」</t>
  </si>
  <si>
    <r>
      <t xml:space="preserve">注　 </t>
    </r>
    <r>
      <rPr>
        <sz val="12"/>
        <rFont val="ＭＳ 明朝"/>
        <family val="1"/>
      </rPr>
      <t xml:space="preserve"> </t>
    </r>
    <r>
      <rPr>
        <sz val="12"/>
        <rFont val="ＭＳ 明朝"/>
        <family val="1"/>
      </rPr>
      <t>東西南北端点及び周囲長は平成10年10月１日現在の数値である。</t>
    </r>
  </si>
  <si>
    <t>37°51′ 9″</t>
  </si>
  <si>
    <t>136°55′30″</t>
  </si>
  <si>
    <t>37°50′29″</t>
  </si>
  <si>
    <t>136°54′59″</t>
  </si>
  <si>
    <t>珠洲市清水</t>
  </si>
  <si>
    <t>37°50′44″</t>
  </si>
  <si>
    <t>136°54′54″</t>
  </si>
  <si>
    <t xml:space="preserve"> 輪 島 市</t>
  </si>
  <si>
    <t>舳倉島</t>
  </si>
  <si>
    <t>37°50′57″</t>
  </si>
  <si>
    <t>136°55′41″</t>
  </si>
  <si>
    <t>37° 9′54″</t>
  </si>
  <si>
    <t>137° 2′35″</t>
  </si>
  <si>
    <t>37° 5′17″</t>
  </si>
  <si>
    <t>136°56′55″</t>
  </si>
  <si>
    <r>
      <t>37° 8′</t>
    </r>
    <r>
      <rPr>
        <sz val="12"/>
        <rFont val="ＭＳ 明朝"/>
        <family val="1"/>
      </rPr>
      <t>57</t>
    </r>
    <r>
      <rPr>
        <sz val="12"/>
        <rFont val="ＭＳ 明朝"/>
        <family val="1"/>
      </rPr>
      <t>″</t>
    </r>
  </si>
  <si>
    <t>136°54′16″</t>
  </si>
  <si>
    <t>鹿 島 郡　　　　　　　能登島町</t>
  </si>
  <si>
    <t>能登島</t>
  </si>
  <si>
    <t>37° 8′46″</t>
  </si>
  <si>
    <t>137° 3′26″</t>
  </si>
  <si>
    <t>距離（ｍ）</t>
  </si>
  <si>
    <t>地　　名</t>
  </si>
  <si>
    <t>北 　緯</t>
  </si>
  <si>
    <t>東 　経</t>
  </si>
  <si>
    <t>最　短　陸　地</t>
  </si>
  <si>
    <t>面　　積　　　　（k㎡）</t>
  </si>
  <si>
    <t>周　　囲　　　　（㎞）</t>
  </si>
  <si>
    <t>所 属 地</t>
  </si>
  <si>
    <t>島</t>
  </si>
  <si>
    <t>５　　　　　島　　　　　　（平成11年10月１日現在）</t>
  </si>
  <si>
    <t>資料　石川県河川課「河川及び海岸保全区域一覧表」</t>
  </si>
  <si>
    <t>　２　全長は、水源地からの延長ではなく、一級又は二級河川区間の延長である。</t>
  </si>
  <si>
    <t>注１　県内における主な河川を掲げたものである。</t>
  </si>
  <si>
    <t>柳田村、能都町、輪島市</t>
  </si>
  <si>
    <r>
      <t xml:space="preserve">輪島市町野町 </t>
    </r>
    <r>
      <rPr>
        <sz val="12"/>
        <rFont val="ＭＳ 明朝"/>
        <family val="1"/>
      </rPr>
      <t xml:space="preserve"> </t>
    </r>
    <r>
      <rPr>
        <sz val="12"/>
        <rFont val="ＭＳ 明朝"/>
        <family val="1"/>
      </rPr>
      <t>　 （海）</t>
    </r>
  </si>
  <si>
    <r>
      <t>鉢 伏</t>
    </r>
    <r>
      <rPr>
        <sz val="12"/>
        <rFont val="ＭＳ 明朝"/>
        <family val="1"/>
      </rPr>
      <t xml:space="preserve"> </t>
    </r>
    <r>
      <rPr>
        <sz val="12"/>
        <rFont val="ＭＳ 明朝"/>
        <family val="1"/>
      </rPr>
      <t>山</t>
    </r>
  </si>
  <si>
    <t>町 野 川</t>
  </si>
  <si>
    <t>輪島市、門前町</t>
  </si>
  <si>
    <r>
      <t xml:space="preserve">輪島市河井町 </t>
    </r>
    <r>
      <rPr>
        <sz val="12"/>
        <rFont val="ＭＳ 明朝"/>
        <family val="1"/>
      </rPr>
      <t xml:space="preserve"> </t>
    </r>
    <r>
      <rPr>
        <sz val="12"/>
        <rFont val="ＭＳ 明朝"/>
        <family val="1"/>
      </rPr>
      <t>　</t>
    </r>
    <r>
      <rPr>
        <sz val="12"/>
        <rFont val="ＭＳ 明朝"/>
        <family val="1"/>
      </rPr>
      <t xml:space="preserve"> </t>
    </r>
    <r>
      <rPr>
        <sz val="12"/>
        <rFont val="ＭＳ 明朝"/>
        <family val="1"/>
      </rPr>
      <t>（海）</t>
    </r>
  </si>
  <si>
    <t>木 原 岳</t>
  </si>
  <si>
    <t>河原田川</t>
  </si>
  <si>
    <t>津幡町、高松町、押水町</t>
  </si>
  <si>
    <r>
      <t xml:space="preserve">羽咋郡押水町 </t>
    </r>
    <r>
      <rPr>
        <sz val="12"/>
        <rFont val="ＭＳ 明朝"/>
        <family val="1"/>
      </rPr>
      <t xml:space="preserve">    </t>
    </r>
    <r>
      <rPr>
        <sz val="12"/>
        <rFont val="ＭＳ 明朝"/>
        <family val="1"/>
      </rPr>
      <t>（海）</t>
    </r>
  </si>
  <si>
    <t>宝 達 山</t>
  </si>
  <si>
    <t>大 海 川</t>
  </si>
  <si>
    <t>金沢市才田町 （河北潟）</t>
  </si>
  <si>
    <t>医 王 山</t>
  </si>
  <si>
    <t>森 下 川</t>
  </si>
  <si>
    <t>金沢市湊二丁目 （大野川）</t>
  </si>
  <si>
    <r>
      <t>順 尾</t>
    </r>
    <r>
      <rPr>
        <sz val="12"/>
        <rFont val="ＭＳ 明朝"/>
        <family val="1"/>
      </rPr>
      <t xml:space="preserve"> </t>
    </r>
    <r>
      <rPr>
        <sz val="12"/>
        <rFont val="ＭＳ 明朝"/>
        <family val="1"/>
      </rPr>
      <t>山</t>
    </r>
  </si>
  <si>
    <t>浅 野 川</t>
  </si>
  <si>
    <t>金沢市、鶴来町、野々市町、松任市</t>
  </si>
  <si>
    <t>金沢市金石西二丁目（海）</t>
  </si>
  <si>
    <t>奈 良 岳</t>
  </si>
  <si>
    <t>犀    川</t>
  </si>
  <si>
    <t>鶴来町、辰口町、川北町、美川町、松任市、根上町、寺井町</t>
  </si>
  <si>
    <t>白峰村、尾口村、吉野谷村、小松市、鳥越村、河内村、</t>
  </si>
  <si>
    <r>
      <t xml:space="preserve">石川郡美川町 </t>
    </r>
    <r>
      <rPr>
        <sz val="12"/>
        <rFont val="ＭＳ 明朝"/>
        <family val="1"/>
      </rPr>
      <t xml:space="preserve">    </t>
    </r>
    <r>
      <rPr>
        <sz val="12"/>
        <rFont val="ＭＳ 明朝"/>
        <family val="1"/>
      </rPr>
      <t>（海）</t>
    </r>
  </si>
  <si>
    <t>白    山</t>
  </si>
  <si>
    <t>手 取 川</t>
  </si>
  <si>
    <t>小松市、辰口町、寺井町、鳥越村、根上町</t>
  </si>
  <si>
    <r>
      <t xml:space="preserve">小松市安宅町 </t>
    </r>
    <r>
      <rPr>
        <sz val="12"/>
        <rFont val="ＭＳ 明朝"/>
        <family val="1"/>
      </rPr>
      <t xml:space="preserve">    </t>
    </r>
    <r>
      <rPr>
        <sz val="12"/>
        <rFont val="ＭＳ 明朝"/>
        <family val="1"/>
      </rPr>
      <t>（海）</t>
    </r>
  </si>
  <si>
    <t>大 日 山</t>
  </si>
  <si>
    <t>梯    川</t>
  </si>
  <si>
    <t>山中町、小松市、加賀市</t>
  </si>
  <si>
    <t>加賀市中島町 （柴山潟）</t>
  </si>
  <si>
    <t>動 橋 川</t>
  </si>
  <si>
    <t>山中町、加賀市</t>
  </si>
  <si>
    <r>
      <t xml:space="preserve">加賀市塩屋町　 </t>
    </r>
    <r>
      <rPr>
        <sz val="12"/>
        <rFont val="ＭＳ 明朝"/>
        <family val="1"/>
      </rPr>
      <t xml:space="preserve"> </t>
    </r>
    <r>
      <rPr>
        <sz val="12"/>
        <rFont val="ＭＳ 明朝"/>
        <family val="1"/>
      </rPr>
      <t xml:space="preserve"> （海）</t>
    </r>
  </si>
  <si>
    <t>大聖寺川</t>
  </si>
  <si>
    <t xml:space="preserve"> 全 長（km）</t>
  </si>
  <si>
    <t>流　　　　域　　　　地　　　　名</t>
  </si>
  <si>
    <t>流　　末　　地</t>
  </si>
  <si>
    <t xml:space="preserve"> 水 源 地</t>
  </si>
  <si>
    <t>河　　川</t>
  </si>
  <si>
    <t>６　　河　      　　川（平成11年10月１日現在）</t>
  </si>
  <si>
    <t>土  地　5</t>
  </si>
  <si>
    <t>位　　　　　　　置</t>
  </si>
  <si>
    <t>極　　点</t>
  </si>
  <si>
    <t>東　端</t>
  </si>
  <si>
    <t>西　端</t>
  </si>
  <si>
    <t>南　端</t>
  </si>
  <si>
    <t>北　端</t>
  </si>
  <si>
    <t>鹿島郡中島町長浦</t>
  </si>
  <si>
    <t xml:space="preserve">  上代では北陸の地をコシの国と総称し、現在の加賀・能登は、江沼・賀我(加宜)・羽咋・能等の四国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</si>
</sst>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46">
    <font>
      <sz val="12"/>
      <name val="ＭＳ 明朝"/>
      <family val="1"/>
    </font>
    <font>
      <b/>
      <sz val="12"/>
      <name val="ＭＳ 明朝"/>
      <family val="1"/>
    </font>
    <font>
      <i/>
      <sz val="12"/>
      <name val="ＭＳ 明朝"/>
      <family val="1"/>
    </font>
    <font>
      <b/>
      <i/>
      <sz val="12"/>
      <name val="ＭＳ 明朝"/>
      <family val="1"/>
    </font>
    <font>
      <sz val="14"/>
      <name val="ＭＳ 明朝"/>
      <family val="1"/>
    </font>
    <font>
      <sz val="6"/>
      <name val="ＭＳ Ｐ明朝"/>
      <family val="1"/>
    </font>
    <font>
      <b/>
      <sz val="14"/>
      <name val="ＭＳ ゴシック"/>
      <family val="3"/>
    </font>
    <font>
      <b/>
      <sz val="16"/>
      <name val="ＭＳ ゴシック"/>
      <family val="3"/>
    </font>
    <font>
      <sz val="6"/>
      <name val="ＭＳ 明朝"/>
      <family val="1"/>
    </font>
    <font>
      <b/>
      <sz val="12"/>
      <name val="ＭＳ ゴシック"/>
      <family val="3"/>
    </font>
    <font>
      <b/>
      <sz val="14"/>
      <name val="ＭＳ 明朝"/>
      <family val="1"/>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thin">
        <color indexed="8"/>
      </left>
      <right style="double">
        <color indexed="8"/>
      </right>
      <top>
        <color indexed="63"/>
      </top>
      <bottom style="thin">
        <color indexed="8"/>
      </bottom>
    </border>
    <border>
      <left style="thin">
        <color indexed="8"/>
      </left>
      <right style="double">
        <color indexed="8"/>
      </right>
      <top>
        <color indexed="63"/>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168">
    <xf numFmtId="0" fontId="0" fillId="0" borderId="0" xfId="0" applyAlignment="1">
      <alignment/>
    </xf>
    <xf numFmtId="0" fontId="0" fillId="0" borderId="0" xfId="0" applyFont="1" applyFill="1" applyAlignment="1">
      <alignment/>
    </xf>
    <xf numFmtId="0" fontId="0" fillId="0" borderId="0" xfId="0" applyFont="1" applyFill="1" applyAlignment="1">
      <alignment horizontal="distributed"/>
    </xf>
    <xf numFmtId="0" fontId="7" fillId="0" borderId="0" xfId="0" applyFont="1" applyFill="1" applyAlignment="1">
      <alignment horizontal="center"/>
    </xf>
    <xf numFmtId="0" fontId="6" fillId="0" borderId="0" xfId="0" applyFont="1" applyFill="1" applyBorder="1" applyAlignment="1">
      <alignment horizontal="center"/>
    </xf>
    <xf numFmtId="0" fontId="0" fillId="0" borderId="0" xfId="0" applyFill="1" applyAlignment="1">
      <alignment horizontal="right" vertical="top"/>
    </xf>
    <xf numFmtId="0" fontId="0" fillId="0" borderId="0" xfId="0" applyFont="1" applyFill="1" applyAlignment="1">
      <alignment horizontal="left"/>
    </xf>
    <xf numFmtId="0" fontId="0" fillId="0" borderId="0" xfId="0" applyFill="1" applyAlignment="1">
      <alignment horizontal="left"/>
    </xf>
    <xf numFmtId="0" fontId="0" fillId="0" borderId="0" xfId="0" applyAlignment="1">
      <alignment vertical="top"/>
    </xf>
    <xf numFmtId="0" fontId="0" fillId="0" borderId="0" xfId="0" applyFont="1" applyFill="1" applyAlignment="1">
      <alignment/>
    </xf>
    <xf numFmtId="0" fontId="0" fillId="0" borderId="0" xfId="0" applyFont="1" applyFill="1" applyAlignment="1">
      <alignment vertical="center"/>
    </xf>
    <xf numFmtId="37" fontId="0" fillId="0" borderId="10" xfId="0" applyNumberFormat="1" applyFont="1" applyFill="1" applyBorder="1" applyAlignment="1" applyProtection="1">
      <alignment/>
      <protection/>
    </xf>
    <xf numFmtId="2" fontId="0" fillId="0" borderId="10" xfId="0" applyNumberFormat="1" applyFont="1" applyFill="1" applyBorder="1" applyAlignment="1" applyProtection="1">
      <alignment horizontal="right"/>
      <protection/>
    </xf>
    <xf numFmtId="39" fontId="0" fillId="0" borderId="10" xfId="0" applyNumberFormat="1" applyFont="1" applyFill="1" applyBorder="1" applyAlignment="1" applyProtection="1">
      <alignment/>
      <protection/>
    </xf>
    <xf numFmtId="0" fontId="0" fillId="0" borderId="10" xfId="0" applyFont="1" applyFill="1" applyBorder="1" applyAlignment="1" applyProtection="1">
      <alignment horizontal="right"/>
      <protection/>
    </xf>
    <xf numFmtId="40" fontId="0" fillId="0" borderId="11" xfId="48" applyNumberFormat="1" applyFont="1" applyFill="1" applyBorder="1" applyAlignment="1" applyProtection="1">
      <alignment horizontal="right"/>
      <protection/>
    </xf>
    <xf numFmtId="0" fontId="0" fillId="0" borderId="12" xfId="0" applyFont="1" applyFill="1" applyBorder="1" applyAlignment="1" applyProtection="1">
      <alignment horizontal="distributed" vertical="center"/>
      <protection/>
    </xf>
    <xf numFmtId="0" fontId="0" fillId="0" borderId="10" xfId="0" applyFont="1" applyFill="1" applyBorder="1" applyAlignment="1" applyProtection="1">
      <alignment vertical="center"/>
      <protection/>
    </xf>
    <xf numFmtId="37" fontId="9" fillId="0" borderId="0" xfId="0" applyNumberFormat="1" applyFont="1" applyFill="1" applyBorder="1" applyAlignment="1" applyProtection="1">
      <alignment/>
      <protection/>
    </xf>
    <xf numFmtId="37" fontId="9" fillId="0" borderId="0" xfId="0" applyNumberFormat="1" applyFont="1" applyFill="1" applyBorder="1" applyAlignment="1" applyProtection="1">
      <alignment horizontal="right"/>
      <protection/>
    </xf>
    <xf numFmtId="39" fontId="9" fillId="0" borderId="0" xfId="0" applyNumberFormat="1" applyFont="1" applyFill="1" applyBorder="1" applyAlignment="1" applyProtection="1">
      <alignment/>
      <protection/>
    </xf>
    <xf numFmtId="37"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39" fontId="0" fillId="0" borderId="0" xfId="0" applyNumberFormat="1" applyFont="1" applyFill="1" applyBorder="1" applyAlignment="1" applyProtection="1">
      <alignment/>
      <protection/>
    </xf>
    <xf numFmtId="0" fontId="0" fillId="0" borderId="13" xfId="0" applyFont="1" applyFill="1" applyBorder="1" applyAlignment="1" applyProtection="1">
      <alignment horizontal="distributed" vertical="center"/>
      <protection/>
    </xf>
    <xf numFmtId="0" fontId="0" fillId="0" borderId="0" xfId="0" applyFont="1" applyFill="1" applyBorder="1" applyAlignment="1" applyProtection="1">
      <alignment vertical="center"/>
      <protection/>
    </xf>
    <xf numFmtId="37"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right"/>
      <protection/>
    </xf>
    <xf numFmtId="40" fontId="0" fillId="0" borderId="14" xfId="48" applyNumberFormat="1" applyFont="1" applyFill="1" applyBorder="1" applyAlignment="1" applyProtection="1">
      <alignment horizontal="right"/>
      <protection/>
    </xf>
    <xf numFmtId="37" fontId="0" fillId="0" borderId="0" xfId="0" applyNumberFormat="1" applyFont="1" applyFill="1" applyBorder="1" applyAlignment="1" applyProtection="1">
      <alignment horizontal="right"/>
      <protection/>
    </xf>
    <xf numFmtId="39" fontId="0"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9" fillId="0" borderId="13" xfId="0" applyFont="1" applyFill="1" applyBorder="1" applyAlignment="1" applyProtection="1">
      <alignment horizontal="distributed" vertical="center"/>
      <protection/>
    </xf>
    <xf numFmtId="0" fontId="9" fillId="0" borderId="0" xfId="0" applyFont="1" applyFill="1" applyBorder="1" applyAlignment="1" applyProtection="1">
      <alignment vertical="center"/>
      <protection/>
    </xf>
    <xf numFmtId="2" fontId="9" fillId="0" borderId="0" xfId="0" applyNumberFormat="1" applyFont="1" applyFill="1" applyBorder="1" applyAlignment="1" applyProtection="1">
      <alignment horizontal="right"/>
      <protection/>
    </xf>
    <xf numFmtId="40" fontId="9" fillId="0" borderId="14" xfId="48" applyNumberFormat="1" applyFont="1" applyFill="1" applyBorder="1" applyAlignment="1" applyProtection="1">
      <alignment horizontal="right"/>
      <protection/>
    </xf>
    <xf numFmtId="0" fontId="9" fillId="0" borderId="0" xfId="0" applyFont="1" applyFill="1" applyBorder="1" applyAlignment="1">
      <alignment/>
    </xf>
    <xf numFmtId="0" fontId="9" fillId="0" borderId="14" xfId="0" applyFont="1" applyFill="1" applyBorder="1" applyAlignment="1" applyProtection="1">
      <alignment horizontal="center"/>
      <protection/>
    </xf>
    <xf numFmtId="0" fontId="9" fillId="0" borderId="13"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39" fontId="9" fillId="0" borderId="0" xfId="0" applyNumberFormat="1" applyFont="1" applyFill="1" applyBorder="1" applyAlignment="1" applyProtection="1">
      <alignment horizontal="right"/>
      <protection/>
    </xf>
    <xf numFmtId="39" fontId="0" fillId="0" borderId="14" xfId="0" applyNumberFormat="1" applyFont="1" applyFill="1" applyBorder="1" applyAlignment="1" applyProtection="1">
      <alignment/>
      <protection/>
    </xf>
    <xf numFmtId="37" fontId="0" fillId="0" borderId="15" xfId="0" applyNumberFormat="1" applyFont="1" applyFill="1" applyBorder="1" applyAlignment="1" applyProtection="1">
      <alignment/>
      <protection/>
    </xf>
    <xf numFmtId="39" fontId="0" fillId="0" borderId="15" xfId="0" applyNumberFormat="1" applyFont="1" applyFill="1" applyBorder="1" applyAlignment="1" applyProtection="1">
      <alignment/>
      <protection/>
    </xf>
    <xf numFmtId="176" fontId="0" fillId="0" borderId="0" xfId="48" applyNumberFormat="1" applyFont="1" applyFill="1" applyBorder="1" applyAlignment="1" applyProtection="1">
      <alignment horizontal="right" vertical="center"/>
      <protection/>
    </xf>
    <xf numFmtId="39" fontId="0" fillId="0" borderId="15" xfId="0" applyNumberFormat="1" applyFont="1" applyFill="1" applyBorder="1" applyAlignment="1" applyProtection="1">
      <alignment horizontal="right"/>
      <protection/>
    </xf>
    <xf numFmtId="40" fontId="0" fillId="0" borderId="16" xfId="48" applyNumberFormat="1" applyFont="1" applyFill="1" applyBorder="1" applyAlignment="1" applyProtection="1">
      <alignment horizontal="right"/>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8" xfId="0" applyFont="1" applyFill="1" applyBorder="1" applyAlignment="1">
      <alignment horizontal="center" vertical="center" wrapText="1"/>
    </xf>
    <xf numFmtId="0" fontId="0" fillId="0" borderId="2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centerContinuous"/>
      <protection/>
    </xf>
    <xf numFmtId="0" fontId="10" fillId="0" borderId="0" xfId="0" applyFont="1" applyFill="1" applyBorder="1" applyAlignment="1" applyProtection="1">
      <alignment horizontal="centerContinuous"/>
      <protection/>
    </xf>
    <xf numFmtId="0" fontId="0" fillId="0" borderId="0" xfId="0" applyFill="1" applyAlignment="1">
      <alignment vertical="center"/>
    </xf>
    <xf numFmtId="0" fontId="0" fillId="0" borderId="0" xfId="0" applyAlignment="1">
      <alignment horizontal="right" vertical="top"/>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horizontal="center" vertical="center"/>
    </xf>
    <xf numFmtId="0" fontId="0" fillId="0" borderId="12" xfId="0" applyBorder="1" applyAlignment="1">
      <alignment/>
    </xf>
    <xf numFmtId="0" fontId="0" fillId="0" borderId="12" xfId="0" applyFont="1" applyFill="1" applyBorder="1" applyAlignment="1">
      <alignment horizontal="distributed" vertical="center"/>
    </xf>
    <xf numFmtId="0" fontId="0" fillId="0" borderId="22" xfId="0" applyFont="1" applyFill="1" applyBorder="1" applyAlignment="1">
      <alignment vertical="center"/>
    </xf>
    <xf numFmtId="0" fontId="0" fillId="0" borderId="13" xfId="0" applyFont="1" applyFill="1" applyBorder="1" applyAlignment="1">
      <alignment horizontal="distributed"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38" fontId="0" fillId="0" borderId="22" xfId="48" applyFont="1" applyFill="1" applyBorder="1" applyAlignment="1">
      <alignment vertical="center"/>
    </xf>
    <xf numFmtId="38" fontId="0" fillId="0" borderId="23" xfId="48" applyFont="1" applyFill="1" applyBorder="1" applyAlignment="1">
      <alignment vertical="center"/>
    </xf>
    <xf numFmtId="0" fontId="0" fillId="0" borderId="25" xfId="0" applyFont="1" applyFill="1" applyBorder="1" applyAlignment="1">
      <alignment vertical="center"/>
    </xf>
    <xf numFmtId="38" fontId="0" fillId="0" borderId="11" xfId="48" applyFont="1" applyFill="1" applyBorder="1" applyAlignment="1">
      <alignment vertical="center"/>
    </xf>
    <xf numFmtId="38" fontId="0" fillId="0" borderId="14" xfId="48" applyFont="1" applyFill="1" applyBorder="1" applyAlignment="1">
      <alignment vertical="center"/>
    </xf>
    <xf numFmtId="0" fontId="0" fillId="0" borderId="13" xfId="0" applyFont="1" applyFill="1" applyBorder="1" applyAlignment="1">
      <alignment vertical="center"/>
    </xf>
    <xf numFmtId="0" fontId="0" fillId="0" borderId="0" xfId="0" applyFont="1" applyFill="1" applyAlignment="1">
      <alignment horizontal="left" vertical="center"/>
    </xf>
    <xf numFmtId="0" fontId="6" fillId="0" borderId="0" xfId="0" applyFont="1" applyFill="1" applyBorder="1" applyAlignment="1">
      <alignment horizontal="center" vertical="center"/>
    </xf>
    <xf numFmtId="0" fontId="0" fillId="0" borderId="0" xfId="0" applyFont="1" applyFill="1" applyBorder="1" applyAlignment="1">
      <alignment horizontal="distributed" vertical="center"/>
    </xf>
    <xf numFmtId="38" fontId="0" fillId="0" borderId="0" xfId="48"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2" xfId="0" applyFont="1" applyFill="1" applyBorder="1" applyAlignment="1">
      <alignment vertical="center"/>
    </xf>
    <xf numFmtId="0" fontId="0" fillId="0" borderId="0"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5"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vertical="center"/>
    </xf>
    <xf numFmtId="2" fontId="0" fillId="0" borderId="11" xfId="0" applyNumberFormat="1" applyFont="1" applyFill="1" applyBorder="1" applyAlignment="1" applyProtection="1">
      <alignment vertical="center"/>
      <protection/>
    </xf>
    <xf numFmtId="2" fontId="0" fillId="0" borderId="14" xfId="0" applyNumberFormat="1" applyFont="1" applyFill="1" applyBorder="1" applyAlignment="1" applyProtection="1">
      <alignment vertical="center"/>
      <protection/>
    </xf>
    <xf numFmtId="0" fontId="0" fillId="0" borderId="0" xfId="0" applyFont="1" applyFill="1" applyAlignment="1">
      <alignment horizontal="center" vertical="center"/>
    </xf>
    <xf numFmtId="0" fontId="11" fillId="0" borderId="14" xfId="0" applyFont="1" applyFill="1" applyBorder="1" applyAlignment="1">
      <alignment vertical="center"/>
    </xf>
    <xf numFmtId="0" fontId="12" fillId="0" borderId="14" xfId="0" applyFont="1" applyFill="1" applyBorder="1" applyAlignment="1">
      <alignment vertical="center"/>
    </xf>
    <xf numFmtId="0" fontId="0" fillId="0" borderId="16" xfId="0" applyFont="1" applyFill="1" applyBorder="1" applyAlignment="1">
      <alignment horizontal="center" vertical="center"/>
    </xf>
    <xf numFmtId="0" fontId="0" fillId="0" borderId="29" xfId="0" applyFill="1" applyBorder="1" applyAlignment="1">
      <alignment horizontal="center" vertical="center"/>
    </xf>
    <xf numFmtId="0" fontId="0" fillId="0" borderId="19" xfId="0" applyFont="1" applyFill="1" applyBorder="1" applyAlignment="1">
      <alignmen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xf>
    <xf numFmtId="0" fontId="6" fillId="0" borderId="0" xfId="0" applyFont="1" applyFill="1" applyBorder="1" applyAlignment="1">
      <alignment horizontal="center"/>
    </xf>
    <xf numFmtId="0" fontId="7" fillId="0" borderId="0" xfId="0" applyFont="1" applyFill="1" applyAlignment="1">
      <alignment horizontal="center"/>
    </xf>
    <xf numFmtId="0" fontId="0"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xf>
    <xf numFmtId="0" fontId="9" fillId="0" borderId="0" xfId="0" applyFont="1" applyFill="1" applyBorder="1" applyAlignment="1" applyProtection="1">
      <alignment horizontal="distributed" vertical="center"/>
      <protection/>
    </xf>
    <xf numFmtId="0" fontId="9" fillId="0" borderId="13" xfId="0" applyFont="1" applyFill="1" applyBorder="1" applyAlignment="1">
      <alignment horizontal="distributed" vertical="center"/>
    </xf>
    <xf numFmtId="0" fontId="0" fillId="0" borderId="0" xfId="0" applyFill="1" applyBorder="1" applyAlignment="1" applyProtection="1" quotePrefix="1">
      <alignment horizontal="left" vertical="center"/>
      <protection/>
    </xf>
    <xf numFmtId="0" fontId="0" fillId="0" borderId="13" xfId="0" applyFont="1" applyFill="1" applyBorder="1" applyAlignment="1">
      <alignment horizontal="left" vertical="center"/>
    </xf>
    <xf numFmtId="0" fontId="9" fillId="0" borderId="0" xfId="0" applyFont="1" applyFill="1" applyBorder="1" applyAlignment="1" applyProtection="1" quotePrefix="1">
      <alignment horizontal="left" vertical="center"/>
      <protection/>
    </xf>
    <xf numFmtId="0" fontId="9" fillId="0" borderId="13" xfId="0" applyFont="1" applyFill="1" applyBorder="1" applyAlignment="1" applyProtection="1" quotePrefix="1">
      <alignment horizontal="left" vertical="center"/>
      <protection/>
    </xf>
    <xf numFmtId="0" fontId="6" fillId="0" borderId="0" xfId="0" applyFont="1" applyFill="1" applyBorder="1" applyAlignment="1" applyProtection="1">
      <alignment horizontal="center"/>
      <protection/>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5" xfId="0"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4" xfId="0" applyFont="1" applyFill="1" applyBorder="1" applyAlignment="1">
      <alignment horizontal="left" vertical="center"/>
    </xf>
    <xf numFmtId="0" fontId="6"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2" fontId="0" fillId="0" borderId="14"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24" xfId="0" applyFill="1" applyBorder="1" applyAlignment="1">
      <alignment horizontal="center" vertical="center"/>
    </xf>
    <xf numFmtId="0" fontId="0" fillId="0" borderId="37" xfId="0" applyFont="1" applyFill="1" applyBorder="1" applyAlignment="1">
      <alignment horizontal="center" vertical="center" wrapText="1"/>
    </xf>
    <xf numFmtId="37" fontId="0" fillId="0" borderId="0" xfId="0" applyNumberFormat="1" applyFont="1" applyFill="1" applyBorder="1" applyAlignment="1" applyProtection="1">
      <alignment horizontal="right" vertical="center"/>
      <protection/>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distributed" vertical="center"/>
    </xf>
    <xf numFmtId="0" fontId="0" fillId="0" borderId="2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8" xfId="0" applyFont="1" applyFill="1" applyBorder="1" applyAlignment="1">
      <alignment horizontal="center" vertical="center" wrapText="1"/>
    </xf>
    <xf numFmtId="0" fontId="6"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133350</xdr:rowOff>
    </xdr:from>
    <xdr:to>
      <xdr:col>1</xdr:col>
      <xdr:colOff>95250</xdr:colOff>
      <xdr:row>17</xdr:row>
      <xdr:rowOff>142875</xdr:rowOff>
    </xdr:to>
    <xdr:sp>
      <xdr:nvSpPr>
        <xdr:cNvPr id="1" name="AutoShape 1"/>
        <xdr:cNvSpPr>
          <a:spLocks/>
        </xdr:cNvSpPr>
      </xdr:nvSpPr>
      <xdr:spPr>
        <a:xfrm>
          <a:off x="1047750" y="3600450"/>
          <a:ext cx="95250" cy="752475"/>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19</xdr:row>
      <xdr:rowOff>114300</xdr:rowOff>
    </xdr:from>
    <xdr:to>
      <xdr:col>2</xdr:col>
      <xdr:colOff>228600</xdr:colOff>
      <xdr:row>22</xdr:row>
      <xdr:rowOff>152400</xdr:rowOff>
    </xdr:to>
    <xdr:sp>
      <xdr:nvSpPr>
        <xdr:cNvPr id="1" name="AutoShape 3"/>
        <xdr:cNvSpPr>
          <a:spLocks/>
        </xdr:cNvSpPr>
      </xdr:nvSpPr>
      <xdr:spPr>
        <a:xfrm>
          <a:off x="2362200" y="5000625"/>
          <a:ext cx="133350" cy="809625"/>
        </a:xfrm>
        <a:prstGeom prst="leftBrace">
          <a:avLst>
            <a:gd name="adj" fmla="val -4097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95250</xdr:colOff>
      <xdr:row>24</xdr:row>
      <xdr:rowOff>123825</xdr:rowOff>
    </xdr:from>
    <xdr:to>
      <xdr:col>2</xdr:col>
      <xdr:colOff>238125</xdr:colOff>
      <xdr:row>27</xdr:row>
      <xdr:rowOff>114300</xdr:rowOff>
    </xdr:to>
    <xdr:sp>
      <xdr:nvSpPr>
        <xdr:cNvPr id="2" name="AutoShape 4"/>
        <xdr:cNvSpPr>
          <a:spLocks/>
        </xdr:cNvSpPr>
      </xdr:nvSpPr>
      <xdr:spPr>
        <a:xfrm>
          <a:off x="2362200" y="6296025"/>
          <a:ext cx="142875" cy="762000"/>
        </a:xfrm>
        <a:prstGeom prst="leftBrace">
          <a:avLst>
            <a:gd name="adj" fmla="val -4024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49"/>
  <sheetViews>
    <sheetView showGridLines="0" tabSelected="1" defaultGridColor="0" zoomScale="75" zoomScaleNormal="75" zoomScalePageLayoutView="0" colorId="22" workbookViewId="0" topLeftCell="A1">
      <selection activeCell="A26" sqref="A26"/>
    </sheetView>
  </sheetViews>
  <sheetFormatPr defaultColWidth="10.59765625" defaultRowHeight="19.5" customHeight="1"/>
  <cols>
    <col min="1" max="1" width="11" style="1" customWidth="1"/>
    <col min="2" max="2" width="1.8984375" style="1" customWidth="1"/>
    <col min="3" max="3" width="7.09765625" style="1" customWidth="1"/>
    <col min="4" max="4" width="1.8984375" style="1" customWidth="1"/>
    <col min="5" max="11" width="10.59765625" style="1" customWidth="1"/>
    <col min="12" max="16384" width="10.59765625" style="1" customWidth="1"/>
  </cols>
  <sheetData>
    <row r="1" ht="19.5" customHeight="1">
      <c r="K1" s="5" t="s">
        <v>23</v>
      </c>
    </row>
    <row r="3" spans="1:11" ht="19.5" customHeight="1">
      <c r="A3" s="115" t="s">
        <v>22</v>
      </c>
      <c r="B3" s="115"/>
      <c r="C3" s="115"/>
      <c r="D3" s="115"/>
      <c r="E3" s="115"/>
      <c r="F3" s="115"/>
      <c r="G3" s="115"/>
      <c r="H3" s="115"/>
      <c r="I3" s="115"/>
      <c r="J3" s="115"/>
      <c r="K3" s="115"/>
    </row>
    <row r="4" spans="1:11" ht="19.5" customHeight="1">
      <c r="A4" s="3"/>
      <c r="B4" s="3"/>
      <c r="C4" s="3"/>
      <c r="D4" s="3"/>
      <c r="E4" s="3"/>
      <c r="F4" s="3"/>
      <c r="G4" s="3"/>
      <c r="H4" s="3"/>
      <c r="I4" s="3"/>
      <c r="J4" s="3"/>
      <c r="K4" s="3"/>
    </row>
    <row r="5" spans="1:11" ht="19.5" customHeight="1">
      <c r="A5" s="114" t="s">
        <v>8</v>
      </c>
      <c r="B5" s="114"/>
      <c r="C5" s="114"/>
      <c r="D5" s="114"/>
      <c r="E5" s="114"/>
      <c r="F5" s="114"/>
      <c r="G5" s="114"/>
      <c r="H5" s="114"/>
      <c r="I5" s="114"/>
      <c r="J5" s="114"/>
      <c r="K5" s="114"/>
    </row>
    <row r="8" spans="1:11" ht="19.5" customHeight="1">
      <c r="A8" s="116" t="s">
        <v>0</v>
      </c>
      <c r="B8" s="116"/>
      <c r="C8" s="116"/>
      <c r="D8" s="116"/>
      <c r="E8" s="116"/>
      <c r="F8" s="116"/>
      <c r="G8" s="116"/>
      <c r="H8" s="116"/>
      <c r="I8" s="116"/>
      <c r="J8" s="116"/>
      <c r="K8" s="116"/>
    </row>
    <row r="9" spans="1:11" ht="19.5" customHeight="1">
      <c r="A9" s="116" t="s">
        <v>21</v>
      </c>
      <c r="B9" s="116"/>
      <c r="C9" s="116"/>
      <c r="D9" s="116"/>
      <c r="E9" s="116"/>
      <c r="F9" s="116"/>
      <c r="G9" s="116"/>
      <c r="H9" s="116"/>
      <c r="I9" s="116"/>
      <c r="J9" s="116"/>
      <c r="K9" s="116"/>
    </row>
    <row r="10" spans="1:11" ht="19.5" customHeight="1">
      <c r="A10" s="118" t="s">
        <v>20</v>
      </c>
      <c r="B10" s="118"/>
      <c r="C10" s="118"/>
      <c r="D10" s="118"/>
      <c r="E10" s="118"/>
      <c r="F10" s="118"/>
      <c r="G10" s="118"/>
      <c r="H10" s="118"/>
      <c r="I10" s="118"/>
      <c r="J10" s="118"/>
      <c r="K10" s="118"/>
    </row>
    <row r="11" spans="1:11" ht="19.5" customHeight="1">
      <c r="A11" s="118" t="s">
        <v>9</v>
      </c>
      <c r="B11" s="118"/>
      <c r="C11" s="118"/>
      <c r="D11" s="118"/>
      <c r="E11" s="118"/>
      <c r="F11" s="118"/>
      <c r="G11" s="118"/>
      <c r="H11" s="118"/>
      <c r="I11" s="118"/>
      <c r="J11" s="118"/>
      <c r="K11" s="118"/>
    </row>
    <row r="13" spans="1:8" ht="19.5" customHeight="1">
      <c r="A13" s="116" t="s">
        <v>10</v>
      </c>
      <c r="B13" s="116"/>
      <c r="C13" s="116"/>
      <c r="E13" s="1" t="s">
        <v>11</v>
      </c>
      <c r="H13" s="1" t="s">
        <v>1</v>
      </c>
    </row>
    <row r="15" spans="3:8" ht="19.5" customHeight="1">
      <c r="C15" s="2" t="s">
        <v>12</v>
      </c>
      <c r="E15" s="1" t="s">
        <v>13</v>
      </c>
      <c r="H15" s="1" t="s">
        <v>2</v>
      </c>
    </row>
    <row r="16" spans="1:8" ht="19.5" customHeight="1">
      <c r="A16" s="117" t="s">
        <v>3</v>
      </c>
      <c r="C16" s="2" t="s">
        <v>14</v>
      </c>
      <c r="E16" s="1" t="s">
        <v>15</v>
      </c>
      <c r="H16" s="1" t="s">
        <v>4</v>
      </c>
    </row>
    <row r="17" spans="1:8" ht="19.5" customHeight="1">
      <c r="A17" s="117"/>
      <c r="C17" s="2" t="s">
        <v>16</v>
      </c>
      <c r="E17" s="1" t="s">
        <v>17</v>
      </c>
      <c r="H17" s="1" t="s">
        <v>5</v>
      </c>
    </row>
    <row r="18" spans="3:8" ht="19.5" customHeight="1">
      <c r="C18" s="2" t="s">
        <v>18</v>
      </c>
      <c r="E18" s="1" t="s">
        <v>19</v>
      </c>
      <c r="H18" s="1" t="s">
        <v>6</v>
      </c>
    </row>
    <row r="19" ht="19.5" customHeight="1">
      <c r="H19" s="1" t="s">
        <v>7</v>
      </c>
    </row>
    <row r="23" spans="1:11" ht="19.5" customHeight="1">
      <c r="A23" s="114" t="s">
        <v>48</v>
      </c>
      <c r="B23" s="114"/>
      <c r="C23" s="114"/>
      <c r="D23" s="114"/>
      <c r="E23" s="114"/>
      <c r="F23" s="114"/>
      <c r="G23" s="114"/>
      <c r="H23" s="114"/>
      <c r="I23" s="114"/>
      <c r="J23" s="114"/>
      <c r="K23" s="114"/>
    </row>
    <row r="24" spans="1:8" ht="19.5" customHeight="1">
      <c r="A24" s="4"/>
      <c r="B24" s="4"/>
      <c r="C24" s="4"/>
      <c r="D24" s="4"/>
      <c r="E24" s="4"/>
      <c r="F24" s="4"/>
      <c r="G24" s="4"/>
      <c r="H24" s="4"/>
    </row>
    <row r="25" spans="1:8" ht="19.5" customHeight="1">
      <c r="A25" s="7" t="s">
        <v>310</v>
      </c>
      <c r="B25" s="6"/>
      <c r="C25" s="6"/>
      <c r="D25" s="6"/>
      <c r="E25" s="6"/>
      <c r="F25" s="6"/>
      <c r="G25" s="6"/>
      <c r="H25" s="6"/>
    </row>
    <row r="26" spans="1:8" ht="19.5" customHeight="1">
      <c r="A26" s="7" t="s">
        <v>47</v>
      </c>
      <c r="B26" s="6"/>
      <c r="C26" s="6"/>
      <c r="D26" s="6"/>
      <c r="E26" s="6"/>
      <c r="F26" s="6"/>
      <c r="G26" s="6"/>
      <c r="H26" s="6"/>
    </row>
    <row r="27" spans="1:8" ht="19.5" customHeight="1">
      <c r="A27" s="7" t="s">
        <v>46</v>
      </c>
      <c r="B27" s="6"/>
      <c r="C27" s="6"/>
      <c r="D27" s="6"/>
      <c r="E27" s="6"/>
      <c r="F27" s="6"/>
      <c r="G27" s="6"/>
      <c r="H27" s="6"/>
    </row>
    <row r="28" spans="1:8" ht="19.5" customHeight="1">
      <c r="A28" s="7" t="s">
        <v>45</v>
      </c>
      <c r="B28" s="6"/>
      <c r="C28" s="6"/>
      <c r="D28" s="6"/>
      <c r="E28" s="6"/>
      <c r="F28" s="6"/>
      <c r="G28" s="6"/>
      <c r="H28" s="6"/>
    </row>
    <row r="29" spans="1:8" ht="19.5" customHeight="1">
      <c r="A29" s="7" t="s">
        <v>44</v>
      </c>
      <c r="B29" s="6"/>
      <c r="C29" s="6"/>
      <c r="D29" s="6"/>
      <c r="E29" s="6"/>
      <c r="F29" s="6"/>
      <c r="G29" s="6"/>
      <c r="H29" s="6"/>
    </row>
    <row r="30" spans="1:8" ht="19.5" customHeight="1">
      <c r="A30" s="6" t="s">
        <v>43</v>
      </c>
      <c r="B30" s="6"/>
      <c r="C30" s="6"/>
      <c r="D30" s="6"/>
      <c r="E30" s="6"/>
      <c r="F30" s="6"/>
      <c r="G30" s="6"/>
      <c r="H30" s="6"/>
    </row>
    <row r="31" spans="1:8" ht="19.5" customHeight="1">
      <c r="A31" s="6" t="s">
        <v>42</v>
      </c>
      <c r="B31" s="6"/>
      <c r="C31" s="6"/>
      <c r="D31" s="6"/>
      <c r="E31" s="6"/>
      <c r="F31" s="6"/>
      <c r="G31" s="6"/>
      <c r="H31" s="6"/>
    </row>
    <row r="32" spans="1:8" ht="19.5" customHeight="1">
      <c r="A32" s="6" t="s">
        <v>41</v>
      </c>
      <c r="B32" s="6"/>
      <c r="C32" s="6"/>
      <c r="D32" s="6"/>
      <c r="E32" s="6"/>
      <c r="F32" s="6"/>
      <c r="G32" s="6"/>
      <c r="H32" s="6"/>
    </row>
    <row r="33" spans="1:8" ht="19.5" customHeight="1">
      <c r="A33" s="6" t="s">
        <v>40</v>
      </c>
      <c r="B33" s="6"/>
      <c r="C33" s="6"/>
      <c r="D33" s="6"/>
      <c r="E33" s="6"/>
      <c r="F33" s="6"/>
      <c r="G33" s="6"/>
      <c r="H33" s="6"/>
    </row>
    <row r="34" spans="1:8" ht="19.5" customHeight="1">
      <c r="A34" s="6" t="s">
        <v>39</v>
      </c>
      <c r="B34" s="6"/>
      <c r="C34" s="6"/>
      <c r="D34" s="6"/>
      <c r="E34" s="6"/>
      <c r="F34" s="6"/>
      <c r="G34" s="6"/>
      <c r="H34" s="6"/>
    </row>
    <row r="35" spans="1:8" ht="19.5" customHeight="1">
      <c r="A35" s="6" t="s">
        <v>38</v>
      </c>
      <c r="B35" s="6"/>
      <c r="C35" s="6"/>
      <c r="D35" s="6"/>
      <c r="E35" s="6"/>
      <c r="F35" s="6"/>
      <c r="G35" s="6"/>
      <c r="H35" s="6"/>
    </row>
    <row r="36" spans="1:8" ht="19.5" customHeight="1">
      <c r="A36" s="7" t="s">
        <v>37</v>
      </c>
      <c r="B36" s="6"/>
      <c r="C36" s="6"/>
      <c r="D36" s="6"/>
      <c r="E36" s="6"/>
      <c r="F36" s="6"/>
      <c r="G36" s="6"/>
      <c r="H36" s="6"/>
    </row>
    <row r="37" spans="1:8" ht="19.5" customHeight="1">
      <c r="A37" s="7" t="s">
        <v>36</v>
      </c>
      <c r="B37" s="6"/>
      <c r="C37" s="6"/>
      <c r="D37" s="6"/>
      <c r="E37" s="6"/>
      <c r="F37" s="6"/>
      <c r="G37" s="6"/>
      <c r="H37" s="6"/>
    </row>
    <row r="38" spans="1:8" ht="19.5" customHeight="1">
      <c r="A38" s="7" t="s">
        <v>35</v>
      </c>
      <c r="B38" s="6"/>
      <c r="C38" s="6"/>
      <c r="D38" s="6"/>
      <c r="E38" s="6"/>
      <c r="F38" s="6"/>
      <c r="G38" s="6"/>
      <c r="H38" s="6"/>
    </row>
    <row r="39" spans="1:8" ht="19.5" customHeight="1">
      <c r="A39" s="7" t="s">
        <v>34</v>
      </c>
      <c r="B39" s="6"/>
      <c r="C39" s="6"/>
      <c r="D39" s="6"/>
      <c r="E39" s="6"/>
      <c r="F39" s="6"/>
      <c r="G39" s="6"/>
      <c r="H39" s="6"/>
    </row>
    <row r="40" spans="1:8" ht="19.5" customHeight="1">
      <c r="A40" s="6" t="s">
        <v>33</v>
      </c>
      <c r="B40" s="6"/>
      <c r="C40" s="6"/>
      <c r="D40" s="6"/>
      <c r="E40" s="6"/>
      <c r="F40" s="6"/>
      <c r="G40" s="6"/>
      <c r="H40" s="6"/>
    </row>
    <row r="41" spans="1:8" ht="19.5" customHeight="1">
      <c r="A41" s="6" t="s">
        <v>32</v>
      </c>
      <c r="B41" s="6"/>
      <c r="C41" s="6"/>
      <c r="D41" s="6"/>
      <c r="E41" s="6"/>
      <c r="F41" s="6"/>
      <c r="G41" s="6"/>
      <c r="H41" s="6"/>
    </row>
    <row r="42" spans="1:8" ht="19.5" customHeight="1">
      <c r="A42" s="6" t="s">
        <v>31</v>
      </c>
      <c r="B42" s="6"/>
      <c r="C42" s="6"/>
      <c r="D42" s="6"/>
      <c r="E42" s="6"/>
      <c r="F42" s="6"/>
      <c r="G42" s="6"/>
      <c r="H42" s="6"/>
    </row>
    <row r="43" spans="1:8" ht="19.5" customHeight="1">
      <c r="A43" s="6" t="s">
        <v>30</v>
      </c>
      <c r="B43" s="6"/>
      <c r="C43" s="6"/>
      <c r="D43" s="6"/>
      <c r="E43" s="6"/>
      <c r="F43" s="6"/>
      <c r="G43" s="6"/>
      <c r="H43" s="6"/>
    </row>
    <row r="44" spans="1:8" ht="19.5" customHeight="1">
      <c r="A44" s="6" t="s">
        <v>29</v>
      </c>
      <c r="B44" s="6"/>
      <c r="C44" s="6"/>
      <c r="D44" s="6"/>
      <c r="E44" s="6"/>
      <c r="F44" s="6"/>
      <c r="G44" s="6"/>
      <c r="H44" s="6"/>
    </row>
    <row r="45" spans="1:8" ht="19.5" customHeight="1">
      <c r="A45" s="7" t="s">
        <v>28</v>
      </c>
      <c r="B45" s="6"/>
      <c r="C45" s="6"/>
      <c r="D45" s="6"/>
      <c r="E45" s="6"/>
      <c r="F45" s="6"/>
      <c r="G45" s="6"/>
      <c r="H45" s="6"/>
    </row>
    <row r="46" spans="1:8" ht="19.5" customHeight="1">
      <c r="A46" s="7" t="s">
        <v>27</v>
      </c>
      <c r="B46" s="6"/>
      <c r="C46" s="6"/>
      <c r="D46" s="6"/>
      <c r="E46" s="6"/>
      <c r="F46" s="6"/>
      <c r="G46" s="6"/>
      <c r="H46" s="6"/>
    </row>
    <row r="47" spans="1:8" ht="19.5" customHeight="1">
      <c r="A47" s="7" t="s">
        <v>26</v>
      </c>
      <c r="B47" s="6"/>
      <c r="C47" s="6"/>
      <c r="D47" s="6"/>
      <c r="E47" s="6"/>
      <c r="F47" s="6"/>
      <c r="G47" s="6"/>
      <c r="H47" s="6"/>
    </row>
    <row r="48" spans="1:8" ht="19.5" customHeight="1">
      <c r="A48" s="7" t="s">
        <v>25</v>
      </c>
      <c r="B48" s="6"/>
      <c r="C48" s="6"/>
      <c r="D48" s="6"/>
      <c r="E48" s="6"/>
      <c r="F48" s="6"/>
      <c r="G48" s="6"/>
      <c r="H48" s="6"/>
    </row>
    <row r="49" spans="1:8" ht="19.5" customHeight="1">
      <c r="A49" s="7" t="s">
        <v>24</v>
      </c>
      <c r="B49" s="6"/>
      <c r="C49" s="6"/>
      <c r="D49" s="6"/>
      <c r="E49" s="6"/>
      <c r="F49" s="6"/>
      <c r="G49" s="6"/>
      <c r="H49" s="6"/>
    </row>
  </sheetData>
  <sheetProtection/>
  <mergeCells count="9">
    <mergeCell ref="A23:K23"/>
    <mergeCell ref="A3:K3"/>
    <mergeCell ref="A5:K5"/>
    <mergeCell ref="A13:C13"/>
    <mergeCell ref="A16:A17"/>
    <mergeCell ref="A8:K8"/>
    <mergeCell ref="A9:K9"/>
    <mergeCell ref="A10:K10"/>
    <mergeCell ref="A11:K11"/>
  </mergeCells>
  <printOptions horizontalCentered="1"/>
  <pageMargins left="0.7874015748031497" right="0.7874015748031497" top="0.5905511811023623" bottom="0.5905511811023623" header="0.35433070866141736" footer="0.35433070866141736"/>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Q76"/>
  <sheetViews>
    <sheetView tabSelected="1" zoomScalePageLayoutView="0" workbookViewId="0" topLeftCell="A1">
      <selection activeCell="A26" sqref="A26"/>
    </sheetView>
  </sheetViews>
  <sheetFormatPr defaultColWidth="13.09765625" defaultRowHeight="15.75" customHeight="1"/>
  <cols>
    <col min="1" max="1" width="3.09765625" style="0" customWidth="1"/>
    <col min="2" max="2" width="11.8984375" style="0" customWidth="1"/>
    <col min="3" max="7" width="13.09765625" style="0" customWidth="1"/>
    <col min="8" max="8" width="15.59765625" style="0" customWidth="1"/>
    <col min="9" max="11" width="14.3984375" style="0" customWidth="1"/>
    <col min="12" max="13" width="13.09765625" style="0" customWidth="1"/>
    <col min="14" max="14" width="14.3984375" style="0" customWidth="1"/>
  </cols>
  <sheetData>
    <row r="1" spans="1:17" ht="15.75" customHeight="1">
      <c r="A1" s="8" t="s">
        <v>49</v>
      </c>
      <c r="Q1" s="59" t="s">
        <v>130</v>
      </c>
    </row>
    <row r="3" spans="1:17" ht="15.75" customHeight="1">
      <c r="A3" s="125" t="s">
        <v>122</v>
      </c>
      <c r="B3" s="125"/>
      <c r="C3" s="125"/>
      <c r="D3" s="125"/>
      <c r="E3" s="125"/>
      <c r="F3" s="125"/>
      <c r="G3" s="125"/>
      <c r="H3" s="125"/>
      <c r="I3" s="125"/>
      <c r="J3" s="125"/>
      <c r="K3" s="125"/>
      <c r="L3" s="125"/>
      <c r="M3" s="125"/>
      <c r="N3" s="125"/>
      <c r="O3" s="125"/>
      <c r="P3" s="125"/>
      <c r="Q3" s="125"/>
    </row>
    <row r="4" spans="1:17" ht="15.75" customHeight="1" thickBot="1">
      <c r="A4" s="57"/>
      <c r="B4" s="56"/>
      <c r="C4" s="56"/>
      <c r="D4" s="56"/>
      <c r="E4" s="56"/>
      <c r="F4" s="56"/>
      <c r="G4" s="56"/>
      <c r="H4" s="56"/>
      <c r="I4" s="56"/>
      <c r="J4" s="56"/>
      <c r="K4" s="56"/>
      <c r="L4" s="56"/>
      <c r="M4" s="56"/>
      <c r="N4" s="56"/>
      <c r="O4" s="56"/>
      <c r="P4" s="56"/>
      <c r="Q4" s="56"/>
    </row>
    <row r="5" spans="1:17" ht="15.75" customHeight="1">
      <c r="A5" s="126" t="s">
        <v>121</v>
      </c>
      <c r="B5" s="127"/>
      <c r="C5" s="134" t="s">
        <v>120</v>
      </c>
      <c r="D5" s="134" t="s">
        <v>119</v>
      </c>
      <c r="E5" s="134" t="s">
        <v>118</v>
      </c>
      <c r="F5" s="134" t="s">
        <v>117</v>
      </c>
      <c r="G5" s="134" t="s">
        <v>116</v>
      </c>
      <c r="H5" s="137" t="s">
        <v>115</v>
      </c>
      <c r="I5" s="55"/>
      <c r="J5" s="54"/>
      <c r="K5" s="54"/>
      <c r="L5" s="54"/>
      <c r="M5" s="54"/>
      <c r="N5" s="54"/>
      <c r="O5" s="54"/>
      <c r="P5" s="54"/>
      <c r="Q5" s="54"/>
    </row>
    <row r="6" spans="1:17" ht="15.75" customHeight="1">
      <c r="A6" s="128"/>
      <c r="B6" s="129"/>
      <c r="C6" s="135"/>
      <c r="D6" s="135"/>
      <c r="E6" s="135"/>
      <c r="F6" s="135"/>
      <c r="G6" s="135"/>
      <c r="H6" s="138"/>
      <c r="I6" s="52" t="s">
        <v>114</v>
      </c>
      <c r="J6" s="51" t="s">
        <v>113</v>
      </c>
      <c r="K6" s="50" t="s">
        <v>112</v>
      </c>
      <c r="L6" s="51" t="s">
        <v>111</v>
      </c>
      <c r="M6" s="50" t="s">
        <v>110</v>
      </c>
      <c r="N6" s="51" t="s">
        <v>109</v>
      </c>
      <c r="O6" s="50" t="s">
        <v>108</v>
      </c>
      <c r="P6" s="51" t="s">
        <v>107</v>
      </c>
      <c r="Q6" s="50" t="s">
        <v>106</v>
      </c>
    </row>
    <row r="7" spans="1:17" ht="15.75" customHeight="1">
      <c r="A7" s="130"/>
      <c r="B7" s="131"/>
      <c r="C7" s="136"/>
      <c r="D7" s="136"/>
      <c r="E7" s="136"/>
      <c r="F7" s="136"/>
      <c r="G7" s="136"/>
      <c r="H7" s="139"/>
      <c r="I7" s="49" t="s">
        <v>105</v>
      </c>
      <c r="J7" s="48" t="s">
        <v>105</v>
      </c>
      <c r="K7" s="48" t="s">
        <v>105</v>
      </c>
      <c r="L7" s="48" t="s">
        <v>105</v>
      </c>
      <c r="M7" s="48" t="s">
        <v>105</v>
      </c>
      <c r="N7" s="48" t="s">
        <v>105</v>
      </c>
      <c r="O7" s="48" t="s">
        <v>105</v>
      </c>
      <c r="P7" s="48" t="s">
        <v>105</v>
      </c>
      <c r="Q7" s="48" t="s">
        <v>104</v>
      </c>
    </row>
    <row r="8" spans="1:17" ht="15.75" customHeight="1">
      <c r="A8" s="132" t="s">
        <v>125</v>
      </c>
      <c r="B8" s="133"/>
      <c r="C8" s="47">
        <f>SUM(D8:G8)</f>
        <v>4184.83</v>
      </c>
      <c r="D8" s="46">
        <v>403.54</v>
      </c>
      <c r="E8" s="45">
        <v>2791.51</v>
      </c>
      <c r="F8" s="44">
        <v>165.99</v>
      </c>
      <c r="G8" s="44">
        <v>823.79</v>
      </c>
      <c r="H8" s="43">
        <f>SUM(I8:Q8)</f>
        <v>1647560996</v>
      </c>
      <c r="I8" s="43">
        <v>442006663</v>
      </c>
      <c r="J8" s="43">
        <v>155561894</v>
      </c>
      <c r="K8" s="43">
        <v>165985823</v>
      </c>
      <c r="L8" s="43">
        <v>1342</v>
      </c>
      <c r="M8" s="43">
        <v>3417119</v>
      </c>
      <c r="N8" s="43">
        <v>786934334</v>
      </c>
      <c r="O8" s="43">
        <v>474788</v>
      </c>
      <c r="P8" s="43">
        <v>45521431</v>
      </c>
      <c r="Q8" s="43">
        <v>47657602</v>
      </c>
    </row>
    <row r="9" spans="1:17" ht="15.75" customHeight="1">
      <c r="A9" s="121" t="s">
        <v>126</v>
      </c>
      <c r="B9" s="122"/>
      <c r="C9" s="29">
        <v>4184.88</v>
      </c>
      <c r="D9" s="31" t="s">
        <v>103</v>
      </c>
      <c r="E9" s="31" t="s">
        <v>103</v>
      </c>
      <c r="F9" s="23">
        <v>167.93</v>
      </c>
      <c r="G9" s="23">
        <v>821.9</v>
      </c>
      <c r="H9" s="26">
        <f>SUM(I9:Q9)</f>
        <v>1644009140</v>
      </c>
      <c r="I9" s="26">
        <v>439110982</v>
      </c>
      <c r="J9" s="26">
        <v>154770262</v>
      </c>
      <c r="K9" s="26">
        <v>167933278</v>
      </c>
      <c r="L9" s="26">
        <v>1386</v>
      </c>
      <c r="M9" s="26">
        <v>3488415</v>
      </c>
      <c r="N9" s="26">
        <v>783687646</v>
      </c>
      <c r="O9" s="26">
        <v>442621</v>
      </c>
      <c r="P9" s="26">
        <v>45248149</v>
      </c>
      <c r="Q9" s="26">
        <v>49326401</v>
      </c>
    </row>
    <row r="10" spans="1:17" ht="15.75" customHeight="1">
      <c r="A10" s="121" t="s">
        <v>127</v>
      </c>
      <c r="B10" s="122"/>
      <c r="C10" s="42">
        <v>4184.89</v>
      </c>
      <c r="D10" s="31" t="s">
        <v>103</v>
      </c>
      <c r="E10" s="31" t="s">
        <v>103</v>
      </c>
      <c r="F10" s="23">
        <v>169.76</v>
      </c>
      <c r="G10" s="23">
        <v>820.22</v>
      </c>
      <c r="H10" s="26">
        <f>SUM(I10:Q10)</f>
        <v>1639760728</v>
      </c>
      <c r="I10" s="26">
        <v>435908481</v>
      </c>
      <c r="J10" s="26">
        <v>153310598</v>
      </c>
      <c r="K10" s="26">
        <v>169763431</v>
      </c>
      <c r="L10" s="26">
        <v>1348</v>
      </c>
      <c r="M10" s="26">
        <v>3481601</v>
      </c>
      <c r="N10" s="26">
        <v>783165400</v>
      </c>
      <c r="O10" s="26">
        <v>442516</v>
      </c>
      <c r="P10" s="26">
        <v>43735985</v>
      </c>
      <c r="Q10" s="26">
        <v>49951368</v>
      </c>
    </row>
    <row r="11" spans="1:17" ht="15.75" customHeight="1">
      <c r="A11" s="121" t="s">
        <v>128</v>
      </c>
      <c r="B11" s="122"/>
      <c r="C11" s="42">
        <v>4184.91</v>
      </c>
      <c r="D11" s="31" t="s">
        <v>103</v>
      </c>
      <c r="E11" s="31" t="s">
        <v>103</v>
      </c>
      <c r="F11" s="23">
        <v>171.4</v>
      </c>
      <c r="G11" s="23">
        <v>818.46</v>
      </c>
      <c r="H11" s="26">
        <f>SUM(I11:Q11)</f>
        <v>1637611229</v>
      </c>
      <c r="I11" s="26">
        <v>433425628</v>
      </c>
      <c r="J11" s="26">
        <v>152427758</v>
      </c>
      <c r="K11" s="26">
        <v>171403358</v>
      </c>
      <c r="L11" s="26">
        <v>1150</v>
      </c>
      <c r="M11" s="26">
        <v>3482108</v>
      </c>
      <c r="N11" s="26">
        <v>782499024</v>
      </c>
      <c r="O11" s="26">
        <v>442516</v>
      </c>
      <c r="P11" s="26">
        <v>43698275</v>
      </c>
      <c r="Q11" s="26">
        <v>50231412</v>
      </c>
    </row>
    <row r="12" spans="1:17" ht="15.75" customHeight="1">
      <c r="A12" s="123" t="s">
        <v>129</v>
      </c>
      <c r="B12" s="124"/>
      <c r="C12" s="20">
        <f>SUM(C14:C23,C26,C32,C42,C49,C55,C63,C69)</f>
        <v>4185.150000000001</v>
      </c>
      <c r="D12" s="41" t="s">
        <v>103</v>
      </c>
      <c r="E12" s="41" t="s">
        <v>103</v>
      </c>
      <c r="F12" s="20">
        <f>SUM(F14:F23,F26,F32,F42,F49,F55,F63,F69)</f>
        <v>172.91</v>
      </c>
      <c r="G12" s="20">
        <v>817.19</v>
      </c>
      <c r="H12" s="18">
        <f aca="true" t="shared" si="0" ref="H12:Q12">SUM(H14:H23,H26,H32,H42,H49,H55,H63,H69)</f>
        <v>1636425950</v>
      </c>
      <c r="I12" s="18">
        <f t="shared" si="0"/>
        <v>430733307</v>
      </c>
      <c r="J12" s="18">
        <f t="shared" si="0"/>
        <v>151577459</v>
      </c>
      <c r="K12" s="18">
        <f t="shared" si="0"/>
        <v>172913700</v>
      </c>
      <c r="L12" s="18">
        <f t="shared" si="0"/>
        <v>1147</v>
      </c>
      <c r="M12" s="18">
        <f t="shared" si="0"/>
        <v>3472097</v>
      </c>
      <c r="N12" s="18">
        <f t="shared" si="0"/>
        <v>783058102</v>
      </c>
      <c r="O12" s="18">
        <f t="shared" si="0"/>
        <v>442516</v>
      </c>
      <c r="P12" s="18">
        <f t="shared" si="0"/>
        <v>43532417</v>
      </c>
      <c r="Q12" s="18">
        <f t="shared" si="0"/>
        <v>50695205</v>
      </c>
    </row>
    <row r="13" spans="1:17" ht="15.75" customHeight="1">
      <c r="A13" s="40"/>
      <c r="B13" s="39"/>
      <c r="C13" s="38"/>
      <c r="D13" s="32"/>
      <c r="E13" s="32"/>
      <c r="F13" s="32"/>
      <c r="G13" s="32"/>
      <c r="H13" s="32"/>
      <c r="I13" s="32"/>
      <c r="J13" s="32"/>
      <c r="K13" s="32"/>
      <c r="L13" s="32"/>
      <c r="M13" s="32"/>
      <c r="N13" s="32"/>
      <c r="O13" s="19"/>
      <c r="P13" s="32"/>
      <c r="Q13" s="32"/>
    </row>
    <row r="14" spans="1:17" ht="15.75" customHeight="1">
      <c r="A14" s="119" t="s">
        <v>102</v>
      </c>
      <c r="B14" s="120"/>
      <c r="C14" s="36">
        <f aca="true" t="shared" si="1" ref="C14:C21">SUM(D14:G14)</f>
        <v>467.77</v>
      </c>
      <c r="D14" s="20">
        <v>43.38</v>
      </c>
      <c r="E14" s="20">
        <v>274.14</v>
      </c>
      <c r="F14" s="20">
        <v>43.09</v>
      </c>
      <c r="G14" s="20">
        <v>107.16</v>
      </c>
      <c r="H14" s="18">
        <f aca="true" t="shared" si="2" ref="H14:H21">SUM(I14:Q14)</f>
        <v>194053233</v>
      </c>
      <c r="I14" s="18">
        <v>40038800</v>
      </c>
      <c r="J14" s="18">
        <v>12568207</v>
      </c>
      <c r="K14" s="18">
        <v>43086540</v>
      </c>
      <c r="L14" s="18">
        <v>212</v>
      </c>
      <c r="M14" s="18">
        <v>34915</v>
      </c>
      <c r="N14" s="18">
        <v>83599728</v>
      </c>
      <c r="O14" s="19" t="s">
        <v>53</v>
      </c>
      <c r="P14" s="18">
        <v>5433346</v>
      </c>
      <c r="Q14" s="18">
        <v>9291485</v>
      </c>
    </row>
    <row r="15" spans="1:17" ht="15.75" customHeight="1">
      <c r="A15" s="119" t="s">
        <v>101</v>
      </c>
      <c r="B15" s="120"/>
      <c r="C15" s="36">
        <f t="shared" si="1"/>
        <v>143.96</v>
      </c>
      <c r="D15" s="20">
        <v>14.26</v>
      </c>
      <c r="E15" s="20">
        <v>83.39</v>
      </c>
      <c r="F15" s="20">
        <v>8.21</v>
      </c>
      <c r="G15" s="20">
        <v>38.1</v>
      </c>
      <c r="H15" s="18">
        <f t="shared" si="2"/>
        <v>66305717</v>
      </c>
      <c r="I15" s="18">
        <v>17851841</v>
      </c>
      <c r="J15" s="18">
        <v>5717007</v>
      </c>
      <c r="K15" s="18">
        <v>8212484</v>
      </c>
      <c r="L15" s="18">
        <v>29</v>
      </c>
      <c r="M15" s="18">
        <v>41257</v>
      </c>
      <c r="N15" s="18">
        <v>29186928</v>
      </c>
      <c r="O15" s="19" t="s">
        <v>53</v>
      </c>
      <c r="P15" s="18">
        <v>2962823</v>
      </c>
      <c r="Q15" s="18">
        <v>2333348</v>
      </c>
    </row>
    <row r="16" spans="1:17" ht="15.75" customHeight="1">
      <c r="A16" s="119" t="s">
        <v>100</v>
      </c>
      <c r="B16" s="120"/>
      <c r="C16" s="36">
        <f t="shared" si="1"/>
        <v>371.13</v>
      </c>
      <c r="D16" s="20">
        <v>37.87</v>
      </c>
      <c r="E16" s="20">
        <v>259.9</v>
      </c>
      <c r="F16" s="20">
        <v>18.42</v>
      </c>
      <c r="G16" s="20">
        <v>54.94</v>
      </c>
      <c r="H16" s="18">
        <f t="shared" si="2"/>
        <v>125161003</v>
      </c>
      <c r="I16" s="18">
        <v>40952997</v>
      </c>
      <c r="J16" s="18">
        <v>10919771</v>
      </c>
      <c r="K16" s="18">
        <v>18421968</v>
      </c>
      <c r="L16" s="18">
        <v>83</v>
      </c>
      <c r="M16" s="18">
        <v>66038</v>
      </c>
      <c r="N16" s="18">
        <v>49457689</v>
      </c>
      <c r="O16" s="18">
        <v>9147</v>
      </c>
      <c r="P16" s="18">
        <v>906181</v>
      </c>
      <c r="Q16" s="18">
        <v>4427129</v>
      </c>
    </row>
    <row r="17" spans="1:17" ht="15.75" customHeight="1">
      <c r="A17" s="119" t="s">
        <v>99</v>
      </c>
      <c r="B17" s="120"/>
      <c r="C17" s="36">
        <f t="shared" si="1"/>
        <v>268.67</v>
      </c>
      <c r="D17" s="20">
        <v>13.05</v>
      </c>
      <c r="E17" s="20">
        <v>208.28</v>
      </c>
      <c r="F17" s="20">
        <v>3.94</v>
      </c>
      <c r="G17" s="20">
        <v>43.4</v>
      </c>
      <c r="H17" s="18">
        <f t="shared" si="2"/>
        <v>92102820</v>
      </c>
      <c r="I17" s="18">
        <v>16498202</v>
      </c>
      <c r="J17" s="18">
        <v>9486475</v>
      </c>
      <c r="K17" s="18">
        <v>3940224</v>
      </c>
      <c r="L17" s="18">
        <v>6</v>
      </c>
      <c r="M17" s="18">
        <v>15724</v>
      </c>
      <c r="N17" s="18">
        <v>55013047</v>
      </c>
      <c r="O17" s="18">
        <v>58182</v>
      </c>
      <c r="P17" s="18">
        <v>4776479</v>
      </c>
      <c r="Q17" s="18">
        <v>2314481</v>
      </c>
    </row>
    <row r="18" spans="1:17" ht="15.75" customHeight="1">
      <c r="A18" s="119" t="s">
        <v>98</v>
      </c>
      <c r="B18" s="120"/>
      <c r="C18" s="36">
        <f t="shared" si="1"/>
        <v>247.19</v>
      </c>
      <c r="D18" s="20">
        <v>19.25</v>
      </c>
      <c r="E18" s="20">
        <v>184.75</v>
      </c>
      <c r="F18" s="20">
        <v>4.36</v>
      </c>
      <c r="G18" s="20">
        <v>38.83</v>
      </c>
      <c r="H18" s="18">
        <f t="shared" si="2"/>
        <v>90712247</v>
      </c>
      <c r="I18" s="18">
        <v>17678040</v>
      </c>
      <c r="J18" s="18">
        <v>14571353</v>
      </c>
      <c r="K18" s="18">
        <v>4362344</v>
      </c>
      <c r="L18" s="19" t="s">
        <v>53</v>
      </c>
      <c r="M18" s="18">
        <v>4713</v>
      </c>
      <c r="N18" s="18">
        <v>49811498</v>
      </c>
      <c r="O18" s="18">
        <v>76120</v>
      </c>
      <c r="P18" s="18">
        <v>2231266</v>
      </c>
      <c r="Q18" s="18">
        <v>1976913</v>
      </c>
    </row>
    <row r="19" spans="1:17" ht="15.75" customHeight="1">
      <c r="A19" s="119" t="s">
        <v>97</v>
      </c>
      <c r="B19" s="120"/>
      <c r="C19" s="36">
        <f t="shared" si="1"/>
        <v>151.60000000000002</v>
      </c>
      <c r="D19" s="20">
        <v>32.3</v>
      </c>
      <c r="E19" s="37">
        <v>66.87</v>
      </c>
      <c r="F19" s="20">
        <v>13.15</v>
      </c>
      <c r="G19" s="20">
        <v>39.28</v>
      </c>
      <c r="H19" s="18">
        <f t="shared" si="2"/>
        <v>83852772</v>
      </c>
      <c r="I19" s="18">
        <v>33269665</v>
      </c>
      <c r="J19" s="18">
        <v>5888303</v>
      </c>
      <c r="K19" s="18">
        <v>13147870</v>
      </c>
      <c r="L19" s="18">
        <v>773</v>
      </c>
      <c r="M19" s="18">
        <v>124904</v>
      </c>
      <c r="N19" s="18">
        <v>22213655</v>
      </c>
      <c r="O19" s="18">
        <v>21583</v>
      </c>
      <c r="P19" s="18">
        <v>2107883</v>
      </c>
      <c r="Q19" s="18">
        <v>7078136</v>
      </c>
    </row>
    <row r="20" spans="1:17" ht="15.75" customHeight="1">
      <c r="A20" s="119" t="s">
        <v>96</v>
      </c>
      <c r="B20" s="120"/>
      <c r="C20" s="36">
        <f t="shared" si="1"/>
        <v>81.95</v>
      </c>
      <c r="D20" s="20">
        <v>21.84</v>
      </c>
      <c r="E20" s="20">
        <v>29.09</v>
      </c>
      <c r="F20" s="20">
        <v>6.16</v>
      </c>
      <c r="G20" s="20">
        <v>24.86</v>
      </c>
      <c r="H20" s="18">
        <f t="shared" si="2"/>
        <v>48593713</v>
      </c>
      <c r="I20" s="18">
        <v>23685184</v>
      </c>
      <c r="J20" s="18">
        <v>3805483</v>
      </c>
      <c r="K20" s="18">
        <v>6154198</v>
      </c>
      <c r="L20" s="19" t="s">
        <v>53</v>
      </c>
      <c r="M20" s="18">
        <v>6787</v>
      </c>
      <c r="N20" s="18">
        <v>13332859</v>
      </c>
      <c r="O20" s="19" t="s">
        <v>53</v>
      </c>
      <c r="P20" s="18">
        <v>519805</v>
      </c>
      <c r="Q20" s="18">
        <v>1089397</v>
      </c>
    </row>
    <row r="21" spans="1:17" ht="15.75" customHeight="1">
      <c r="A21" s="119" t="s">
        <v>95</v>
      </c>
      <c r="B21" s="120"/>
      <c r="C21" s="36">
        <f t="shared" si="1"/>
        <v>59.93</v>
      </c>
      <c r="D21" s="20">
        <v>30.06</v>
      </c>
      <c r="E21" s="35">
        <v>0.3</v>
      </c>
      <c r="F21" s="20">
        <v>11.32</v>
      </c>
      <c r="G21" s="20">
        <v>18.25</v>
      </c>
      <c r="H21" s="18">
        <f t="shared" si="2"/>
        <v>45583734</v>
      </c>
      <c r="I21" s="18">
        <v>33060483</v>
      </c>
      <c r="J21" s="18">
        <v>365372</v>
      </c>
      <c r="K21" s="18">
        <v>11323469</v>
      </c>
      <c r="L21" s="19" t="s">
        <v>53</v>
      </c>
      <c r="M21" s="18">
        <v>40</v>
      </c>
      <c r="N21" s="18">
        <v>6689</v>
      </c>
      <c r="O21" s="19" t="s">
        <v>53</v>
      </c>
      <c r="P21" s="18">
        <v>6686</v>
      </c>
      <c r="Q21" s="18">
        <v>820995</v>
      </c>
    </row>
    <row r="22" spans="1:17" ht="15.75" customHeight="1">
      <c r="A22" s="34"/>
      <c r="B22" s="33"/>
      <c r="C22" s="32"/>
      <c r="D22" s="20"/>
      <c r="E22" s="20"/>
      <c r="F22" s="32"/>
      <c r="G22" s="32"/>
      <c r="H22" s="32"/>
      <c r="I22" s="32"/>
      <c r="J22" s="32"/>
      <c r="K22" s="32"/>
      <c r="L22" s="32"/>
      <c r="M22" s="32"/>
      <c r="N22" s="32"/>
      <c r="O22" s="32"/>
      <c r="P22" s="32"/>
      <c r="Q22" s="32"/>
    </row>
    <row r="23" spans="1:17" ht="15.75" customHeight="1">
      <c r="A23" s="119" t="s">
        <v>94</v>
      </c>
      <c r="B23" s="120"/>
      <c r="C23" s="20">
        <f aca="true" t="shared" si="3" ref="C23:K23">SUM(C24)</f>
        <v>154.39</v>
      </c>
      <c r="D23" s="20">
        <f t="shared" si="3"/>
        <v>0.69</v>
      </c>
      <c r="E23" s="20">
        <f t="shared" si="3"/>
        <v>146.18</v>
      </c>
      <c r="F23" s="20">
        <f t="shared" si="3"/>
        <v>1.31</v>
      </c>
      <c r="G23" s="20">
        <f t="shared" si="3"/>
        <v>6.209999999999981</v>
      </c>
      <c r="H23" s="18">
        <f t="shared" si="3"/>
        <v>34952961</v>
      </c>
      <c r="I23" s="18">
        <f t="shared" si="3"/>
        <v>1148558</v>
      </c>
      <c r="J23" s="18">
        <f t="shared" si="3"/>
        <v>344925</v>
      </c>
      <c r="K23" s="18">
        <f t="shared" si="3"/>
        <v>1312244</v>
      </c>
      <c r="L23" s="19" t="s">
        <v>53</v>
      </c>
      <c r="M23" s="18">
        <f>SUM(M24)</f>
        <v>5682</v>
      </c>
      <c r="N23" s="18">
        <f>SUM(N24)</f>
        <v>31138537</v>
      </c>
      <c r="O23" s="19" t="s">
        <v>53</v>
      </c>
      <c r="P23" s="18">
        <f>SUM(P24)</f>
        <v>717953</v>
      </c>
      <c r="Q23" s="18">
        <f>SUM(Q24)</f>
        <v>285062</v>
      </c>
    </row>
    <row r="24" spans="1:17" ht="15.75" customHeight="1">
      <c r="A24" s="25"/>
      <c r="B24" s="24" t="s">
        <v>93</v>
      </c>
      <c r="C24" s="29">
        <f>SUM(D24:G24)</f>
        <v>154.39</v>
      </c>
      <c r="D24" s="23">
        <v>0.69</v>
      </c>
      <c r="E24" s="28">
        <v>146.18</v>
      </c>
      <c r="F24" s="23">
        <v>1.31</v>
      </c>
      <c r="G24" s="23">
        <v>6.209999999999981</v>
      </c>
      <c r="H24" s="26">
        <f>SUM(I24:Q24)</f>
        <v>34952961</v>
      </c>
      <c r="I24" s="26">
        <v>1148558</v>
      </c>
      <c r="J24" s="26">
        <v>344925</v>
      </c>
      <c r="K24" s="26">
        <v>1312244</v>
      </c>
      <c r="L24" s="27" t="s">
        <v>53</v>
      </c>
      <c r="M24" s="26">
        <v>5682</v>
      </c>
      <c r="N24" s="26">
        <v>31138537</v>
      </c>
      <c r="O24" s="27" t="s">
        <v>53</v>
      </c>
      <c r="P24" s="26">
        <v>717953</v>
      </c>
      <c r="Q24" s="26">
        <v>285062</v>
      </c>
    </row>
    <row r="25" spans="1:17" ht="15.75" customHeight="1">
      <c r="A25" s="25"/>
      <c r="B25" s="24"/>
      <c r="C25" s="22"/>
      <c r="D25" s="23"/>
      <c r="E25" s="23"/>
      <c r="F25" s="22"/>
      <c r="G25" s="22"/>
      <c r="H25" s="22"/>
      <c r="I25" s="21"/>
      <c r="J25" s="21"/>
      <c r="K25" s="21"/>
      <c r="L25" s="21"/>
      <c r="M25" s="21"/>
      <c r="N25" s="21"/>
      <c r="O25" s="21"/>
      <c r="P25" s="21"/>
      <c r="Q25" s="21"/>
    </row>
    <row r="26" spans="1:17" ht="15.75" customHeight="1">
      <c r="A26" s="119" t="s">
        <v>92</v>
      </c>
      <c r="B26" s="120"/>
      <c r="C26" s="20">
        <f aca="true" t="shared" si="4" ref="C26:N26">SUM(C27:C30)</f>
        <v>98.61</v>
      </c>
      <c r="D26" s="20">
        <f t="shared" si="4"/>
        <v>26.68</v>
      </c>
      <c r="E26" s="20">
        <f t="shared" si="4"/>
        <v>36.59</v>
      </c>
      <c r="F26" s="20">
        <f t="shared" si="4"/>
        <v>11.07</v>
      </c>
      <c r="G26" s="20">
        <f t="shared" si="4"/>
        <v>24.27</v>
      </c>
      <c r="H26" s="18">
        <f t="shared" si="4"/>
        <v>53360152</v>
      </c>
      <c r="I26" s="18">
        <f t="shared" si="4"/>
        <v>27198961</v>
      </c>
      <c r="J26" s="18">
        <f t="shared" si="4"/>
        <v>1028021</v>
      </c>
      <c r="K26" s="18">
        <f t="shared" si="4"/>
        <v>11068046</v>
      </c>
      <c r="L26" s="18">
        <f t="shared" si="4"/>
        <v>13</v>
      </c>
      <c r="M26" s="18">
        <f t="shared" si="4"/>
        <v>266</v>
      </c>
      <c r="N26" s="18">
        <f t="shared" si="4"/>
        <v>11439293</v>
      </c>
      <c r="O26" s="19" t="s">
        <v>53</v>
      </c>
      <c r="P26" s="18">
        <f>SUM(P27:P30)</f>
        <v>229533</v>
      </c>
      <c r="Q26" s="18">
        <f>SUM(Q27:Q30)</f>
        <v>2396019</v>
      </c>
    </row>
    <row r="27" spans="1:17" ht="15.75" customHeight="1">
      <c r="A27" s="25"/>
      <c r="B27" s="24" t="s">
        <v>91</v>
      </c>
      <c r="C27" s="29">
        <f>SUM(D27:G27)</f>
        <v>13.569999999999999</v>
      </c>
      <c r="D27" s="23">
        <v>6.09</v>
      </c>
      <c r="E27" s="23">
        <v>1.19</v>
      </c>
      <c r="F27" s="23">
        <v>3.26</v>
      </c>
      <c r="G27" s="23">
        <v>3.03</v>
      </c>
      <c r="H27" s="26">
        <f>SUM(I27:Q27)</f>
        <v>9769058</v>
      </c>
      <c r="I27" s="26">
        <v>5576404</v>
      </c>
      <c r="J27" s="26">
        <v>435028</v>
      </c>
      <c r="K27" s="26">
        <v>3262932</v>
      </c>
      <c r="L27" s="27" t="s">
        <v>53</v>
      </c>
      <c r="M27" s="27" t="s">
        <v>53</v>
      </c>
      <c r="N27" s="26">
        <v>184080</v>
      </c>
      <c r="O27" s="27" t="s">
        <v>53</v>
      </c>
      <c r="P27" s="26">
        <v>44270</v>
      </c>
      <c r="Q27" s="26">
        <v>266344</v>
      </c>
    </row>
    <row r="28" spans="1:17" ht="15.75" customHeight="1">
      <c r="A28" s="25"/>
      <c r="B28" s="24" t="s">
        <v>90</v>
      </c>
      <c r="C28" s="29">
        <f>SUM(D28:G28)</f>
        <v>13.15</v>
      </c>
      <c r="D28" s="23">
        <v>5.47</v>
      </c>
      <c r="E28" s="23">
        <v>0.23</v>
      </c>
      <c r="F28" s="23">
        <v>3.2</v>
      </c>
      <c r="G28" s="23">
        <v>4.25</v>
      </c>
      <c r="H28" s="26">
        <f>SUM(I28:Q28)</f>
        <v>9168903</v>
      </c>
      <c r="I28" s="26">
        <v>5566210</v>
      </c>
      <c r="J28" s="26">
        <v>157362</v>
      </c>
      <c r="K28" s="26">
        <v>3201501</v>
      </c>
      <c r="L28" s="27" t="s">
        <v>53</v>
      </c>
      <c r="M28" s="27" t="s">
        <v>53</v>
      </c>
      <c r="N28" s="26">
        <v>60377</v>
      </c>
      <c r="O28" s="27" t="s">
        <v>53</v>
      </c>
      <c r="P28" s="27" t="s">
        <v>53</v>
      </c>
      <c r="Q28" s="26">
        <v>183453</v>
      </c>
    </row>
    <row r="29" spans="1:17" ht="15.75" customHeight="1">
      <c r="A29" s="25"/>
      <c r="B29" s="24" t="s">
        <v>89</v>
      </c>
      <c r="C29" s="29">
        <f>SUM(D29:G29)</f>
        <v>57.13</v>
      </c>
      <c r="D29" s="23">
        <v>6.68</v>
      </c>
      <c r="E29" s="23">
        <v>35.17</v>
      </c>
      <c r="F29" s="23">
        <v>3.27</v>
      </c>
      <c r="G29" s="23">
        <v>12.01</v>
      </c>
      <c r="H29" s="26">
        <f>SUM(I29:Q29)</f>
        <v>24668524</v>
      </c>
      <c r="I29" s="26">
        <v>7884356</v>
      </c>
      <c r="J29" s="26">
        <v>397626</v>
      </c>
      <c r="K29" s="26">
        <v>3264801</v>
      </c>
      <c r="L29" s="26">
        <v>13</v>
      </c>
      <c r="M29" s="26">
        <v>164</v>
      </c>
      <c r="N29" s="26">
        <v>11194836</v>
      </c>
      <c r="O29" s="27" t="s">
        <v>53</v>
      </c>
      <c r="P29" s="26">
        <v>184487</v>
      </c>
      <c r="Q29" s="26">
        <v>1742241</v>
      </c>
    </row>
    <row r="30" spans="1:17" ht="15.75" customHeight="1">
      <c r="A30" s="25"/>
      <c r="B30" s="24" t="s">
        <v>88</v>
      </c>
      <c r="C30" s="29">
        <f>SUM(D30:G30)</f>
        <v>14.76</v>
      </c>
      <c r="D30" s="23">
        <v>8.44</v>
      </c>
      <c r="E30" s="27" t="s">
        <v>53</v>
      </c>
      <c r="F30" s="23">
        <v>1.34</v>
      </c>
      <c r="G30" s="23">
        <v>4.98</v>
      </c>
      <c r="H30" s="26">
        <f>SUM(I30:Q30)</f>
        <v>9753667</v>
      </c>
      <c r="I30" s="26">
        <v>8171991</v>
      </c>
      <c r="J30" s="26">
        <v>38005</v>
      </c>
      <c r="K30" s="26">
        <v>1338812</v>
      </c>
      <c r="L30" s="27" t="s">
        <v>53</v>
      </c>
      <c r="M30" s="26">
        <v>102</v>
      </c>
      <c r="N30" s="27" t="s">
        <v>53</v>
      </c>
      <c r="O30" s="27" t="s">
        <v>53</v>
      </c>
      <c r="P30" s="26">
        <v>776</v>
      </c>
      <c r="Q30" s="26">
        <v>203981</v>
      </c>
    </row>
    <row r="31" spans="1:17" ht="15.75" customHeight="1">
      <c r="A31" s="25"/>
      <c r="B31" s="24"/>
      <c r="C31" s="22"/>
      <c r="D31" s="23"/>
      <c r="E31" s="23"/>
      <c r="F31" s="22"/>
      <c r="G31" s="22"/>
      <c r="H31" s="22"/>
      <c r="I31" s="21"/>
      <c r="J31" s="21"/>
      <c r="K31" s="21"/>
      <c r="L31" s="21"/>
      <c r="M31" s="21"/>
      <c r="N31" s="21"/>
      <c r="O31" s="21"/>
      <c r="P31" s="21"/>
      <c r="Q31" s="21"/>
    </row>
    <row r="32" spans="1:17" ht="15.75" customHeight="1">
      <c r="A32" s="119" t="s">
        <v>87</v>
      </c>
      <c r="B32" s="120"/>
      <c r="C32" s="20">
        <f aca="true" t="shared" si="5" ref="C32:N32">SUM(C33:C40)</f>
        <v>708.8</v>
      </c>
      <c r="D32" s="20">
        <f t="shared" si="5"/>
        <v>21.19</v>
      </c>
      <c r="E32" s="20">
        <f t="shared" si="5"/>
        <v>552.4200000000001</v>
      </c>
      <c r="F32" s="20">
        <f t="shared" si="5"/>
        <v>11.069999999999999</v>
      </c>
      <c r="G32" s="20">
        <f t="shared" si="5"/>
        <v>124.12000000000002</v>
      </c>
      <c r="H32" s="18">
        <f t="shared" si="5"/>
        <v>150634612</v>
      </c>
      <c r="I32" s="18">
        <f t="shared" si="5"/>
        <v>22756977</v>
      </c>
      <c r="J32" s="18">
        <f t="shared" si="5"/>
        <v>2008558</v>
      </c>
      <c r="K32" s="18">
        <f t="shared" si="5"/>
        <v>11067676</v>
      </c>
      <c r="L32" s="18">
        <f t="shared" si="5"/>
        <v>14</v>
      </c>
      <c r="M32" s="18">
        <f t="shared" si="5"/>
        <v>2906725</v>
      </c>
      <c r="N32" s="18">
        <f t="shared" si="5"/>
        <v>106565165</v>
      </c>
      <c r="O32" s="19" t="s">
        <v>53</v>
      </c>
      <c r="P32" s="18">
        <f>SUM(P33:P40)</f>
        <v>2859153</v>
      </c>
      <c r="Q32" s="18">
        <f>SUM(Q33:Q40)</f>
        <v>2470344</v>
      </c>
    </row>
    <row r="33" spans="1:17" ht="15.75" customHeight="1">
      <c r="A33" s="25"/>
      <c r="B33" s="24" t="s">
        <v>86</v>
      </c>
      <c r="C33" s="29">
        <f aca="true" t="shared" si="6" ref="C33:C40">SUM(D33:G33)</f>
        <v>9.12</v>
      </c>
      <c r="D33" s="23">
        <v>2.91</v>
      </c>
      <c r="E33" s="23">
        <v>0.51</v>
      </c>
      <c r="F33" s="23">
        <v>2.05</v>
      </c>
      <c r="G33" s="23">
        <v>3.65</v>
      </c>
      <c r="H33" s="26">
        <f aca="true" t="shared" si="7" ref="H33:H40">SUM(I33:Q33)</f>
        <v>5274069</v>
      </c>
      <c r="I33" s="26">
        <v>2946088</v>
      </c>
      <c r="J33" s="26">
        <v>207223</v>
      </c>
      <c r="K33" s="26">
        <v>2046745</v>
      </c>
      <c r="L33" s="26">
        <v>4</v>
      </c>
      <c r="M33" s="27" t="s">
        <v>53</v>
      </c>
      <c r="N33" s="27" t="s">
        <v>53</v>
      </c>
      <c r="O33" s="27" t="s">
        <v>53</v>
      </c>
      <c r="P33" s="27" t="s">
        <v>53</v>
      </c>
      <c r="Q33" s="26">
        <v>74009</v>
      </c>
    </row>
    <row r="34" spans="1:17" ht="15.75" customHeight="1">
      <c r="A34" s="25"/>
      <c r="B34" s="24" t="s">
        <v>85</v>
      </c>
      <c r="C34" s="29">
        <f t="shared" si="6"/>
        <v>35.64</v>
      </c>
      <c r="D34" s="23">
        <v>7.07</v>
      </c>
      <c r="E34" s="23">
        <v>18.97</v>
      </c>
      <c r="F34" s="23">
        <v>3.04</v>
      </c>
      <c r="G34" s="23">
        <v>6.56</v>
      </c>
      <c r="H34" s="26">
        <f t="shared" si="7"/>
        <v>22330460</v>
      </c>
      <c r="I34" s="26">
        <v>7496496</v>
      </c>
      <c r="J34" s="26">
        <v>245622</v>
      </c>
      <c r="K34" s="26">
        <v>3039852</v>
      </c>
      <c r="L34" s="27" t="s">
        <v>53</v>
      </c>
      <c r="M34" s="26">
        <v>393</v>
      </c>
      <c r="N34" s="26">
        <v>11099853</v>
      </c>
      <c r="O34" s="27" t="s">
        <v>53</v>
      </c>
      <c r="P34" s="27" t="s">
        <v>53</v>
      </c>
      <c r="Q34" s="26">
        <v>448244</v>
      </c>
    </row>
    <row r="35" spans="1:17" ht="15.75" customHeight="1">
      <c r="A35" s="25"/>
      <c r="B35" s="24" t="s">
        <v>84</v>
      </c>
      <c r="C35" s="29">
        <f t="shared" si="6"/>
        <v>13.559999999999999</v>
      </c>
      <c r="D35" s="23">
        <v>4.48</v>
      </c>
      <c r="E35" s="31" t="s">
        <v>53</v>
      </c>
      <c r="F35" s="23">
        <v>4.47</v>
      </c>
      <c r="G35" s="23">
        <v>4.61</v>
      </c>
      <c r="H35" s="26">
        <f t="shared" si="7"/>
        <v>9573296</v>
      </c>
      <c r="I35" s="26">
        <v>4758736</v>
      </c>
      <c r="J35" s="30" t="s">
        <v>53</v>
      </c>
      <c r="K35" s="26">
        <v>4471806</v>
      </c>
      <c r="L35" s="27" t="s">
        <v>53</v>
      </c>
      <c r="M35" s="27" t="s">
        <v>53</v>
      </c>
      <c r="N35" s="27" t="s">
        <v>53</v>
      </c>
      <c r="O35" s="27" t="s">
        <v>53</v>
      </c>
      <c r="P35" s="27" t="s">
        <v>53</v>
      </c>
      <c r="Q35" s="26">
        <v>342754</v>
      </c>
    </row>
    <row r="36" spans="1:17" ht="15.75" customHeight="1">
      <c r="A36" s="25"/>
      <c r="B36" s="24" t="s">
        <v>83</v>
      </c>
      <c r="C36" s="29">
        <f t="shared" si="6"/>
        <v>74.42</v>
      </c>
      <c r="D36" s="23">
        <v>0.7</v>
      </c>
      <c r="E36" s="23">
        <v>66.32</v>
      </c>
      <c r="F36" s="23">
        <v>0.24</v>
      </c>
      <c r="G36" s="23">
        <v>7.1600000000000055</v>
      </c>
      <c r="H36" s="26">
        <f t="shared" si="7"/>
        <v>24647554</v>
      </c>
      <c r="I36" s="26">
        <v>747881</v>
      </c>
      <c r="J36" s="26">
        <v>166135</v>
      </c>
      <c r="K36" s="26">
        <v>236463</v>
      </c>
      <c r="L36" s="27" t="s">
        <v>53</v>
      </c>
      <c r="M36" s="26">
        <v>175470</v>
      </c>
      <c r="N36" s="26">
        <v>21812722</v>
      </c>
      <c r="O36" s="27" t="s">
        <v>53</v>
      </c>
      <c r="P36" s="26">
        <v>1308410</v>
      </c>
      <c r="Q36" s="26">
        <v>200473</v>
      </c>
    </row>
    <row r="37" spans="1:17" ht="15.75" customHeight="1">
      <c r="A37" s="25"/>
      <c r="B37" s="24" t="s">
        <v>82</v>
      </c>
      <c r="C37" s="29">
        <f t="shared" si="6"/>
        <v>142.89</v>
      </c>
      <c r="D37" s="23">
        <v>0.79</v>
      </c>
      <c r="E37" s="23">
        <v>109.73</v>
      </c>
      <c r="F37" s="23">
        <v>0.32</v>
      </c>
      <c r="G37" s="23">
        <v>32.05</v>
      </c>
      <c r="H37" s="26">
        <f t="shared" si="7"/>
        <v>14644769</v>
      </c>
      <c r="I37" s="26">
        <v>936172</v>
      </c>
      <c r="J37" s="26">
        <v>407072</v>
      </c>
      <c r="K37" s="26">
        <v>316104</v>
      </c>
      <c r="L37" s="26">
        <v>10</v>
      </c>
      <c r="M37" s="26">
        <v>22744</v>
      </c>
      <c r="N37" s="26">
        <v>12579038</v>
      </c>
      <c r="O37" s="27" t="s">
        <v>53</v>
      </c>
      <c r="P37" s="26">
        <v>189060</v>
      </c>
      <c r="Q37" s="26">
        <v>194569</v>
      </c>
    </row>
    <row r="38" spans="1:17" ht="15.75" customHeight="1">
      <c r="A38" s="25"/>
      <c r="B38" s="24" t="s">
        <v>81</v>
      </c>
      <c r="C38" s="29">
        <f t="shared" si="6"/>
        <v>74.15</v>
      </c>
      <c r="D38" s="23">
        <v>5.03</v>
      </c>
      <c r="E38" s="23">
        <v>61.77</v>
      </c>
      <c r="F38" s="23">
        <v>0.62</v>
      </c>
      <c r="G38" s="23">
        <v>6.73</v>
      </c>
      <c r="H38" s="26">
        <f t="shared" si="7"/>
        <v>30231649</v>
      </c>
      <c r="I38" s="26">
        <v>5372610</v>
      </c>
      <c r="J38" s="26">
        <v>546420</v>
      </c>
      <c r="K38" s="26">
        <v>623962</v>
      </c>
      <c r="L38" s="27" t="s">
        <v>53</v>
      </c>
      <c r="M38" s="26">
        <v>20860</v>
      </c>
      <c r="N38" s="26">
        <v>22284815</v>
      </c>
      <c r="O38" s="27" t="s">
        <v>53</v>
      </c>
      <c r="P38" s="26">
        <v>1121655</v>
      </c>
      <c r="Q38" s="26">
        <v>261327</v>
      </c>
    </row>
    <row r="39" spans="1:17" ht="15.75" customHeight="1">
      <c r="A39" s="25"/>
      <c r="B39" s="24" t="s">
        <v>80</v>
      </c>
      <c r="C39" s="29">
        <f t="shared" si="6"/>
        <v>137.14000000000001</v>
      </c>
      <c r="D39" s="23">
        <v>0.17</v>
      </c>
      <c r="E39" s="23">
        <v>99.92</v>
      </c>
      <c r="F39" s="23">
        <v>0.17</v>
      </c>
      <c r="G39" s="23">
        <v>36.88</v>
      </c>
      <c r="H39" s="26">
        <f t="shared" si="7"/>
        <v>18352024</v>
      </c>
      <c r="I39" s="26">
        <v>442397</v>
      </c>
      <c r="J39" s="26">
        <v>174300</v>
      </c>
      <c r="K39" s="26">
        <v>167760</v>
      </c>
      <c r="L39" s="27" t="s">
        <v>53</v>
      </c>
      <c r="M39" s="26">
        <v>1780057</v>
      </c>
      <c r="N39" s="26">
        <v>14878085</v>
      </c>
      <c r="O39" s="27" t="s">
        <v>53</v>
      </c>
      <c r="P39" s="26">
        <v>166145</v>
      </c>
      <c r="Q39" s="26">
        <v>743280</v>
      </c>
    </row>
    <row r="40" spans="1:17" ht="15.75" customHeight="1">
      <c r="A40" s="25"/>
      <c r="B40" s="24" t="s">
        <v>79</v>
      </c>
      <c r="C40" s="29">
        <f t="shared" si="6"/>
        <v>221.87999999999997</v>
      </c>
      <c r="D40" s="23">
        <v>0.04</v>
      </c>
      <c r="E40" s="27">
        <v>195.2</v>
      </c>
      <c r="F40" s="23">
        <v>0.16</v>
      </c>
      <c r="G40" s="23">
        <v>26.48</v>
      </c>
      <c r="H40" s="26">
        <f t="shared" si="7"/>
        <v>25580791</v>
      </c>
      <c r="I40" s="26">
        <v>56597</v>
      </c>
      <c r="J40" s="26">
        <v>261786</v>
      </c>
      <c r="K40" s="26">
        <v>164984</v>
      </c>
      <c r="L40" s="27" t="s">
        <v>53</v>
      </c>
      <c r="M40" s="26">
        <v>907201</v>
      </c>
      <c r="N40" s="26">
        <v>23910652</v>
      </c>
      <c r="O40" s="27" t="s">
        <v>53</v>
      </c>
      <c r="P40" s="26">
        <v>73883</v>
      </c>
      <c r="Q40" s="26">
        <v>205688</v>
      </c>
    </row>
    <row r="41" spans="1:17" ht="15.75" customHeight="1">
      <c r="A41" s="25"/>
      <c r="B41" s="24"/>
      <c r="C41" s="22"/>
      <c r="D41" s="23"/>
      <c r="E41" s="23"/>
      <c r="F41" s="22"/>
      <c r="G41" s="22"/>
      <c r="H41" s="22"/>
      <c r="I41" s="21"/>
      <c r="J41" s="21"/>
      <c r="K41" s="21"/>
      <c r="L41" s="21"/>
      <c r="M41" s="21"/>
      <c r="N41" s="21"/>
      <c r="O41" s="21"/>
      <c r="P41" s="21"/>
      <c r="Q41" s="21"/>
    </row>
    <row r="42" spans="1:17" ht="15.75" customHeight="1">
      <c r="A42" s="119" t="s">
        <v>78</v>
      </c>
      <c r="B42" s="120"/>
      <c r="C42" s="20">
        <f aca="true" t="shared" si="8" ref="C42:Q42">SUM(C43:C47)</f>
        <v>195.58</v>
      </c>
      <c r="D42" s="20">
        <f t="shared" si="8"/>
        <v>29.689999999999998</v>
      </c>
      <c r="E42" s="20">
        <f t="shared" si="8"/>
        <v>83.23</v>
      </c>
      <c r="F42" s="20">
        <f t="shared" si="8"/>
        <v>13.8</v>
      </c>
      <c r="G42" s="20">
        <f t="shared" si="8"/>
        <v>68.86</v>
      </c>
      <c r="H42" s="18">
        <f t="shared" si="8"/>
        <v>97606132</v>
      </c>
      <c r="I42" s="18">
        <f t="shared" si="8"/>
        <v>29649442</v>
      </c>
      <c r="J42" s="18">
        <f t="shared" si="8"/>
        <v>23228231</v>
      </c>
      <c r="K42" s="18">
        <f t="shared" si="8"/>
        <v>13795220</v>
      </c>
      <c r="L42" s="18">
        <f t="shared" si="8"/>
        <v>6</v>
      </c>
      <c r="M42" s="18">
        <f t="shared" si="8"/>
        <v>42524</v>
      </c>
      <c r="N42" s="18">
        <f t="shared" si="8"/>
        <v>25226406</v>
      </c>
      <c r="O42" s="18">
        <f t="shared" si="8"/>
        <v>637</v>
      </c>
      <c r="P42" s="18">
        <f t="shared" si="8"/>
        <v>1712703</v>
      </c>
      <c r="Q42" s="18">
        <f t="shared" si="8"/>
        <v>3950963</v>
      </c>
    </row>
    <row r="43" spans="1:17" ht="15.75" customHeight="1">
      <c r="A43" s="25"/>
      <c r="B43" s="24" t="s">
        <v>77</v>
      </c>
      <c r="C43" s="29">
        <f>SUM(D43:G43)</f>
        <v>110.44</v>
      </c>
      <c r="D43" s="23">
        <v>15.95</v>
      </c>
      <c r="E43" s="23">
        <v>56.23</v>
      </c>
      <c r="F43" s="23">
        <v>4.87</v>
      </c>
      <c r="G43" s="23">
        <v>33.39</v>
      </c>
      <c r="H43" s="26">
        <f>SUM(I43:Q43)</f>
        <v>51646343</v>
      </c>
      <c r="I43" s="26">
        <v>18777831</v>
      </c>
      <c r="J43" s="26">
        <v>8073983</v>
      </c>
      <c r="K43" s="26">
        <v>4867361</v>
      </c>
      <c r="L43" s="26">
        <v>6</v>
      </c>
      <c r="M43" s="26">
        <v>14640</v>
      </c>
      <c r="N43" s="26">
        <v>17049226</v>
      </c>
      <c r="O43" s="27" t="s">
        <v>53</v>
      </c>
      <c r="P43" s="26">
        <v>1025893</v>
      </c>
      <c r="Q43" s="26">
        <v>1837403</v>
      </c>
    </row>
    <row r="44" spans="1:17" ht="15.75" customHeight="1">
      <c r="A44" s="25"/>
      <c r="B44" s="24" t="s">
        <v>76</v>
      </c>
      <c r="C44" s="29">
        <f>SUM(D44:G44)</f>
        <v>26.4</v>
      </c>
      <c r="D44" s="23">
        <v>3.24</v>
      </c>
      <c r="E44" s="23">
        <v>12.73</v>
      </c>
      <c r="F44" s="23">
        <v>1.9</v>
      </c>
      <c r="G44" s="23">
        <v>8.53</v>
      </c>
      <c r="H44" s="26">
        <f>SUM(I44:Q44)</f>
        <v>12442961</v>
      </c>
      <c r="I44" s="26">
        <v>2914838</v>
      </c>
      <c r="J44" s="26">
        <v>3091741</v>
      </c>
      <c r="K44" s="26">
        <v>1899427</v>
      </c>
      <c r="L44" s="27" t="s">
        <v>53</v>
      </c>
      <c r="M44" s="27" t="s">
        <v>53</v>
      </c>
      <c r="N44" s="26">
        <v>4033586</v>
      </c>
      <c r="O44" s="26">
        <v>637</v>
      </c>
      <c r="P44" s="26">
        <v>185764</v>
      </c>
      <c r="Q44" s="26">
        <v>316968</v>
      </c>
    </row>
    <row r="45" spans="1:17" ht="15.75" customHeight="1">
      <c r="A45" s="25"/>
      <c r="B45" s="24" t="s">
        <v>75</v>
      </c>
      <c r="C45" s="29">
        <f>SUM(D45:G45)</f>
        <v>6.390000000000001</v>
      </c>
      <c r="D45" s="23">
        <v>0.28</v>
      </c>
      <c r="E45" s="23">
        <v>0.72</v>
      </c>
      <c r="F45" s="23">
        <v>2.06</v>
      </c>
      <c r="G45" s="23">
        <v>3.33</v>
      </c>
      <c r="H45" s="26">
        <f>SUM(I45:Q45)</f>
        <v>3877562</v>
      </c>
      <c r="I45" s="27" t="s">
        <v>53</v>
      </c>
      <c r="J45" s="26">
        <v>1528644</v>
      </c>
      <c r="K45" s="26">
        <v>2056534</v>
      </c>
      <c r="L45" s="27" t="s">
        <v>53</v>
      </c>
      <c r="M45" s="27" t="s">
        <v>53</v>
      </c>
      <c r="N45" s="26">
        <v>118649</v>
      </c>
      <c r="O45" s="27" t="s">
        <v>53</v>
      </c>
      <c r="P45" s="27" t="s">
        <v>53</v>
      </c>
      <c r="Q45" s="26">
        <v>173735</v>
      </c>
    </row>
    <row r="46" spans="1:17" ht="15.75" customHeight="1">
      <c r="A46" s="25"/>
      <c r="B46" s="24" t="s">
        <v>74</v>
      </c>
      <c r="C46" s="29">
        <f>SUM(D46:G46)</f>
        <v>31.97</v>
      </c>
      <c r="D46" s="23">
        <v>7.05</v>
      </c>
      <c r="E46" s="23">
        <v>11.01</v>
      </c>
      <c r="F46" s="23">
        <v>2.32</v>
      </c>
      <c r="G46" s="23">
        <v>11.59</v>
      </c>
      <c r="H46" s="26">
        <f>SUM(I46:Q46)</f>
        <v>19199110</v>
      </c>
      <c r="I46" s="26">
        <v>6644246</v>
      </c>
      <c r="J46" s="26">
        <v>4550095</v>
      </c>
      <c r="K46" s="26">
        <v>2319196</v>
      </c>
      <c r="L46" s="27" t="s">
        <v>53</v>
      </c>
      <c r="M46" s="27" t="s">
        <v>53</v>
      </c>
      <c r="N46" s="26">
        <v>4006014</v>
      </c>
      <c r="O46" s="27" t="s">
        <v>53</v>
      </c>
      <c r="P46" s="26">
        <v>474095</v>
      </c>
      <c r="Q46" s="26">
        <v>1205464</v>
      </c>
    </row>
    <row r="47" spans="1:17" ht="15.75" customHeight="1">
      <c r="A47" s="25"/>
      <c r="B47" s="24" t="s">
        <v>73</v>
      </c>
      <c r="C47" s="29">
        <f>SUM(D47:G47)</f>
        <v>20.38</v>
      </c>
      <c r="D47" s="23">
        <v>3.17</v>
      </c>
      <c r="E47" s="28">
        <v>2.54</v>
      </c>
      <c r="F47" s="23">
        <v>2.65</v>
      </c>
      <c r="G47" s="23">
        <v>12.02</v>
      </c>
      <c r="H47" s="26">
        <f>SUM(I47:Q47)</f>
        <v>10440156</v>
      </c>
      <c r="I47" s="26">
        <v>1312527</v>
      </c>
      <c r="J47" s="26">
        <v>5983768</v>
      </c>
      <c r="K47" s="26">
        <v>2652702</v>
      </c>
      <c r="L47" s="27" t="s">
        <v>53</v>
      </c>
      <c r="M47" s="26">
        <v>27884</v>
      </c>
      <c r="N47" s="26">
        <v>18931</v>
      </c>
      <c r="O47" s="27" t="s">
        <v>53</v>
      </c>
      <c r="P47" s="26">
        <v>26951</v>
      </c>
      <c r="Q47" s="26">
        <v>417393</v>
      </c>
    </row>
    <row r="48" spans="1:17" ht="15.75" customHeight="1">
      <c r="A48" s="25"/>
      <c r="B48" s="24"/>
      <c r="C48" s="22"/>
      <c r="D48" s="23"/>
      <c r="E48" s="23"/>
      <c r="F48" s="22"/>
      <c r="G48" s="22"/>
      <c r="H48" s="22"/>
      <c r="I48" s="21"/>
      <c r="J48" s="21"/>
      <c r="K48" s="21"/>
      <c r="L48" s="21"/>
      <c r="M48" s="21"/>
      <c r="N48" s="21"/>
      <c r="O48" s="21"/>
      <c r="P48" s="21"/>
      <c r="Q48" s="21"/>
    </row>
    <row r="49" spans="1:17" ht="15.75" customHeight="1">
      <c r="A49" s="119" t="s">
        <v>72</v>
      </c>
      <c r="B49" s="120"/>
      <c r="C49" s="20">
        <f aca="true" t="shared" si="9" ref="C49:Q49">SUM(C50:C53)</f>
        <v>358.23</v>
      </c>
      <c r="D49" s="20">
        <f t="shared" si="9"/>
        <v>40.940000000000005</v>
      </c>
      <c r="E49" s="20">
        <f t="shared" si="9"/>
        <v>233.95999999999998</v>
      </c>
      <c r="F49" s="20">
        <f t="shared" si="9"/>
        <v>11.030000000000001</v>
      </c>
      <c r="G49" s="20">
        <f t="shared" si="9"/>
        <v>72.3</v>
      </c>
      <c r="H49" s="18">
        <f t="shared" si="9"/>
        <v>182167533</v>
      </c>
      <c r="I49" s="18">
        <f t="shared" si="9"/>
        <v>43846018</v>
      </c>
      <c r="J49" s="18">
        <f t="shared" si="9"/>
        <v>15561403</v>
      </c>
      <c r="K49" s="18">
        <f t="shared" si="9"/>
        <v>11031807</v>
      </c>
      <c r="L49" s="18">
        <f t="shared" si="9"/>
        <v>11</v>
      </c>
      <c r="M49" s="18">
        <f t="shared" si="9"/>
        <v>171259</v>
      </c>
      <c r="N49" s="18">
        <f t="shared" si="9"/>
        <v>101288908</v>
      </c>
      <c r="O49" s="18">
        <f t="shared" si="9"/>
        <v>251</v>
      </c>
      <c r="P49" s="18">
        <f t="shared" si="9"/>
        <v>4764939</v>
      </c>
      <c r="Q49" s="18">
        <f t="shared" si="9"/>
        <v>5502937</v>
      </c>
    </row>
    <row r="50" spans="1:17" ht="15.75" customHeight="1">
      <c r="A50" s="25"/>
      <c r="B50" s="24" t="s">
        <v>71</v>
      </c>
      <c r="C50" s="29">
        <f>SUM(D50:G50)</f>
        <v>123.47</v>
      </c>
      <c r="D50" s="23">
        <v>9.75</v>
      </c>
      <c r="E50" s="23">
        <v>93.63</v>
      </c>
      <c r="F50" s="23">
        <v>1.86</v>
      </c>
      <c r="G50" s="23">
        <v>18.23</v>
      </c>
      <c r="H50" s="26">
        <f>SUM(I50:Q50)</f>
        <v>61988842</v>
      </c>
      <c r="I50" s="26">
        <v>10660466</v>
      </c>
      <c r="J50" s="26">
        <v>5651818</v>
      </c>
      <c r="K50" s="26">
        <v>1860041</v>
      </c>
      <c r="L50" s="27" t="s">
        <v>53</v>
      </c>
      <c r="M50" s="26">
        <v>558</v>
      </c>
      <c r="N50" s="26">
        <v>41758705</v>
      </c>
      <c r="O50" s="27" t="s">
        <v>53</v>
      </c>
      <c r="P50" s="26">
        <v>1722450</v>
      </c>
      <c r="Q50" s="26">
        <v>334804</v>
      </c>
    </row>
    <row r="51" spans="1:17" ht="15.75" customHeight="1">
      <c r="A51" s="25"/>
      <c r="B51" s="24" t="s">
        <v>70</v>
      </c>
      <c r="C51" s="29">
        <f>SUM(D51:G51)</f>
        <v>58.260000000000005</v>
      </c>
      <c r="D51" s="23">
        <v>6.49</v>
      </c>
      <c r="E51" s="23">
        <v>38.28</v>
      </c>
      <c r="F51" s="23">
        <v>1.46</v>
      </c>
      <c r="G51" s="23">
        <v>12.03</v>
      </c>
      <c r="H51" s="26">
        <f>SUM(I51:Q51)</f>
        <v>24641855</v>
      </c>
      <c r="I51" s="26">
        <v>7876087</v>
      </c>
      <c r="J51" s="26">
        <v>2243132</v>
      </c>
      <c r="K51" s="26">
        <v>1462490</v>
      </c>
      <c r="L51" s="26">
        <v>3</v>
      </c>
      <c r="M51" s="30">
        <v>7817</v>
      </c>
      <c r="N51" s="26">
        <v>11677408</v>
      </c>
      <c r="O51" s="26">
        <v>251</v>
      </c>
      <c r="P51" s="26">
        <v>575948</v>
      </c>
      <c r="Q51" s="26">
        <v>798719</v>
      </c>
    </row>
    <row r="52" spans="1:17" ht="15.75" customHeight="1">
      <c r="A52" s="25"/>
      <c r="B52" s="24" t="s">
        <v>69</v>
      </c>
      <c r="C52" s="29">
        <f>SUM(D52:G52)</f>
        <v>123.08</v>
      </c>
      <c r="D52" s="23">
        <v>17.94</v>
      </c>
      <c r="E52" s="23">
        <v>69.36</v>
      </c>
      <c r="F52" s="23">
        <v>5.64</v>
      </c>
      <c r="G52" s="23">
        <v>30.14</v>
      </c>
      <c r="H52" s="26">
        <f>SUM(I52:Q52)</f>
        <v>70839268</v>
      </c>
      <c r="I52" s="26">
        <v>17539868</v>
      </c>
      <c r="J52" s="26">
        <v>5911214</v>
      </c>
      <c r="K52" s="26">
        <v>5638897</v>
      </c>
      <c r="L52" s="26">
        <v>8</v>
      </c>
      <c r="M52" s="30">
        <v>150226</v>
      </c>
      <c r="N52" s="26">
        <v>36613123</v>
      </c>
      <c r="O52" s="27" t="s">
        <v>53</v>
      </c>
      <c r="P52" s="30">
        <v>1744552</v>
      </c>
      <c r="Q52" s="26">
        <v>3241380</v>
      </c>
    </row>
    <row r="53" spans="1:17" ht="15.75" customHeight="1">
      <c r="A53" s="25"/>
      <c r="B53" s="24" t="s">
        <v>68</v>
      </c>
      <c r="C53" s="29">
        <f>SUM(D53:G53)</f>
        <v>53.419999999999995</v>
      </c>
      <c r="D53" s="23">
        <v>6.76</v>
      </c>
      <c r="E53" s="28">
        <v>32.69</v>
      </c>
      <c r="F53" s="23">
        <v>2.07</v>
      </c>
      <c r="G53" s="23">
        <v>11.9</v>
      </c>
      <c r="H53" s="26">
        <f>SUM(I53:Q53)</f>
        <v>24697568</v>
      </c>
      <c r="I53" s="26">
        <v>7769597</v>
      </c>
      <c r="J53" s="26">
        <v>1755239</v>
      </c>
      <c r="K53" s="26">
        <v>2070379</v>
      </c>
      <c r="L53" s="27" t="s">
        <v>53</v>
      </c>
      <c r="M53" s="30">
        <v>12658</v>
      </c>
      <c r="N53" s="26">
        <v>11239672</v>
      </c>
      <c r="O53" s="27" t="s">
        <v>53</v>
      </c>
      <c r="P53" s="26">
        <v>721989</v>
      </c>
      <c r="Q53" s="26">
        <v>1128034</v>
      </c>
    </row>
    <row r="54" spans="1:17" ht="15.75" customHeight="1">
      <c r="A54" s="25"/>
      <c r="B54" s="24"/>
      <c r="C54" s="22"/>
      <c r="D54" s="23"/>
      <c r="E54" s="23"/>
      <c r="F54" s="22"/>
      <c r="G54" s="22"/>
      <c r="H54" s="22"/>
      <c r="I54" s="21"/>
      <c r="J54" s="21"/>
      <c r="K54" s="21"/>
      <c r="L54" s="21"/>
      <c r="M54" s="21"/>
      <c r="N54" s="21"/>
      <c r="O54" s="21"/>
      <c r="P54" s="21"/>
      <c r="Q54" s="21"/>
    </row>
    <row r="55" spans="1:17" ht="15.75" customHeight="1">
      <c r="A55" s="119" t="s">
        <v>67</v>
      </c>
      <c r="B55" s="120"/>
      <c r="C55" s="20">
        <f aca="true" t="shared" si="10" ref="C55:K55">SUM(C56:C61)</f>
        <v>263.18000000000006</v>
      </c>
      <c r="D55" s="20">
        <f t="shared" si="10"/>
        <v>34.04</v>
      </c>
      <c r="E55" s="20">
        <f t="shared" si="10"/>
        <v>171.31</v>
      </c>
      <c r="F55" s="20">
        <f t="shared" si="10"/>
        <v>8.2</v>
      </c>
      <c r="G55" s="20">
        <f t="shared" si="10"/>
        <v>49.63</v>
      </c>
      <c r="H55" s="18">
        <f t="shared" si="10"/>
        <v>112635577</v>
      </c>
      <c r="I55" s="18">
        <f t="shared" si="10"/>
        <v>38934688</v>
      </c>
      <c r="J55" s="18">
        <f t="shared" si="10"/>
        <v>8104525</v>
      </c>
      <c r="K55" s="18">
        <f t="shared" si="10"/>
        <v>8203531</v>
      </c>
      <c r="L55" s="19" t="s">
        <v>53</v>
      </c>
      <c r="M55" s="18">
        <f>SUM(M56:M61)</f>
        <v>19032</v>
      </c>
      <c r="N55" s="18">
        <f>SUM(N56:N61)</f>
        <v>50689531</v>
      </c>
      <c r="O55" s="19" t="s">
        <v>53</v>
      </c>
      <c r="P55" s="18">
        <f>SUM(P56:P61)</f>
        <v>4253374</v>
      </c>
      <c r="Q55" s="18">
        <f>SUM(Q56:Q61)</f>
        <v>2430896</v>
      </c>
    </row>
    <row r="56" spans="1:17" ht="15.75" customHeight="1">
      <c r="A56" s="25"/>
      <c r="B56" s="24" t="s">
        <v>66</v>
      </c>
      <c r="C56" s="29">
        <f aca="true" t="shared" si="11" ref="C56:C61">SUM(D56:G56)</f>
        <v>28.400000000000002</v>
      </c>
      <c r="D56" s="23">
        <v>4.21</v>
      </c>
      <c r="E56" s="23">
        <v>16.89</v>
      </c>
      <c r="F56" s="23">
        <v>1.23</v>
      </c>
      <c r="G56" s="23">
        <v>6.07</v>
      </c>
      <c r="H56" s="26">
        <f aca="true" t="shared" si="12" ref="H56:H61">SUM(I56:Q56)</f>
        <v>12657205</v>
      </c>
      <c r="I56" s="26">
        <v>5460424</v>
      </c>
      <c r="J56" s="26">
        <v>702895</v>
      </c>
      <c r="K56" s="26">
        <v>1232976</v>
      </c>
      <c r="L56" s="27" t="s">
        <v>53</v>
      </c>
      <c r="M56" s="26">
        <v>3014</v>
      </c>
      <c r="N56" s="26">
        <v>4757181</v>
      </c>
      <c r="O56" s="27" t="s">
        <v>53</v>
      </c>
      <c r="P56" s="26">
        <v>195807</v>
      </c>
      <c r="Q56" s="26">
        <v>304908</v>
      </c>
    </row>
    <row r="57" spans="1:17" ht="15.75" customHeight="1">
      <c r="A57" s="25"/>
      <c r="B57" s="24" t="s">
        <v>65</v>
      </c>
      <c r="C57" s="29">
        <f t="shared" si="11"/>
        <v>27</v>
      </c>
      <c r="D57" s="23">
        <v>4.42</v>
      </c>
      <c r="E57" s="23">
        <v>14.35</v>
      </c>
      <c r="F57" s="23">
        <v>1.43</v>
      </c>
      <c r="G57" s="23">
        <v>6.8</v>
      </c>
      <c r="H57" s="26">
        <f t="shared" si="12"/>
        <v>11390391</v>
      </c>
      <c r="I57" s="26">
        <v>5122966</v>
      </c>
      <c r="J57" s="26">
        <v>494166</v>
      </c>
      <c r="K57" s="26">
        <v>1430651</v>
      </c>
      <c r="L57" s="27" t="s">
        <v>53</v>
      </c>
      <c r="M57" s="26">
        <v>1523</v>
      </c>
      <c r="N57" s="26">
        <v>3700837</v>
      </c>
      <c r="O57" s="27" t="s">
        <v>53</v>
      </c>
      <c r="P57" s="26">
        <v>214124</v>
      </c>
      <c r="Q57" s="26">
        <v>426124</v>
      </c>
    </row>
    <row r="58" spans="1:17" ht="15.75" customHeight="1">
      <c r="A58" s="25"/>
      <c r="B58" s="24" t="s">
        <v>64</v>
      </c>
      <c r="C58" s="29">
        <f t="shared" si="11"/>
        <v>98.75000000000001</v>
      </c>
      <c r="D58" s="23">
        <v>8.93</v>
      </c>
      <c r="E58" s="23">
        <v>75.34</v>
      </c>
      <c r="F58" s="23">
        <v>1.51</v>
      </c>
      <c r="G58" s="23">
        <v>12.97</v>
      </c>
      <c r="H58" s="26">
        <f t="shared" si="12"/>
        <v>41298998</v>
      </c>
      <c r="I58" s="26">
        <v>9824150</v>
      </c>
      <c r="J58" s="26">
        <v>1785800</v>
      </c>
      <c r="K58" s="26">
        <v>1511669</v>
      </c>
      <c r="L58" s="27" t="s">
        <v>53</v>
      </c>
      <c r="M58" s="27" t="s">
        <v>53</v>
      </c>
      <c r="N58" s="26">
        <v>24369684</v>
      </c>
      <c r="O58" s="27" t="s">
        <v>53</v>
      </c>
      <c r="P58" s="26">
        <v>3213603</v>
      </c>
      <c r="Q58" s="26">
        <v>594092</v>
      </c>
    </row>
    <row r="59" spans="1:17" ht="15.75" customHeight="1">
      <c r="A59" s="25"/>
      <c r="B59" s="24" t="s">
        <v>63</v>
      </c>
      <c r="C59" s="29">
        <f t="shared" si="11"/>
        <v>47.58</v>
      </c>
      <c r="D59" s="23">
        <v>8.03</v>
      </c>
      <c r="E59" s="23">
        <v>28.52</v>
      </c>
      <c r="F59" s="23">
        <v>2.29</v>
      </c>
      <c r="G59" s="23">
        <v>8.74</v>
      </c>
      <c r="H59" s="26">
        <f t="shared" si="12"/>
        <v>18942180</v>
      </c>
      <c r="I59" s="26">
        <v>9401382</v>
      </c>
      <c r="J59" s="26">
        <v>1309120</v>
      </c>
      <c r="K59" s="26">
        <v>2284027</v>
      </c>
      <c r="L59" s="27" t="s">
        <v>53</v>
      </c>
      <c r="M59" s="26">
        <v>3384</v>
      </c>
      <c r="N59" s="26">
        <v>5303755</v>
      </c>
      <c r="O59" s="27" t="s">
        <v>53</v>
      </c>
      <c r="P59" s="26">
        <v>402456</v>
      </c>
      <c r="Q59" s="26">
        <v>238056</v>
      </c>
    </row>
    <row r="60" spans="1:17" ht="15.75" customHeight="1">
      <c r="A60" s="25"/>
      <c r="B60" s="24" t="s">
        <v>62</v>
      </c>
      <c r="C60" s="29">
        <f t="shared" si="11"/>
        <v>46.67</v>
      </c>
      <c r="D60" s="23">
        <v>5.48</v>
      </c>
      <c r="E60" s="23">
        <v>28.76</v>
      </c>
      <c r="F60" s="23">
        <v>0.68</v>
      </c>
      <c r="G60" s="23">
        <v>11.75</v>
      </c>
      <c r="H60" s="26">
        <f t="shared" si="12"/>
        <v>21618733</v>
      </c>
      <c r="I60" s="26">
        <v>6020652</v>
      </c>
      <c r="J60" s="26">
        <v>3466029</v>
      </c>
      <c r="K60" s="26">
        <v>681626</v>
      </c>
      <c r="L60" s="27" t="s">
        <v>53</v>
      </c>
      <c r="M60" s="26">
        <v>10149</v>
      </c>
      <c r="N60" s="26">
        <v>10614341</v>
      </c>
      <c r="O60" s="27" t="s">
        <v>53</v>
      </c>
      <c r="P60" s="26">
        <v>192310</v>
      </c>
      <c r="Q60" s="26">
        <v>633626</v>
      </c>
    </row>
    <row r="61" spans="1:17" ht="15.75" customHeight="1">
      <c r="A61" s="25"/>
      <c r="B61" s="24" t="s">
        <v>61</v>
      </c>
      <c r="C61" s="29">
        <f t="shared" si="11"/>
        <v>14.780000000000001</v>
      </c>
      <c r="D61" s="23">
        <v>2.97</v>
      </c>
      <c r="E61" s="28">
        <v>7.45</v>
      </c>
      <c r="F61" s="23">
        <v>1.06</v>
      </c>
      <c r="G61" s="23">
        <v>3.3</v>
      </c>
      <c r="H61" s="26">
        <f t="shared" si="12"/>
        <v>6728070</v>
      </c>
      <c r="I61" s="26">
        <v>3105114</v>
      </c>
      <c r="J61" s="26">
        <v>346515</v>
      </c>
      <c r="K61" s="26">
        <v>1062582</v>
      </c>
      <c r="L61" s="27" t="s">
        <v>53</v>
      </c>
      <c r="M61" s="26">
        <v>962</v>
      </c>
      <c r="N61" s="26">
        <v>1943733</v>
      </c>
      <c r="O61" s="27" t="s">
        <v>53</v>
      </c>
      <c r="P61" s="26">
        <v>35074</v>
      </c>
      <c r="Q61" s="26">
        <v>234090</v>
      </c>
    </row>
    <row r="62" spans="1:17" ht="15.75" customHeight="1">
      <c r="A62" s="25"/>
      <c r="B62" s="24"/>
      <c r="C62" s="22"/>
      <c r="D62" s="23"/>
      <c r="E62" s="23"/>
      <c r="F62" s="22"/>
      <c r="G62" s="22"/>
      <c r="H62" s="22"/>
      <c r="I62" s="21"/>
      <c r="J62" s="21"/>
      <c r="K62" s="21"/>
      <c r="L62" s="21"/>
      <c r="M62" s="21"/>
      <c r="N62" s="21"/>
      <c r="O62" s="21"/>
      <c r="P62" s="21"/>
      <c r="Q62" s="21"/>
    </row>
    <row r="63" spans="1:17" ht="15.75" customHeight="1">
      <c r="A63" s="119" t="s">
        <v>60</v>
      </c>
      <c r="B63" s="120"/>
      <c r="C63" s="20">
        <f aca="true" t="shared" si="13" ref="C63:K63">SUM(C64:C67)</f>
        <v>560.35</v>
      </c>
      <c r="D63" s="20">
        <f t="shared" si="13"/>
        <v>33.09</v>
      </c>
      <c r="E63" s="20">
        <f t="shared" si="13"/>
        <v>426.59000000000003</v>
      </c>
      <c r="F63" s="20">
        <f t="shared" si="13"/>
        <v>6.540000000000001</v>
      </c>
      <c r="G63" s="20">
        <f t="shared" si="13"/>
        <v>94.13000000000001</v>
      </c>
      <c r="H63" s="18">
        <f t="shared" si="13"/>
        <v>233686653</v>
      </c>
      <c r="I63" s="18">
        <f t="shared" si="13"/>
        <v>39919761</v>
      </c>
      <c r="J63" s="18">
        <f t="shared" si="13"/>
        <v>33259944</v>
      </c>
      <c r="K63" s="18">
        <f t="shared" si="13"/>
        <v>6543835</v>
      </c>
      <c r="L63" s="19" t="s">
        <v>53</v>
      </c>
      <c r="M63" s="18">
        <f>SUM(M64:M67)</f>
        <v>31644</v>
      </c>
      <c r="N63" s="18">
        <f>SUM(N64:N67)</f>
        <v>141210470</v>
      </c>
      <c r="O63" s="18">
        <f>SUM(O64:O67)</f>
        <v>128182</v>
      </c>
      <c r="P63" s="18">
        <f>SUM(P64:P67)</f>
        <v>8969438</v>
      </c>
      <c r="Q63" s="18">
        <f>SUM(Q64:Q67)</f>
        <v>3623379</v>
      </c>
    </row>
    <row r="64" spans="1:17" ht="15.75" customHeight="1">
      <c r="A64" s="25"/>
      <c r="B64" s="24" t="s">
        <v>59</v>
      </c>
      <c r="C64" s="29">
        <f>SUM(D64:G64)</f>
        <v>183.2</v>
      </c>
      <c r="D64" s="23">
        <v>11.43</v>
      </c>
      <c r="E64" s="23">
        <v>135.63</v>
      </c>
      <c r="F64" s="23">
        <v>2.26</v>
      </c>
      <c r="G64" s="23">
        <v>33.88</v>
      </c>
      <c r="H64" s="26">
        <f>SUM(I64:Q64)</f>
        <v>77137454</v>
      </c>
      <c r="I64" s="26">
        <v>13247902</v>
      </c>
      <c r="J64" s="26">
        <v>9595304</v>
      </c>
      <c r="K64" s="26">
        <v>2265239</v>
      </c>
      <c r="L64" s="27" t="s">
        <v>53</v>
      </c>
      <c r="M64" s="26">
        <v>17095</v>
      </c>
      <c r="N64" s="26">
        <v>45294744</v>
      </c>
      <c r="O64" s="27" t="s">
        <v>53</v>
      </c>
      <c r="P64" s="26">
        <v>4563329</v>
      </c>
      <c r="Q64" s="26">
        <v>2153841</v>
      </c>
    </row>
    <row r="65" spans="1:17" ht="15.75" customHeight="1">
      <c r="A65" s="25"/>
      <c r="B65" s="24" t="s">
        <v>58</v>
      </c>
      <c r="C65" s="29">
        <f>SUM(D65:G65)</f>
        <v>157.55</v>
      </c>
      <c r="D65" s="23">
        <v>8.22</v>
      </c>
      <c r="E65" s="23">
        <v>118.73</v>
      </c>
      <c r="F65" s="23">
        <v>1.82</v>
      </c>
      <c r="G65" s="23">
        <v>28.78</v>
      </c>
      <c r="H65" s="26">
        <f>SUM(I65:Q65)</f>
        <v>61271249</v>
      </c>
      <c r="I65" s="26">
        <v>10437171</v>
      </c>
      <c r="J65" s="26">
        <v>9963823</v>
      </c>
      <c r="K65" s="26">
        <v>1817989</v>
      </c>
      <c r="L65" s="27" t="s">
        <v>53</v>
      </c>
      <c r="M65" s="27" t="s">
        <v>53</v>
      </c>
      <c r="N65" s="26">
        <v>35910799</v>
      </c>
      <c r="O65" s="27" t="s">
        <v>53</v>
      </c>
      <c r="P65" s="26">
        <v>2371364</v>
      </c>
      <c r="Q65" s="26">
        <v>770103</v>
      </c>
    </row>
    <row r="66" spans="1:17" ht="15.75" customHeight="1">
      <c r="A66" s="25"/>
      <c r="B66" s="24" t="s">
        <v>57</v>
      </c>
      <c r="C66" s="29">
        <f>SUM(D66:G66)</f>
        <v>115.46</v>
      </c>
      <c r="D66" s="23">
        <v>6.71</v>
      </c>
      <c r="E66" s="23">
        <v>90.75</v>
      </c>
      <c r="F66" s="23">
        <v>1.56</v>
      </c>
      <c r="G66" s="23">
        <v>16.44</v>
      </c>
      <c r="H66" s="26">
        <f>SUM(I66:Q66)</f>
        <v>52290026</v>
      </c>
      <c r="I66" s="26">
        <v>7831092</v>
      </c>
      <c r="J66" s="26">
        <v>8836996</v>
      </c>
      <c r="K66" s="26">
        <v>1563958</v>
      </c>
      <c r="L66" s="27" t="s">
        <v>53</v>
      </c>
      <c r="M66" s="26">
        <v>11065</v>
      </c>
      <c r="N66" s="26">
        <v>32492795</v>
      </c>
      <c r="O66" s="26">
        <v>127181</v>
      </c>
      <c r="P66" s="26">
        <v>1095994</v>
      </c>
      <c r="Q66" s="26">
        <v>330945</v>
      </c>
    </row>
    <row r="67" spans="1:17" ht="15.75" customHeight="1">
      <c r="A67" s="25"/>
      <c r="B67" s="24" t="s">
        <v>56</v>
      </c>
      <c r="C67" s="29">
        <f>SUM(D67:G67)</f>
        <v>104.14000000000001</v>
      </c>
      <c r="D67" s="23">
        <v>6.73</v>
      </c>
      <c r="E67" s="28">
        <v>81.48</v>
      </c>
      <c r="F67" s="23">
        <v>0.9</v>
      </c>
      <c r="G67" s="23">
        <v>15.03</v>
      </c>
      <c r="H67" s="26">
        <f>SUM(I67:Q67)</f>
        <v>42987924</v>
      </c>
      <c r="I67" s="26">
        <v>8403596</v>
      </c>
      <c r="J67" s="26">
        <v>4863821</v>
      </c>
      <c r="K67" s="26">
        <v>896649</v>
      </c>
      <c r="L67" s="27" t="s">
        <v>53</v>
      </c>
      <c r="M67" s="26">
        <v>3484</v>
      </c>
      <c r="N67" s="26">
        <v>27512132</v>
      </c>
      <c r="O67" s="26">
        <v>1001</v>
      </c>
      <c r="P67" s="26">
        <v>938751</v>
      </c>
      <c r="Q67" s="26">
        <v>368490</v>
      </c>
    </row>
    <row r="68" spans="1:17" ht="15.75" customHeight="1">
      <c r="A68" s="25"/>
      <c r="B68" s="24"/>
      <c r="C68" s="22"/>
      <c r="D68" s="23"/>
      <c r="E68" s="23"/>
      <c r="F68" s="22"/>
      <c r="G68" s="22"/>
      <c r="H68" s="22"/>
      <c r="I68" s="21"/>
      <c r="J68" s="21"/>
      <c r="K68" s="21"/>
      <c r="L68" s="21"/>
      <c r="M68" s="21"/>
      <c r="N68" s="21"/>
      <c r="O68" s="21"/>
      <c r="P68" s="21"/>
      <c r="Q68" s="21"/>
    </row>
    <row r="69" spans="1:17" ht="15.75" customHeight="1">
      <c r="A69" s="119" t="s">
        <v>55</v>
      </c>
      <c r="B69" s="120"/>
      <c r="C69" s="20">
        <f aca="true" t="shared" si="14" ref="C69:K69">SUM(C70)</f>
        <v>53.809999999999995</v>
      </c>
      <c r="D69" s="20">
        <f t="shared" si="14"/>
        <v>5.23</v>
      </c>
      <c r="E69" s="20">
        <f t="shared" si="14"/>
        <v>34.51</v>
      </c>
      <c r="F69" s="20">
        <f t="shared" si="14"/>
        <v>1.24</v>
      </c>
      <c r="G69" s="20">
        <f t="shared" si="14"/>
        <v>12.83</v>
      </c>
      <c r="H69" s="18">
        <f t="shared" si="14"/>
        <v>25017091</v>
      </c>
      <c r="I69" s="18">
        <f t="shared" si="14"/>
        <v>4243690</v>
      </c>
      <c r="J69" s="18">
        <f t="shared" si="14"/>
        <v>4719881</v>
      </c>
      <c r="K69" s="18">
        <f t="shared" si="14"/>
        <v>1242244</v>
      </c>
      <c r="L69" s="19" t="s">
        <v>53</v>
      </c>
      <c r="M69" s="18">
        <f>SUM(M70)</f>
        <v>587</v>
      </c>
      <c r="N69" s="18">
        <f>SUM(N70)</f>
        <v>12877699</v>
      </c>
      <c r="O69" s="18">
        <f>SUM(O70)</f>
        <v>148414</v>
      </c>
      <c r="P69" s="18">
        <f>SUM(P70)</f>
        <v>1080855</v>
      </c>
      <c r="Q69" s="18">
        <f>SUM(Q70)</f>
        <v>703721</v>
      </c>
    </row>
    <row r="70" spans="1:17" ht="15.75" customHeight="1">
      <c r="A70" s="17"/>
      <c r="B70" s="16" t="s">
        <v>54</v>
      </c>
      <c r="C70" s="15">
        <f>SUM(D70:G70)</f>
        <v>53.809999999999995</v>
      </c>
      <c r="D70" s="13">
        <v>5.23</v>
      </c>
      <c r="E70" s="14">
        <v>34.51</v>
      </c>
      <c r="F70" s="13">
        <v>1.24</v>
      </c>
      <c r="G70" s="13">
        <v>12.83</v>
      </c>
      <c r="H70" s="11">
        <f>SUM(I70:Q70)</f>
        <v>25017091</v>
      </c>
      <c r="I70" s="11">
        <v>4243690</v>
      </c>
      <c r="J70" s="11">
        <v>4719881</v>
      </c>
      <c r="K70" s="11">
        <v>1242244</v>
      </c>
      <c r="L70" s="12" t="s">
        <v>53</v>
      </c>
      <c r="M70" s="11">
        <v>587</v>
      </c>
      <c r="N70" s="11">
        <v>12877699</v>
      </c>
      <c r="O70" s="11">
        <v>148414</v>
      </c>
      <c r="P70" s="11">
        <v>1080855</v>
      </c>
      <c r="Q70" s="11">
        <v>703721</v>
      </c>
    </row>
    <row r="71" spans="1:17" ht="15.75" customHeight="1">
      <c r="A71" s="58" t="s">
        <v>123</v>
      </c>
      <c r="B71" s="10"/>
      <c r="C71" s="9"/>
      <c r="D71" s="9"/>
      <c r="E71" s="9"/>
      <c r="F71" s="9"/>
      <c r="G71" s="9"/>
      <c r="H71" s="9"/>
      <c r="I71" s="9"/>
      <c r="J71" s="9"/>
      <c r="K71" s="9"/>
      <c r="L71" s="9"/>
      <c r="M71" s="9"/>
      <c r="N71" s="9"/>
      <c r="O71" s="9"/>
      <c r="P71" s="9"/>
      <c r="Q71" s="9"/>
    </row>
    <row r="72" spans="1:17" ht="15.75" customHeight="1">
      <c r="A72" s="58" t="s">
        <v>124</v>
      </c>
      <c r="B72" s="9"/>
      <c r="C72" s="9"/>
      <c r="D72" s="9"/>
      <c r="E72" s="9"/>
      <c r="F72" s="9"/>
      <c r="G72" s="9"/>
      <c r="H72" s="9"/>
      <c r="I72" s="9"/>
      <c r="J72" s="9"/>
      <c r="K72" s="9"/>
      <c r="L72" s="9"/>
      <c r="M72" s="9"/>
      <c r="N72" s="9"/>
      <c r="O72" s="9"/>
      <c r="P72" s="9"/>
      <c r="Q72" s="9"/>
    </row>
    <row r="73" spans="1:17" ht="15.75" customHeight="1">
      <c r="A73" s="10" t="s">
        <v>52</v>
      </c>
      <c r="B73" s="10"/>
      <c r="C73" s="9"/>
      <c r="D73" s="9"/>
      <c r="E73" s="9"/>
      <c r="F73" s="9"/>
      <c r="G73" s="9"/>
      <c r="H73" s="9"/>
      <c r="I73" s="9"/>
      <c r="J73" s="9"/>
      <c r="K73" s="9"/>
      <c r="L73" s="9"/>
      <c r="M73" s="9"/>
      <c r="N73" s="9"/>
      <c r="O73" s="9"/>
      <c r="P73" s="9"/>
      <c r="Q73" s="9"/>
    </row>
    <row r="74" spans="1:17" ht="15.75" customHeight="1">
      <c r="A74" s="10" t="s">
        <v>51</v>
      </c>
      <c r="B74" s="10"/>
      <c r="C74" s="9"/>
      <c r="D74" s="9"/>
      <c r="E74" s="9"/>
      <c r="F74" s="9"/>
      <c r="G74" s="9"/>
      <c r="H74" s="9"/>
      <c r="I74" s="9"/>
      <c r="J74" s="9"/>
      <c r="K74" s="9"/>
      <c r="L74" s="9"/>
      <c r="M74" s="9"/>
      <c r="N74" s="9"/>
      <c r="O74" s="9"/>
      <c r="P74" s="9"/>
      <c r="Q74" s="9"/>
    </row>
    <row r="75" spans="1:17" ht="15.75" customHeight="1">
      <c r="A75" s="10" t="s">
        <v>50</v>
      </c>
      <c r="B75" s="10"/>
      <c r="C75" s="9"/>
      <c r="D75" s="9"/>
      <c r="E75" s="9"/>
      <c r="F75" s="9"/>
      <c r="G75" s="9"/>
      <c r="H75" s="9"/>
      <c r="I75" s="9"/>
      <c r="J75" s="9"/>
      <c r="K75" s="9"/>
      <c r="L75" s="9"/>
      <c r="M75" s="9"/>
      <c r="N75" s="9"/>
      <c r="O75" s="9"/>
      <c r="P75" s="9"/>
      <c r="Q75" s="9"/>
    </row>
    <row r="76" spans="1:17" ht="15.75" customHeight="1">
      <c r="A76" s="9"/>
      <c r="B76" s="9"/>
      <c r="C76" s="9"/>
      <c r="D76" s="9"/>
      <c r="E76" s="9"/>
      <c r="F76" s="9"/>
      <c r="G76" s="9"/>
      <c r="H76" s="9"/>
      <c r="I76" s="9"/>
      <c r="J76" s="9"/>
      <c r="K76" s="9"/>
      <c r="L76" s="9"/>
      <c r="M76" s="9"/>
      <c r="N76" s="9"/>
      <c r="O76" s="9"/>
      <c r="P76" s="9"/>
      <c r="Q76" s="9"/>
    </row>
  </sheetData>
  <sheetProtection/>
  <mergeCells count="29">
    <mergeCell ref="A3:Q3"/>
    <mergeCell ref="A5:B7"/>
    <mergeCell ref="A8:B8"/>
    <mergeCell ref="A16:B16"/>
    <mergeCell ref="C5:C7"/>
    <mergeCell ref="D5:D7"/>
    <mergeCell ref="E5:E7"/>
    <mergeCell ref="F5:F7"/>
    <mergeCell ref="G5:G7"/>
    <mergeCell ref="H5:H7"/>
    <mergeCell ref="A55:B55"/>
    <mergeCell ref="A17:B17"/>
    <mergeCell ref="A9:B9"/>
    <mergeCell ref="A10:B10"/>
    <mergeCell ref="A11:B11"/>
    <mergeCell ref="A12:B12"/>
    <mergeCell ref="A14:B14"/>
    <mergeCell ref="A15:B15"/>
    <mergeCell ref="A18:B18"/>
    <mergeCell ref="A69:B69"/>
    <mergeCell ref="A23:B23"/>
    <mergeCell ref="A26:B26"/>
    <mergeCell ref="A32:B32"/>
    <mergeCell ref="A42:B42"/>
    <mergeCell ref="A19:B19"/>
    <mergeCell ref="A20:B20"/>
    <mergeCell ref="A21:B21"/>
    <mergeCell ref="A63:B63"/>
    <mergeCell ref="A49:B49"/>
  </mergeCells>
  <printOptions horizontalCentered="1" verticalCentered="1"/>
  <pageMargins left="0.5118110236220472" right="0.31496062992125984" top="0.35433070866141736" bottom="0.15748031496062992" header="0" footer="0"/>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A26" sqref="A26"/>
    </sheetView>
  </sheetViews>
  <sheetFormatPr defaultColWidth="11.8984375" defaultRowHeight="20.25" customHeight="1"/>
  <cols>
    <col min="1" max="3" width="11.8984375" style="0" customWidth="1"/>
    <col min="4" max="5" width="13.09765625" style="0" customWidth="1"/>
    <col min="6" max="10" width="11.8984375" style="0" customWidth="1"/>
    <col min="11" max="11" width="14.3984375" style="0" customWidth="1"/>
    <col min="12" max="12" width="25" style="0" customWidth="1"/>
    <col min="13" max="13" width="11.8984375" style="0" customWidth="1"/>
    <col min="14" max="14" width="14.3984375" style="0" customWidth="1"/>
    <col min="15" max="15" width="25" style="0" customWidth="1"/>
  </cols>
  <sheetData>
    <row r="1" spans="1:16" ht="20.25" customHeight="1">
      <c r="A1" s="8" t="s">
        <v>131</v>
      </c>
      <c r="P1" s="59" t="s">
        <v>302</v>
      </c>
    </row>
    <row r="3" spans="1:16" ht="20.25" customHeight="1">
      <c r="A3" s="167" t="s">
        <v>145</v>
      </c>
      <c r="B3" s="167"/>
      <c r="C3" s="167"/>
      <c r="D3" s="167"/>
      <c r="E3" s="167"/>
      <c r="F3" s="167"/>
      <c r="G3" s="167"/>
      <c r="H3" s="167"/>
      <c r="K3" s="144" t="s">
        <v>222</v>
      </c>
      <c r="L3" s="144"/>
      <c r="M3" s="144"/>
      <c r="N3" s="144"/>
      <c r="O3" s="144"/>
      <c r="P3" s="144"/>
    </row>
    <row r="4" spans="1:16" ht="20.25" customHeight="1" thickBot="1">
      <c r="A4" s="10"/>
      <c r="C4" s="10"/>
      <c r="E4" s="10"/>
      <c r="F4" s="10"/>
      <c r="G4" s="10"/>
      <c r="H4" s="10"/>
      <c r="K4" s="86"/>
      <c r="L4" s="86"/>
      <c r="M4" s="86"/>
      <c r="N4" s="86"/>
      <c r="O4" s="86"/>
      <c r="P4" s="86"/>
    </row>
    <row r="5" spans="1:16" ht="20.25" customHeight="1" thickBot="1">
      <c r="A5" s="163" t="s">
        <v>144</v>
      </c>
      <c r="B5" s="159"/>
      <c r="C5" s="164" t="s">
        <v>143</v>
      </c>
      <c r="D5" s="159"/>
      <c r="E5" s="157" t="s">
        <v>142</v>
      </c>
      <c r="F5" s="157" t="s">
        <v>141</v>
      </c>
      <c r="G5" s="157" t="s">
        <v>140</v>
      </c>
      <c r="H5" s="166" t="s">
        <v>139</v>
      </c>
      <c r="K5" s="85" t="s">
        <v>221</v>
      </c>
      <c r="L5" s="10"/>
      <c r="M5" s="10"/>
      <c r="N5" s="10"/>
      <c r="O5" s="10"/>
      <c r="P5" s="10"/>
    </row>
    <row r="6" spans="1:16" ht="20.25" customHeight="1">
      <c r="A6" s="149"/>
      <c r="B6" s="150"/>
      <c r="C6" s="165"/>
      <c r="D6" s="150"/>
      <c r="E6" s="136"/>
      <c r="F6" s="136"/>
      <c r="G6" s="136"/>
      <c r="H6" s="139"/>
      <c r="K6" s="77" t="s">
        <v>220</v>
      </c>
      <c r="L6" s="76" t="s">
        <v>169</v>
      </c>
      <c r="M6" s="78" t="s">
        <v>168</v>
      </c>
      <c r="N6" s="77" t="s">
        <v>194</v>
      </c>
      <c r="O6" s="76" t="s">
        <v>169</v>
      </c>
      <c r="P6" s="76" t="s">
        <v>219</v>
      </c>
    </row>
    <row r="7" spans="1:16" ht="20.25" customHeight="1">
      <c r="A7" s="145" t="s">
        <v>138</v>
      </c>
      <c r="B7" s="146"/>
      <c r="C7" s="65" t="s">
        <v>97</v>
      </c>
      <c r="E7" s="69">
        <v>6.3</v>
      </c>
      <c r="F7" s="68">
        <v>1.77</v>
      </c>
      <c r="G7" s="68">
        <v>4.9</v>
      </c>
      <c r="H7" s="68">
        <v>2</v>
      </c>
      <c r="K7" s="84" t="s">
        <v>218</v>
      </c>
      <c r="L7" s="10" t="s">
        <v>211</v>
      </c>
      <c r="M7" s="80">
        <v>2702</v>
      </c>
      <c r="N7" s="74" t="s">
        <v>217</v>
      </c>
      <c r="O7" s="10" t="s">
        <v>203</v>
      </c>
      <c r="P7" s="83">
        <v>1797</v>
      </c>
    </row>
    <row r="8" spans="1:16" ht="20.25" customHeight="1">
      <c r="A8" s="66"/>
      <c r="C8" s="65"/>
      <c r="E8" s="64"/>
      <c r="F8" s="63"/>
      <c r="G8" s="63"/>
      <c r="H8" s="63"/>
      <c r="K8" s="74" t="s">
        <v>216</v>
      </c>
      <c r="L8" s="10" t="s">
        <v>208</v>
      </c>
      <c r="M8" s="80">
        <v>2684</v>
      </c>
      <c r="N8" s="74" t="s">
        <v>215</v>
      </c>
      <c r="O8" s="10" t="s">
        <v>208</v>
      </c>
      <c r="P8" s="83">
        <v>1776</v>
      </c>
    </row>
    <row r="9" spans="1:16" ht="20.25" customHeight="1">
      <c r="A9" s="147" t="s">
        <v>137</v>
      </c>
      <c r="B9" s="148"/>
      <c r="C9" s="65" t="s">
        <v>100</v>
      </c>
      <c r="E9" s="65">
        <v>6.1</v>
      </c>
      <c r="F9" s="67">
        <v>1.09</v>
      </c>
      <c r="G9" s="67">
        <v>6.3</v>
      </c>
      <c r="H9" s="67">
        <v>1</v>
      </c>
      <c r="K9" s="74" t="s">
        <v>214</v>
      </c>
      <c r="L9" s="10" t="s">
        <v>80</v>
      </c>
      <c r="M9" s="80">
        <v>2530</v>
      </c>
      <c r="N9" s="74" t="s">
        <v>213</v>
      </c>
      <c r="O9" s="10" t="s">
        <v>208</v>
      </c>
      <c r="P9" s="83">
        <v>1736</v>
      </c>
    </row>
    <row r="10" spans="1:16" ht="20.25" customHeight="1">
      <c r="A10" s="66"/>
      <c r="C10" s="65"/>
      <c r="E10" s="64"/>
      <c r="F10" s="63"/>
      <c r="G10" s="63"/>
      <c r="H10" s="63"/>
      <c r="K10" s="74" t="s">
        <v>212</v>
      </c>
      <c r="L10" s="10" t="s">
        <v>211</v>
      </c>
      <c r="M10" s="80">
        <v>2399</v>
      </c>
      <c r="N10" s="74" t="s">
        <v>210</v>
      </c>
      <c r="O10" s="10" t="s">
        <v>199</v>
      </c>
      <c r="P10" s="83">
        <v>1671</v>
      </c>
    </row>
    <row r="11" spans="1:16" ht="20.25" customHeight="1">
      <c r="A11" s="149" t="s">
        <v>136</v>
      </c>
      <c r="B11" s="150"/>
      <c r="C11" s="61" t="s">
        <v>135</v>
      </c>
      <c r="D11" s="71"/>
      <c r="E11" s="61">
        <v>24.8</v>
      </c>
      <c r="F11" s="60">
        <v>4.13</v>
      </c>
      <c r="G11" s="60">
        <v>6.5</v>
      </c>
      <c r="H11" s="60">
        <v>0</v>
      </c>
      <c r="K11" s="74" t="s">
        <v>209</v>
      </c>
      <c r="L11" s="10" t="s">
        <v>208</v>
      </c>
      <c r="M11" s="80">
        <v>2128</v>
      </c>
      <c r="N11" s="74" t="s">
        <v>207</v>
      </c>
      <c r="O11" s="10" t="s">
        <v>206</v>
      </c>
      <c r="P11" s="83">
        <v>1644</v>
      </c>
    </row>
    <row r="12" spans="1:16" ht="20.25" customHeight="1">
      <c r="A12" s="10" t="s">
        <v>134</v>
      </c>
      <c r="B12" s="10"/>
      <c r="C12" s="10"/>
      <c r="D12" s="10"/>
      <c r="E12" s="10"/>
      <c r="F12" s="10"/>
      <c r="K12" s="74" t="s">
        <v>205</v>
      </c>
      <c r="L12" s="10" t="s">
        <v>79</v>
      </c>
      <c r="M12" s="80">
        <v>2053</v>
      </c>
      <c r="N12" s="74" t="s">
        <v>204</v>
      </c>
      <c r="O12" s="10" t="s">
        <v>203</v>
      </c>
      <c r="P12" s="83">
        <v>1637</v>
      </c>
    </row>
    <row r="13" spans="1:16" ht="20.25" customHeight="1">
      <c r="A13" s="58" t="s">
        <v>133</v>
      </c>
      <c r="B13" s="10"/>
      <c r="C13" s="10"/>
      <c r="D13" s="10"/>
      <c r="E13" s="10"/>
      <c r="F13" s="10"/>
      <c r="K13" s="74" t="s">
        <v>202</v>
      </c>
      <c r="L13" s="65" t="s">
        <v>201</v>
      </c>
      <c r="M13" s="80">
        <v>1841</v>
      </c>
      <c r="N13" s="74" t="s">
        <v>200</v>
      </c>
      <c r="O13" s="10" t="s">
        <v>199</v>
      </c>
      <c r="P13" s="83">
        <v>1629</v>
      </c>
    </row>
    <row r="14" spans="1:16" ht="20.25" customHeight="1">
      <c r="A14" s="58" t="s">
        <v>132</v>
      </c>
      <c r="B14" s="10"/>
      <c r="C14" s="10"/>
      <c r="D14" s="10"/>
      <c r="E14" s="10"/>
      <c r="F14" s="10"/>
      <c r="K14" s="72" t="s">
        <v>198</v>
      </c>
      <c r="L14" s="60" t="s">
        <v>197</v>
      </c>
      <c r="M14" s="79">
        <v>1822</v>
      </c>
      <c r="N14" s="72" t="s">
        <v>196</v>
      </c>
      <c r="O14" s="60" t="s">
        <v>82</v>
      </c>
      <c r="P14" s="82">
        <v>1628</v>
      </c>
    </row>
    <row r="15" spans="11:16" ht="20.25" customHeight="1">
      <c r="K15" s="10"/>
      <c r="L15" s="10"/>
      <c r="M15" s="10"/>
      <c r="N15" s="10"/>
      <c r="O15" s="10"/>
      <c r="P15" s="10"/>
    </row>
    <row r="16" spans="1:16" ht="20.25" customHeight="1">
      <c r="A16" s="144" t="s">
        <v>255</v>
      </c>
      <c r="B16" s="144"/>
      <c r="C16" s="144"/>
      <c r="D16" s="144"/>
      <c r="E16" s="144"/>
      <c r="F16" s="144"/>
      <c r="G16" s="144"/>
      <c r="H16" s="144"/>
      <c r="I16" s="144"/>
      <c r="K16" s="10"/>
      <c r="L16" s="10"/>
      <c r="M16" s="10"/>
      <c r="N16" s="10"/>
      <c r="O16" s="10"/>
      <c r="P16" s="10"/>
    </row>
    <row r="17" spans="1:16" ht="20.25" customHeight="1" thickBot="1">
      <c r="A17" s="10"/>
      <c r="B17" s="10"/>
      <c r="C17" s="10"/>
      <c r="D17" s="10"/>
      <c r="E17" s="10"/>
      <c r="F17" s="10"/>
      <c r="G17" s="10"/>
      <c r="H17" s="10"/>
      <c r="I17" s="10"/>
      <c r="K17" s="10"/>
      <c r="L17" s="10"/>
      <c r="M17" s="10"/>
      <c r="N17" s="10" t="s">
        <v>195</v>
      </c>
      <c r="O17" s="10"/>
      <c r="P17" s="10"/>
    </row>
    <row r="18" spans="1:16" ht="20.25" customHeight="1">
      <c r="A18" s="159" t="s">
        <v>254</v>
      </c>
      <c r="B18" s="160" t="s">
        <v>253</v>
      </c>
      <c r="C18" s="156" t="s">
        <v>303</v>
      </c>
      <c r="D18" s="142"/>
      <c r="E18" s="141"/>
      <c r="F18" s="157" t="s">
        <v>252</v>
      </c>
      <c r="G18" s="157" t="s">
        <v>251</v>
      </c>
      <c r="H18" s="140" t="s">
        <v>250</v>
      </c>
      <c r="I18" s="142"/>
      <c r="K18" s="81" t="s">
        <v>194</v>
      </c>
      <c r="L18" s="76" t="s">
        <v>169</v>
      </c>
      <c r="M18" s="78" t="s">
        <v>193</v>
      </c>
      <c r="N18" s="77" t="s">
        <v>170</v>
      </c>
      <c r="O18" s="76" t="s">
        <v>169</v>
      </c>
      <c r="P18" s="76" t="s">
        <v>168</v>
      </c>
    </row>
    <row r="19" spans="1:16" ht="20.25" customHeight="1">
      <c r="A19" s="150"/>
      <c r="B19" s="161"/>
      <c r="C19" s="106" t="s">
        <v>304</v>
      </c>
      <c r="D19" s="96" t="s">
        <v>249</v>
      </c>
      <c r="E19" s="97" t="s">
        <v>248</v>
      </c>
      <c r="F19" s="136"/>
      <c r="G19" s="136"/>
      <c r="H19" s="96" t="s">
        <v>247</v>
      </c>
      <c r="I19" s="95" t="s">
        <v>246</v>
      </c>
      <c r="K19" s="74" t="s">
        <v>192</v>
      </c>
      <c r="L19" s="10" t="s">
        <v>172</v>
      </c>
      <c r="M19" s="80">
        <v>1624</v>
      </c>
      <c r="N19" s="74" t="s">
        <v>191</v>
      </c>
      <c r="O19" s="69" t="s">
        <v>68</v>
      </c>
      <c r="P19" s="65">
        <v>637</v>
      </c>
    </row>
    <row r="20" spans="1:16" ht="20.25" customHeight="1">
      <c r="A20" s="84"/>
      <c r="B20" s="107"/>
      <c r="C20" s="110" t="s">
        <v>305</v>
      </c>
      <c r="D20" s="94" t="s">
        <v>245</v>
      </c>
      <c r="E20" s="93" t="s">
        <v>244</v>
      </c>
      <c r="F20" s="68"/>
      <c r="G20" s="68"/>
      <c r="H20" s="68"/>
      <c r="I20" s="68"/>
      <c r="K20" s="74" t="s">
        <v>190</v>
      </c>
      <c r="L20" s="10" t="s">
        <v>178</v>
      </c>
      <c r="M20" s="80">
        <v>1621</v>
      </c>
      <c r="N20" s="74" t="s">
        <v>189</v>
      </c>
      <c r="O20" s="65" t="s">
        <v>99</v>
      </c>
      <c r="P20" s="65">
        <v>567</v>
      </c>
    </row>
    <row r="21" spans="1:16" ht="20.25" customHeight="1">
      <c r="A21" s="162" t="s">
        <v>243</v>
      </c>
      <c r="B21" s="135" t="s">
        <v>242</v>
      </c>
      <c r="C21" s="111" t="s">
        <v>306</v>
      </c>
      <c r="D21" s="66" t="s">
        <v>241</v>
      </c>
      <c r="E21" s="92" t="s">
        <v>240</v>
      </c>
      <c r="F21" s="152">
        <v>71.9</v>
      </c>
      <c r="G21" s="152">
        <v>46.58</v>
      </c>
      <c r="H21" s="153" t="s">
        <v>309</v>
      </c>
      <c r="I21" s="152">
        <v>365</v>
      </c>
      <c r="K21" s="74" t="s">
        <v>188</v>
      </c>
      <c r="L21" s="10" t="s">
        <v>187</v>
      </c>
      <c r="M21" s="80">
        <v>1601</v>
      </c>
      <c r="N21" s="74" t="s">
        <v>186</v>
      </c>
      <c r="O21" s="65" t="s">
        <v>63</v>
      </c>
      <c r="P21" s="65">
        <v>564</v>
      </c>
    </row>
    <row r="22" spans="1:16" ht="20.25" customHeight="1">
      <c r="A22" s="162"/>
      <c r="B22" s="135"/>
      <c r="C22" s="111" t="s">
        <v>307</v>
      </c>
      <c r="D22" s="66" t="s">
        <v>239</v>
      </c>
      <c r="E22" s="92" t="s">
        <v>238</v>
      </c>
      <c r="F22" s="152"/>
      <c r="G22" s="152"/>
      <c r="H22" s="154"/>
      <c r="I22" s="152"/>
      <c r="K22" s="74" t="s">
        <v>185</v>
      </c>
      <c r="L22" s="10" t="s">
        <v>178</v>
      </c>
      <c r="M22" s="80">
        <v>1572</v>
      </c>
      <c r="N22" s="74" t="s">
        <v>184</v>
      </c>
      <c r="O22" s="65" t="s">
        <v>183</v>
      </c>
      <c r="P22" s="65">
        <v>544</v>
      </c>
    </row>
    <row r="23" spans="1:16" ht="20.25" customHeight="1">
      <c r="A23" s="74"/>
      <c r="B23" s="53"/>
      <c r="C23" s="111" t="s">
        <v>308</v>
      </c>
      <c r="D23" s="66" t="s">
        <v>237</v>
      </c>
      <c r="E23" s="92" t="s">
        <v>236</v>
      </c>
      <c r="F23" s="67"/>
      <c r="G23" s="67"/>
      <c r="H23" s="67"/>
      <c r="I23" s="67"/>
      <c r="K23" s="74" t="s">
        <v>182</v>
      </c>
      <c r="L23" s="10" t="s">
        <v>82</v>
      </c>
      <c r="M23" s="80">
        <v>1549</v>
      </c>
      <c r="N23" s="74" t="s">
        <v>181</v>
      </c>
      <c r="O23" s="65" t="s">
        <v>180</v>
      </c>
      <c r="P23" s="65">
        <v>471</v>
      </c>
    </row>
    <row r="24" spans="1:16" ht="20.25" customHeight="1">
      <c r="A24" s="74"/>
      <c r="B24" s="53"/>
      <c r="C24" s="63"/>
      <c r="D24" s="66"/>
      <c r="E24" s="92"/>
      <c r="F24" s="67"/>
      <c r="G24" s="67"/>
      <c r="H24" s="67"/>
      <c r="I24" s="67"/>
      <c r="K24" s="74" t="s">
        <v>179</v>
      </c>
      <c r="L24" s="10" t="s">
        <v>178</v>
      </c>
      <c r="M24" s="80">
        <v>1501</v>
      </c>
      <c r="N24" s="74" t="s">
        <v>177</v>
      </c>
      <c r="O24" s="65" t="s">
        <v>176</v>
      </c>
      <c r="P24" s="65">
        <v>461</v>
      </c>
    </row>
    <row r="25" spans="1:16" ht="20.25" customHeight="1">
      <c r="A25" s="84"/>
      <c r="B25" s="108"/>
      <c r="C25" s="111" t="s">
        <v>305</v>
      </c>
      <c r="D25" s="66" t="s">
        <v>235</v>
      </c>
      <c r="E25" s="92" t="s">
        <v>234</v>
      </c>
      <c r="F25" s="67"/>
      <c r="G25" s="67"/>
      <c r="H25" s="67"/>
      <c r="I25" s="67"/>
      <c r="K25" s="74" t="s">
        <v>175</v>
      </c>
      <c r="L25" s="10" t="s">
        <v>102</v>
      </c>
      <c r="M25" s="80">
        <v>1445</v>
      </c>
      <c r="N25" s="74" t="s">
        <v>174</v>
      </c>
      <c r="O25" s="65" t="s">
        <v>99</v>
      </c>
      <c r="P25" s="65">
        <v>455</v>
      </c>
    </row>
    <row r="26" spans="1:16" ht="20.25" customHeight="1">
      <c r="A26" s="162" t="s">
        <v>233</v>
      </c>
      <c r="B26" s="155" t="s">
        <v>232</v>
      </c>
      <c r="C26" s="111" t="s">
        <v>306</v>
      </c>
      <c r="D26" s="66" t="s">
        <v>231</v>
      </c>
      <c r="E26" s="92" t="s">
        <v>230</v>
      </c>
      <c r="F26" s="152">
        <v>5.2</v>
      </c>
      <c r="G26" s="152">
        <v>0.55</v>
      </c>
      <c r="H26" s="147" t="s">
        <v>229</v>
      </c>
      <c r="I26" s="158">
        <v>42920</v>
      </c>
      <c r="K26" s="72" t="s">
        <v>173</v>
      </c>
      <c r="L26" s="60" t="s">
        <v>172</v>
      </c>
      <c r="M26" s="79">
        <v>1436</v>
      </c>
      <c r="N26" s="72" t="s">
        <v>171</v>
      </c>
      <c r="O26" s="61" t="s">
        <v>147</v>
      </c>
      <c r="P26" s="61">
        <v>427</v>
      </c>
    </row>
    <row r="27" spans="1:16" ht="20.25" customHeight="1">
      <c r="A27" s="162"/>
      <c r="B27" s="155"/>
      <c r="C27" s="111" t="s">
        <v>307</v>
      </c>
      <c r="D27" s="66" t="s">
        <v>228</v>
      </c>
      <c r="E27" s="92" t="s">
        <v>227</v>
      </c>
      <c r="F27" s="152"/>
      <c r="G27" s="152"/>
      <c r="H27" s="147"/>
      <c r="I27" s="158"/>
      <c r="K27" s="87"/>
      <c r="L27" s="67"/>
      <c r="M27" s="88"/>
      <c r="N27" s="87"/>
      <c r="O27" s="67"/>
      <c r="P27" s="67"/>
    </row>
    <row r="28" spans="1:16" ht="20.25" customHeight="1">
      <c r="A28" s="91"/>
      <c r="B28" s="109"/>
      <c r="C28" s="112" t="s">
        <v>308</v>
      </c>
      <c r="D28" s="90" t="s">
        <v>226</v>
      </c>
      <c r="E28" s="89" t="s">
        <v>225</v>
      </c>
      <c r="F28" s="60"/>
      <c r="G28" s="60"/>
      <c r="H28" s="60"/>
      <c r="I28" s="60"/>
      <c r="K28" s="87"/>
      <c r="L28" s="67"/>
      <c r="M28" s="88"/>
      <c r="N28" s="87"/>
      <c r="O28" s="67"/>
      <c r="P28" s="67"/>
    </row>
    <row r="29" spans="1:16" ht="20.25" customHeight="1" thickBot="1">
      <c r="A29" s="10" t="s">
        <v>224</v>
      </c>
      <c r="B29" s="68"/>
      <c r="C29" s="67"/>
      <c r="D29" s="10"/>
      <c r="E29" s="10"/>
      <c r="F29" s="10"/>
      <c r="G29" s="10"/>
      <c r="H29" s="10"/>
      <c r="I29" s="10"/>
      <c r="K29" s="10"/>
      <c r="L29" s="10"/>
      <c r="M29" s="10"/>
      <c r="N29" s="10"/>
      <c r="O29" s="10"/>
      <c r="P29" s="10"/>
    </row>
    <row r="30" spans="1:16" ht="20.25" customHeight="1">
      <c r="A30" s="10" t="s">
        <v>223</v>
      </c>
      <c r="B30" s="63"/>
      <c r="C30" s="63"/>
      <c r="D30" s="10"/>
      <c r="E30" s="10"/>
      <c r="F30" s="10"/>
      <c r="G30" s="10"/>
      <c r="H30" s="10"/>
      <c r="I30" s="10"/>
      <c r="K30" s="77" t="s">
        <v>170</v>
      </c>
      <c r="L30" s="76" t="s">
        <v>169</v>
      </c>
      <c r="M30" s="78" t="s">
        <v>168</v>
      </c>
      <c r="N30" s="77" t="s">
        <v>170</v>
      </c>
      <c r="O30" s="76" t="s">
        <v>169</v>
      </c>
      <c r="P30" s="76" t="s">
        <v>168</v>
      </c>
    </row>
    <row r="31" spans="11:16" ht="20.25" customHeight="1">
      <c r="K31" s="74" t="s">
        <v>167</v>
      </c>
      <c r="L31" s="10" t="s">
        <v>99</v>
      </c>
      <c r="M31" s="75">
        <v>425</v>
      </c>
      <c r="N31" s="74" t="s">
        <v>166</v>
      </c>
      <c r="O31" s="10" t="s">
        <v>98</v>
      </c>
      <c r="P31" s="65">
        <v>366</v>
      </c>
    </row>
    <row r="32" spans="1:16" ht="20.25" customHeight="1">
      <c r="A32" s="144" t="s">
        <v>301</v>
      </c>
      <c r="B32" s="144"/>
      <c r="C32" s="144"/>
      <c r="D32" s="144"/>
      <c r="E32" s="144"/>
      <c r="F32" s="144"/>
      <c r="G32" s="144"/>
      <c r="H32" s="144"/>
      <c r="I32" s="144"/>
      <c r="K32" s="74" t="s">
        <v>165</v>
      </c>
      <c r="L32" s="10" t="s">
        <v>98</v>
      </c>
      <c r="M32" s="75">
        <v>413</v>
      </c>
      <c r="N32" s="74" t="s">
        <v>164</v>
      </c>
      <c r="O32" s="10" t="s">
        <v>163</v>
      </c>
      <c r="P32" s="65">
        <v>358</v>
      </c>
    </row>
    <row r="33" spans="1:16" ht="20.25" customHeight="1" thickBot="1">
      <c r="A33" s="10"/>
      <c r="B33" s="10"/>
      <c r="C33" s="10"/>
      <c r="E33" s="10"/>
      <c r="F33" s="10"/>
      <c r="K33" s="74" t="s">
        <v>162</v>
      </c>
      <c r="L33" s="10" t="s">
        <v>59</v>
      </c>
      <c r="M33" s="75">
        <v>409</v>
      </c>
      <c r="N33" s="74" t="s">
        <v>161</v>
      </c>
      <c r="O33" s="10" t="s">
        <v>160</v>
      </c>
      <c r="P33" s="65">
        <v>354</v>
      </c>
    </row>
    <row r="34" spans="1:16" ht="20.25" customHeight="1">
      <c r="A34" s="98" t="s">
        <v>300</v>
      </c>
      <c r="B34" s="99" t="s">
        <v>299</v>
      </c>
      <c r="C34" s="140" t="s">
        <v>298</v>
      </c>
      <c r="D34" s="141"/>
      <c r="E34" s="140" t="s">
        <v>297</v>
      </c>
      <c r="F34" s="142"/>
      <c r="G34" s="142"/>
      <c r="H34" s="141"/>
      <c r="I34" s="76" t="s">
        <v>296</v>
      </c>
      <c r="K34" s="74" t="s">
        <v>159</v>
      </c>
      <c r="L34" s="10" t="s">
        <v>158</v>
      </c>
      <c r="M34" s="75">
        <v>399</v>
      </c>
      <c r="N34" s="74" t="s">
        <v>157</v>
      </c>
      <c r="O34" s="10" t="s">
        <v>58</v>
      </c>
      <c r="P34" s="65">
        <v>342</v>
      </c>
    </row>
    <row r="35" spans="1:16" ht="20.25" customHeight="1">
      <c r="A35" s="102" t="s">
        <v>295</v>
      </c>
      <c r="B35" s="105" t="s">
        <v>288</v>
      </c>
      <c r="C35" s="65" t="s">
        <v>294</v>
      </c>
      <c r="E35" s="65" t="s">
        <v>293</v>
      </c>
      <c r="I35" s="101">
        <v>38.01</v>
      </c>
      <c r="K35" s="74" t="s">
        <v>156</v>
      </c>
      <c r="L35" s="10" t="s">
        <v>99</v>
      </c>
      <c r="M35" s="75">
        <v>388</v>
      </c>
      <c r="N35" s="74" t="s">
        <v>155</v>
      </c>
      <c r="O35" s="10" t="s">
        <v>154</v>
      </c>
      <c r="P35" s="65">
        <v>341</v>
      </c>
    </row>
    <row r="36" spans="1:16" ht="20.25" customHeight="1">
      <c r="A36" s="102" t="s">
        <v>292</v>
      </c>
      <c r="B36" s="64" t="s">
        <v>288</v>
      </c>
      <c r="C36" s="65" t="s">
        <v>291</v>
      </c>
      <c r="E36" s="65" t="s">
        <v>290</v>
      </c>
      <c r="I36" s="101">
        <v>20.4</v>
      </c>
      <c r="K36" s="74" t="s">
        <v>153</v>
      </c>
      <c r="L36" s="10" t="s">
        <v>98</v>
      </c>
      <c r="M36" s="75">
        <v>378</v>
      </c>
      <c r="N36" s="74" t="s">
        <v>152</v>
      </c>
      <c r="O36" s="10" t="s">
        <v>58</v>
      </c>
      <c r="P36" s="65">
        <v>333</v>
      </c>
    </row>
    <row r="37" spans="1:16" ht="20.25" customHeight="1">
      <c r="A37" s="102" t="s">
        <v>289</v>
      </c>
      <c r="B37" s="64" t="s">
        <v>288</v>
      </c>
      <c r="C37" s="65" t="s">
        <v>287</v>
      </c>
      <c r="E37" s="65" t="s">
        <v>286</v>
      </c>
      <c r="I37" s="101">
        <v>34.65</v>
      </c>
      <c r="K37" s="74" t="s">
        <v>151</v>
      </c>
      <c r="L37" s="10" t="s">
        <v>99</v>
      </c>
      <c r="M37" s="75">
        <v>372</v>
      </c>
      <c r="N37" s="74" t="s">
        <v>150</v>
      </c>
      <c r="O37" s="10" t="s">
        <v>147</v>
      </c>
      <c r="P37" s="65">
        <v>319</v>
      </c>
    </row>
    <row r="38" spans="1:16" ht="20.25" customHeight="1">
      <c r="A38" s="148" t="s">
        <v>285</v>
      </c>
      <c r="B38" s="155" t="s">
        <v>284</v>
      </c>
      <c r="C38" s="143" t="s">
        <v>283</v>
      </c>
      <c r="D38" s="122"/>
      <c r="E38" s="104" t="s">
        <v>282</v>
      </c>
      <c r="I38" s="151">
        <v>65.65</v>
      </c>
      <c r="K38" s="72" t="s">
        <v>149</v>
      </c>
      <c r="L38" s="60" t="s">
        <v>147</v>
      </c>
      <c r="M38" s="73">
        <v>368</v>
      </c>
      <c r="N38" s="72" t="s">
        <v>148</v>
      </c>
      <c r="O38" s="60" t="s">
        <v>147</v>
      </c>
      <c r="P38" s="61">
        <v>314</v>
      </c>
    </row>
    <row r="39" spans="1:16" ht="20.25" customHeight="1">
      <c r="A39" s="148"/>
      <c r="B39" s="155"/>
      <c r="C39" s="143"/>
      <c r="D39" s="122"/>
      <c r="E39" s="104" t="s">
        <v>281</v>
      </c>
      <c r="I39" s="151"/>
      <c r="K39" s="10" t="s">
        <v>146</v>
      </c>
      <c r="L39" s="10"/>
      <c r="M39" s="10"/>
      <c r="N39" s="10"/>
      <c r="O39" s="10"/>
      <c r="P39" s="10"/>
    </row>
    <row r="40" spans="1:9" ht="20.25" customHeight="1">
      <c r="A40" s="102" t="s">
        <v>280</v>
      </c>
      <c r="B40" s="64" t="s">
        <v>279</v>
      </c>
      <c r="C40" s="103" t="s">
        <v>278</v>
      </c>
      <c r="E40" s="65" t="s">
        <v>277</v>
      </c>
      <c r="I40" s="101">
        <v>34.5</v>
      </c>
    </row>
    <row r="41" spans="1:9" ht="20.25" customHeight="1">
      <c r="A41" s="102" t="s">
        <v>276</v>
      </c>
      <c r="B41" s="64" t="s">
        <v>275</v>
      </c>
      <c r="C41" s="103" t="s">
        <v>274</v>
      </c>
      <c r="E41" s="65" t="s">
        <v>102</v>
      </c>
      <c r="I41" s="101">
        <v>28.93</v>
      </c>
    </row>
    <row r="42" spans="1:9" ht="20.25" customHeight="1">
      <c r="A42" s="102" t="s">
        <v>273</v>
      </c>
      <c r="B42" s="64" t="s">
        <v>272</v>
      </c>
      <c r="C42" s="65" t="s">
        <v>271</v>
      </c>
      <c r="E42" s="65" t="s">
        <v>102</v>
      </c>
      <c r="I42" s="101">
        <v>23.6</v>
      </c>
    </row>
    <row r="43" spans="1:9" ht="20.25" customHeight="1">
      <c r="A43" s="102" t="s">
        <v>270</v>
      </c>
      <c r="B43" s="64" t="s">
        <v>269</v>
      </c>
      <c r="C43" s="65" t="s">
        <v>268</v>
      </c>
      <c r="E43" s="65" t="s">
        <v>267</v>
      </c>
      <c r="I43" s="101">
        <v>13.52</v>
      </c>
    </row>
    <row r="44" spans="1:9" ht="20.25" customHeight="1">
      <c r="A44" s="102" t="s">
        <v>266</v>
      </c>
      <c r="B44" s="64" t="s">
        <v>265</v>
      </c>
      <c r="C44" s="65" t="s">
        <v>264</v>
      </c>
      <c r="E44" s="65" t="s">
        <v>263</v>
      </c>
      <c r="I44" s="101">
        <v>18.65</v>
      </c>
    </row>
    <row r="45" spans="1:9" ht="20.25" customHeight="1">
      <c r="A45" s="62" t="s">
        <v>262</v>
      </c>
      <c r="B45" s="70" t="s">
        <v>261</v>
      </c>
      <c r="C45" s="61" t="s">
        <v>260</v>
      </c>
      <c r="D45" s="113"/>
      <c r="E45" s="61" t="s">
        <v>259</v>
      </c>
      <c r="F45" s="113"/>
      <c r="G45" s="113"/>
      <c r="H45" s="71"/>
      <c r="I45" s="100">
        <v>21.48</v>
      </c>
    </row>
    <row r="46" spans="1:5" ht="20.25" customHeight="1">
      <c r="A46" s="10" t="s">
        <v>258</v>
      </c>
      <c r="B46" s="67"/>
      <c r="C46" s="67"/>
      <c r="D46" s="67"/>
      <c r="E46" s="67"/>
    </row>
    <row r="47" spans="1:5" ht="20.25" customHeight="1">
      <c r="A47" s="67" t="s">
        <v>257</v>
      </c>
      <c r="B47" s="10"/>
      <c r="C47" s="10"/>
      <c r="D47" s="10"/>
      <c r="E47" s="10"/>
    </row>
    <row r="48" spans="1:5" ht="20.25" customHeight="1">
      <c r="A48" s="10" t="s">
        <v>256</v>
      </c>
      <c r="B48" s="10"/>
      <c r="C48" s="10"/>
      <c r="D48" s="10"/>
      <c r="E48" s="10"/>
    </row>
  </sheetData>
  <sheetProtection/>
  <mergeCells count="37">
    <mergeCell ref="K3:P3"/>
    <mergeCell ref="A5:B6"/>
    <mergeCell ref="C5:D6"/>
    <mergeCell ref="E5:E6"/>
    <mergeCell ref="F5:F6"/>
    <mergeCell ref="G5:G6"/>
    <mergeCell ref="H5:H6"/>
    <mergeCell ref="A3:H3"/>
    <mergeCell ref="A16:I16"/>
    <mergeCell ref="C18:E18"/>
    <mergeCell ref="F21:F22"/>
    <mergeCell ref="F18:F19"/>
    <mergeCell ref="H18:I18"/>
    <mergeCell ref="I26:I27"/>
    <mergeCell ref="G18:G19"/>
    <mergeCell ref="A18:A19"/>
    <mergeCell ref="B18:B19"/>
    <mergeCell ref="A26:A27"/>
    <mergeCell ref="G26:G27"/>
    <mergeCell ref="H21:H22"/>
    <mergeCell ref="H26:H27"/>
    <mergeCell ref="I21:I22"/>
    <mergeCell ref="A38:A39"/>
    <mergeCell ref="B38:B39"/>
    <mergeCell ref="B26:B27"/>
    <mergeCell ref="B21:B22"/>
    <mergeCell ref="A21:A22"/>
    <mergeCell ref="C34:D34"/>
    <mergeCell ref="E34:H34"/>
    <mergeCell ref="C38:D39"/>
    <mergeCell ref="A32:I32"/>
    <mergeCell ref="A7:B7"/>
    <mergeCell ref="A9:B9"/>
    <mergeCell ref="A11:B11"/>
    <mergeCell ref="I38:I39"/>
    <mergeCell ref="F26:F27"/>
    <mergeCell ref="G21:G22"/>
  </mergeCells>
  <printOptions horizontalCentered="1" verticalCentered="1"/>
  <pageMargins left="0.5118110236220472" right="0.31496062992125984" top="0.35433070866141736" bottom="0.15748031496062992" header="0" footer="0"/>
  <pageSetup horizontalDpi="600" verticalDpi="600" orientation="landscape" paperSize="8"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石川県統計課</dc:creator>
  <cp:keywords/>
  <dc:description/>
  <cp:lastModifiedBy>yutaka-k</cp:lastModifiedBy>
  <cp:lastPrinted>2014-08-07T08:28:39Z</cp:lastPrinted>
  <dcterms:created xsi:type="dcterms:W3CDTF">1997-12-20T15:10:51Z</dcterms:created>
  <dcterms:modified xsi:type="dcterms:W3CDTF">2014-08-07T08:28:54Z</dcterms:modified>
  <cp:category/>
  <cp:version/>
  <cp:contentType/>
  <cp:contentStatus/>
</cp:coreProperties>
</file>