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5280" activeTab="0"/>
  </bookViews>
  <sheets>
    <sheet name="184" sheetId="1" r:id="rId1"/>
  </sheets>
  <definedNames>
    <definedName name="_xlnm.Print_Area" localSheetId="0">'184'!$A$1:$R$82</definedName>
  </definedNames>
  <calcPr fullCalcOnLoad="1"/>
</workbook>
</file>

<file path=xl/sharedStrings.xml><?xml version="1.0" encoding="utf-8"?>
<sst xmlns="http://schemas.openxmlformats.org/spreadsheetml/2006/main" count="110" uniqueCount="90">
  <si>
    <t>（単位：円）</t>
  </si>
  <si>
    <t>年次及び月次</t>
  </si>
  <si>
    <t>集計世帯数</t>
  </si>
  <si>
    <t>食　　料</t>
  </si>
  <si>
    <t>住　　居</t>
  </si>
  <si>
    <t>光熱・水道</t>
  </si>
  <si>
    <t>家具･家事用品</t>
  </si>
  <si>
    <t>被服及び履物</t>
  </si>
  <si>
    <t>保健医療</t>
  </si>
  <si>
    <t>教　　育</t>
  </si>
  <si>
    <t>教養娯楽</t>
  </si>
  <si>
    <t>その他の消費支出</t>
  </si>
  <si>
    <t>資料　総務庁統計局「家計調査報告」「家計調査年報」</t>
  </si>
  <si>
    <t>世帯人員数　　　　（人）</t>
  </si>
  <si>
    <t>有業人員数　　　　　（人）</t>
  </si>
  <si>
    <t>現物総額</t>
  </si>
  <si>
    <t>交通・通信</t>
  </si>
  <si>
    <t>９７　　金 沢 市 １ 世 帯 当 た り １ か 月 間 及 び 年 平 均 消 費 支 出 （ 全 世 帯 ）</t>
  </si>
  <si>
    <t>平成９年平均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</si>
  <si>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</si>
  <si>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 xml:space="preserve"> 10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</si>
  <si>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</si>
  <si>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３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</si>
  <si>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</si>
  <si>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５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</si>
  <si>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</si>
  <si>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</si>
  <si>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>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</si>
  <si>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</si>
  <si>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</si>
  <si>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</si>
  <si>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</si>
  <si>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>世帯主の年齢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（歳）</t>
    </r>
  </si>
  <si>
    <t>消費支出</t>
  </si>
  <si>
    <t>１５　　　家　　　　　　　　　　　　　　　　　　計</t>
  </si>
  <si>
    <t>184  家　計</t>
  </si>
  <si>
    <t xml:space="preserve">   11</t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</si>
  <si>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</t>
    </r>
  </si>
  <si>
    <t>―</t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</si>
  <si>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</si>
  <si>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</si>
  <si>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</si>
  <si>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</si>
  <si>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</si>
  <si>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</si>
  <si>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</si>
  <si>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</si>
  <si>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</si>
  <si>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</si>
  <si>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</si>
  <si>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 xml:space="preserve"> 10</t>
    </r>
  </si>
  <si>
    <t>平成９年平均</t>
  </si>
  <si>
    <t>他の経常収入</t>
  </si>
  <si>
    <t>事業・内職収入</t>
  </si>
  <si>
    <t>勤め先収入</t>
  </si>
  <si>
    <t>特 別 収 入</t>
  </si>
  <si>
    <t>経常収入</t>
  </si>
  <si>
    <t>現 物 総 額</t>
  </si>
  <si>
    <t>繰　入　金</t>
  </si>
  <si>
    <r>
      <t>実収入以外　    　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収　入</t>
    </r>
  </si>
  <si>
    <t>実 収 入</t>
  </si>
  <si>
    <r>
      <t>収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</si>
  <si>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 xml:space="preserve">世帯主の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齢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（歳）</t>
    </r>
  </si>
  <si>
    <r>
      <t>有業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>数　                              （人）</t>
    </r>
  </si>
  <si>
    <r>
      <t>世帯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>数　                       （人）</t>
    </r>
  </si>
  <si>
    <r>
      <t>集計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>数</t>
    </r>
  </si>
  <si>
    <t>（１）　　 収　　　　　 入</t>
  </si>
  <si>
    <t>９８　　金 沢 市 １ 世 帯 当 た り １ か 月 間 及 び 年 平 均 収 入 、支 出 （ 勤 労 者 ）</t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</si>
  <si>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</si>
  <si>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６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</si>
  <si>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５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</si>
  <si>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</si>
  <si>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</si>
  <si>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t>その他の　　　　消費支出</t>
  </si>
  <si>
    <t>教  育</t>
  </si>
  <si>
    <t>交通・通信</t>
  </si>
  <si>
    <t>家 具 ・     家事用品</t>
  </si>
  <si>
    <t>住    居</t>
  </si>
  <si>
    <t>食    料</t>
  </si>
  <si>
    <t>非消費支出</t>
  </si>
  <si>
    <t>消費支出</t>
  </si>
  <si>
    <r>
      <t>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　　　 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得</t>
    </r>
  </si>
  <si>
    <t>繰 越 金</t>
  </si>
  <si>
    <r>
      <t>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　    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　      　支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出</t>
    </r>
  </si>
  <si>
    <t>実 支 出</t>
  </si>
  <si>
    <t>支出総額</t>
  </si>
  <si>
    <t xml:space="preserve">（２）　　 支 　　　　　出 </t>
  </si>
  <si>
    <t>９８　　金 沢 市 １ 世 帯 当 た り １ か 月 間 及 び 年 平 均 収 入 、支 出  （ 勤 労 者 ） （つづき）</t>
  </si>
  <si>
    <r>
      <t>被服及び　　履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物</t>
    </r>
  </si>
  <si>
    <t>家　計　185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</si>
</sst>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40" fontId="0" fillId="0" borderId="10" xfId="48" applyNumberFormat="1" applyFont="1" applyFill="1" applyBorder="1" applyAlignment="1" applyProtection="1">
      <alignment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6" fillId="0" borderId="14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 quotePrefix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 quotePrefix="1">
      <alignment vertical="center"/>
      <protection/>
    </xf>
    <xf numFmtId="38" fontId="0" fillId="0" borderId="16" xfId="48" applyFont="1" applyFill="1" applyBorder="1" applyAlignment="1" applyProtection="1" quotePrefix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9" fillId="0" borderId="15" xfId="48" applyFont="1" applyFill="1" applyBorder="1" applyAlignment="1" applyProtection="1" quotePrefix="1">
      <alignment vertical="center"/>
      <protection/>
    </xf>
    <xf numFmtId="38" fontId="9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40" fontId="9" fillId="0" borderId="0" xfId="48" applyNumberFormat="1" applyFont="1" applyFill="1" applyBorder="1" applyAlignment="1" applyProtection="1">
      <alignment vertical="center"/>
      <protection/>
    </xf>
    <xf numFmtId="177" fontId="9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distributed" vertical="center"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8" fontId="0" fillId="0" borderId="21" xfId="48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38" fontId="0" fillId="0" borderId="23" xfId="48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21" xfId="48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top"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>
      <alignment vertical="center"/>
    </xf>
    <xf numFmtId="177" fontId="0" fillId="0" borderId="10" xfId="48" applyNumberFormat="1" applyFont="1" applyFill="1" applyBorder="1" applyAlignment="1" applyProtection="1">
      <alignment vertical="center"/>
      <protection/>
    </xf>
    <xf numFmtId="40" fontId="0" fillId="0" borderId="10" xfId="48" applyNumberFormat="1" applyFont="1" applyFill="1" applyBorder="1" applyAlignment="1">
      <alignment vertical="center"/>
    </xf>
    <xf numFmtId="40" fontId="0" fillId="0" borderId="10" xfId="48" applyNumberFormat="1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 quotePrefix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>
      <alignment vertical="center"/>
    </xf>
    <xf numFmtId="40" fontId="0" fillId="0" borderId="0" xfId="48" applyNumberFormat="1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 quotePrefix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40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18" xfId="48" applyNumberFormat="1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6" fillId="0" borderId="16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38" fontId="0" fillId="0" borderId="25" xfId="48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 wrapText="1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38" fontId="0" fillId="0" borderId="29" xfId="48" applyFont="1" applyFill="1" applyBorder="1" applyAlignment="1" applyProtection="1">
      <alignment horizontal="center" vertical="center" wrapText="1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6" fillId="0" borderId="27" xfId="48" applyFont="1" applyFill="1" applyBorder="1" applyAlignment="1" applyProtection="1">
      <alignment horizontal="center" vertical="center" wrapText="1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horizontal="center" vertical="center" wrapText="1"/>
      <protection/>
    </xf>
    <xf numFmtId="38" fontId="0" fillId="0" borderId="30" xfId="48" applyFont="1" applyFill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2"/>
  <sheetViews>
    <sheetView showGridLines="0" tabSelected="1" defaultGridColor="0" zoomScalePageLayoutView="0" colorId="31" workbookViewId="0" topLeftCell="A1">
      <selection activeCell="A2" sqref="A2"/>
    </sheetView>
  </sheetViews>
  <sheetFormatPr defaultColWidth="10.59765625" defaultRowHeight="18.75" customHeight="1"/>
  <cols>
    <col min="1" max="9" width="13.09765625" style="5" customWidth="1"/>
    <col min="10" max="10" width="14.3984375" style="5" customWidth="1"/>
    <col min="11" max="15" width="13.09765625" style="5" customWidth="1"/>
    <col min="16" max="16" width="16.8984375" style="5" customWidth="1"/>
    <col min="17" max="16384" width="13.09765625" style="5" customWidth="1"/>
  </cols>
  <sheetData>
    <row r="1" spans="1:18" ht="18.75" customHeight="1">
      <c r="A1" s="46" t="s">
        <v>35</v>
      </c>
      <c r="R1" s="117" t="s">
        <v>89</v>
      </c>
    </row>
    <row r="3" spans="1:17" ht="18.7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3:12" ht="18.75" customHeight="1">
      <c r="C4" s="33"/>
      <c r="E4" s="34"/>
      <c r="F4" s="34"/>
      <c r="G4" s="34"/>
      <c r="H4" s="34"/>
      <c r="I4" s="34"/>
      <c r="J4" s="34"/>
      <c r="K4" s="34"/>
      <c r="L4" s="34"/>
    </row>
    <row r="5" spans="1:18" s="3" customFormat="1" ht="18.7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"/>
    </row>
    <row r="6" spans="1:17" s="3" customFormat="1" ht="18.75" customHeight="1" thickBo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3" t="s">
        <v>0</v>
      </c>
    </row>
    <row r="7" spans="1:18" s="3" customFormat="1" ht="18.75" customHeight="1">
      <c r="A7" s="40" t="s">
        <v>1</v>
      </c>
      <c r="B7" s="42" t="s">
        <v>2</v>
      </c>
      <c r="C7" s="38" t="s">
        <v>13</v>
      </c>
      <c r="D7" s="38" t="s">
        <v>14</v>
      </c>
      <c r="E7" s="38" t="s">
        <v>32</v>
      </c>
      <c r="F7" s="36" t="s">
        <v>33</v>
      </c>
      <c r="G7" s="14"/>
      <c r="H7" s="14"/>
      <c r="I7" s="14"/>
      <c r="J7" s="14"/>
      <c r="K7" s="14"/>
      <c r="L7" s="14"/>
      <c r="M7" s="14"/>
      <c r="N7" s="14"/>
      <c r="O7" s="14"/>
      <c r="P7" s="15"/>
      <c r="Q7" s="36" t="s">
        <v>15</v>
      </c>
      <c r="R7" s="2"/>
    </row>
    <row r="8" spans="1:18" s="1" customFormat="1" ht="18.75" customHeight="1">
      <c r="A8" s="41"/>
      <c r="B8" s="43"/>
      <c r="C8" s="39"/>
      <c r="D8" s="39"/>
      <c r="E8" s="39"/>
      <c r="F8" s="44"/>
      <c r="G8" s="16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16</v>
      </c>
      <c r="N8" s="17" t="s">
        <v>9</v>
      </c>
      <c r="O8" s="17" t="s">
        <v>10</v>
      </c>
      <c r="P8" s="18" t="s">
        <v>11</v>
      </c>
      <c r="Q8" s="37"/>
      <c r="R8" s="4"/>
    </row>
    <row r="9" spans="1:17" s="1" customFormat="1" ht="18.75" customHeight="1">
      <c r="A9" s="19" t="s">
        <v>18</v>
      </c>
      <c r="B9" s="28">
        <v>95</v>
      </c>
      <c r="C9" s="6">
        <v>3.42</v>
      </c>
      <c r="D9" s="6">
        <v>1.61</v>
      </c>
      <c r="E9" s="7">
        <v>52.1</v>
      </c>
      <c r="F9" s="29">
        <f>SUM(G9:P9)</f>
        <v>366784</v>
      </c>
      <c r="G9" s="28">
        <v>88662</v>
      </c>
      <c r="H9" s="28">
        <v>20659</v>
      </c>
      <c r="I9" s="28">
        <v>24597</v>
      </c>
      <c r="J9" s="28">
        <v>14103</v>
      </c>
      <c r="K9" s="28">
        <v>23410</v>
      </c>
      <c r="L9" s="28">
        <v>11328</v>
      </c>
      <c r="M9" s="28">
        <v>32910</v>
      </c>
      <c r="N9" s="28">
        <v>14864</v>
      </c>
      <c r="O9" s="28">
        <v>34618</v>
      </c>
      <c r="P9" s="28">
        <v>101633</v>
      </c>
      <c r="Q9" s="28">
        <v>13209</v>
      </c>
    </row>
    <row r="10" spans="1:17" s="1" customFormat="1" ht="18.75" customHeight="1">
      <c r="A10" s="20" t="s">
        <v>20</v>
      </c>
      <c r="B10" s="28">
        <v>96</v>
      </c>
      <c r="C10" s="6">
        <v>3.36</v>
      </c>
      <c r="D10" s="6">
        <v>1.64</v>
      </c>
      <c r="E10" s="7">
        <v>52.2</v>
      </c>
      <c r="F10" s="28">
        <v>352298</v>
      </c>
      <c r="G10" s="28">
        <v>86811</v>
      </c>
      <c r="H10" s="28">
        <v>16269</v>
      </c>
      <c r="I10" s="28">
        <v>24652</v>
      </c>
      <c r="J10" s="28">
        <v>12742</v>
      </c>
      <c r="K10" s="28">
        <v>20513</v>
      </c>
      <c r="L10" s="28">
        <v>11687</v>
      </c>
      <c r="M10" s="28">
        <v>33835</v>
      </c>
      <c r="N10" s="28">
        <v>15204</v>
      </c>
      <c r="O10" s="28">
        <v>34079</v>
      </c>
      <c r="P10" s="28">
        <v>96504</v>
      </c>
      <c r="Q10" s="28">
        <v>12705</v>
      </c>
    </row>
    <row r="11" spans="1:17" ht="18.75" customHeight="1">
      <c r="A11" s="26" t="s">
        <v>36</v>
      </c>
      <c r="B11" s="30">
        <f>AVERAGE(B13:B16,B18:B21,B23:B26)</f>
        <v>95.08333333333333</v>
      </c>
      <c r="C11" s="31">
        <f>AVERAGE(C13:C16,C18:C21,C23:C26)</f>
        <v>3.4758333333333327</v>
      </c>
      <c r="D11" s="31">
        <f>AVERAGE(D13:D16,D18:D21,D23:D26)</f>
        <v>1.7058333333333335</v>
      </c>
      <c r="E11" s="32">
        <f>AVERAGE(E13:E16,E18:E21,E23:E26)</f>
        <v>52.591666666666676</v>
      </c>
      <c r="F11" s="27">
        <f>AVERAGE(F13:F16,F18:F21,F23:F26)</f>
        <v>378787.4166666667</v>
      </c>
      <c r="G11" s="27">
        <f aca="true" t="shared" si="0" ref="G11:Q11">AVERAGE(G13:G16,G18:G21,G23:G26)</f>
        <v>86219.16666666667</v>
      </c>
      <c r="H11" s="27">
        <f t="shared" si="0"/>
        <v>26141.083333333332</v>
      </c>
      <c r="I11" s="27">
        <f t="shared" si="0"/>
        <v>26014.333333333332</v>
      </c>
      <c r="J11" s="27">
        <f t="shared" si="0"/>
        <v>12529.333333333334</v>
      </c>
      <c r="K11" s="27">
        <f t="shared" si="0"/>
        <v>22209.666666666668</v>
      </c>
      <c r="L11" s="27">
        <f t="shared" si="0"/>
        <v>12060</v>
      </c>
      <c r="M11" s="27">
        <v>33062</v>
      </c>
      <c r="N11" s="27">
        <f t="shared" si="0"/>
        <v>19958.583333333332</v>
      </c>
      <c r="O11" s="27">
        <f t="shared" si="0"/>
        <v>36813.75</v>
      </c>
      <c r="P11" s="27">
        <f t="shared" si="0"/>
        <v>103778.91666666667</v>
      </c>
      <c r="Q11" s="27">
        <f t="shared" si="0"/>
        <v>13934.916666666666</v>
      </c>
    </row>
    <row r="12" spans="1:17" ht="18.75" customHeight="1">
      <c r="A12" s="21"/>
      <c r="C12" s="28"/>
      <c r="D12" s="28"/>
      <c r="E12" s="7"/>
      <c r="F12" s="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8.75" customHeight="1">
      <c r="A13" s="22" t="s">
        <v>19</v>
      </c>
      <c r="B13" s="28">
        <v>93</v>
      </c>
      <c r="C13" s="6">
        <v>3.41</v>
      </c>
      <c r="D13" s="6">
        <v>1.6</v>
      </c>
      <c r="E13" s="7">
        <v>50.8</v>
      </c>
      <c r="F13" s="28">
        <v>300916</v>
      </c>
      <c r="G13" s="28">
        <v>72099</v>
      </c>
      <c r="H13" s="28">
        <v>8410</v>
      </c>
      <c r="I13" s="28">
        <v>30288</v>
      </c>
      <c r="J13" s="28">
        <v>7136</v>
      </c>
      <c r="K13" s="28">
        <v>18837</v>
      </c>
      <c r="L13" s="28">
        <v>10465</v>
      </c>
      <c r="M13" s="28">
        <v>24506</v>
      </c>
      <c r="N13" s="28">
        <v>17765</v>
      </c>
      <c r="O13" s="28">
        <v>27526</v>
      </c>
      <c r="P13" s="28">
        <v>83885</v>
      </c>
      <c r="Q13" s="28">
        <v>11222</v>
      </c>
    </row>
    <row r="14" spans="1:17" ht="18.75" customHeight="1">
      <c r="A14" s="23" t="s">
        <v>21</v>
      </c>
      <c r="B14" s="28">
        <v>95</v>
      </c>
      <c r="C14" s="6">
        <v>3.45</v>
      </c>
      <c r="D14" s="6">
        <v>1.67</v>
      </c>
      <c r="E14" s="7">
        <v>50.1</v>
      </c>
      <c r="F14" s="28">
        <f>SUM(G14:P14)</f>
        <v>347023</v>
      </c>
      <c r="G14" s="28">
        <v>77655</v>
      </c>
      <c r="H14" s="28">
        <v>12961</v>
      </c>
      <c r="I14" s="28">
        <v>29207</v>
      </c>
      <c r="J14" s="28">
        <v>12509</v>
      </c>
      <c r="K14" s="28">
        <v>15945</v>
      </c>
      <c r="L14" s="28">
        <v>7894</v>
      </c>
      <c r="M14" s="28">
        <v>37494</v>
      </c>
      <c r="N14" s="28">
        <v>41931</v>
      </c>
      <c r="O14" s="28">
        <v>36686</v>
      </c>
      <c r="P14" s="28">
        <v>74741</v>
      </c>
      <c r="Q14" s="28">
        <v>10257</v>
      </c>
    </row>
    <row r="15" spans="1:17" ht="18.75" customHeight="1">
      <c r="A15" s="23" t="s">
        <v>22</v>
      </c>
      <c r="B15" s="28">
        <v>96</v>
      </c>
      <c r="C15" s="6">
        <v>3.64</v>
      </c>
      <c r="D15" s="6">
        <v>1.82</v>
      </c>
      <c r="E15" s="7">
        <v>51.7</v>
      </c>
      <c r="F15" s="28">
        <v>477602</v>
      </c>
      <c r="G15" s="28">
        <v>86220</v>
      </c>
      <c r="H15" s="28">
        <v>10920</v>
      </c>
      <c r="I15" s="28">
        <v>29096</v>
      </c>
      <c r="J15" s="28">
        <v>11219</v>
      </c>
      <c r="K15" s="28">
        <v>22649</v>
      </c>
      <c r="L15" s="28">
        <v>12469</v>
      </c>
      <c r="M15" s="28">
        <v>46707</v>
      </c>
      <c r="N15" s="28">
        <v>53949</v>
      </c>
      <c r="O15" s="28">
        <v>51563</v>
      </c>
      <c r="P15" s="28">
        <v>152808</v>
      </c>
      <c r="Q15" s="28">
        <v>8054</v>
      </c>
    </row>
    <row r="16" spans="1:17" ht="18.75" customHeight="1">
      <c r="A16" s="23" t="s">
        <v>23</v>
      </c>
      <c r="B16" s="28">
        <v>96</v>
      </c>
      <c r="C16" s="6">
        <v>3.66</v>
      </c>
      <c r="D16" s="6">
        <v>1.77</v>
      </c>
      <c r="E16" s="7">
        <v>51.7</v>
      </c>
      <c r="F16" s="28">
        <v>384730</v>
      </c>
      <c r="G16" s="28">
        <v>87201</v>
      </c>
      <c r="H16" s="28">
        <v>11437</v>
      </c>
      <c r="I16" s="28">
        <v>26966</v>
      </c>
      <c r="J16" s="28">
        <v>9935</v>
      </c>
      <c r="K16" s="28">
        <v>22003</v>
      </c>
      <c r="L16" s="28">
        <v>10520</v>
      </c>
      <c r="M16" s="28">
        <v>55558</v>
      </c>
      <c r="N16" s="28">
        <v>16521</v>
      </c>
      <c r="O16" s="28">
        <v>38635</v>
      </c>
      <c r="P16" s="28">
        <v>105955</v>
      </c>
      <c r="Q16" s="28">
        <v>8647</v>
      </c>
    </row>
    <row r="17" spans="1:17" ht="18.75" customHeight="1">
      <c r="A17" s="22"/>
      <c r="B17" s="28"/>
      <c r="C17" s="6"/>
      <c r="D17" s="6"/>
      <c r="E17" s="7"/>
      <c r="F17" s="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8.75" customHeight="1">
      <c r="A18" s="23" t="s">
        <v>24</v>
      </c>
      <c r="B18" s="28">
        <v>96</v>
      </c>
      <c r="C18" s="6">
        <v>3.65</v>
      </c>
      <c r="D18" s="6">
        <v>1.74</v>
      </c>
      <c r="E18" s="7">
        <v>53.1</v>
      </c>
      <c r="F18" s="28">
        <f>SUM(G18:P18)</f>
        <v>364438</v>
      </c>
      <c r="G18" s="28">
        <v>94587</v>
      </c>
      <c r="H18" s="28">
        <v>12979</v>
      </c>
      <c r="I18" s="28">
        <v>27837</v>
      </c>
      <c r="J18" s="28">
        <v>10842</v>
      </c>
      <c r="K18" s="28">
        <v>24555</v>
      </c>
      <c r="L18" s="28">
        <v>12033</v>
      </c>
      <c r="M18" s="28">
        <v>40694</v>
      </c>
      <c r="N18" s="28">
        <v>14500</v>
      </c>
      <c r="O18" s="28">
        <v>35779</v>
      </c>
      <c r="P18" s="28">
        <v>90632</v>
      </c>
      <c r="Q18" s="28">
        <v>10734</v>
      </c>
    </row>
    <row r="19" spans="1:17" ht="18.75" customHeight="1">
      <c r="A19" s="23" t="s">
        <v>25</v>
      </c>
      <c r="B19" s="28">
        <v>95</v>
      </c>
      <c r="C19" s="6">
        <v>3.63</v>
      </c>
      <c r="D19" s="6">
        <v>1.83</v>
      </c>
      <c r="E19" s="7">
        <v>53.7</v>
      </c>
      <c r="F19" s="28">
        <v>427834</v>
      </c>
      <c r="G19" s="28">
        <v>89296</v>
      </c>
      <c r="H19" s="28">
        <v>50726</v>
      </c>
      <c r="I19" s="28">
        <v>21980</v>
      </c>
      <c r="J19" s="28">
        <v>17661</v>
      </c>
      <c r="K19" s="28">
        <v>31262</v>
      </c>
      <c r="L19" s="28">
        <v>13897</v>
      </c>
      <c r="M19" s="28">
        <v>30112</v>
      </c>
      <c r="N19" s="28">
        <v>18063</v>
      </c>
      <c r="O19" s="28">
        <v>40503</v>
      </c>
      <c r="P19" s="28">
        <v>114335</v>
      </c>
      <c r="Q19" s="28">
        <v>11033</v>
      </c>
    </row>
    <row r="20" spans="1:17" ht="18.75" customHeight="1">
      <c r="A20" s="23" t="s">
        <v>26</v>
      </c>
      <c r="B20" s="28">
        <v>96</v>
      </c>
      <c r="C20" s="6">
        <v>3.61</v>
      </c>
      <c r="D20" s="6">
        <v>1.85</v>
      </c>
      <c r="E20" s="7">
        <v>53.7</v>
      </c>
      <c r="F20" s="28">
        <v>394051</v>
      </c>
      <c r="G20" s="28">
        <v>91918</v>
      </c>
      <c r="H20" s="28">
        <v>24320</v>
      </c>
      <c r="I20" s="28">
        <v>25273</v>
      </c>
      <c r="J20" s="28">
        <v>14300</v>
      </c>
      <c r="K20" s="28">
        <v>32135</v>
      </c>
      <c r="L20" s="28">
        <v>15298</v>
      </c>
      <c r="M20" s="28">
        <v>33300</v>
      </c>
      <c r="N20" s="28">
        <v>13964</v>
      </c>
      <c r="O20" s="28">
        <v>42962</v>
      </c>
      <c r="P20" s="28">
        <v>100580</v>
      </c>
      <c r="Q20" s="28">
        <v>24811</v>
      </c>
    </row>
    <row r="21" spans="1:17" ht="18.75" customHeight="1">
      <c r="A21" s="23" t="s">
        <v>27</v>
      </c>
      <c r="B21" s="28">
        <v>96</v>
      </c>
      <c r="C21" s="6">
        <v>3.57</v>
      </c>
      <c r="D21" s="6">
        <v>1.81</v>
      </c>
      <c r="E21" s="7">
        <v>54.5</v>
      </c>
      <c r="F21" s="28">
        <f>SUM(G21:P21)</f>
        <v>349194</v>
      </c>
      <c r="G21" s="28">
        <v>94244</v>
      </c>
      <c r="H21" s="28">
        <v>12766</v>
      </c>
      <c r="I21" s="28">
        <v>24981</v>
      </c>
      <c r="J21" s="28">
        <v>19411</v>
      </c>
      <c r="K21" s="28">
        <v>12781</v>
      </c>
      <c r="L21" s="28">
        <v>13960</v>
      </c>
      <c r="M21" s="28">
        <v>31519</v>
      </c>
      <c r="N21" s="28">
        <v>12918</v>
      </c>
      <c r="O21" s="28">
        <v>37339</v>
      </c>
      <c r="P21" s="28">
        <v>89275</v>
      </c>
      <c r="Q21" s="28">
        <v>15812</v>
      </c>
    </row>
    <row r="22" spans="1:17" ht="18.75" customHeight="1">
      <c r="A22" s="22"/>
      <c r="B22" s="28"/>
      <c r="C22" s="6"/>
      <c r="D22" s="6"/>
      <c r="E22" s="7"/>
      <c r="F22" s="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8.75" customHeight="1">
      <c r="A23" s="23" t="s">
        <v>28</v>
      </c>
      <c r="B23" s="28">
        <v>96</v>
      </c>
      <c r="C23" s="6">
        <v>3.35</v>
      </c>
      <c r="D23" s="6">
        <v>1.66</v>
      </c>
      <c r="E23" s="7">
        <v>54.5</v>
      </c>
      <c r="F23" s="28">
        <v>342457</v>
      </c>
      <c r="G23" s="28">
        <v>86329</v>
      </c>
      <c r="H23" s="28">
        <v>17604</v>
      </c>
      <c r="I23" s="28">
        <v>24542</v>
      </c>
      <c r="J23" s="28">
        <v>11091</v>
      </c>
      <c r="K23" s="28">
        <v>18980</v>
      </c>
      <c r="L23" s="28">
        <v>11424</v>
      </c>
      <c r="M23" s="28">
        <v>23765</v>
      </c>
      <c r="N23" s="28">
        <v>13489</v>
      </c>
      <c r="O23" s="28">
        <v>29366</v>
      </c>
      <c r="P23" s="28">
        <v>105866</v>
      </c>
      <c r="Q23" s="28">
        <v>11545</v>
      </c>
    </row>
    <row r="24" spans="1:17" ht="18.75" customHeight="1">
      <c r="A24" s="23" t="s">
        <v>29</v>
      </c>
      <c r="B24" s="28">
        <v>96</v>
      </c>
      <c r="C24" s="6">
        <v>3.3</v>
      </c>
      <c r="D24" s="6">
        <v>1.6</v>
      </c>
      <c r="E24" s="7">
        <v>52.9</v>
      </c>
      <c r="F24" s="28">
        <f>SUM(G24:P24)</f>
        <v>362079</v>
      </c>
      <c r="G24" s="28">
        <v>79811</v>
      </c>
      <c r="H24" s="28">
        <v>25325</v>
      </c>
      <c r="I24" s="28">
        <v>21411</v>
      </c>
      <c r="J24" s="28">
        <v>12300</v>
      </c>
      <c r="K24" s="28">
        <v>16031</v>
      </c>
      <c r="L24" s="28">
        <v>12209</v>
      </c>
      <c r="M24" s="28">
        <v>23011</v>
      </c>
      <c r="N24" s="28">
        <v>12836</v>
      </c>
      <c r="O24" s="28">
        <v>27226</v>
      </c>
      <c r="P24" s="28">
        <v>131919</v>
      </c>
      <c r="Q24" s="28">
        <v>12324</v>
      </c>
    </row>
    <row r="25" spans="1:17" ht="18.75" customHeight="1">
      <c r="A25" s="23" t="s">
        <v>30</v>
      </c>
      <c r="B25" s="28">
        <v>93</v>
      </c>
      <c r="C25" s="6">
        <v>3.25</v>
      </c>
      <c r="D25" s="6">
        <v>1.61</v>
      </c>
      <c r="E25" s="7">
        <v>51.7</v>
      </c>
      <c r="F25" s="28">
        <f>SUM(G25:P25)</f>
        <v>321578</v>
      </c>
      <c r="G25" s="28">
        <v>75954</v>
      </c>
      <c r="H25" s="28">
        <v>25806</v>
      </c>
      <c r="I25" s="28">
        <v>24079</v>
      </c>
      <c r="J25" s="28">
        <v>11321</v>
      </c>
      <c r="K25" s="28">
        <v>30207</v>
      </c>
      <c r="L25" s="28">
        <v>10227</v>
      </c>
      <c r="M25" s="28">
        <v>24912</v>
      </c>
      <c r="N25" s="28">
        <v>12419</v>
      </c>
      <c r="O25" s="28">
        <v>29555</v>
      </c>
      <c r="P25" s="28">
        <v>77098</v>
      </c>
      <c r="Q25" s="28">
        <v>14100</v>
      </c>
    </row>
    <row r="26" spans="1:17" ht="18.75" customHeight="1">
      <c r="A26" s="24" t="s">
        <v>31</v>
      </c>
      <c r="B26" s="8">
        <v>93</v>
      </c>
      <c r="C26" s="9">
        <v>3.19</v>
      </c>
      <c r="D26" s="9">
        <v>1.51</v>
      </c>
      <c r="E26" s="10">
        <v>52.7</v>
      </c>
      <c r="F26" s="8">
        <f>SUM(G26:P26)</f>
        <v>473547</v>
      </c>
      <c r="G26" s="8">
        <v>99316</v>
      </c>
      <c r="H26" s="8">
        <v>100439</v>
      </c>
      <c r="I26" s="8">
        <v>26512</v>
      </c>
      <c r="J26" s="8">
        <v>12627</v>
      </c>
      <c r="K26" s="8">
        <v>21131</v>
      </c>
      <c r="L26" s="8">
        <v>14324</v>
      </c>
      <c r="M26" s="8">
        <v>25172</v>
      </c>
      <c r="N26" s="8">
        <v>11148</v>
      </c>
      <c r="O26" s="8">
        <v>44625</v>
      </c>
      <c r="P26" s="8">
        <v>118253</v>
      </c>
      <c r="Q26" s="8">
        <v>28680</v>
      </c>
    </row>
    <row r="27" ht="18.75" customHeight="1">
      <c r="A27" s="25" t="s">
        <v>12</v>
      </c>
    </row>
    <row r="30" spans="1:15" ht="18.75" customHeight="1">
      <c r="A30" s="35" t="s">
        <v>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8.75" customHeight="1">
      <c r="A31" s="103" t="s">
        <v>66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 ht="18.75" customHeight="1" thickBot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1" t="s">
        <v>0</v>
      </c>
    </row>
    <row r="33" spans="1:15" ht="18.75" customHeight="1">
      <c r="A33" s="100" t="s">
        <v>1</v>
      </c>
      <c r="B33" s="94" t="s">
        <v>65</v>
      </c>
      <c r="C33" s="96" t="s">
        <v>64</v>
      </c>
      <c r="D33" s="99" t="s">
        <v>63</v>
      </c>
      <c r="E33" s="96" t="s">
        <v>62</v>
      </c>
      <c r="F33" s="94" t="s">
        <v>61</v>
      </c>
      <c r="G33" s="98" t="s">
        <v>60</v>
      </c>
      <c r="H33" s="97"/>
      <c r="I33" s="97"/>
      <c r="J33" s="97"/>
      <c r="K33" s="97"/>
      <c r="L33" s="97"/>
      <c r="M33" s="96" t="s">
        <v>59</v>
      </c>
      <c r="N33" s="95" t="s">
        <v>58</v>
      </c>
      <c r="O33" s="94" t="s">
        <v>57</v>
      </c>
    </row>
    <row r="34" spans="1:15" ht="18.75" customHeight="1">
      <c r="A34" s="93"/>
      <c r="B34" s="90"/>
      <c r="C34" s="92"/>
      <c r="D34" s="91"/>
      <c r="E34" s="84"/>
      <c r="F34" s="90"/>
      <c r="G34" s="89"/>
      <c r="H34" s="88" t="s">
        <v>56</v>
      </c>
      <c r="I34" s="87"/>
      <c r="J34" s="86"/>
      <c r="K34" s="86"/>
      <c r="L34" s="85" t="s">
        <v>55</v>
      </c>
      <c r="M34" s="84"/>
      <c r="N34" s="83"/>
      <c r="O34" s="82"/>
    </row>
    <row r="35" spans="1:15" ht="18.75" customHeight="1">
      <c r="A35" s="81"/>
      <c r="B35" s="77"/>
      <c r="C35" s="80"/>
      <c r="D35" s="79"/>
      <c r="E35" s="73"/>
      <c r="F35" s="77"/>
      <c r="G35" s="78"/>
      <c r="H35" s="77"/>
      <c r="I35" s="76" t="s">
        <v>54</v>
      </c>
      <c r="J35" s="75" t="s">
        <v>53</v>
      </c>
      <c r="K35" s="74" t="s">
        <v>52</v>
      </c>
      <c r="L35" s="72"/>
      <c r="M35" s="73"/>
      <c r="N35" s="72"/>
      <c r="O35" s="71"/>
    </row>
    <row r="36" spans="1:15" ht="18.75" customHeight="1">
      <c r="A36" s="22" t="s">
        <v>51</v>
      </c>
      <c r="B36" s="70">
        <v>56</v>
      </c>
      <c r="C36" s="61">
        <v>3.6</v>
      </c>
      <c r="D36" s="60">
        <v>1.72</v>
      </c>
      <c r="E36" s="59">
        <v>45.7</v>
      </c>
      <c r="F36" s="69">
        <f>SUM(G36,M36:N36)</f>
        <v>1243111</v>
      </c>
      <c r="G36" s="68">
        <f>SUM(H36,L36)</f>
        <v>661438</v>
      </c>
      <c r="H36" s="68">
        <f>SUM(I36:K36)</f>
        <v>648857</v>
      </c>
      <c r="I36" s="56">
        <v>600912</v>
      </c>
      <c r="J36" s="56">
        <v>7943</v>
      </c>
      <c r="K36" s="56">
        <v>40002</v>
      </c>
      <c r="L36" s="56">
        <v>12581</v>
      </c>
      <c r="M36" s="56">
        <v>491908</v>
      </c>
      <c r="N36" s="56">
        <v>89765</v>
      </c>
      <c r="O36" s="56">
        <v>11553</v>
      </c>
    </row>
    <row r="37" spans="1:15" ht="18.75" customHeight="1">
      <c r="A37" s="23" t="s">
        <v>50</v>
      </c>
      <c r="B37" s="66">
        <v>55</v>
      </c>
      <c r="C37" s="61">
        <v>3.71</v>
      </c>
      <c r="D37" s="60">
        <v>1.77</v>
      </c>
      <c r="E37" s="59">
        <v>45.6</v>
      </c>
      <c r="F37" s="33">
        <v>1234262</v>
      </c>
      <c r="G37" s="58">
        <v>682657</v>
      </c>
      <c r="H37" s="58">
        <f>SUM(I37:K37)</f>
        <v>641848</v>
      </c>
      <c r="I37" s="56">
        <v>619359</v>
      </c>
      <c r="J37" s="56">
        <v>3965</v>
      </c>
      <c r="K37" s="56">
        <v>18524</v>
      </c>
      <c r="L37" s="56">
        <v>40810</v>
      </c>
      <c r="M37" s="56">
        <v>461370</v>
      </c>
      <c r="N37" s="56">
        <v>90235</v>
      </c>
      <c r="O37" s="56">
        <v>13877</v>
      </c>
    </row>
    <row r="38" spans="1:15" ht="18.75" customHeight="1">
      <c r="A38" s="26" t="s">
        <v>36</v>
      </c>
      <c r="B38" s="30">
        <f>AVERAGE(B40:B43,B45:B48,B50:B53)</f>
        <v>53.666666666666664</v>
      </c>
      <c r="C38" s="31">
        <f>AVERAGE(C40:C43,C45:C48,C50:C53)</f>
        <v>3.7116666666666664</v>
      </c>
      <c r="D38" s="31">
        <f>AVERAGE(D40:D43,D45:D48,D50:D53)</f>
        <v>1.8216666666666665</v>
      </c>
      <c r="E38" s="32">
        <f>AVERAGE(E40:E43,E45:E48,E50:E53)</f>
        <v>45.574999999999996</v>
      </c>
      <c r="F38" s="30">
        <v>1295443</v>
      </c>
      <c r="G38" s="30">
        <f>AVERAGE(G40:G43,G45:G48,G50:G53)</f>
        <v>709706.8333333334</v>
      </c>
      <c r="H38" s="30">
        <f>AVERAGE(H40:H43,H45:H48,H50:H53)</f>
        <v>644051.75</v>
      </c>
      <c r="I38" s="30">
        <f>AVERAGE(I40:I43,I45:I48,I50:I53)</f>
        <v>615113.75</v>
      </c>
      <c r="J38" s="30">
        <v>2049</v>
      </c>
      <c r="K38" s="30">
        <f>AVERAGE(K40:K43,K45:K48,K50:K53)</f>
        <v>26888.666666666668</v>
      </c>
      <c r="L38" s="30">
        <f>AVERAGE(L40:L43,L45:L48,L50:L53)</f>
        <v>65655.16666666667</v>
      </c>
      <c r="M38" s="30">
        <f>AVERAGE(M40:M43,M45:M48,M50:M53)</f>
        <v>502646.25</v>
      </c>
      <c r="N38" s="30">
        <f>AVERAGE(N40:N43,N45:N48,N50:N53)</f>
        <v>83090.16666666667</v>
      </c>
      <c r="O38" s="30">
        <f>AVERAGE(O40:O43,O45:O48,O50:O53)</f>
        <v>13127.833333333334</v>
      </c>
    </row>
    <row r="39" spans="1:15" ht="18.75" customHeight="1">
      <c r="A39" s="21"/>
      <c r="B39" s="66"/>
      <c r="C39" s="67"/>
      <c r="D39" s="60"/>
      <c r="E39" s="64"/>
      <c r="F39" s="64"/>
      <c r="G39" s="64"/>
      <c r="H39" s="64"/>
      <c r="I39" s="64"/>
      <c r="J39" s="63"/>
      <c r="K39" s="63"/>
      <c r="L39" s="63"/>
      <c r="M39" s="63"/>
      <c r="N39" s="63"/>
      <c r="O39" s="63"/>
    </row>
    <row r="40" spans="1:15" ht="18.75" customHeight="1">
      <c r="A40" s="22" t="s">
        <v>49</v>
      </c>
      <c r="B40" s="66">
        <v>54</v>
      </c>
      <c r="C40" s="61">
        <v>3.7</v>
      </c>
      <c r="D40" s="60">
        <v>1.83</v>
      </c>
      <c r="E40" s="59">
        <v>43.4</v>
      </c>
      <c r="F40" s="33">
        <v>1088795</v>
      </c>
      <c r="G40" s="58">
        <f>SUM(H40,L40)</f>
        <v>521277</v>
      </c>
      <c r="H40" s="58">
        <f>SUM(I40:K40)</f>
        <v>507204</v>
      </c>
      <c r="I40" s="56">
        <v>498200</v>
      </c>
      <c r="J40" s="56">
        <v>1352</v>
      </c>
      <c r="K40" s="56">
        <v>7652</v>
      </c>
      <c r="L40" s="56">
        <v>14073</v>
      </c>
      <c r="M40" s="56">
        <v>470930</v>
      </c>
      <c r="N40" s="56">
        <v>96587</v>
      </c>
      <c r="O40" s="56">
        <v>12235</v>
      </c>
    </row>
    <row r="41" spans="1:15" ht="18.75" customHeight="1">
      <c r="A41" s="23" t="s">
        <v>48</v>
      </c>
      <c r="B41" s="62">
        <v>56</v>
      </c>
      <c r="C41" s="61">
        <v>3.63</v>
      </c>
      <c r="D41" s="60">
        <v>1.8</v>
      </c>
      <c r="E41" s="59">
        <v>43.7</v>
      </c>
      <c r="F41" s="33">
        <v>1135694</v>
      </c>
      <c r="G41" s="58">
        <v>566804</v>
      </c>
      <c r="H41" s="58">
        <v>544089</v>
      </c>
      <c r="I41" s="56">
        <v>506943</v>
      </c>
      <c r="J41" s="56">
        <v>1096</v>
      </c>
      <c r="K41" s="56">
        <v>36051</v>
      </c>
      <c r="L41" s="56">
        <v>22715</v>
      </c>
      <c r="M41" s="56">
        <v>488569</v>
      </c>
      <c r="N41" s="56">
        <v>80320</v>
      </c>
      <c r="O41" s="56">
        <v>12163</v>
      </c>
    </row>
    <row r="42" spans="1:15" ht="18.75" customHeight="1">
      <c r="A42" s="23" t="s">
        <v>47</v>
      </c>
      <c r="B42" s="62">
        <v>55</v>
      </c>
      <c r="C42" s="61">
        <v>3.85</v>
      </c>
      <c r="D42" s="60">
        <v>1.85</v>
      </c>
      <c r="E42" s="59">
        <v>44.4</v>
      </c>
      <c r="F42" s="33">
        <f>SUM(G42,M42:N42)</f>
        <v>1298320</v>
      </c>
      <c r="G42" s="58">
        <f>SUM(H42,L42)</f>
        <v>579802</v>
      </c>
      <c r="H42" s="58">
        <f>SUM(I42:K42)</f>
        <v>553771</v>
      </c>
      <c r="I42" s="56">
        <v>547678</v>
      </c>
      <c r="J42" s="56">
        <v>3148</v>
      </c>
      <c r="K42" s="56">
        <v>2945</v>
      </c>
      <c r="L42" s="56">
        <v>26031</v>
      </c>
      <c r="M42" s="56">
        <v>633026</v>
      </c>
      <c r="N42" s="57">
        <v>85492</v>
      </c>
      <c r="O42" s="56">
        <v>8584</v>
      </c>
    </row>
    <row r="43" spans="1:15" ht="18.75" customHeight="1">
      <c r="A43" s="23" t="s">
        <v>46</v>
      </c>
      <c r="B43" s="62">
        <v>55</v>
      </c>
      <c r="C43" s="61">
        <v>3.87</v>
      </c>
      <c r="D43" s="60">
        <v>1.8</v>
      </c>
      <c r="E43" s="59">
        <v>44.5</v>
      </c>
      <c r="F43" s="33">
        <v>1671976</v>
      </c>
      <c r="G43" s="58">
        <v>1128788</v>
      </c>
      <c r="H43" s="58">
        <v>547625</v>
      </c>
      <c r="I43" s="56">
        <v>509760</v>
      </c>
      <c r="J43" s="56">
        <v>600</v>
      </c>
      <c r="K43" s="56">
        <v>37264</v>
      </c>
      <c r="L43" s="56">
        <v>581163</v>
      </c>
      <c r="M43" s="56">
        <v>467343</v>
      </c>
      <c r="N43" s="56">
        <v>75845</v>
      </c>
      <c r="O43" s="56">
        <v>7453</v>
      </c>
    </row>
    <row r="44" spans="1:15" ht="18.75" customHeight="1">
      <c r="A44" s="22"/>
      <c r="B44" s="66"/>
      <c r="C44" s="67"/>
      <c r="D44" s="60"/>
      <c r="E44" s="64"/>
      <c r="F44" s="64"/>
      <c r="G44" s="64"/>
      <c r="H44" s="64"/>
      <c r="I44" s="64"/>
      <c r="J44" s="63"/>
      <c r="K44" s="63"/>
      <c r="L44" s="63"/>
      <c r="M44" s="63"/>
      <c r="N44" s="63"/>
      <c r="O44" s="63"/>
    </row>
    <row r="45" spans="1:15" ht="18.75" customHeight="1">
      <c r="A45" s="23" t="s">
        <v>45</v>
      </c>
      <c r="B45" s="62">
        <v>55</v>
      </c>
      <c r="C45" s="61">
        <v>3.8</v>
      </c>
      <c r="D45" s="60">
        <v>1.85</v>
      </c>
      <c r="E45" s="59">
        <v>46.3</v>
      </c>
      <c r="F45" s="33">
        <v>1172841</v>
      </c>
      <c r="G45" s="58">
        <v>527048</v>
      </c>
      <c r="H45" s="58">
        <f>SUM(I45:K45)</f>
        <v>520334</v>
      </c>
      <c r="I45" s="56">
        <v>508651</v>
      </c>
      <c r="J45" s="56">
        <v>818</v>
      </c>
      <c r="K45" s="56">
        <v>10865</v>
      </c>
      <c r="L45" s="56">
        <v>6715</v>
      </c>
      <c r="M45" s="56">
        <v>564704</v>
      </c>
      <c r="N45" s="56">
        <v>81089</v>
      </c>
      <c r="O45" s="56">
        <v>8548</v>
      </c>
    </row>
    <row r="46" spans="1:15" ht="18.75" customHeight="1">
      <c r="A46" s="23" t="s">
        <v>44</v>
      </c>
      <c r="B46" s="62">
        <v>52</v>
      </c>
      <c r="C46" s="61">
        <v>3.85</v>
      </c>
      <c r="D46" s="60">
        <v>1.88</v>
      </c>
      <c r="E46" s="59">
        <v>46.7</v>
      </c>
      <c r="F46" s="33">
        <v>1687635</v>
      </c>
      <c r="G46" s="58">
        <v>999984</v>
      </c>
      <c r="H46" s="58">
        <v>992621</v>
      </c>
      <c r="I46" s="56">
        <v>942934</v>
      </c>
      <c r="J46" s="56">
        <v>113</v>
      </c>
      <c r="K46" s="56">
        <v>49575</v>
      </c>
      <c r="L46" s="56">
        <v>7363</v>
      </c>
      <c r="M46" s="56">
        <v>614926</v>
      </c>
      <c r="N46" s="56">
        <v>72725</v>
      </c>
      <c r="O46" s="56">
        <v>8618</v>
      </c>
    </row>
    <row r="47" spans="1:15" ht="18.75" customHeight="1">
      <c r="A47" s="23" t="s">
        <v>43</v>
      </c>
      <c r="B47" s="62">
        <v>53</v>
      </c>
      <c r="C47" s="61">
        <v>3.77</v>
      </c>
      <c r="D47" s="60">
        <v>1.87</v>
      </c>
      <c r="E47" s="59">
        <v>47.4</v>
      </c>
      <c r="F47" s="33">
        <f>SUM(G47,M47:N47)</f>
        <v>1413632</v>
      </c>
      <c r="G47" s="58">
        <f>SUM(H47,L47)</f>
        <v>805508</v>
      </c>
      <c r="H47" s="58">
        <f>SUM(I47:K47)</f>
        <v>793726</v>
      </c>
      <c r="I47" s="56">
        <v>775739</v>
      </c>
      <c r="J47" s="56">
        <v>4449</v>
      </c>
      <c r="K47" s="56">
        <v>13538</v>
      </c>
      <c r="L47" s="56">
        <v>11782</v>
      </c>
      <c r="M47" s="56">
        <v>498387</v>
      </c>
      <c r="N47" s="56">
        <v>109737</v>
      </c>
      <c r="O47" s="56">
        <v>24245</v>
      </c>
    </row>
    <row r="48" spans="1:15" ht="18.75" customHeight="1">
      <c r="A48" s="23" t="s">
        <v>42</v>
      </c>
      <c r="B48" s="62">
        <v>54</v>
      </c>
      <c r="C48" s="61">
        <v>3.78</v>
      </c>
      <c r="D48" s="60">
        <v>1.89</v>
      </c>
      <c r="E48" s="59">
        <v>47.7</v>
      </c>
      <c r="F48" s="33">
        <v>1173339</v>
      </c>
      <c r="G48" s="58">
        <v>583340</v>
      </c>
      <c r="H48" s="58">
        <f>SUM(I48:K48)</f>
        <v>559200</v>
      </c>
      <c r="I48" s="56">
        <v>495693</v>
      </c>
      <c r="J48" s="56">
        <v>2778</v>
      </c>
      <c r="K48" s="56">
        <v>60729</v>
      </c>
      <c r="L48" s="56">
        <v>24139</v>
      </c>
      <c r="M48" s="56">
        <v>517746</v>
      </c>
      <c r="N48" s="56">
        <v>72253</v>
      </c>
      <c r="O48" s="56">
        <v>13175</v>
      </c>
    </row>
    <row r="49" spans="1:15" ht="18.75" customHeight="1">
      <c r="A49" s="22"/>
      <c r="B49" s="66"/>
      <c r="C49" s="65"/>
      <c r="D49" s="60"/>
      <c r="E49" s="64"/>
      <c r="F49" s="64"/>
      <c r="G49" s="64"/>
      <c r="H49" s="64"/>
      <c r="I49" s="64"/>
      <c r="J49" s="63"/>
      <c r="K49" s="63"/>
      <c r="L49" s="63"/>
      <c r="M49" s="63"/>
      <c r="N49" s="63"/>
      <c r="O49" s="63"/>
    </row>
    <row r="50" spans="1:15" ht="18.75" customHeight="1">
      <c r="A50" s="23" t="s">
        <v>41</v>
      </c>
      <c r="B50" s="62">
        <v>52</v>
      </c>
      <c r="C50" s="61">
        <v>3.71</v>
      </c>
      <c r="D50" s="60">
        <v>1.88</v>
      </c>
      <c r="E50" s="59">
        <v>47.2</v>
      </c>
      <c r="F50" s="33">
        <f>SUM(G50,M50:N50)</f>
        <v>1009725</v>
      </c>
      <c r="G50" s="58">
        <f>SUM(H50,L50)</f>
        <v>510640</v>
      </c>
      <c r="H50" s="58">
        <f>SUM(I50:K50)</f>
        <v>472652</v>
      </c>
      <c r="I50" s="56">
        <v>465493</v>
      </c>
      <c r="J50" s="56">
        <v>2064</v>
      </c>
      <c r="K50" s="56">
        <v>5095</v>
      </c>
      <c r="L50" s="56">
        <v>37988</v>
      </c>
      <c r="M50" s="56">
        <v>423389</v>
      </c>
      <c r="N50" s="57">
        <v>75696</v>
      </c>
      <c r="O50" s="56">
        <v>9719</v>
      </c>
    </row>
    <row r="51" spans="1:15" ht="18.75" customHeight="1">
      <c r="A51" s="23" t="s">
        <v>40</v>
      </c>
      <c r="B51" s="62">
        <v>52</v>
      </c>
      <c r="C51" s="61">
        <v>3.54</v>
      </c>
      <c r="D51" s="60">
        <v>1.73</v>
      </c>
      <c r="E51" s="59">
        <v>45.2</v>
      </c>
      <c r="F51" s="33">
        <v>1032373</v>
      </c>
      <c r="G51" s="58">
        <v>524737</v>
      </c>
      <c r="H51" s="58">
        <v>485314</v>
      </c>
      <c r="I51" s="56">
        <v>456930</v>
      </c>
      <c r="J51" s="56">
        <v>3755</v>
      </c>
      <c r="K51" s="56">
        <v>24630</v>
      </c>
      <c r="L51" s="56">
        <v>39423</v>
      </c>
      <c r="M51" s="56">
        <v>437493</v>
      </c>
      <c r="N51" s="56">
        <v>70143</v>
      </c>
      <c r="O51" s="56">
        <v>13129</v>
      </c>
    </row>
    <row r="52" spans="1:15" ht="18.75" customHeight="1">
      <c r="A52" s="23" t="s">
        <v>39</v>
      </c>
      <c r="B52" s="62">
        <v>53</v>
      </c>
      <c r="C52" s="61">
        <v>3.51</v>
      </c>
      <c r="D52" s="60">
        <v>1.74</v>
      </c>
      <c r="E52" s="59">
        <v>45</v>
      </c>
      <c r="F52" s="33">
        <v>939729</v>
      </c>
      <c r="G52" s="58">
        <v>480325</v>
      </c>
      <c r="H52" s="58">
        <v>476172</v>
      </c>
      <c r="I52" s="56">
        <v>457965</v>
      </c>
      <c r="J52" s="57" t="s">
        <v>38</v>
      </c>
      <c r="K52" s="56">
        <v>18206</v>
      </c>
      <c r="L52" s="57">
        <v>4154</v>
      </c>
      <c r="M52" s="57">
        <v>377051</v>
      </c>
      <c r="N52" s="56">
        <v>82352</v>
      </c>
      <c r="O52" s="56">
        <v>12547</v>
      </c>
    </row>
    <row r="53" spans="1:15" ht="18.75" customHeight="1">
      <c r="A53" s="24" t="s">
        <v>37</v>
      </c>
      <c r="B53" s="55">
        <v>53</v>
      </c>
      <c r="C53" s="54">
        <v>3.53</v>
      </c>
      <c r="D53" s="53">
        <v>1.74</v>
      </c>
      <c r="E53" s="52">
        <v>45.4</v>
      </c>
      <c r="F53" s="51">
        <v>1921264</v>
      </c>
      <c r="G53" s="50">
        <f>SUM(H53,L53)</f>
        <v>1288229</v>
      </c>
      <c r="H53" s="50">
        <f>SUM(I53:K53)</f>
        <v>1275913</v>
      </c>
      <c r="I53" s="49">
        <v>1215379</v>
      </c>
      <c r="J53" s="49">
        <v>4420</v>
      </c>
      <c r="K53" s="49">
        <v>56114</v>
      </c>
      <c r="L53" s="49">
        <v>12316</v>
      </c>
      <c r="M53" s="49">
        <v>538191</v>
      </c>
      <c r="N53" s="49">
        <v>94843</v>
      </c>
      <c r="O53" s="49">
        <v>27118</v>
      </c>
    </row>
    <row r="54" spans="1:15" ht="18.75" customHeight="1">
      <c r="A54" s="28" t="s">
        <v>12</v>
      </c>
      <c r="B54" s="47"/>
      <c r="C54" s="47"/>
      <c r="D54" s="47"/>
      <c r="E54" s="47"/>
      <c r="F54" s="48"/>
      <c r="G54" s="48"/>
      <c r="H54" s="48"/>
      <c r="I54" s="47"/>
      <c r="J54" s="47"/>
      <c r="K54" s="47"/>
      <c r="L54" s="47"/>
      <c r="M54" s="47"/>
      <c r="N54" s="47"/>
      <c r="O54" s="47"/>
    </row>
    <row r="57" spans="1:18" ht="18.75" customHeight="1">
      <c r="A57" s="35" t="s">
        <v>87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8.75" customHeight="1">
      <c r="A58" s="102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1:18" ht="18.75" customHeight="1" thickBot="1">
      <c r="A59" s="115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1" t="s">
        <v>0</v>
      </c>
    </row>
    <row r="60" spans="1:18" ht="18.75" customHeight="1">
      <c r="A60" s="100" t="s">
        <v>1</v>
      </c>
      <c r="B60" s="95" t="s">
        <v>85</v>
      </c>
      <c r="C60" s="94" t="s">
        <v>84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3"/>
      <c r="P60" s="96" t="s">
        <v>83</v>
      </c>
      <c r="Q60" s="95" t="s">
        <v>82</v>
      </c>
      <c r="R60" s="112" t="s">
        <v>81</v>
      </c>
    </row>
    <row r="61" spans="1:18" ht="18.75" customHeight="1">
      <c r="A61" s="93"/>
      <c r="B61" s="83"/>
      <c r="C61" s="82"/>
      <c r="D61" s="88" t="s">
        <v>80</v>
      </c>
      <c r="E61" s="86"/>
      <c r="F61" s="86"/>
      <c r="G61" s="86"/>
      <c r="H61" s="86"/>
      <c r="I61" s="8"/>
      <c r="J61" s="8"/>
      <c r="K61" s="8"/>
      <c r="L61" s="8"/>
      <c r="M61" s="8"/>
      <c r="N61" s="111"/>
      <c r="O61" s="85" t="s">
        <v>79</v>
      </c>
      <c r="P61" s="84"/>
      <c r="Q61" s="83"/>
      <c r="R61" s="108"/>
    </row>
    <row r="62" spans="1:18" ht="18.75" customHeight="1">
      <c r="A62" s="93"/>
      <c r="B62" s="83"/>
      <c r="C62" s="82"/>
      <c r="D62" s="82"/>
      <c r="E62" s="85" t="s">
        <v>78</v>
      </c>
      <c r="F62" s="85" t="s">
        <v>77</v>
      </c>
      <c r="G62" s="85" t="s">
        <v>5</v>
      </c>
      <c r="H62" s="110" t="s">
        <v>76</v>
      </c>
      <c r="I62" s="116" t="s">
        <v>88</v>
      </c>
      <c r="J62" s="85" t="s">
        <v>8</v>
      </c>
      <c r="K62" s="85" t="s">
        <v>75</v>
      </c>
      <c r="L62" s="85" t="s">
        <v>74</v>
      </c>
      <c r="M62" s="85" t="s">
        <v>10</v>
      </c>
      <c r="N62" s="109" t="s">
        <v>73</v>
      </c>
      <c r="O62" s="83"/>
      <c r="P62" s="84"/>
      <c r="Q62" s="83"/>
      <c r="R62" s="108"/>
    </row>
    <row r="63" spans="1:18" ht="18.75" customHeight="1">
      <c r="A63" s="81"/>
      <c r="B63" s="72"/>
      <c r="C63" s="71"/>
      <c r="D63" s="71"/>
      <c r="E63" s="72"/>
      <c r="F63" s="72"/>
      <c r="G63" s="72"/>
      <c r="H63" s="73"/>
      <c r="I63" s="73"/>
      <c r="J63" s="72"/>
      <c r="K63" s="72"/>
      <c r="L63" s="72"/>
      <c r="M63" s="72"/>
      <c r="N63" s="73"/>
      <c r="O63" s="72"/>
      <c r="P63" s="73"/>
      <c r="Q63" s="72"/>
      <c r="R63" s="107"/>
    </row>
    <row r="64" spans="1:18" ht="18.75" customHeight="1">
      <c r="A64" s="22" t="s">
        <v>51</v>
      </c>
      <c r="B64" s="106">
        <v>1243111</v>
      </c>
      <c r="C64" s="29">
        <f>SUM(D64,O64)</f>
        <v>511841</v>
      </c>
      <c r="D64" s="29">
        <f>SUM(E64:N64)</f>
        <v>395259</v>
      </c>
      <c r="E64" s="28">
        <v>88070</v>
      </c>
      <c r="F64" s="28">
        <v>26050</v>
      </c>
      <c r="G64" s="28">
        <v>24695</v>
      </c>
      <c r="H64" s="28">
        <v>13734</v>
      </c>
      <c r="I64" s="28">
        <v>23594</v>
      </c>
      <c r="J64" s="28">
        <v>9905</v>
      </c>
      <c r="K64" s="28">
        <v>39338</v>
      </c>
      <c r="L64" s="28">
        <v>18515</v>
      </c>
      <c r="M64" s="28">
        <v>34708</v>
      </c>
      <c r="N64" s="28">
        <v>116650</v>
      </c>
      <c r="O64" s="28">
        <v>116582</v>
      </c>
      <c r="P64" s="28">
        <v>648106</v>
      </c>
      <c r="Q64" s="28">
        <v>83163</v>
      </c>
      <c r="R64" s="28">
        <v>544856</v>
      </c>
    </row>
    <row r="65" spans="1:18" ht="18.75" customHeight="1">
      <c r="A65" s="23" t="s">
        <v>50</v>
      </c>
      <c r="B65" s="105">
        <v>1234262</v>
      </c>
      <c r="C65" s="28">
        <v>478664</v>
      </c>
      <c r="D65" s="28">
        <v>368462</v>
      </c>
      <c r="E65" s="28">
        <v>85717</v>
      </c>
      <c r="F65" s="28">
        <v>19522</v>
      </c>
      <c r="G65" s="28">
        <v>24523</v>
      </c>
      <c r="H65" s="28">
        <v>12434</v>
      </c>
      <c r="I65" s="28">
        <v>20869</v>
      </c>
      <c r="J65" s="28">
        <v>10919</v>
      </c>
      <c r="K65" s="28">
        <v>37439</v>
      </c>
      <c r="L65" s="28">
        <v>19247</v>
      </c>
      <c r="M65" s="28">
        <v>36346</v>
      </c>
      <c r="N65" s="28">
        <v>101445</v>
      </c>
      <c r="O65" s="28">
        <v>110202</v>
      </c>
      <c r="P65" s="28">
        <v>670320</v>
      </c>
      <c r="Q65" s="28">
        <v>85278</v>
      </c>
      <c r="R65" s="28">
        <v>572455</v>
      </c>
    </row>
    <row r="66" spans="1:18" ht="18.75" customHeight="1">
      <c r="A66" s="26" t="s">
        <v>36</v>
      </c>
      <c r="B66" s="30">
        <v>1295443</v>
      </c>
      <c r="C66" s="30">
        <v>509754</v>
      </c>
      <c r="D66" s="30">
        <f>AVERAGE(D68:D71,D73:D76,D78:D81)</f>
        <v>399259.0833333333</v>
      </c>
      <c r="E66" s="30">
        <f>AVERAGE(E68:E71,E73:E76,E78:E81)</f>
        <v>88276.75</v>
      </c>
      <c r="F66" s="30">
        <f>AVERAGE(F68:F71,F73:F76,F78:F81)</f>
        <v>21688.916666666668</v>
      </c>
      <c r="G66" s="30">
        <f>AVERAGE(G68:G71,G73:G76,G78:G81)</f>
        <v>24186.5</v>
      </c>
      <c r="H66" s="30">
        <f>AVERAGE(H68:H71,H73:H76,H78:H81)</f>
        <v>13862.25</v>
      </c>
      <c r="I66" s="30">
        <f>AVERAGE(I68:I71,I73:I76,I78:I81)</f>
        <v>23951.75</v>
      </c>
      <c r="J66" s="30">
        <f>AVERAGE(J68:J71,J73:J76,J78:J81)</f>
        <v>12819</v>
      </c>
      <c r="K66" s="30">
        <f>AVERAGE(K68:K71,K73:K76,K78:K81)</f>
        <v>35449.666666666664</v>
      </c>
      <c r="L66" s="30">
        <f>AVERAGE(L68:L71,L73:L76,L78:L81)</f>
        <v>24553.166666666668</v>
      </c>
      <c r="M66" s="30">
        <f>AVERAGE(M68:M71,M73:M76,M78:M81)</f>
        <v>41178.916666666664</v>
      </c>
      <c r="N66" s="30">
        <f>AVERAGE(N68:N71,N73:N76,N78:N81)</f>
        <v>113292.41666666667</v>
      </c>
      <c r="O66" s="30">
        <f>AVERAGE(O68:O71,O73:O76,O78:O81)</f>
        <v>110495.16666666667</v>
      </c>
      <c r="P66" s="30">
        <f>AVERAGE(P68:P71,P73:P76,P78:P81)</f>
        <v>705543.5</v>
      </c>
      <c r="Q66" s="30">
        <f>AVERAGE(Q68:Q71,Q73:Q76,Q78:Q81)</f>
        <v>80145.75</v>
      </c>
      <c r="R66" s="30">
        <f>AVERAGE(R68:R71,R73:R76,R78:R81)</f>
        <v>599211.5833333334</v>
      </c>
    </row>
    <row r="67" spans="1:18" ht="18.75" customHeight="1">
      <c r="A67" s="2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ht="18.75" customHeight="1">
      <c r="A68" s="22" t="s">
        <v>49</v>
      </c>
      <c r="B68" s="105">
        <v>1088795</v>
      </c>
      <c r="C68" s="28">
        <v>410367</v>
      </c>
      <c r="D68" s="28">
        <v>317353</v>
      </c>
      <c r="E68" s="28">
        <v>79056</v>
      </c>
      <c r="F68" s="28">
        <v>11179</v>
      </c>
      <c r="G68" s="28">
        <v>28563</v>
      </c>
      <c r="H68" s="28">
        <v>9511</v>
      </c>
      <c r="I68" s="28">
        <v>21587</v>
      </c>
      <c r="J68" s="28">
        <v>10562</v>
      </c>
      <c r="K68" s="28">
        <v>26520</v>
      </c>
      <c r="L68" s="28">
        <v>20982</v>
      </c>
      <c r="M68" s="28">
        <v>29071</v>
      </c>
      <c r="N68" s="28">
        <v>80324</v>
      </c>
      <c r="O68" s="28">
        <v>93014</v>
      </c>
      <c r="P68" s="28">
        <v>606468</v>
      </c>
      <c r="Q68" s="28">
        <v>71959</v>
      </c>
      <c r="R68" s="28">
        <v>428263</v>
      </c>
    </row>
    <row r="69" spans="1:18" ht="18.75" customHeight="1">
      <c r="A69" s="23" t="s">
        <v>72</v>
      </c>
      <c r="B69" s="105">
        <v>1135694</v>
      </c>
      <c r="C69" s="28">
        <v>437524</v>
      </c>
      <c r="D69" s="28">
        <v>338461</v>
      </c>
      <c r="E69" s="28">
        <v>82309</v>
      </c>
      <c r="F69" s="28">
        <v>17276</v>
      </c>
      <c r="G69" s="28">
        <v>27587</v>
      </c>
      <c r="H69" s="28">
        <v>16138</v>
      </c>
      <c r="I69" s="28">
        <v>16257</v>
      </c>
      <c r="J69" s="28">
        <v>6920</v>
      </c>
      <c r="K69" s="28">
        <v>25605</v>
      </c>
      <c r="L69" s="28">
        <v>24977</v>
      </c>
      <c r="M69" s="28">
        <v>30071</v>
      </c>
      <c r="N69" s="28">
        <v>91323</v>
      </c>
      <c r="O69" s="28">
        <v>99062</v>
      </c>
      <c r="P69" s="28">
        <v>608698</v>
      </c>
      <c r="Q69" s="28">
        <v>89472</v>
      </c>
      <c r="R69" s="28">
        <v>467742</v>
      </c>
    </row>
    <row r="70" spans="1:18" ht="18.75" customHeight="1">
      <c r="A70" s="23" t="s">
        <v>47</v>
      </c>
      <c r="B70" s="105">
        <f>SUM(C70,P70:Q70)</f>
        <v>1298320</v>
      </c>
      <c r="C70" s="28">
        <f>SUM(D70,O70)</f>
        <v>578344</v>
      </c>
      <c r="D70" s="28">
        <f>SUM(E70:N70)</f>
        <v>468782</v>
      </c>
      <c r="E70" s="28">
        <v>90250</v>
      </c>
      <c r="F70" s="28">
        <v>15929</v>
      </c>
      <c r="G70" s="28">
        <v>28062</v>
      </c>
      <c r="H70" s="28">
        <v>12827</v>
      </c>
      <c r="I70" s="28">
        <v>20144</v>
      </c>
      <c r="J70" s="28">
        <v>13904</v>
      </c>
      <c r="K70" s="28">
        <v>44521</v>
      </c>
      <c r="L70" s="28">
        <v>82105</v>
      </c>
      <c r="M70" s="28">
        <v>58125</v>
      </c>
      <c r="N70" s="28">
        <v>102915</v>
      </c>
      <c r="O70" s="28">
        <v>109562</v>
      </c>
      <c r="P70" s="28">
        <v>645691</v>
      </c>
      <c r="Q70" s="28">
        <v>74285</v>
      </c>
      <c r="R70" s="28">
        <v>470240</v>
      </c>
    </row>
    <row r="71" spans="1:18" ht="18.75" customHeight="1">
      <c r="A71" s="23" t="s">
        <v>71</v>
      </c>
      <c r="B71" s="105">
        <v>1671976</v>
      </c>
      <c r="C71" s="28">
        <v>501760</v>
      </c>
      <c r="D71" s="28">
        <v>365376</v>
      </c>
      <c r="E71" s="28">
        <v>91247</v>
      </c>
      <c r="F71" s="28">
        <v>12891</v>
      </c>
      <c r="G71" s="28">
        <v>25986</v>
      </c>
      <c r="H71" s="28">
        <v>11164</v>
      </c>
      <c r="I71" s="28">
        <v>24006</v>
      </c>
      <c r="J71" s="28">
        <v>10109</v>
      </c>
      <c r="K71" s="28">
        <v>31965</v>
      </c>
      <c r="L71" s="28">
        <v>23209</v>
      </c>
      <c r="M71" s="28">
        <v>46847</v>
      </c>
      <c r="N71" s="28">
        <v>87951</v>
      </c>
      <c r="O71" s="28">
        <v>136384</v>
      </c>
      <c r="P71" s="28">
        <v>1101615</v>
      </c>
      <c r="Q71" s="28">
        <v>68601</v>
      </c>
      <c r="R71" s="28">
        <v>992403</v>
      </c>
    </row>
    <row r="72" spans="1:18" ht="18.75" customHeight="1">
      <c r="A72" s="22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18.75" customHeight="1">
      <c r="A73" s="23" t="s">
        <v>70</v>
      </c>
      <c r="B73" s="105">
        <f>SUM(C73,P73:Q73)</f>
        <v>1172841</v>
      </c>
      <c r="C73" s="28">
        <f>SUM(D73,O73)</f>
        <v>511936</v>
      </c>
      <c r="D73" s="28">
        <f>SUM(E73:N73)</f>
        <v>389628</v>
      </c>
      <c r="E73" s="28">
        <v>94590</v>
      </c>
      <c r="F73" s="28">
        <v>18776</v>
      </c>
      <c r="G73" s="28">
        <v>24855</v>
      </c>
      <c r="H73" s="28">
        <v>11621</v>
      </c>
      <c r="I73" s="28">
        <v>28986</v>
      </c>
      <c r="J73" s="28">
        <v>9994</v>
      </c>
      <c r="K73" s="28">
        <v>53725</v>
      </c>
      <c r="L73" s="28">
        <v>17855</v>
      </c>
      <c r="M73" s="28">
        <v>34197</v>
      </c>
      <c r="N73" s="28">
        <v>95029</v>
      </c>
      <c r="O73" s="28">
        <v>122308</v>
      </c>
      <c r="P73" s="28">
        <v>597555</v>
      </c>
      <c r="Q73" s="28">
        <v>63350</v>
      </c>
      <c r="R73" s="28">
        <v>404740</v>
      </c>
    </row>
    <row r="74" spans="1:18" ht="18.75" customHeight="1">
      <c r="A74" s="23" t="s">
        <v>69</v>
      </c>
      <c r="B74" s="105">
        <v>1687635</v>
      </c>
      <c r="C74" s="28">
        <v>568849</v>
      </c>
      <c r="D74" s="28">
        <v>393176</v>
      </c>
      <c r="E74" s="28">
        <v>91195</v>
      </c>
      <c r="F74" s="28">
        <v>18903</v>
      </c>
      <c r="G74" s="28">
        <v>23316</v>
      </c>
      <c r="H74" s="28">
        <v>12550</v>
      </c>
      <c r="I74" s="28">
        <v>23514</v>
      </c>
      <c r="J74" s="28">
        <v>17463</v>
      </c>
      <c r="K74" s="28">
        <v>35778</v>
      </c>
      <c r="L74" s="28">
        <v>25601</v>
      </c>
      <c r="M74" s="28">
        <v>40782</v>
      </c>
      <c r="N74" s="28">
        <v>104073</v>
      </c>
      <c r="O74" s="28">
        <v>175673</v>
      </c>
      <c r="P74" s="28">
        <v>1021109</v>
      </c>
      <c r="Q74" s="28">
        <v>97677</v>
      </c>
      <c r="R74" s="28">
        <v>824311</v>
      </c>
    </row>
    <row r="75" spans="1:18" ht="18.75" customHeight="1">
      <c r="A75" s="23" t="s">
        <v>68</v>
      </c>
      <c r="B75" s="105">
        <v>1413632</v>
      </c>
      <c r="C75" s="28">
        <v>555787</v>
      </c>
      <c r="D75" s="28">
        <f>SUM(E75:N75)</f>
        <v>428014</v>
      </c>
      <c r="E75" s="28">
        <v>94997</v>
      </c>
      <c r="F75" s="28">
        <v>19804</v>
      </c>
      <c r="G75" s="28">
        <v>21102</v>
      </c>
      <c r="H75" s="28">
        <v>15985</v>
      </c>
      <c r="I75" s="28">
        <v>38869</v>
      </c>
      <c r="J75" s="28">
        <v>16196</v>
      </c>
      <c r="K75" s="28">
        <v>42157</v>
      </c>
      <c r="L75" s="28">
        <v>18618</v>
      </c>
      <c r="M75" s="28">
        <v>50117</v>
      </c>
      <c r="N75" s="28">
        <v>110169</v>
      </c>
      <c r="O75" s="28">
        <v>127774</v>
      </c>
      <c r="P75" s="28">
        <v>793277</v>
      </c>
      <c r="Q75" s="28">
        <v>64568</v>
      </c>
      <c r="R75" s="28">
        <v>677734</v>
      </c>
    </row>
    <row r="76" spans="1:18" ht="18.75" customHeight="1">
      <c r="A76" s="23" t="s">
        <v>42</v>
      </c>
      <c r="B76" s="105">
        <v>1173339</v>
      </c>
      <c r="C76" s="28">
        <v>486611</v>
      </c>
      <c r="D76" s="28">
        <v>399686</v>
      </c>
      <c r="E76" s="28">
        <v>96684</v>
      </c>
      <c r="F76" s="28">
        <v>18071</v>
      </c>
      <c r="G76" s="28">
        <v>22948</v>
      </c>
      <c r="H76" s="28">
        <v>25353</v>
      </c>
      <c r="I76" s="28">
        <v>15075</v>
      </c>
      <c r="J76" s="28">
        <v>15935</v>
      </c>
      <c r="K76" s="28">
        <v>40512</v>
      </c>
      <c r="L76" s="28">
        <v>10952</v>
      </c>
      <c r="M76" s="28">
        <v>42011</v>
      </c>
      <c r="N76" s="28">
        <v>112144</v>
      </c>
      <c r="O76" s="28">
        <v>86926</v>
      </c>
      <c r="P76" s="28">
        <v>610500</v>
      </c>
      <c r="Q76" s="28">
        <v>76227</v>
      </c>
      <c r="R76" s="28">
        <v>496414</v>
      </c>
    </row>
    <row r="77" spans="1:18" ht="18.75" customHeight="1">
      <c r="A77" s="22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18.75" customHeight="1">
      <c r="A78" s="23" t="s">
        <v>41</v>
      </c>
      <c r="B78" s="105">
        <v>1009725</v>
      </c>
      <c r="C78" s="28">
        <v>489273</v>
      </c>
      <c r="D78" s="28">
        <v>411186</v>
      </c>
      <c r="E78" s="28">
        <v>90628</v>
      </c>
      <c r="F78" s="28">
        <v>28622</v>
      </c>
      <c r="G78" s="28">
        <v>21323</v>
      </c>
      <c r="H78" s="28">
        <v>8857</v>
      </c>
      <c r="I78" s="28">
        <v>17956</v>
      </c>
      <c r="J78" s="28">
        <v>12365</v>
      </c>
      <c r="K78" s="28">
        <v>29668</v>
      </c>
      <c r="L78" s="28">
        <v>18568</v>
      </c>
      <c r="M78" s="28">
        <v>37444</v>
      </c>
      <c r="N78" s="28">
        <v>145757</v>
      </c>
      <c r="O78" s="28">
        <v>78087</v>
      </c>
      <c r="P78" s="28">
        <v>457670</v>
      </c>
      <c r="Q78" s="28">
        <v>62783</v>
      </c>
      <c r="R78" s="28">
        <v>432554</v>
      </c>
    </row>
    <row r="79" spans="1:18" ht="18.75" customHeight="1">
      <c r="A79" s="23" t="s">
        <v>40</v>
      </c>
      <c r="B79" s="105">
        <v>1032373</v>
      </c>
      <c r="C79" s="28">
        <v>531478</v>
      </c>
      <c r="D79" s="28">
        <v>442541</v>
      </c>
      <c r="E79" s="28">
        <v>77881</v>
      </c>
      <c r="F79" s="28">
        <v>17744</v>
      </c>
      <c r="G79" s="28">
        <v>19216</v>
      </c>
      <c r="H79" s="28">
        <v>15233</v>
      </c>
      <c r="I79" s="28">
        <v>18571</v>
      </c>
      <c r="J79" s="28">
        <v>16109</v>
      </c>
      <c r="K79" s="28">
        <v>31142</v>
      </c>
      <c r="L79" s="28">
        <v>18952</v>
      </c>
      <c r="M79" s="28">
        <v>27979</v>
      </c>
      <c r="N79" s="28">
        <v>199713</v>
      </c>
      <c r="O79" s="28">
        <v>88937</v>
      </c>
      <c r="P79" s="28">
        <v>431096</v>
      </c>
      <c r="Q79" s="28">
        <v>69800</v>
      </c>
      <c r="R79" s="28">
        <v>435800</v>
      </c>
    </row>
    <row r="80" spans="1:18" ht="18.75" customHeight="1">
      <c r="A80" s="23" t="s">
        <v>39</v>
      </c>
      <c r="B80" s="105">
        <v>939729</v>
      </c>
      <c r="C80" s="28">
        <f>SUM(D80,O80)</f>
        <v>435501</v>
      </c>
      <c r="D80" s="28">
        <f>SUM(E80:N80)</f>
        <v>358179</v>
      </c>
      <c r="E80" s="28">
        <v>76030</v>
      </c>
      <c r="F80" s="28">
        <v>24421</v>
      </c>
      <c r="G80" s="28">
        <v>22149</v>
      </c>
      <c r="H80" s="28">
        <v>14252</v>
      </c>
      <c r="I80" s="28">
        <v>37401</v>
      </c>
      <c r="J80" s="28">
        <v>8874</v>
      </c>
      <c r="K80" s="28">
        <v>31600</v>
      </c>
      <c r="L80" s="28">
        <v>17924</v>
      </c>
      <c r="M80" s="28">
        <v>35464</v>
      </c>
      <c r="N80" s="28">
        <v>90064</v>
      </c>
      <c r="O80" s="28">
        <v>77322</v>
      </c>
      <c r="P80" s="28">
        <v>405380</v>
      </c>
      <c r="Q80" s="28">
        <v>98847</v>
      </c>
      <c r="R80" s="28">
        <v>403003</v>
      </c>
    </row>
    <row r="81" spans="1:18" ht="18.75" customHeight="1">
      <c r="A81" s="24" t="s">
        <v>37</v>
      </c>
      <c r="B81" s="104">
        <f>SUM(C81,P81:Q81)</f>
        <v>1921264</v>
      </c>
      <c r="C81" s="8">
        <v>609621</v>
      </c>
      <c r="D81" s="8">
        <v>478727</v>
      </c>
      <c r="E81" s="8">
        <v>94454</v>
      </c>
      <c r="F81" s="8">
        <v>56651</v>
      </c>
      <c r="G81" s="8">
        <v>25131</v>
      </c>
      <c r="H81" s="8">
        <v>12856</v>
      </c>
      <c r="I81" s="8">
        <v>25055</v>
      </c>
      <c r="J81" s="8">
        <v>15397</v>
      </c>
      <c r="K81" s="8">
        <v>32203</v>
      </c>
      <c r="L81" s="8">
        <v>14895</v>
      </c>
      <c r="M81" s="8">
        <v>62039</v>
      </c>
      <c r="N81" s="8">
        <v>140047</v>
      </c>
      <c r="O81" s="8">
        <v>130893</v>
      </c>
      <c r="P81" s="8">
        <v>1187463</v>
      </c>
      <c r="Q81" s="8">
        <v>124180</v>
      </c>
      <c r="R81" s="8">
        <v>1157335</v>
      </c>
    </row>
    <row r="82" spans="1:18" ht="18.75" customHeight="1">
      <c r="A82" s="28" t="s">
        <v>12</v>
      </c>
      <c r="B82" s="48"/>
      <c r="C82" s="48"/>
      <c r="D82" s="48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</sheetData>
  <sheetProtection/>
  <mergeCells count="42">
    <mergeCell ref="A60:A63"/>
    <mergeCell ref="A57:R57"/>
    <mergeCell ref="R60:R63"/>
    <mergeCell ref="J62:J63"/>
    <mergeCell ref="K62:K63"/>
    <mergeCell ref="L62:L63"/>
    <mergeCell ref="M62:M63"/>
    <mergeCell ref="Q60:Q63"/>
    <mergeCell ref="P60:P63"/>
    <mergeCell ref="B60:B63"/>
    <mergeCell ref="O61:O63"/>
    <mergeCell ref="F62:F63"/>
    <mergeCell ref="D61:D63"/>
    <mergeCell ref="E62:E63"/>
    <mergeCell ref="G62:G63"/>
    <mergeCell ref="H62:H63"/>
    <mergeCell ref="I62:I63"/>
    <mergeCell ref="L34:L35"/>
    <mergeCell ref="H34:H35"/>
    <mergeCell ref="F33:F35"/>
    <mergeCell ref="G33:G35"/>
    <mergeCell ref="C60:C63"/>
    <mergeCell ref="N62:N63"/>
    <mergeCell ref="A33:A35"/>
    <mergeCell ref="A30:O30"/>
    <mergeCell ref="A31:O31"/>
    <mergeCell ref="M33:M35"/>
    <mergeCell ref="O33:O35"/>
    <mergeCell ref="N33:N35"/>
    <mergeCell ref="B33:B35"/>
    <mergeCell ref="C33:C35"/>
    <mergeCell ref="D33:D35"/>
    <mergeCell ref="E33:E35"/>
    <mergeCell ref="A5:Q5"/>
    <mergeCell ref="Q7:Q8"/>
    <mergeCell ref="C7:C8"/>
    <mergeCell ref="D7:D8"/>
    <mergeCell ref="A7:A8"/>
    <mergeCell ref="B7:B8"/>
    <mergeCell ref="E7:E8"/>
    <mergeCell ref="F7:F8"/>
    <mergeCell ref="A3:Q3"/>
  </mergeCells>
  <printOptions horizontalCentered="1" vertic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2013-05-16T00:54:12Z</cp:lastPrinted>
  <dcterms:created xsi:type="dcterms:W3CDTF">1998-04-01T01:53:55Z</dcterms:created>
  <dcterms:modified xsi:type="dcterms:W3CDTF">2013-05-16T00:54:22Z</dcterms:modified>
  <cp:category/>
  <cp:version/>
  <cp:contentType/>
  <cp:contentStatus/>
</cp:coreProperties>
</file>