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1"/>
  </bookViews>
  <sheets>
    <sheet name="256" sheetId="1" r:id="rId1"/>
    <sheet name="258" sheetId="2" r:id="rId2"/>
  </sheets>
  <definedNames>
    <definedName name="_xlnm.Print_Area" localSheetId="0">'256'!$A$1:$T$70</definedName>
    <definedName name="_xlnm.Print_Area" localSheetId="1">'258'!$A$1:$AD$73</definedName>
  </definedNames>
  <calcPr fullCalcOnLoad="1"/>
</workbook>
</file>

<file path=xl/sharedStrings.xml><?xml version="1.0" encoding="utf-8"?>
<sst xmlns="http://schemas.openxmlformats.org/spreadsheetml/2006/main" count="692" uniqueCount="223">
  <si>
    <t>（単位：件）</t>
  </si>
  <si>
    <t>新　　　　　　受</t>
  </si>
  <si>
    <t>既　　　　　　済</t>
  </si>
  <si>
    <t>未　　　　　　済</t>
  </si>
  <si>
    <t>第一審</t>
  </si>
  <si>
    <t>―</t>
  </si>
  <si>
    <t>控訴審</t>
  </si>
  <si>
    <t>抗告事件</t>
  </si>
  <si>
    <t>その他の事件</t>
  </si>
  <si>
    <t>通常訴訟</t>
  </si>
  <si>
    <t>人事訴訟</t>
  </si>
  <si>
    <t>行政訴訟</t>
  </si>
  <si>
    <t>手形小切手</t>
  </si>
  <si>
    <t>控訴</t>
  </si>
  <si>
    <t>再審</t>
  </si>
  <si>
    <t>抗告</t>
  </si>
  <si>
    <t>民事非訟</t>
  </si>
  <si>
    <t>商事非訟</t>
  </si>
  <si>
    <t>借地非訟</t>
  </si>
  <si>
    <t>保全命令</t>
  </si>
  <si>
    <t>配当等手続</t>
  </si>
  <si>
    <t>強制執行</t>
  </si>
  <si>
    <t>担保権実行</t>
  </si>
  <si>
    <t>破産</t>
  </si>
  <si>
    <t>和議</t>
  </si>
  <si>
    <t>会社更生</t>
  </si>
  <si>
    <t>過料</t>
  </si>
  <si>
    <t>共助</t>
  </si>
  <si>
    <t>和解</t>
  </si>
  <si>
    <t>督促</t>
  </si>
  <si>
    <t>公示催告</t>
  </si>
  <si>
    <t>名古屋高裁金沢支部</t>
  </si>
  <si>
    <t>金沢地裁（支部を含む）</t>
  </si>
  <si>
    <t>金沢地裁管内簡易裁判所</t>
  </si>
  <si>
    <t>調停事件</t>
  </si>
  <si>
    <t>新受内訳</t>
  </si>
  <si>
    <t>金沢地方裁判所（支部を含む）</t>
  </si>
  <si>
    <t>民事・行政事件</t>
  </si>
  <si>
    <t>名古屋高等裁判所金沢支部</t>
  </si>
  <si>
    <t>新受内訳</t>
  </si>
  <si>
    <t>項　　　　　　目</t>
  </si>
  <si>
    <t>平成８年</t>
  </si>
  <si>
    <t>上告･抗告</t>
  </si>
  <si>
    <t>資料　名古屋高等裁判所金沢支部、金沢地方裁判所「司法統計年報」</t>
  </si>
  <si>
    <t>１６５　　民  事 ・ 行  政  及  び  調  停  事  件</t>
  </si>
  <si>
    <t>９　年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</si>
  <si>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</si>
  <si>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</si>
  <si>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年</t>
    </r>
  </si>
  <si>
    <r>
      <t>2</t>
    </r>
    <r>
      <rPr>
        <sz val="12"/>
        <rFont val="ＭＳ 明朝"/>
        <family val="1"/>
      </rPr>
      <t>56  司法及び警察</t>
    </r>
  </si>
  <si>
    <t>２３　　　司　　　　法　　　　及　　　　び　　　　警　　　　察</t>
  </si>
  <si>
    <t>未 済</t>
  </si>
  <si>
    <t>既 済</t>
  </si>
  <si>
    <t>金沢地裁管内簡易裁判所</t>
  </si>
  <si>
    <t>新 受</t>
  </si>
  <si>
    <t>金 沢 地 方 裁 判 所　　　             　　　　（支部を含む）</t>
  </si>
  <si>
    <t>名古屋高等裁判所金沢支部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</si>
  <si>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</si>
  <si>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</si>
  <si>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</t>
    </r>
  </si>
  <si>
    <t>９　年</t>
  </si>
  <si>
    <t>平成８年</t>
  </si>
  <si>
    <t>項　　　　　　　　　　目</t>
  </si>
  <si>
    <t>（単位：人）</t>
  </si>
  <si>
    <t>１６６　　刑　　　事　　　事　　　件</t>
  </si>
  <si>
    <t>資料　金沢家庭裁判所「司法統計年報」</t>
  </si>
  <si>
    <t>注　　支部、出張所を含む。</t>
  </si>
  <si>
    <r>
      <t>家 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件</t>
    </r>
  </si>
  <si>
    <r>
      <t>家 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件</t>
    </r>
  </si>
  <si>
    <t>項　　　　　　　目</t>
  </si>
  <si>
    <t>１６７　　家　　　事　　　事　　　件</t>
  </si>
  <si>
    <t>注　　支部、出張所を含む。ただし、保護事件のみ計上してある。</t>
  </si>
  <si>
    <t>総　　　　　　　　数</t>
  </si>
  <si>
    <t>そ　　　 の　 　　他</t>
  </si>
  <si>
    <t>不       処       分</t>
  </si>
  <si>
    <t>―</t>
  </si>
  <si>
    <t>―</t>
  </si>
  <si>
    <t>知事又は児童相談所長へ送致</t>
  </si>
  <si>
    <r>
      <t>少 年 院 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送 致</t>
    </r>
  </si>
  <si>
    <t>児童自立支援施設等へ送致</t>
  </si>
  <si>
    <t>保護観察</t>
  </si>
  <si>
    <t>検察官へ送致</t>
  </si>
  <si>
    <t>項　　　　　　　　　　　目</t>
  </si>
  <si>
    <t>（単位：人）</t>
  </si>
  <si>
    <t>１６８　　少　　　年　　　事　　　件</t>
  </si>
  <si>
    <t>資料　金沢地方検察庁</t>
  </si>
  <si>
    <t>他へ移送</t>
  </si>
  <si>
    <r>
      <t>処 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 員</t>
    </r>
  </si>
  <si>
    <t>受 理 人 員</t>
  </si>
  <si>
    <t>１６９　　被 疑 事 件 受 理 及 び 処 理</t>
  </si>
  <si>
    <t>新　　　　　　　受</t>
  </si>
  <si>
    <t>既　　　　　　　済</t>
  </si>
  <si>
    <t>未　　　　　　　済</t>
  </si>
  <si>
    <t>金 沢 地 方 検 察 庁　　　　（支 部 を 含 む）</t>
  </si>
  <si>
    <t>管 内 区 検 察 庁</t>
  </si>
  <si>
    <t>不 起 訴</t>
  </si>
  <si>
    <t>総    数</t>
  </si>
  <si>
    <r>
      <t xml:space="preserve">総    </t>
    </r>
    <r>
      <rPr>
        <sz val="12"/>
        <rFont val="ＭＳ 明朝"/>
        <family val="1"/>
      </rPr>
      <t>数</t>
    </r>
  </si>
  <si>
    <r>
      <t xml:space="preserve">旧    </t>
    </r>
    <r>
      <rPr>
        <sz val="12"/>
        <rFont val="ＭＳ 明朝"/>
        <family val="1"/>
      </rPr>
      <t>受</t>
    </r>
  </si>
  <si>
    <r>
      <t xml:space="preserve">新    </t>
    </r>
    <r>
      <rPr>
        <sz val="12"/>
        <rFont val="ＭＳ 明朝"/>
        <family val="1"/>
      </rPr>
      <t>受</t>
    </r>
  </si>
  <si>
    <r>
      <t xml:space="preserve">起    </t>
    </r>
    <r>
      <rPr>
        <sz val="12"/>
        <rFont val="ＭＳ 明朝"/>
        <family val="1"/>
      </rPr>
      <t>訴</t>
    </r>
  </si>
  <si>
    <r>
      <t xml:space="preserve">中    </t>
    </r>
    <r>
      <rPr>
        <sz val="12"/>
        <rFont val="ＭＳ 明朝"/>
        <family val="1"/>
      </rPr>
      <t>止</t>
    </r>
  </si>
  <si>
    <t>旧    受</t>
  </si>
  <si>
    <t>新    受</t>
  </si>
  <si>
    <t>起    訴</t>
  </si>
  <si>
    <t>中    止</t>
  </si>
  <si>
    <r>
      <t xml:space="preserve">項　　　　　　　　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目</t>
    </r>
  </si>
  <si>
    <r>
      <t>司法及び警察　2</t>
    </r>
    <r>
      <rPr>
        <sz val="12"/>
        <rFont val="ＭＳ 明朝"/>
        <family val="1"/>
      </rPr>
      <t>57</t>
    </r>
  </si>
  <si>
    <t>258  司法及び警察</t>
  </si>
  <si>
    <t>資料　石川県警察本部「犯罪統計資料」</t>
  </si>
  <si>
    <t>その他刑法犯</t>
  </si>
  <si>
    <t>わいせつ</t>
  </si>
  <si>
    <t>賭博</t>
  </si>
  <si>
    <t>風　　俗　　犯</t>
  </si>
  <si>
    <t>背任</t>
  </si>
  <si>
    <t>汚職</t>
  </si>
  <si>
    <t>偽造</t>
  </si>
  <si>
    <t>横領</t>
  </si>
  <si>
    <t>詐欺</t>
  </si>
  <si>
    <t>知　　能　　犯</t>
  </si>
  <si>
    <t>窃盗犯</t>
  </si>
  <si>
    <t>恐喝</t>
  </si>
  <si>
    <t>脅迫</t>
  </si>
  <si>
    <t>傷害(傷害致死含む)</t>
  </si>
  <si>
    <t>暴行</t>
  </si>
  <si>
    <t>凶器準備集合</t>
  </si>
  <si>
    <t>粗　　暴　　犯</t>
  </si>
  <si>
    <t>強姦</t>
  </si>
  <si>
    <t>放火</t>
  </si>
  <si>
    <t>強盗・準強盗</t>
  </si>
  <si>
    <t>強盗強姦</t>
  </si>
  <si>
    <t>強盗傷人</t>
  </si>
  <si>
    <t>強盗殺人</t>
  </si>
  <si>
    <t>殺人</t>
  </si>
  <si>
    <t>凶　　悪　　犯</t>
  </si>
  <si>
    <t xml:space="preserve">      12</t>
  </si>
  <si>
    <r>
      <t xml:space="preserve">   </t>
    </r>
    <r>
      <rPr>
        <sz val="12"/>
        <rFont val="ＭＳ 明朝"/>
        <family val="1"/>
      </rPr>
      <t xml:space="preserve">   11</t>
    </r>
  </si>
  <si>
    <r>
      <t xml:space="preserve">  </t>
    </r>
    <r>
      <rPr>
        <sz val="12"/>
        <rFont val="ＭＳ 明朝"/>
        <family val="1"/>
      </rPr>
      <t xml:space="preserve">    10</t>
    </r>
  </si>
  <si>
    <t xml:space="preserve">      ９</t>
  </si>
  <si>
    <r>
      <t xml:space="preserve">平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</si>
  <si>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t>検  挙</t>
  </si>
  <si>
    <t>発  生</t>
  </si>
  <si>
    <t>検　挙</t>
  </si>
  <si>
    <t>発　生</t>
  </si>
  <si>
    <t>１２　月</t>
  </si>
  <si>
    <t>１１　月</t>
  </si>
  <si>
    <t>１０　月</t>
  </si>
  <si>
    <t>９　　月</t>
  </si>
  <si>
    <t>８　　月</t>
  </si>
  <si>
    <t>７　　月</t>
  </si>
  <si>
    <t>６　　月</t>
  </si>
  <si>
    <t>５　　月</t>
  </si>
  <si>
    <t>４　　月</t>
  </si>
  <si>
    <t>３　　月</t>
  </si>
  <si>
    <t>２　　月</t>
  </si>
  <si>
    <t>１　　月</t>
  </si>
  <si>
    <t>総　　　数</t>
  </si>
  <si>
    <t>年 次 及 び 罪 名 別</t>
  </si>
  <si>
    <t>１７０　　刑　法　犯　罪　名　別　、月　別　発　生　数　及　び　検　挙　件　数</t>
  </si>
  <si>
    <t>資料　石川県警察本部「少年犯罪統計調査」</t>
  </si>
  <si>
    <t>注　　少年は、すべて件数統計の対象にしていないので検挙（補導）人員数で計上した。</t>
  </si>
  <si>
    <t>特別法犯</t>
  </si>
  <si>
    <t>その他の刑法犯</t>
  </si>
  <si>
    <t>風俗犯</t>
  </si>
  <si>
    <t>知能犯</t>
  </si>
  <si>
    <t>窃盗犯</t>
  </si>
  <si>
    <t>粗暴犯</t>
  </si>
  <si>
    <t>凶悪犯</t>
  </si>
  <si>
    <t>刑　法　犯</t>
  </si>
  <si>
    <t>合計</t>
  </si>
  <si>
    <t xml:space="preserve">     12</t>
  </si>
  <si>
    <r>
      <t xml:space="preserve"> </t>
    </r>
    <r>
      <rPr>
        <sz val="12"/>
        <rFont val="ＭＳ 明朝"/>
        <family val="1"/>
      </rPr>
      <t xml:space="preserve">    11</t>
    </r>
  </si>
  <si>
    <r>
      <t xml:space="preserve">  </t>
    </r>
    <r>
      <rPr>
        <sz val="12"/>
        <rFont val="ＭＳ 明朝"/>
        <family val="1"/>
      </rPr>
      <t xml:space="preserve">   10</t>
    </r>
  </si>
  <si>
    <t xml:space="preserve">     ９</t>
  </si>
  <si>
    <r>
      <t xml:space="preserve">平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</si>
  <si>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t>18歳以上　　　20歳未満</t>
  </si>
  <si>
    <t>14歳以上　　　18歳未満</t>
  </si>
  <si>
    <t>１４歳　　　未　満</t>
  </si>
  <si>
    <t>その他　　　　学校生</t>
  </si>
  <si>
    <t>大学生</t>
  </si>
  <si>
    <t>高　等　　　学校生</t>
  </si>
  <si>
    <t>中学生</t>
  </si>
  <si>
    <t>小学生　　　　以　下</t>
  </si>
  <si>
    <t>年　　齢　　別</t>
  </si>
  <si>
    <t>無職者</t>
  </si>
  <si>
    <t>有職者</t>
  </si>
  <si>
    <t>学　　　生　・　生　　　徒</t>
  </si>
  <si>
    <t>総　数</t>
  </si>
  <si>
    <t>区　  　　　　分</t>
  </si>
  <si>
    <t>（１）　刑　  法  　犯  　及  　び　  特　  別　  法　  犯</t>
  </si>
  <si>
    <t>１７１　　少　　  　年　  　　犯　  　　罪</t>
  </si>
  <si>
    <t>不健全性的行為</t>
  </si>
  <si>
    <t>性的いたずら</t>
  </si>
  <si>
    <t>金品不正要求</t>
  </si>
  <si>
    <t>刃物等所持</t>
  </si>
  <si>
    <t>粗暴行為</t>
  </si>
  <si>
    <t>薬物乱用</t>
  </si>
  <si>
    <t>喫煙</t>
  </si>
  <si>
    <t>飲酒</t>
  </si>
  <si>
    <t>ぐ犯</t>
  </si>
  <si>
    <t>総　　　　数</t>
  </si>
  <si>
    <t>小　計</t>
  </si>
  <si>
    <t>各種学校生</t>
  </si>
  <si>
    <t>高校生</t>
  </si>
  <si>
    <t>小学生</t>
  </si>
  <si>
    <t>無　職　　　少　年</t>
  </si>
  <si>
    <t>有　職　　　少　年</t>
  </si>
  <si>
    <t>学　　　生　　・　　生　　　徒</t>
  </si>
  <si>
    <t>学　　　　　　職　　　　　　別</t>
  </si>
  <si>
    <t>未就学</t>
  </si>
  <si>
    <t>区　　　　分</t>
  </si>
  <si>
    <r>
      <t>（２）　ぐ　  犯  　不　  良　  行　  為（平成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年）</t>
    </r>
  </si>
  <si>
    <t>１７１　　少　　  　年　  　　犯　  　　罪（つづき）</t>
  </si>
  <si>
    <t>金品持ち出し</t>
  </si>
  <si>
    <t>暴 走 行 為</t>
  </si>
  <si>
    <t>家        出</t>
  </si>
  <si>
    <t>無 断 外 泊</t>
  </si>
  <si>
    <t>深夜はいかい</t>
  </si>
  <si>
    <t>怠        学</t>
  </si>
  <si>
    <t>不 良 交 友</t>
  </si>
  <si>
    <t>不健全娯楽</t>
  </si>
  <si>
    <t>そ　の　他</t>
  </si>
  <si>
    <t>司法及び警察　259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</si>
</sst>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 textRotation="255"/>
      <protection/>
    </xf>
    <xf numFmtId="0" fontId="0" fillId="0" borderId="11" xfId="0" applyFill="1" applyBorder="1" applyAlignment="1">
      <alignment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 applyProtection="1">
      <alignment vertical="center" textRotation="255"/>
      <protection/>
    </xf>
    <xf numFmtId="0" fontId="0" fillId="0" borderId="13" xfId="0" applyFill="1" applyBorder="1" applyAlignment="1">
      <alignment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distributed" textRotation="255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horizontal="center" vertical="distributed" textRotation="255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8" xfId="0" applyFill="1" applyBorder="1" applyAlignment="1">
      <alignment horizontal="center" vertical="distributed" textRotation="255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/>
    </xf>
    <xf numFmtId="0" fontId="0" fillId="0" borderId="18" xfId="0" applyFill="1" applyBorder="1" applyAlignment="1">
      <alignment horizontal="distributed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left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Border="1" applyAlignment="1" applyProtection="1">
      <alignment vertical="center"/>
      <protection/>
    </xf>
    <xf numFmtId="37" fontId="28" fillId="0" borderId="11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28" fillId="0" borderId="18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37" fontId="25" fillId="0" borderId="14" xfId="0" applyNumberFormat="1" applyFont="1" applyFill="1" applyBorder="1" applyAlignment="1" applyProtection="1">
      <alignment horizontal="center" vertical="center" wrapText="1"/>
      <protection/>
    </xf>
    <xf numFmtId="37" fontId="25" fillId="0" borderId="32" xfId="0" applyNumberFormat="1" applyFont="1" applyFill="1" applyBorder="1" applyAlignment="1" applyProtection="1">
      <alignment horizontal="center" vertical="center" wrapText="1"/>
      <protection/>
    </xf>
    <xf numFmtId="37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28" fillId="0" borderId="10" xfId="0" applyNumberFormat="1" applyFont="1" applyFill="1" applyBorder="1" applyAlignment="1" applyProtection="1">
      <alignment vertical="center"/>
      <protection/>
    </xf>
    <xf numFmtId="37" fontId="28" fillId="0" borderId="0" xfId="0" applyNumberFormat="1" applyFont="1" applyFill="1" applyBorder="1" applyAlignment="1" applyProtection="1">
      <alignment horizontal="right" vertical="center"/>
      <protection/>
    </xf>
    <xf numFmtId="37" fontId="28" fillId="0" borderId="14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25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center" vertical="center"/>
      <protection/>
    </xf>
    <xf numFmtId="37" fontId="0" fillId="0" borderId="36" xfId="0" applyNumberFormat="1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horizontal="center" vertical="center"/>
      <protection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 wrapText="1"/>
      <protection/>
    </xf>
    <xf numFmtId="37" fontId="25" fillId="0" borderId="31" xfId="0" applyNumberFormat="1" applyFont="1" applyFill="1" applyBorder="1" applyAlignment="1" applyProtection="1">
      <alignment horizontal="center" vertical="center" wrapText="1"/>
      <protection/>
    </xf>
    <xf numFmtId="37" fontId="25" fillId="0" borderId="12" xfId="0" applyNumberFormat="1" applyFont="1" applyFill="1" applyBorder="1" applyAlignment="1" applyProtection="1">
      <alignment horizontal="center" vertical="center" wrapText="1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37" fontId="28" fillId="0" borderId="10" xfId="0" applyNumberFormat="1" applyFont="1" applyFill="1" applyBorder="1" applyAlignment="1" applyProtection="1">
      <alignment horizontal="distributed" vertical="center"/>
      <protection/>
    </xf>
    <xf numFmtId="37" fontId="28" fillId="0" borderId="2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7</xdr:row>
      <xdr:rowOff>95250</xdr:rowOff>
    </xdr:from>
    <xdr:to>
      <xdr:col>13</xdr:col>
      <xdr:colOff>9525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392150" y="1714500"/>
          <a:ext cx="1524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10</xdr:row>
      <xdr:rowOff>95250</xdr:rowOff>
    </xdr:from>
    <xdr:to>
      <xdr:col>13</xdr:col>
      <xdr:colOff>9525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3392150" y="2286000"/>
          <a:ext cx="1524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13</xdr:row>
      <xdr:rowOff>95250</xdr:rowOff>
    </xdr:from>
    <xdr:to>
      <xdr:col>13</xdr:col>
      <xdr:colOff>9525</xdr:colOff>
      <xdr:row>15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3392150" y="2857500"/>
          <a:ext cx="1524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22</xdr:row>
      <xdr:rowOff>95250</xdr:rowOff>
    </xdr:from>
    <xdr:to>
      <xdr:col>13</xdr:col>
      <xdr:colOff>9525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3392150" y="4572000"/>
          <a:ext cx="1524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25</xdr:row>
      <xdr:rowOff>95250</xdr:rowOff>
    </xdr:from>
    <xdr:to>
      <xdr:col>13</xdr:col>
      <xdr:colOff>9525</xdr:colOff>
      <xdr:row>27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3392150" y="5143500"/>
          <a:ext cx="1524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2114550</xdr:colOff>
      <xdr:row>37</xdr:row>
      <xdr:rowOff>57150</xdr:rowOff>
    </xdr:from>
    <xdr:to>
      <xdr:col>11</xdr:col>
      <xdr:colOff>2343150</xdr:colOff>
      <xdr:row>44</xdr:row>
      <xdr:rowOff>47625</xdr:rowOff>
    </xdr:to>
    <xdr:sp>
      <xdr:nvSpPr>
        <xdr:cNvPr id="6" name="AutoShape 10"/>
        <xdr:cNvSpPr>
          <a:spLocks/>
        </xdr:cNvSpPr>
      </xdr:nvSpPr>
      <xdr:spPr>
        <a:xfrm>
          <a:off x="13030200" y="7391400"/>
          <a:ext cx="228600" cy="1323975"/>
        </a:xfrm>
        <a:prstGeom prst="leftBrace">
          <a:avLst>
            <a:gd name="adj" fmla="val -38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53</xdr:row>
      <xdr:rowOff>85725</xdr:rowOff>
    </xdr:from>
    <xdr:to>
      <xdr:col>14</xdr:col>
      <xdr:colOff>247650</xdr:colOff>
      <xdr:row>55</xdr:row>
      <xdr:rowOff>133350</xdr:rowOff>
    </xdr:to>
    <xdr:sp>
      <xdr:nvSpPr>
        <xdr:cNvPr id="7" name="AutoShape 6"/>
        <xdr:cNvSpPr>
          <a:spLocks/>
        </xdr:cNvSpPr>
      </xdr:nvSpPr>
      <xdr:spPr>
        <a:xfrm>
          <a:off x="14630400" y="10467975"/>
          <a:ext cx="171450" cy="428625"/>
        </a:xfrm>
        <a:prstGeom prst="leftBrace">
          <a:avLst>
            <a:gd name="adj" fmla="val -3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56</xdr:row>
      <xdr:rowOff>85725</xdr:rowOff>
    </xdr:from>
    <xdr:to>
      <xdr:col>14</xdr:col>
      <xdr:colOff>247650</xdr:colOff>
      <xdr:row>60</xdr:row>
      <xdr:rowOff>104775</xdr:rowOff>
    </xdr:to>
    <xdr:sp>
      <xdr:nvSpPr>
        <xdr:cNvPr id="8" name="AutoShape 7"/>
        <xdr:cNvSpPr>
          <a:spLocks/>
        </xdr:cNvSpPr>
      </xdr:nvSpPr>
      <xdr:spPr>
        <a:xfrm>
          <a:off x="14630400" y="11039475"/>
          <a:ext cx="171450" cy="781050"/>
        </a:xfrm>
        <a:prstGeom prst="leftBrace">
          <a:avLst>
            <a:gd name="adj" fmla="val -36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57150</xdr:colOff>
      <xdr:row>61</xdr:row>
      <xdr:rowOff>76200</xdr:rowOff>
    </xdr:from>
    <xdr:to>
      <xdr:col>14</xdr:col>
      <xdr:colOff>238125</xdr:colOff>
      <xdr:row>63</xdr:row>
      <xdr:rowOff>123825</xdr:rowOff>
    </xdr:to>
    <xdr:sp>
      <xdr:nvSpPr>
        <xdr:cNvPr id="9" name="AutoShape 8"/>
        <xdr:cNvSpPr>
          <a:spLocks/>
        </xdr:cNvSpPr>
      </xdr:nvSpPr>
      <xdr:spPr>
        <a:xfrm>
          <a:off x="14601825" y="11982450"/>
          <a:ext cx="180975" cy="428625"/>
        </a:xfrm>
        <a:prstGeom prst="leftBrace">
          <a:avLst>
            <a:gd name="adj" fmla="val -35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57150</xdr:colOff>
      <xdr:row>64</xdr:row>
      <xdr:rowOff>85725</xdr:rowOff>
    </xdr:from>
    <xdr:to>
      <xdr:col>14</xdr:col>
      <xdr:colOff>238125</xdr:colOff>
      <xdr:row>68</xdr:row>
      <xdr:rowOff>104775</xdr:rowOff>
    </xdr:to>
    <xdr:sp>
      <xdr:nvSpPr>
        <xdr:cNvPr id="10" name="AutoShape 9"/>
        <xdr:cNvSpPr>
          <a:spLocks/>
        </xdr:cNvSpPr>
      </xdr:nvSpPr>
      <xdr:spPr>
        <a:xfrm>
          <a:off x="14601825" y="12563475"/>
          <a:ext cx="180975" cy="781050"/>
        </a:xfrm>
        <a:prstGeom prst="leftBrace">
          <a:avLst>
            <a:gd name="adj" fmla="val -37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2200275</xdr:colOff>
      <xdr:row>54</xdr:row>
      <xdr:rowOff>104775</xdr:rowOff>
    </xdr:from>
    <xdr:to>
      <xdr:col>12</xdr:col>
      <xdr:colOff>9525</xdr:colOff>
      <xdr:row>58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13115925" y="10677525"/>
          <a:ext cx="190500" cy="762000"/>
        </a:xfrm>
        <a:prstGeom prst="leftBrace">
          <a:avLst>
            <a:gd name="adj" fmla="val -3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2133600</xdr:colOff>
      <xdr:row>62</xdr:row>
      <xdr:rowOff>95250</xdr:rowOff>
    </xdr:from>
    <xdr:to>
      <xdr:col>11</xdr:col>
      <xdr:colOff>2362200</xdr:colOff>
      <xdr:row>66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13049250" y="12192000"/>
          <a:ext cx="228600" cy="771525"/>
        </a:xfrm>
        <a:prstGeom prst="leftBrace">
          <a:avLst>
            <a:gd name="adj" fmla="val -28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95250</xdr:rowOff>
    </xdr:from>
    <xdr:to>
      <xdr:col>1</xdr:col>
      <xdr:colOff>104775</xdr:colOff>
      <xdr:row>19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304800" y="3190875"/>
          <a:ext cx="1047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95250</xdr:rowOff>
    </xdr:from>
    <xdr:to>
      <xdr:col>1</xdr:col>
      <xdr:colOff>133350</xdr:colOff>
      <xdr:row>26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304800" y="5334000"/>
          <a:ext cx="133350" cy="952500"/>
        </a:xfrm>
        <a:prstGeom prst="leftBrace">
          <a:avLst>
            <a:gd name="adj" fmla="val -3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31</xdr:row>
      <xdr:rowOff>104775</xdr:rowOff>
    </xdr:from>
    <xdr:to>
      <xdr:col>1</xdr:col>
      <xdr:colOff>133350</xdr:colOff>
      <xdr:row>35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295275" y="7486650"/>
          <a:ext cx="142875" cy="971550"/>
        </a:xfrm>
        <a:prstGeom prst="leftBrace">
          <a:avLst>
            <a:gd name="adj" fmla="val -38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95250</xdr:rowOff>
    </xdr:from>
    <xdr:to>
      <xdr:col>1</xdr:col>
      <xdr:colOff>152400</xdr:colOff>
      <xdr:row>39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314325" y="9144000"/>
          <a:ext cx="142875" cy="257175"/>
        </a:xfrm>
        <a:prstGeom prst="leftBrace">
          <a:avLst>
            <a:gd name="adj" fmla="val -38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58</xdr:row>
      <xdr:rowOff>85725</xdr:rowOff>
    </xdr:from>
    <xdr:to>
      <xdr:col>1</xdr:col>
      <xdr:colOff>152400</xdr:colOff>
      <xdr:row>64</xdr:row>
      <xdr:rowOff>123825</xdr:rowOff>
    </xdr:to>
    <xdr:sp>
      <xdr:nvSpPr>
        <xdr:cNvPr id="5" name="AutoShape 1"/>
        <xdr:cNvSpPr>
          <a:spLocks/>
        </xdr:cNvSpPr>
      </xdr:nvSpPr>
      <xdr:spPr>
        <a:xfrm>
          <a:off x="361950" y="13896975"/>
          <a:ext cx="95250" cy="1466850"/>
        </a:xfrm>
        <a:prstGeom prst="leftBrace">
          <a:avLst>
            <a:gd name="adj" fmla="val -44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9"/>
  <sheetViews>
    <sheetView showGridLines="0" defaultGridColor="0" zoomScalePageLayoutView="0" colorId="27" workbookViewId="0" topLeftCell="M1">
      <selection activeCell="T1" sqref="T1"/>
    </sheetView>
  </sheetViews>
  <sheetFormatPr defaultColWidth="10.59765625" defaultRowHeight="15" customHeight="1"/>
  <cols>
    <col min="1" max="1" width="3.59765625" style="1" customWidth="1"/>
    <col min="2" max="3" width="2.59765625" style="1" customWidth="1"/>
    <col min="4" max="4" width="21.59765625" style="1" customWidth="1"/>
    <col min="5" max="9" width="12.59765625" style="1" customWidth="1"/>
    <col min="10" max="11" width="10.59765625" style="1" customWidth="1"/>
    <col min="12" max="12" width="25" style="1" customWidth="1"/>
    <col min="13" max="13" width="2.5" style="1" customWidth="1"/>
    <col min="14" max="14" width="10.59765625" style="1" customWidth="1"/>
    <col min="15" max="15" width="11.8984375" style="1" customWidth="1"/>
    <col min="16" max="16384" width="10.59765625" style="1" customWidth="1"/>
  </cols>
  <sheetData>
    <row r="1" spans="1:20" ht="18.75" customHeight="1">
      <c r="A1" s="122" t="s">
        <v>49</v>
      </c>
      <c r="T1" s="123" t="s">
        <v>107</v>
      </c>
    </row>
    <row r="2" ht="18.75" customHeight="1"/>
    <row r="3" spans="1:20" ht="18.75" customHeight="1">
      <c r="A3" s="121" t="s">
        <v>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ht="18.75" customHeight="1"/>
    <row r="5" spans="1:19" ht="18.75" customHeight="1">
      <c r="A5" s="67" t="s">
        <v>44</v>
      </c>
      <c r="B5" s="67"/>
      <c r="C5" s="67"/>
      <c r="D5" s="67"/>
      <c r="E5" s="67"/>
      <c r="F5" s="67"/>
      <c r="G5" s="67"/>
      <c r="H5" s="67"/>
      <c r="I5" s="67"/>
      <c r="L5" s="67" t="s">
        <v>64</v>
      </c>
      <c r="M5" s="67"/>
      <c r="N5" s="67"/>
      <c r="O5" s="67"/>
      <c r="P5" s="67"/>
      <c r="Q5" s="67"/>
      <c r="R5" s="67"/>
      <c r="S5" s="67"/>
    </row>
    <row r="6" spans="2:19" ht="18.75" customHeight="1" thickBot="1">
      <c r="B6" s="17"/>
      <c r="C6" s="17"/>
      <c r="D6" s="17"/>
      <c r="E6" s="17"/>
      <c r="F6" s="17"/>
      <c r="G6" s="17"/>
      <c r="H6" s="17"/>
      <c r="I6" s="18" t="s">
        <v>0</v>
      </c>
      <c r="M6" s="17"/>
      <c r="N6" s="17"/>
      <c r="O6" s="17"/>
      <c r="P6" s="17"/>
      <c r="Q6" s="17"/>
      <c r="R6" s="17"/>
      <c r="S6" s="18" t="s">
        <v>63</v>
      </c>
    </row>
    <row r="7" spans="1:19" ht="15" customHeight="1">
      <c r="A7" s="68" t="s">
        <v>40</v>
      </c>
      <c r="B7" s="68"/>
      <c r="C7" s="68"/>
      <c r="D7" s="69"/>
      <c r="E7" s="20" t="s">
        <v>41</v>
      </c>
      <c r="F7" s="20" t="s">
        <v>45</v>
      </c>
      <c r="G7" s="20" t="s">
        <v>46</v>
      </c>
      <c r="H7" s="19" t="s">
        <v>47</v>
      </c>
      <c r="I7" s="21" t="s">
        <v>48</v>
      </c>
      <c r="L7" s="68" t="s">
        <v>62</v>
      </c>
      <c r="M7" s="68"/>
      <c r="N7" s="69"/>
      <c r="O7" s="20" t="s">
        <v>61</v>
      </c>
      <c r="P7" s="20" t="s">
        <v>60</v>
      </c>
      <c r="Q7" s="20" t="s">
        <v>59</v>
      </c>
      <c r="R7" s="19" t="s">
        <v>58</v>
      </c>
      <c r="S7" s="80" t="s">
        <v>57</v>
      </c>
    </row>
    <row r="8" spans="1:19" ht="15" customHeight="1">
      <c r="A8" s="22"/>
      <c r="B8" s="57" t="s">
        <v>38</v>
      </c>
      <c r="C8" s="58"/>
      <c r="D8" s="59"/>
      <c r="E8" s="16"/>
      <c r="F8" s="5"/>
      <c r="G8" s="5"/>
      <c r="H8" s="5"/>
      <c r="I8" s="5"/>
      <c r="L8" s="44"/>
      <c r="M8" s="41"/>
      <c r="N8" s="43" t="s">
        <v>54</v>
      </c>
      <c r="O8" s="79">
        <v>108</v>
      </c>
      <c r="P8" s="78">
        <v>125</v>
      </c>
      <c r="Q8" s="78">
        <v>136</v>
      </c>
      <c r="R8" s="78">
        <v>153</v>
      </c>
      <c r="S8" s="78">
        <v>144</v>
      </c>
    </row>
    <row r="9" spans="1:19" ht="15" customHeight="1">
      <c r="A9" s="22"/>
      <c r="B9" s="23"/>
      <c r="C9" s="47" t="s">
        <v>1</v>
      </c>
      <c r="D9" s="48"/>
      <c r="E9" s="45">
        <f>SUM(E13:E16)</f>
        <v>483</v>
      </c>
      <c r="F9" s="46">
        <f>SUM(F13:F16)</f>
        <v>466</v>
      </c>
      <c r="G9" s="46">
        <f>SUM(G13:G16)</f>
        <v>482</v>
      </c>
      <c r="H9" s="46">
        <f>SUM(H13:H16)</f>
        <v>517</v>
      </c>
      <c r="I9" s="46">
        <f>SUM(I13:I16)</f>
        <v>562</v>
      </c>
      <c r="L9" s="42" t="s">
        <v>56</v>
      </c>
      <c r="M9" s="73"/>
      <c r="N9" s="24" t="s">
        <v>52</v>
      </c>
      <c r="O9" s="7">
        <v>128</v>
      </c>
      <c r="P9" s="8">
        <v>117</v>
      </c>
      <c r="Q9" s="8">
        <v>131</v>
      </c>
      <c r="R9" s="8">
        <v>149</v>
      </c>
      <c r="S9" s="8">
        <v>141</v>
      </c>
    </row>
    <row r="10" spans="1:19" ht="15" customHeight="1">
      <c r="A10" s="22"/>
      <c r="B10" s="23"/>
      <c r="C10" s="47" t="s">
        <v>2</v>
      </c>
      <c r="D10" s="48"/>
      <c r="E10" s="7">
        <v>463</v>
      </c>
      <c r="F10" s="8">
        <v>482</v>
      </c>
      <c r="G10" s="8">
        <v>518</v>
      </c>
      <c r="H10" s="8">
        <v>525</v>
      </c>
      <c r="I10" s="8">
        <v>540</v>
      </c>
      <c r="L10" s="77"/>
      <c r="M10" s="3"/>
      <c r="N10" s="24" t="s">
        <v>51</v>
      </c>
      <c r="O10" s="7">
        <v>16</v>
      </c>
      <c r="P10" s="8">
        <v>24</v>
      </c>
      <c r="Q10" s="8">
        <v>29</v>
      </c>
      <c r="R10" s="8">
        <v>33</v>
      </c>
      <c r="S10" s="8">
        <v>36</v>
      </c>
    </row>
    <row r="11" spans="1:19" ht="15" customHeight="1">
      <c r="A11" s="22"/>
      <c r="B11" s="23"/>
      <c r="C11" s="47" t="s">
        <v>3</v>
      </c>
      <c r="D11" s="48"/>
      <c r="E11" s="7">
        <v>269</v>
      </c>
      <c r="F11" s="8">
        <v>253</v>
      </c>
      <c r="G11" s="8">
        <v>217</v>
      </c>
      <c r="H11" s="8">
        <v>209</v>
      </c>
      <c r="I11" s="8">
        <v>231</v>
      </c>
      <c r="L11" s="76" t="s">
        <v>55</v>
      </c>
      <c r="M11" s="74"/>
      <c r="N11" s="24" t="s">
        <v>54</v>
      </c>
      <c r="O11" s="7">
        <v>1470</v>
      </c>
      <c r="P11" s="8">
        <v>2060</v>
      </c>
      <c r="Q11" s="8">
        <v>2015</v>
      </c>
      <c r="R11" s="8">
        <v>2308</v>
      </c>
      <c r="S11" s="8">
        <v>2202</v>
      </c>
    </row>
    <row r="12" spans="1:19" ht="15" customHeight="1">
      <c r="A12" s="22"/>
      <c r="B12" s="23"/>
      <c r="C12" s="70" t="s">
        <v>35</v>
      </c>
      <c r="D12" s="71"/>
      <c r="E12" s="13"/>
      <c r="F12" s="4"/>
      <c r="G12" s="4"/>
      <c r="H12" s="4"/>
      <c r="I12" s="4"/>
      <c r="L12" s="75"/>
      <c r="M12" s="74"/>
      <c r="N12" s="24" t="s">
        <v>52</v>
      </c>
      <c r="O12" s="7">
        <v>1418</v>
      </c>
      <c r="P12" s="8">
        <v>2047</v>
      </c>
      <c r="Q12" s="8">
        <v>2040</v>
      </c>
      <c r="R12" s="8">
        <v>2300</v>
      </c>
      <c r="S12" s="8">
        <v>2149</v>
      </c>
    </row>
    <row r="13" spans="1:19" ht="15" customHeight="1">
      <c r="A13" s="50" t="s">
        <v>37</v>
      </c>
      <c r="B13" s="23"/>
      <c r="C13" s="26"/>
      <c r="D13" s="24" t="s">
        <v>4</v>
      </c>
      <c r="E13" s="15" t="s">
        <v>5</v>
      </c>
      <c r="F13" s="12" t="s">
        <v>5</v>
      </c>
      <c r="G13" s="12" t="s">
        <v>5</v>
      </c>
      <c r="H13" s="12">
        <v>1</v>
      </c>
      <c r="I13" s="12" t="s">
        <v>5</v>
      </c>
      <c r="L13" s="75"/>
      <c r="M13" s="74"/>
      <c r="N13" s="24" t="s">
        <v>51</v>
      </c>
      <c r="O13" s="7">
        <v>169</v>
      </c>
      <c r="P13" s="8">
        <v>182</v>
      </c>
      <c r="Q13" s="8">
        <v>157</v>
      </c>
      <c r="R13" s="8">
        <v>165</v>
      </c>
      <c r="S13" s="8">
        <v>218</v>
      </c>
    </row>
    <row r="14" spans="1:19" ht="15" customHeight="1">
      <c r="A14" s="50"/>
      <c r="B14" s="23"/>
      <c r="C14" s="26"/>
      <c r="D14" s="24" t="s">
        <v>6</v>
      </c>
      <c r="E14" s="7">
        <v>253</v>
      </c>
      <c r="F14" s="8">
        <v>222</v>
      </c>
      <c r="G14" s="8">
        <v>232</v>
      </c>
      <c r="H14" s="8">
        <v>249</v>
      </c>
      <c r="I14" s="8">
        <v>281</v>
      </c>
      <c r="L14" s="4"/>
      <c r="M14" s="4"/>
      <c r="N14" s="24" t="s">
        <v>54</v>
      </c>
      <c r="O14" s="7">
        <v>14672</v>
      </c>
      <c r="P14" s="8">
        <v>14493</v>
      </c>
      <c r="Q14" s="8">
        <v>14458</v>
      </c>
      <c r="R14" s="8">
        <v>13642</v>
      </c>
      <c r="S14" s="8">
        <v>13245</v>
      </c>
    </row>
    <row r="15" spans="1:19" ht="15" customHeight="1">
      <c r="A15" s="50"/>
      <c r="B15" s="23"/>
      <c r="C15" s="26"/>
      <c r="D15" s="24" t="s">
        <v>7</v>
      </c>
      <c r="E15" s="7">
        <v>70</v>
      </c>
      <c r="F15" s="8">
        <v>61</v>
      </c>
      <c r="G15" s="8">
        <v>67</v>
      </c>
      <c r="H15" s="8">
        <v>75</v>
      </c>
      <c r="I15" s="8">
        <v>96</v>
      </c>
      <c r="L15" s="42" t="s">
        <v>53</v>
      </c>
      <c r="M15" s="73"/>
      <c r="N15" s="24" t="s">
        <v>52</v>
      </c>
      <c r="O15" s="7">
        <v>14676</v>
      </c>
      <c r="P15" s="8">
        <v>14467</v>
      </c>
      <c r="Q15" s="8">
        <v>14455</v>
      </c>
      <c r="R15" s="8">
        <v>13554</v>
      </c>
      <c r="S15" s="8">
        <v>13304</v>
      </c>
    </row>
    <row r="16" spans="1:19" ht="15" customHeight="1">
      <c r="A16" s="50"/>
      <c r="B16" s="27"/>
      <c r="C16" s="28"/>
      <c r="D16" s="29" t="s">
        <v>8</v>
      </c>
      <c r="E16" s="7">
        <v>160</v>
      </c>
      <c r="F16" s="8">
        <v>183</v>
      </c>
      <c r="G16" s="8">
        <v>183</v>
      </c>
      <c r="H16" s="8">
        <v>192</v>
      </c>
      <c r="I16" s="8">
        <v>185</v>
      </c>
      <c r="L16" s="72"/>
      <c r="M16" s="32"/>
      <c r="N16" s="29" t="s">
        <v>51</v>
      </c>
      <c r="O16" s="9">
        <v>55</v>
      </c>
      <c r="P16" s="10">
        <v>81</v>
      </c>
      <c r="Q16" s="10">
        <v>84</v>
      </c>
      <c r="R16" s="10">
        <v>172</v>
      </c>
      <c r="S16" s="10">
        <v>113</v>
      </c>
    </row>
    <row r="17" spans="1:16" ht="15" customHeight="1">
      <c r="A17" s="50"/>
      <c r="B17" s="60" t="s">
        <v>36</v>
      </c>
      <c r="C17" s="61"/>
      <c r="D17" s="62"/>
      <c r="E17" s="4"/>
      <c r="F17" s="4"/>
      <c r="G17" s="4"/>
      <c r="H17" s="4"/>
      <c r="I17" s="4"/>
      <c r="L17" s="5" t="s">
        <v>43</v>
      </c>
      <c r="M17" s="5"/>
      <c r="N17" s="5"/>
      <c r="O17" s="5"/>
      <c r="P17" s="5"/>
    </row>
    <row r="18" spans="1:9" ht="15" customHeight="1">
      <c r="A18" s="50"/>
      <c r="B18" s="30"/>
      <c r="C18" s="47" t="s">
        <v>1</v>
      </c>
      <c r="D18" s="48"/>
      <c r="E18" s="46">
        <f>SUM(E22:E42)</f>
        <v>7658</v>
      </c>
      <c r="F18" s="46">
        <f>SUM(F22:F42)</f>
        <v>7389</v>
      </c>
      <c r="G18" s="46">
        <f>SUM(G22:G42)</f>
        <v>8290</v>
      </c>
      <c r="H18" s="46">
        <f>SUM(H22:H42)</f>
        <v>8988</v>
      </c>
      <c r="I18" s="46">
        <f>SUM(I22:I42)</f>
        <v>9416</v>
      </c>
    </row>
    <row r="19" spans="1:9" ht="15" customHeight="1">
      <c r="A19" s="50"/>
      <c r="B19" s="31"/>
      <c r="C19" s="47" t="s">
        <v>2</v>
      </c>
      <c r="D19" s="48"/>
      <c r="E19" s="8">
        <v>7601</v>
      </c>
      <c r="F19" s="8">
        <v>7580</v>
      </c>
      <c r="G19" s="8">
        <v>7514</v>
      </c>
      <c r="H19" s="8">
        <v>9138</v>
      </c>
      <c r="I19" s="8">
        <v>9052</v>
      </c>
    </row>
    <row r="20" spans="1:19" ht="15" customHeight="1">
      <c r="A20" s="50"/>
      <c r="B20" s="23"/>
      <c r="C20" s="47" t="s">
        <v>3</v>
      </c>
      <c r="D20" s="48"/>
      <c r="E20" s="8">
        <v>3995</v>
      </c>
      <c r="F20" s="8">
        <v>4206</v>
      </c>
      <c r="G20" s="8">
        <v>4982</v>
      </c>
      <c r="H20" s="8">
        <v>4832</v>
      </c>
      <c r="I20" s="8">
        <v>5196</v>
      </c>
      <c r="L20" s="67" t="s">
        <v>70</v>
      </c>
      <c r="M20" s="67"/>
      <c r="N20" s="67"/>
      <c r="O20" s="67"/>
      <c r="P20" s="67"/>
      <c r="Q20" s="67"/>
      <c r="R20" s="67"/>
      <c r="S20" s="67"/>
    </row>
    <row r="21" spans="1:19" ht="15" customHeight="1" thickBot="1">
      <c r="A21" s="50"/>
      <c r="B21" s="23"/>
      <c r="C21" s="47" t="s">
        <v>39</v>
      </c>
      <c r="D21" s="48"/>
      <c r="E21" s="4"/>
      <c r="F21" s="4"/>
      <c r="G21" s="4"/>
      <c r="H21" s="4"/>
      <c r="I21" s="4"/>
      <c r="M21" s="11"/>
      <c r="N21" s="11"/>
      <c r="O21" s="11"/>
      <c r="P21" s="11"/>
      <c r="Q21" s="11"/>
      <c r="R21" s="11"/>
      <c r="S21" s="18" t="s">
        <v>0</v>
      </c>
    </row>
    <row r="22" spans="1:19" ht="15" customHeight="1">
      <c r="A22" s="50"/>
      <c r="B22" s="23"/>
      <c r="C22" s="3"/>
      <c r="D22" s="24" t="s">
        <v>9</v>
      </c>
      <c r="E22" s="8">
        <v>1045</v>
      </c>
      <c r="F22" s="8">
        <v>1058</v>
      </c>
      <c r="G22" s="8">
        <v>932</v>
      </c>
      <c r="H22" s="8">
        <v>905</v>
      </c>
      <c r="I22" s="8">
        <v>1000</v>
      </c>
      <c r="L22" s="68" t="s">
        <v>69</v>
      </c>
      <c r="M22" s="68"/>
      <c r="N22" s="69"/>
      <c r="O22" s="20" t="s">
        <v>61</v>
      </c>
      <c r="P22" s="20" t="s">
        <v>60</v>
      </c>
      <c r="Q22" s="20" t="s">
        <v>59</v>
      </c>
      <c r="R22" s="19" t="s">
        <v>58</v>
      </c>
      <c r="S22" s="21" t="s">
        <v>57</v>
      </c>
    </row>
    <row r="23" spans="1:19" ht="15" customHeight="1">
      <c r="A23" s="50"/>
      <c r="B23" s="23"/>
      <c r="C23" s="3"/>
      <c r="D23" s="24" t="s">
        <v>10</v>
      </c>
      <c r="E23" s="8">
        <v>80</v>
      </c>
      <c r="F23" s="8">
        <v>77</v>
      </c>
      <c r="G23" s="8">
        <v>87</v>
      </c>
      <c r="H23" s="8">
        <v>83</v>
      </c>
      <c r="I23" s="8">
        <v>75</v>
      </c>
      <c r="L23" s="44"/>
      <c r="M23" s="41"/>
      <c r="N23" s="43" t="s">
        <v>54</v>
      </c>
      <c r="O23" s="79">
        <v>2598</v>
      </c>
      <c r="P23" s="78">
        <v>2928</v>
      </c>
      <c r="Q23" s="78">
        <v>3330</v>
      </c>
      <c r="R23" s="78">
        <v>3530</v>
      </c>
      <c r="S23" s="78">
        <v>4232</v>
      </c>
    </row>
    <row r="24" spans="1:19" ht="15" customHeight="1">
      <c r="A24" s="50"/>
      <c r="B24" s="23"/>
      <c r="C24" s="3"/>
      <c r="D24" s="24" t="s">
        <v>11</v>
      </c>
      <c r="E24" s="8">
        <v>8</v>
      </c>
      <c r="F24" s="8">
        <v>15</v>
      </c>
      <c r="G24" s="8">
        <v>8</v>
      </c>
      <c r="H24" s="8">
        <v>9</v>
      </c>
      <c r="I24" s="8">
        <v>10</v>
      </c>
      <c r="L24" s="42" t="s">
        <v>68</v>
      </c>
      <c r="M24" s="73"/>
      <c r="N24" s="24" t="s">
        <v>52</v>
      </c>
      <c r="O24" s="7">
        <v>2523</v>
      </c>
      <c r="P24" s="8">
        <v>2928</v>
      </c>
      <c r="Q24" s="8">
        <v>3314</v>
      </c>
      <c r="R24" s="8">
        <v>3535</v>
      </c>
      <c r="S24" s="8">
        <v>4145</v>
      </c>
    </row>
    <row r="25" spans="1:19" ht="15" customHeight="1">
      <c r="A25" s="50"/>
      <c r="B25" s="23"/>
      <c r="C25" s="26"/>
      <c r="D25" s="24" t="s">
        <v>12</v>
      </c>
      <c r="E25" s="8">
        <v>51</v>
      </c>
      <c r="F25" s="8">
        <v>51</v>
      </c>
      <c r="G25" s="8">
        <v>140</v>
      </c>
      <c r="H25" s="8">
        <v>207</v>
      </c>
      <c r="I25" s="8">
        <v>97</v>
      </c>
      <c r="L25" s="77"/>
      <c r="M25" s="3"/>
      <c r="N25" s="24" t="s">
        <v>51</v>
      </c>
      <c r="O25" s="7">
        <v>243</v>
      </c>
      <c r="P25" s="8">
        <v>243</v>
      </c>
      <c r="Q25" s="8">
        <v>259</v>
      </c>
      <c r="R25" s="8">
        <v>254</v>
      </c>
      <c r="S25" s="8">
        <v>341</v>
      </c>
    </row>
    <row r="26" spans="1:19" ht="15" customHeight="1">
      <c r="A26" s="50"/>
      <c r="B26" s="23"/>
      <c r="C26" s="26"/>
      <c r="D26" s="24" t="s">
        <v>13</v>
      </c>
      <c r="E26" s="8">
        <v>16</v>
      </c>
      <c r="F26" s="8">
        <v>17</v>
      </c>
      <c r="G26" s="8">
        <v>23</v>
      </c>
      <c r="H26" s="8">
        <v>20</v>
      </c>
      <c r="I26" s="8">
        <v>20</v>
      </c>
      <c r="L26" s="77"/>
      <c r="M26" s="3"/>
      <c r="N26" s="24" t="s">
        <v>54</v>
      </c>
      <c r="O26" s="7">
        <v>1049</v>
      </c>
      <c r="P26" s="8">
        <v>1109</v>
      </c>
      <c r="Q26" s="8">
        <v>1129</v>
      </c>
      <c r="R26" s="8">
        <v>1038</v>
      </c>
      <c r="S26" s="8">
        <v>1130</v>
      </c>
    </row>
    <row r="27" spans="1:19" ht="15" customHeight="1">
      <c r="A27" s="50"/>
      <c r="B27" s="23"/>
      <c r="C27" s="26"/>
      <c r="D27" s="24" t="s">
        <v>42</v>
      </c>
      <c r="E27" s="8">
        <v>7</v>
      </c>
      <c r="F27" s="8">
        <v>9</v>
      </c>
      <c r="G27" s="8">
        <v>25</v>
      </c>
      <c r="H27" s="8">
        <v>31</v>
      </c>
      <c r="I27" s="8">
        <v>42</v>
      </c>
      <c r="L27" s="42" t="s">
        <v>67</v>
      </c>
      <c r="M27" s="73"/>
      <c r="N27" s="24" t="s">
        <v>52</v>
      </c>
      <c r="O27" s="7">
        <v>1001</v>
      </c>
      <c r="P27" s="8">
        <v>1090</v>
      </c>
      <c r="Q27" s="8">
        <v>1093</v>
      </c>
      <c r="R27" s="8">
        <v>1056</v>
      </c>
      <c r="S27" s="8">
        <v>1160</v>
      </c>
    </row>
    <row r="28" spans="1:19" ht="15" customHeight="1">
      <c r="A28" s="50"/>
      <c r="B28" s="23"/>
      <c r="C28" s="26"/>
      <c r="D28" s="24" t="s">
        <v>14</v>
      </c>
      <c r="E28" s="12" t="s">
        <v>5</v>
      </c>
      <c r="F28" s="12">
        <v>1</v>
      </c>
      <c r="G28" s="12">
        <v>3</v>
      </c>
      <c r="H28" s="12" t="s">
        <v>5</v>
      </c>
      <c r="I28" s="12" t="s">
        <v>5</v>
      </c>
      <c r="L28" s="72"/>
      <c r="M28" s="32"/>
      <c r="N28" s="29" t="s">
        <v>51</v>
      </c>
      <c r="O28" s="9">
        <v>323</v>
      </c>
      <c r="P28" s="10">
        <v>342</v>
      </c>
      <c r="Q28" s="10">
        <v>378</v>
      </c>
      <c r="R28" s="10">
        <v>360</v>
      </c>
      <c r="S28" s="10">
        <v>330</v>
      </c>
    </row>
    <row r="29" spans="1:14" ht="15" customHeight="1">
      <c r="A29" s="50"/>
      <c r="B29" s="23"/>
      <c r="C29" s="26"/>
      <c r="D29" s="24" t="s">
        <v>15</v>
      </c>
      <c r="E29" s="8">
        <v>3</v>
      </c>
      <c r="F29" s="8">
        <v>2</v>
      </c>
      <c r="G29" s="8">
        <v>1</v>
      </c>
      <c r="H29" s="8">
        <v>1</v>
      </c>
      <c r="I29" s="12" t="s">
        <v>5</v>
      </c>
      <c r="L29" s="5" t="s">
        <v>66</v>
      </c>
      <c r="M29" s="5"/>
      <c r="N29" s="5"/>
    </row>
    <row r="30" spans="1:14" ht="15" customHeight="1">
      <c r="A30" s="50"/>
      <c r="B30" s="23"/>
      <c r="C30" s="26"/>
      <c r="D30" s="24" t="s">
        <v>16</v>
      </c>
      <c r="E30" s="8">
        <v>5</v>
      </c>
      <c r="F30" s="8">
        <v>8</v>
      </c>
      <c r="G30" s="8">
        <v>14</v>
      </c>
      <c r="H30" s="8">
        <v>9</v>
      </c>
      <c r="I30" s="8">
        <v>3</v>
      </c>
      <c r="L30" s="4" t="s">
        <v>65</v>
      </c>
      <c r="M30" s="4"/>
      <c r="N30" s="4"/>
    </row>
    <row r="31" spans="1:9" ht="15" customHeight="1">
      <c r="A31" s="50"/>
      <c r="B31" s="23"/>
      <c r="C31" s="26"/>
      <c r="D31" s="24" t="s">
        <v>17</v>
      </c>
      <c r="E31" s="8">
        <v>44</v>
      </c>
      <c r="F31" s="8">
        <v>41</v>
      </c>
      <c r="G31" s="8">
        <v>42</v>
      </c>
      <c r="H31" s="8">
        <v>65</v>
      </c>
      <c r="I31" s="8">
        <v>67</v>
      </c>
    </row>
    <row r="32" spans="1:9" ht="15" customHeight="1">
      <c r="A32" s="50"/>
      <c r="B32" s="23"/>
      <c r="C32" s="26"/>
      <c r="D32" s="24" t="s">
        <v>18</v>
      </c>
      <c r="E32" s="12" t="s">
        <v>5</v>
      </c>
      <c r="F32" s="12">
        <v>2</v>
      </c>
      <c r="G32" s="12" t="s">
        <v>5</v>
      </c>
      <c r="H32" s="12" t="s">
        <v>5</v>
      </c>
      <c r="I32" s="12">
        <v>1</v>
      </c>
    </row>
    <row r="33" spans="1:19" ht="15" customHeight="1">
      <c r="A33" s="50"/>
      <c r="B33" s="23"/>
      <c r="C33" s="26"/>
      <c r="D33" s="24" t="s">
        <v>19</v>
      </c>
      <c r="E33" s="8">
        <v>432</v>
      </c>
      <c r="F33" s="8">
        <v>413</v>
      </c>
      <c r="G33" s="8">
        <v>342</v>
      </c>
      <c r="H33" s="8">
        <v>367</v>
      </c>
      <c r="I33" s="8">
        <v>324</v>
      </c>
      <c r="L33" s="67" t="s">
        <v>84</v>
      </c>
      <c r="M33" s="67"/>
      <c r="N33" s="67"/>
      <c r="O33" s="67"/>
      <c r="P33" s="67"/>
      <c r="Q33" s="67"/>
      <c r="R33" s="67"/>
      <c r="S33" s="67"/>
    </row>
    <row r="34" spans="1:20" ht="15" customHeight="1" thickBot="1">
      <c r="A34" s="50"/>
      <c r="B34" s="23"/>
      <c r="C34" s="26"/>
      <c r="D34" s="24" t="s">
        <v>20</v>
      </c>
      <c r="E34" s="8">
        <v>702</v>
      </c>
      <c r="F34" s="8">
        <v>763</v>
      </c>
      <c r="G34" s="8">
        <v>1034</v>
      </c>
      <c r="H34" s="8">
        <v>1066</v>
      </c>
      <c r="I34" s="8">
        <v>1013</v>
      </c>
      <c r="N34" s="11"/>
      <c r="P34" s="11"/>
      <c r="Q34" s="96"/>
      <c r="R34" s="11"/>
      <c r="S34" s="11"/>
      <c r="T34" s="18" t="s">
        <v>83</v>
      </c>
    </row>
    <row r="35" spans="1:20" ht="15" customHeight="1">
      <c r="A35" s="50"/>
      <c r="B35" s="23"/>
      <c r="C35" s="26"/>
      <c r="D35" s="24" t="s">
        <v>21</v>
      </c>
      <c r="E35" s="8">
        <v>962</v>
      </c>
      <c r="F35" s="8">
        <v>970</v>
      </c>
      <c r="G35" s="8">
        <v>1248</v>
      </c>
      <c r="H35" s="8">
        <v>1572</v>
      </c>
      <c r="I35" s="8">
        <v>1765</v>
      </c>
      <c r="L35" s="98" t="s">
        <v>82</v>
      </c>
      <c r="M35" s="98"/>
      <c r="N35" s="98"/>
      <c r="O35" s="99"/>
      <c r="P35" s="20" t="s">
        <v>61</v>
      </c>
      <c r="Q35" s="20" t="s">
        <v>60</v>
      </c>
      <c r="R35" s="20" t="s">
        <v>59</v>
      </c>
      <c r="S35" s="19" t="s">
        <v>58</v>
      </c>
      <c r="T35" s="21" t="s">
        <v>57</v>
      </c>
    </row>
    <row r="36" spans="1:20" ht="15" customHeight="1">
      <c r="A36" s="50"/>
      <c r="B36" s="23"/>
      <c r="C36" s="26"/>
      <c r="D36" s="24" t="s">
        <v>22</v>
      </c>
      <c r="E36" s="8">
        <v>735</v>
      </c>
      <c r="F36" s="8">
        <v>728</v>
      </c>
      <c r="G36" s="8">
        <v>696</v>
      </c>
      <c r="H36" s="8">
        <v>615</v>
      </c>
      <c r="I36" s="8">
        <v>559</v>
      </c>
      <c r="L36" s="100" t="s">
        <v>90</v>
      </c>
      <c r="M36" s="107" t="s">
        <v>72</v>
      </c>
      <c r="N36" s="107"/>
      <c r="O36" s="108"/>
      <c r="P36" s="79">
        <v>2258</v>
      </c>
      <c r="Q36" s="78">
        <v>2472</v>
      </c>
      <c r="R36" s="78">
        <v>2470</v>
      </c>
      <c r="S36" s="78">
        <v>2431</v>
      </c>
      <c r="T36" s="8">
        <v>2569</v>
      </c>
    </row>
    <row r="37" spans="1:20" ht="15" customHeight="1">
      <c r="A37" s="50"/>
      <c r="B37" s="23"/>
      <c r="C37" s="26"/>
      <c r="D37" s="24" t="s">
        <v>23</v>
      </c>
      <c r="E37" s="8">
        <v>499</v>
      </c>
      <c r="F37" s="8">
        <v>610</v>
      </c>
      <c r="G37" s="8">
        <v>756</v>
      </c>
      <c r="H37" s="8">
        <v>873</v>
      </c>
      <c r="I37" s="8">
        <v>1039</v>
      </c>
      <c r="L37" s="11"/>
      <c r="M37" s="77"/>
      <c r="N37" s="77"/>
      <c r="P37" s="7"/>
      <c r="Q37" s="8"/>
      <c r="R37" s="8"/>
      <c r="S37" s="8"/>
      <c r="T37" s="8"/>
    </row>
    <row r="38" spans="1:20" ht="15" customHeight="1">
      <c r="A38" s="50"/>
      <c r="B38" s="23"/>
      <c r="C38" s="3"/>
      <c r="D38" s="24" t="s">
        <v>24</v>
      </c>
      <c r="E38" s="8">
        <v>2</v>
      </c>
      <c r="F38" s="8">
        <v>5</v>
      </c>
      <c r="G38" s="8">
        <v>2</v>
      </c>
      <c r="H38" s="8">
        <v>1</v>
      </c>
      <c r="I38" s="8">
        <v>1</v>
      </c>
      <c r="L38" s="4"/>
      <c r="M38" s="47" t="s">
        <v>72</v>
      </c>
      <c r="N38" s="47"/>
      <c r="O38" s="48"/>
      <c r="P38" s="45">
        <f>SUM(P39:P45)</f>
        <v>2183</v>
      </c>
      <c r="Q38" s="46">
        <f>SUM(Q39:Q45)</f>
        <v>2381</v>
      </c>
      <c r="R38" s="46">
        <f>SUM(R39:R45)</f>
        <v>2483</v>
      </c>
      <c r="S38" s="46">
        <f>SUM(S39:S45)</f>
        <v>2378</v>
      </c>
      <c r="T38" s="46">
        <f>SUM(T39:T45)</f>
        <v>2484</v>
      </c>
    </row>
    <row r="39" spans="1:20" ht="15" customHeight="1">
      <c r="A39" s="50"/>
      <c r="B39" s="30"/>
      <c r="C39" s="3"/>
      <c r="D39" s="24" t="s">
        <v>25</v>
      </c>
      <c r="E39" s="12" t="s">
        <v>5</v>
      </c>
      <c r="F39" s="12" t="s">
        <v>5</v>
      </c>
      <c r="G39" s="12">
        <v>1</v>
      </c>
      <c r="H39" s="12" t="s">
        <v>5</v>
      </c>
      <c r="I39" s="12" t="s">
        <v>5</v>
      </c>
      <c r="L39" s="3"/>
      <c r="M39" s="109" t="s">
        <v>81</v>
      </c>
      <c r="N39" s="109"/>
      <c r="O39" s="110"/>
      <c r="P39" s="87">
        <v>143</v>
      </c>
      <c r="Q39" s="86">
        <v>138</v>
      </c>
      <c r="R39" s="86">
        <v>132</v>
      </c>
      <c r="S39" s="86">
        <v>122</v>
      </c>
      <c r="T39" s="4">
        <v>143</v>
      </c>
    </row>
    <row r="40" spans="1:20" ht="15" customHeight="1">
      <c r="A40" s="50"/>
      <c r="B40" s="30"/>
      <c r="C40" s="3"/>
      <c r="D40" s="24" t="s">
        <v>26</v>
      </c>
      <c r="E40" s="8">
        <v>888</v>
      </c>
      <c r="F40" s="8">
        <v>888</v>
      </c>
      <c r="G40" s="8">
        <v>432</v>
      </c>
      <c r="H40" s="8">
        <v>404</v>
      </c>
      <c r="I40" s="8">
        <v>526</v>
      </c>
      <c r="L40" s="11"/>
      <c r="M40" s="47" t="s">
        <v>80</v>
      </c>
      <c r="N40" s="47"/>
      <c r="O40" s="48"/>
      <c r="P40" s="7">
        <v>574</v>
      </c>
      <c r="Q40" s="8">
        <v>542</v>
      </c>
      <c r="R40" s="8">
        <v>502</v>
      </c>
      <c r="S40" s="8">
        <v>429</v>
      </c>
      <c r="T40" s="8">
        <v>495</v>
      </c>
    </row>
    <row r="41" spans="1:20" ht="15" customHeight="1">
      <c r="A41" s="50"/>
      <c r="B41" s="30"/>
      <c r="C41" s="3"/>
      <c r="D41" s="24" t="s">
        <v>27</v>
      </c>
      <c r="E41" s="8">
        <v>25</v>
      </c>
      <c r="F41" s="8">
        <v>12</v>
      </c>
      <c r="G41" s="8">
        <v>8</v>
      </c>
      <c r="H41" s="8">
        <v>6</v>
      </c>
      <c r="I41" s="8">
        <v>22</v>
      </c>
      <c r="L41" s="100" t="s">
        <v>91</v>
      </c>
      <c r="M41" s="102" t="s">
        <v>79</v>
      </c>
      <c r="N41" s="102"/>
      <c r="O41" s="103"/>
      <c r="P41" s="87">
        <v>2</v>
      </c>
      <c r="Q41" s="86">
        <v>1</v>
      </c>
      <c r="R41" s="86">
        <v>1</v>
      </c>
      <c r="S41" s="86" t="s">
        <v>76</v>
      </c>
      <c r="T41" s="4">
        <v>1</v>
      </c>
    </row>
    <row r="42" spans="1:20" ht="15" customHeight="1">
      <c r="A42" s="50"/>
      <c r="B42" s="27"/>
      <c r="C42" s="32"/>
      <c r="D42" s="29" t="s">
        <v>8</v>
      </c>
      <c r="E42" s="8">
        <v>2154</v>
      </c>
      <c r="F42" s="8">
        <v>1719</v>
      </c>
      <c r="G42" s="8">
        <v>2496</v>
      </c>
      <c r="H42" s="8">
        <v>2754</v>
      </c>
      <c r="I42" s="8">
        <v>2852</v>
      </c>
      <c r="L42" s="3"/>
      <c r="M42" s="47" t="s">
        <v>78</v>
      </c>
      <c r="N42" s="47"/>
      <c r="O42" s="48"/>
      <c r="P42" s="7">
        <v>25</v>
      </c>
      <c r="Q42" s="8">
        <v>23</v>
      </c>
      <c r="R42" s="8">
        <v>27</v>
      </c>
      <c r="S42" s="8">
        <v>29</v>
      </c>
      <c r="T42" s="8">
        <v>49</v>
      </c>
    </row>
    <row r="43" spans="1:20" ht="15" customHeight="1">
      <c r="A43" s="25"/>
      <c r="B43" s="63" t="s">
        <v>33</v>
      </c>
      <c r="C43" s="64"/>
      <c r="D43" s="65"/>
      <c r="E43" s="13"/>
      <c r="F43" s="4"/>
      <c r="G43" s="4"/>
      <c r="H43" s="4"/>
      <c r="I43" s="4"/>
      <c r="L43" s="4"/>
      <c r="M43" s="117" t="s">
        <v>77</v>
      </c>
      <c r="N43" s="117"/>
      <c r="O43" s="118"/>
      <c r="P43" s="87">
        <v>1</v>
      </c>
      <c r="Q43" s="86">
        <v>1</v>
      </c>
      <c r="R43" s="86" t="s">
        <v>76</v>
      </c>
      <c r="S43" s="86" t="s">
        <v>76</v>
      </c>
      <c r="T43" s="4">
        <v>1</v>
      </c>
    </row>
    <row r="44" spans="1:20" ht="15" customHeight="1">
      <c r="A44" s="25"/>
      <c r="B44" s="31"/>
      <c r="C44" s="47" t="s">
        <v>1</v>
      </c>
      <c r="D44" s="48"/>
      <c r="E44" s="45">
        <f>SUM(E48:E57)</f>
        <v>9808</v>
      </c>
      <c r="F44" s="46">
        <f>SUM(F48:F57)</f>
        <v>10030</v>
      </c>
      <c r="G44" s="46">
        <f>SUM(G48:G57)</f>
        <v>10748</v>
      </c>
      <c r="H44" s="46">
        <f>SUM(H48:H57)</f>
        <v>10419</v>
      </c>
      <c r="I44" s="46">
        <f>SUM(I48:I57)</f>
        <v>11283</v>
      </c>
      <c r="L44" s="4"/>
      <c r="M44" s="47" t="s">
        <v>74</v>
      </c>
      <c r="N44" s="47"/>
      <c r="O44" s="48"/>
      <c r="P44" s="7">
        <v>611</v>
      </c>
      <c r="Q44" s="8">
        <v>700</v>
      </c>
      <c r="R44" s="8">
        <v>729</v>
      </c>
      <c r="S44" s="8">
        <v>603</v>
      </c>
      <c r="T44" s="8">
        <v>675</v>
      </c>
    </row>
    <row r="45" spans="1:20" ht="15" customHeight="1">
      <c r="A45" s="25"/>
      <c r="B45" s="23"/>
      <c r="C45" s="47" t="s">
        <v>2</v>
      </c>
      <c r="D45" s="48"/>
      <c r="E45" s="7">
        <v>9775</v>
      </c>
      <c r="F45" s="8">
        <v>9970</v>
      </c>
      <c r="G45" s="8">
        <v>10708</v>
      </c>
      <c r="H45" s="8">
        <v>10400</v>
      </c>
      <c r="I45" s="8">
        <v>11237</v>
      </c>
      <c r="L45" s="4"/>
      <c r="M45" s="47" t="s">
        <v>73</v>
      </c>
      <c r="N45" s="47"/>
      <c r="O45" s="48"/>
      <c r="P45" s="7">
        <v>827</v>
      </c>
      <c r="Q45" s="8">
        <v>976</v>
      </c>
      <c r="R45" s="8">
        <v>1092</v>
      </c>
      <c r="S45" s="8">
        <v>1195</v>
      </c>
      <c r="T45" s="8">
        <v>1120</v>
      </c>
    </row>
    <row r="46" spans="1:20" ht="15" customHeight="1">
      <c r="A46" s="25"/>
      <c r="B46" s="23"/>
      <c r="C46" s="47" t="s">
        <v>3</v>
      </c>
      <c r="D46" s="48"/>
      <c r="E46" s="7">
        <v>434</v>
      </c>
      <c r="F46" s="8">
        <v>494</v>
      </c>
      <c r="G46" s="8">
        <v>534</v>
      </c>
      <c r="H46" s="8">
        <v>553</v>
      </c>
      <c r="I46" s="8">
        <v>599</v>
      </c>
      <c r="L46" s="111" t="s">
        <v>92</v>
      </c>
      <c r="M46" s="52" t="s">
        <v>72</v>
      </c>
      <c r="N46" s="52"/>
      <c r="O46" s="66"/>
      <c r="P46" s="84">
        <v>288</v>
      </c>
      <c r="Q46" s="83">
        <v>379</v>
      </c>
      <c r="R46" s="82">
        <v>366</v>
      </c>
      <c r="S46" s="82">
        <v>419</v>
      </c>
      <c r="T46" s="81">
        <v>504</v>
      </c>
    </row>
    <row r="47" spans="1:14" ht="15" customHeight="1">
      <c r="A47" s="25"/>
      <c r="B47" s="23"/>
      <c r="C47" s="47" t="s">
        <v>35</v>
      </c>
      <c r="D47" s="48"/>
      <c r="E47" s="14"/>
      <c r="F47" s="11"/>
      <c r="G47" s="11"/>
      <c r="H47" s="11"/>
      <c r="I47" s="11"/>
      <c r="L47" s="5" t="s">
        <v>71</v>
      </c>
      <c r="M47" s="4"/>
      <c r="N47" s="4"/>
    </row>
    <row r="48" spans="1:14" ht="15" customHeight="1">
      <c r="A48" s="25"/>
      <c r="B48" s="23"/>
      <c r="C48" s="26"/>
      <c r="D48" s="24" t="s">
        <v>9</v>
      </c>
      <c r="E48" s="7">
        <v>2192</v>
      </c>
      <c r="F48" s="8">
        <v>2348</v>
      </c>
      <c r="G48" s="8">
        <v>2878</v>
      </c>
      <c r="H48" s="8">
        <v>2574</v>
      </c>
      <c r="I48" s="8">
        <v>2873</v>
      </c>
      <c r="L48" s="4" t="s">
        <v>65</v>
      </c>
      <c r="M48" s="4"/>
      <c r="N48" s="4"/>
    </row>
    <row r="49" spans="1:9" ht="15" customHeight="1">
      <c r="A49" s="25"/>
      <c r="B49" s="23"/>
      <c r="C49" s="33"/>
      <c r="D49" s="24" t="s">
        <v>12</v>
      </c>
      <c r="E49" s="7">
        <v>4</v>
      </c>
      <c r="F49" s="8">
        <v>2</v>
      </c>
      <c r="G49" s="8">
        <v>9</v>
      </c>
      <c r="H49" s="8">
        <v>4</v>
      </c>
      <c r="I49" s="8">
        <v>5</v>
      </c>
    </row>
    <row r="50" spans="1:9" ht="15" customHeight="1">
      <c r="A50" s="25"/>
      <c r="B50" s="23"/>
      <c r="C50" s="33"/>
      <c r="D50" s="24" t="s">
        <v>18</v>
      </c>
      <c r="E50" s="15" t="s">
        <v>5</v>
      </c>
      <c r="F50" s="12" t="s">
        <v>5</v>
      </c>
      <c r="G50" s="12" t="s">
        <v>5</v>
      </c>
      <c r="H50" s="12" t="s">
        <v>5</v>
      </c>
      <c r="I50" s="12" t="s">
        <v>5</v>
      </c>
    </row>
    <row r="51" spans="1:21" ht="15" customHeight="1">
      <c r="A51" s="25"/>
      <c r="B51" s="23"/>
      <c r="C51" s="33"/>
      <c r="D51" s="24" t="s">
        <v>28</v>
      </c>
      <c r="E51" s="7">
        <v>24</v>
      </c>
      <c r="F51" s="8">
        <v>31</v>
      </c>
      <c r="G51" s="8">
        <v>25</v>
      </c>
      <c r="H51" s="8">
        <v>38</v>
      </c>
      <c r="I51" s="8">
        <v>31</v>
      </c>
      <c r="L51" s="67" t="s">
        <v>89</v>
      </c>
      <c r="M51" s="67"/>
      <c r="N51" s="67"/>
      <c r="O51" s="67"/>
      <c r="P51" s="67"/>
      <c r="Q51" s="67"/>
      <c r="R51" s="67"/>
      <c r="S51" s="67"/>
      <c r="T51" s="67"/>
      <c r="U51" s="95"/>
    </row>
    <row r="52" spans="1:20" ht="15" customHeight="1" thickBot="1">
      <c r="A52" s="25"/>
      <c r="B52" s="23"/>
      <c r="C52" s="33"/>
      <c r="D52" s="24" t="s">
        <v>29</v>
      </c>
      <c r="E52" s="7">
        <v>3963</v>
      </c>
      <c r="F52" s="8">
        <v>3909</v>
      </c>
      <c r="G52" s="8">
        <v>3680</v>
      </c>
      <c r="H52" s="8">
        <v>3431</v>
      </c>
      <c r="I52" s="8">
        <v>3728</v>
      </c>
      <c r="N52" s="17"/>
      <c r="O52" s="17"/>
      <c r="P52" s="17"/>
      <c r="Q52" s="17"/>
      <c r="R52" s="17"/>
      <c r="S52" s="17"/>
      <c r="T52" s="18" t="s">
        <v>63</v>
      </c>
    </row>
    <row r="53" spans="1:20" ht="15" customHeight="1">
      <c r="A53" s="25"/>
      <c r="B53" s="23"/>
      <c r="C53" s="33"/>
      <c r="D53" s="24" t="s">
        <v>30</v>
      </c>
      <c r="E53" s="7">
        <v>50</v>
      </c>
      <c r="F53" s="8">
        <v>39</v>
      </c>
      <c r="G53" s="8">
        <v>46</v>
      </c>
      <c r="H53" s="8">
        <v>85</v>
      </c>
      <c r="I53" s="8">
        <v>102</v>
      </c>
      <c r="L53" s="120" t="s">
        <v>106</v>
      </c>
      <c r="M53" s="68"/>
      <c r="N53" s="68"/>
      <c r="O53" s="69"/>
      <c r="P53" s="94" t="s">
        <v>61</v>
      </c>
      <c r="Q53" s="94" t="s">
        <v>60</v>
      </c>
      <c r="R53" s="94" t="s">
        <v>59</v>
      </c>
      <c r="S53" s="94" t="s">
        <v>58</v>
      </c>
      <c r="T53" s="21" t="s">
        <v>57</v>
      </c>
    </row>
    <row r="54" spans="1:20" ht="15" customHeight="1">
      <c r="A54" s="25"/>
      <c r="B54" s="23"/>
      <c r="C54" s="33"/>
      <c r="D54" s="24" t="s">
        <v>19</v>
      </c>
      <c r="E54" s="7">
        <v>71</v>
      </c>
      <c r="F54" s="8">
        <v>49</v>
      </c>
      <c r="G54" s="8">
        <v>94</v>
      </c>
      <c r="H54" s="8">
        <v>101</v>
      </c>
      <c r="I54" s="8">
        <v>148</v>
      </c>
      <c r="L54" s="5"/>
      <c r="M54" s="5"/>
      <c r="N54" s="5"/>
      <c r="O54" s="114" t="s">
        <v>97</v>
      </c>
      <c r="P54" s="93">
        <f>SUM(P55:P56)</f>
        <v>4119</v>
      </c>
      <c r="Q54" s="92">
        <f>SUM(Q55:Q56)</f>
        <v>4524</v>
      </c>
      <c r="R54" s="92">
        <f>SUM(R55:R56)</f>
        <v>4502</v>
      </c>
      <c r="S54" s="92">
        <f>SUM(S55:S56)</f>
        <v>4568</v>
      </c>
      <c r="T54" s="92">
        <f>SUM(T55:T56)</f>
        <v>4693</v>
      </c>
    </row>
    <row r="55" spans="1:20" ht="15" customHeight="1">
      <c r="A55" s="25"/>
      <c r="B55" s="23"/>
      <c r="C55" s="33"/>
      <c r="D55" s="24" t="s">
        <v>26</v>
      </c>
      <c r="E55" s="7">
        <v>49</v>
      </c>
      <c r="F55" s="8">
        <v>44</v>
      </c>
      <c r="G55" s="8">
        <v>47</v>
      </c>
      <c r="H55" s="8">
        <v>33</v>
      </c>
      <c r="I55" s="8">
        <v>46</v>
      </c>
      <c r="L55" s="4"/>
      <c r="M55" s="4"/>
      <c r="N55" s="11" t="s">
        <v>88</v>
      </c>
      <c r="O55" s="116" t="s">
        <v>98</v>
      </c>
      <c r="P55" s="45">
        <v>55</v>
      </c>
      <c r="Q55" s="46">
        <v>133</v>
      </c>
      <c r="R55" s="46">
        <v>164</v>
      </c>
      <c r="S55" s="46">
        <v>236</v>
      </c>
      <c r="T55" s="46">
        <v>112</v>
      </c>
    </row>
    <row r="56" spans="1:20" ht="15" customHeight="1">
      <c r="A56" s="22"/>
      <c r="B56" s="23"/>
      <c r="C56" s="33"/>
      <c r="D56" s="24" t="s">
        <v>27</v>
      </c>
      <c r="E56" s="15" t="s">
        <v>5</v>
      </c>
      <c r="F56" s="12" t="s">
        <v>5</v>
      </c>
      <c r="G56" s="12" t="s">
        <v>5</v>
      </c>
      <c r="H56" s="12" t="s">
        <v>5</v>
      </c>
      <c r="I56" s="12" t="s">
        <v>5</v>
      </c>
      <c r="L56" s="112" t="s">
        <v>93</v>
      </c>
      <c r="M56" s="4"/>
      <c r="N56" s="11"/>
      <c r="O56" s="116" t="s">
        <v>99</v>
      </c>
      <c r="P56" s="45">
        <v>4064</v>
      </c>
      <c r="Q56" s="46">
        <v>4391</v>
      </c>
      <c r="R56" s="46">
        <v>4338</v>
      </c>
      <c r="S56" s="46">
        <v>4332</v>
      </c>
      <c r="T56" s="46">
        <v>4581</v>
      </c>
    </row>
    <row r="57" spans="1:20" ht="15" customHeight="1">
      <c r="A57" s="22"/>
      <c r="B57" s="34"/>
      <c r="C57" s="35"/>
      <c r="D57" s="29" t="s">
        <v>8</v>
      </c>
      <c r="E57" s="7">
        <v>3455</v>
      </c>
      <c r="F57" s="8">
        <v>3608</v>
      </c>
      <c r="G57" s="8">
        <v>3969</v>
      </c>
      <c r="H57" s="8">
        <v>4153</v>
      </c>
      <c r="I57" s="8">
        <v>4350</v>
      </c>
      <c r="L57" s="90"/>
      <c r="M57" s="91"/>
      <c r="N57" s="4"/>
      <c r="O57" s="116" t="s">
        <v>97</v>
      </c>
      <c r="P57" s="45">
        <f>SUM(P58:P61)</f>
        <v>3986</v>
      </c>
      <c r="Q57" s="46">
        <f>SUM(Q58:Q61)</f>
        <v>4360</v>
      </c>
      <c r="R57" s="46">
        <f>SUM(R58:R61)</f>
        <v>4266</v>
      </c>
      <c r="S57" s="46">
        <f>SUM(S58:S61)</f>
        <v>4456</v>
      </c>
      <c r="T57" s="46">
        <f>SUM(T58:T61)</f>
        <v>4514</v>
      </c>
    </row>
    <row r="58" spans="1:20" ht="15" customHeight="1">
      <c r="A58" s="36"/>
      <c r="B58" s="63" t="s">
        <v>31</v>
      </c>
      <c r="C58" s="55"/>
      <c r="D58" s="56"/>
      <c r="E58" s="13"/>
      <c r="F58" s="4"/>
      <c r="G58" s="4"/>
      <c r="H58" s="4"/>
      <c r="I58" s="4"/>
      <c r="L58" s="90"/>
      <c r="M58" s="89"/>
      <c r="N58" s="11"/>
      <c r="O58" s="116" t="s">
        <v>100</v>
      </c>
      <c r="P58" s="45">
        <v>579</v>
      </c>
      <c r="Q58" s="46">
        <v>621</v>
      </c>
      <c r="R58" s="46">
        <v>576</v>
      </c>
      <c r="S58" s="46">
        <v>712</v>
      </c>
      <c r="T58" s="46">
        <v>707</v>
      </c>
    </row>
    <row r="59" spans="1:20" ht="15" customHeight="1">
      <c r="A59" s="25"/>
      <c r="B59" s="23"/>
      <c r="C59" s="47" t="s">
        <v>1</v>
      </c>
      <c r="D59" s="49"/>
      <c r="E59" s="15" t="s">
        <v>5</v>
      </c>
      <c r="F59" s="12" t="s">
        <v>5</v>
      </c>
      <c r="G59" s="12" t="s">
        <v>5</v>
      </c>
      <c r="H59" s="12" t="s">
        <v>5</v>
      </c>
      <c r="I59" s="12">
        <v>2</v>
      </c>
      <c r="L59" s="89"/>
      <c r="M59" s="89"/>
      <c r="N59" s="11" t="s">
        <v>87</v>
      </c>
      <c r="O59" s="116" t="s">
        <v>95</v>
      </c>
      <c r="P59" s="45">
        <v>298</v>
      </c>
      <c r="Q59" s="46">
        <v>387</v>
      </c>
      <c r="R59" s="46">
        <v>393</v>
      </c>
      <c r="S59" s="46">
        <v>435</v>
      </c>
      <c r="T59" s="46">
        <v>376</v>
      </c>
    </row>
    <row r="60" spans="1:20" ht="15" customHeight="1">
      <c r="A60" s="50" t="s">
        <v>34</v>
      </c>
      <c r="B60" s="23"/>
      <c r="C60" s="47" t="s">
        <v>2</v>
      </c>
      <c r="D60" s="49"/>
      <c r="E60" s="15" t="s">
        <v>5</v>
      </c>
      <c r="F60" s="12" t="s">
        <v>5</v>
      </c>
      <c r="G60" s="12" t="s">
        <v>5</v>
      </c>
      <c r="H60" s="12" t="s">
        <v>5</v>
      </c>
      <c r="I60" s="12">
        <v>2</v>
      </c>
      <c r="L60" s="3"/>
      <c r="M60" s="3"/>
      <c r="N60" s="11"/>
      <c r="O60" s="116" t="s">
        <v>101</v>
      </c>
      <c r="P60" s="45">
        <v>7</v>
      </c>
      <c r="Q60" s="46">
        <v>7</v>
      </c>
      <c r="R60" s="46">
        <v>5</v>
      </c>
      <c r="S60" s="46">
        <v>8</v>
      </c>
      <c r="T60" s="46">
        <v>7</v>
      </c>
    </row>
    <row r="61" spans="1:20" ht="15" customHeight="1">
      <c r="A61" s="51"/>
      <c r="B61" s="34"/>
      <c r="C61" s="52" t="s">
        <v>3</v>
      </c>
      <c r="D61" s="53"/>
      <c r="E61" s="15" t="s">
        <v>5</v>
      </c>
      <c r="F61" s="12" t="s">
        <v>5</v>
      </c>
      <c r="G61" s="12" t="s">
        <v>5</v>
      </c>
      <c r="H61" s="12" t="s">
        <v>5</v>
      </c>
      <c r="I61" s="12" t="s">
        <v>5</v>
      </c>
      <c r="L61" s="3"/>
      <c r="M61" s="3"/>
      <c r="N61" s="11"/>
      <c r="O61" s="115" t="s">
        <v>86</v>
      </c>
      <c r="P61" s="45">
        <v>3102</v>
      </c>
      <c r="Q61" s="46">
        <v>3345</v>
      </c>
      <c r="R61" s="46">
        <v>3292</v>
      </c>
      <c r="S61" s="46">
        <v>3301</v>
      </c>
      <c r="T61" s="46">
        <v>3424</v>
      </c>
    </row>
    <row r="62" spans="1:20" ht="15" customHeight="1">
      <c r="A62" s="51"/>
      <c r="B62" s="54" t="s">
        <v>32</v>
      </c>
      <c r="C62" s="55"/>
      <c r="D62" s="56"/>
      <c r="E62" s="13"/>
      <c r="F62" s="4"/>
      <c r="G62" s="4"/>
      <c r="H62" s="4"/>
      <c r="I62" s="4"/>
      <c r="L62" s="4"/>
      <c r="M62" s="4"/>
      <c r="N62" s="4"/>
      <c r="O62" s="116" t="s">
        <v>96</v>
      </c>
      <c r="P62" s="45">
        <f>SUM(P63:P64)</f>
        <v>20140</v>
      </c>
      <c r="Q62" s="46">
        <f>SUM(Q63:Q64)</f>
        <v>21096</v>
      </c>
      <c r="R62" s="46">
        <f>SUM(R63:R64)</f>
        <v>20766</v>
      </c>
      <c r="S62" s="46">
        <f>SUM(S63:S64)</f>
        <v>20154</v>
      </c>
      <c r="T62" s="46">
        <f>SUM(T63:T64)</f>
        <v>20328</v>
      </c>
    </row>
    <row r="63" spans="1:20" ht="15" customHeight="1">
      <c r="A63" s="51"/>
      <c r="B63" s="38"/>
      <c r="C63" s="47" t="s">
        <v>1</v>
      </c>
      <c r="D63" s="49"/>
      <c r="E63" s="7">
        <v>17</v>
      </c>
      <c r="F63" s="8">
        <v>19</v>
      </c>
      <c r="G63" s="8">
        <v>10</v>
      </c>
      <c r="H63" s="8">
        <v>10</v>
      </c>
      <c r="I63" s="8">
        <v>16</v>
      </c>
      <c r="L63" s="4"/>
      <c r="M63" s="4"/>
      <c r="N63" s="11" t="s">
        <v>88</v>
      </c>
      <c r="O63" s="116" t="s">
        <v>102</v>
      </c>
      <c r="P63" s="45">
        <v>15</v>
      </c>
      <c r="Q63" s="46">
        <v>41</v>
      </c>
      <c r="R63" s="46">
        <v>66</v>
      </c>
      <c r="S63" s="46">
        <v>67</v>
      </c>
      <c r="T63" s="46">
        <v>30</v>
      </c>
    </row>
    <row r="64" spans="1:20" ht="15" customHeight="1">
      <c r="A64" s="51"/>
      <c r="B64" s="38"/>
      <c r="C64" s="47" t="s">
        <v>2</v>
      </c>
      <c r="D64" s="49"/>
      <c r="E64" s="7">
        <v>18</v>
      </c>
      <c r="F64" s="8">
        <v>21</v>
      </c>
      <c r="G64" s="8">
        <v>11</v>
      </c>
      <c r="H64" s="8">
        <v>12</v>
      </c>
      <c r="I64" s="8">
        <v>13</v>
      </c>
      <c r="L64" s="73"/>
      <c r="M64" s="73"/>
      <c r="N64" s="11"/>
      <c r="O64" s="116" t="s">
        <v>103</v>
      </c>
      <c r="P64" s="45">
        <v>20125</v>
      </c>
      <c r="Q64" s="46">
        <v>21055</v>
      </c>
      <c r="R64" s="46">
        <v>20700</v>
      </c>
      <c r="S64" s="46">
        <v>20087</v>
      </c>
      <c r="T64" s="46">
        <v>20298</v>
      </c>
    </row>
    <row r="65" spans="1:20" ht="15" customHeight="1">
      <c r="A65" s="51"/>
      <c r="B65" s="39"/>
      <c r="C65" s="52" t="s">
        <v>3</v>
      </c>
      <c r="D65" s="53"/>
      <c r="E65" s="7">
        <v>6</v>
      </c>
      <c r="F65" s="8">
        <v>4</v>
      </c>
      <c r="G65" s="8">
        <v>3</v>
      </c>
      <c r="H65" s="8">
        <v>1</v>
      </c>
      <c r="I65" s="8">
        <v>4</v>
      </c>
      <c r="L65" s="100" t="s">
        <v>94</v>
      </c>
      <c r="M65" s="42"/>
      <c r="N65" s="4"/>
      <c r="O65" s="116" t="s">
        <v>96</v>
      </c>
      <c r="P65" s="45">
        <f>SUM(P66:P69)</f>
        <v>20099</v>
      </c>
      <c r="Q65" s="46">
        <f>SUM(Q66:Q69)</f>
        <v>21030</v>
      </c>
      <c r="R65" s="46">
        <f>SUM(R66:R69)</f>
        <v>20699</v>
      </c>
      <c r="S65" s="46">
        <f>SUM(S66:S69)</f>
        <v>20124</v>
      </c>
      <c r="T65" s="46">
        <f>SUM(T66:T69)</f>
        <v>20277</v>
      </c>
    </row>
    <row r="66" spans="1:20" ht="15" customHeight="1">
      <c r="A66" s="51"/>
      <c r="B66" s="57" t="s">
        <v>33</v>
      </c>
      <c r="C66" s="58"/>
      <c r="D66" s="59"/>
      <c r="E66" s="13"/>
      <c r="F66" s="4"/>
      <c r="G66" s="4"/>
      <c r="H66" s="4"/>
      <c r="I66" s="4"/>
      <c r="L66" s="73"/>
      <c r="M66" s="73"/>
      <c r="N66" s="88"/>
      <c r="O66" s="116" t="s">
        <v>104</v>
      </c>
      <c r="P66" s="7">
        <v>11478</v>
      </c>
      <c r="Q66" s="8">
        <v>11908</v>
      </c>
      <c r="R66" s="8">
        <v>11168</v>
      </c>
      <c r="S66" s="8">
        <v>10157</v>
      </c>
      <c r="T66" s="8">
        <v>9786</v>
      </c>
    </row>
    <row r="67" spans="1:20" ht="15" customHeight="1">
      <c r="A67" s="51"/>
      <c r="B67" s="38"/>
      <c r="C67" s="47" t="s">
        <v>1</v>
      </c>
      <c r="D67" s="49"/>
      <c r="E67" s="7">
        <v>1359</v>
      </c>
      <c r="F67" s="8">
        <v>1546</v>
      </c>
      <c r="G67" s="8">
        <v>2285</v>
      </c>
      <c r="H67" s="8">
        <v>2640</v>
      </c>
      <c r="I67" s="8">
        <v>3325</v>
      </c>
      <c r="L67" s="73"/>
      <c r="M67" s="73"/>
      <c r="N67" s="11" t="s">
        <v>87</v>
      </c>
      <c r="O67" s="116" t="s">
        <v>95</v>
      </c>
      <c r="P67" s="7">
        <v>6860</v>
      </c>
      <c r="Q67" s="8">
        <v>6758</v>
      </c>
      <c r="R67" s="8">
        <v>7419</v>
      </c>
      <c r="S67" s="8">
        <v>7894</v>
      </c>
      <c r="T67" s="8">
        <v>8487</v>
      </c>
    </row>
    <row r="68" spans="1:20" ht="15" customHeight="1">
      <c r="A68" s="37"/>
      <c r="B68" s="38"/>
      <c r="C68" s="47" t="s">
        <v>2</v>
      </c>
      <c r="D68" s="49"/>
      <c r="E68" s="7">
        <v>1391</v>
      </c>
      <c r="F68" s="8">
        <v>1454</v>
      </c>
      <c r="G68" s="8">
        <v>2109</v>
      </c>
      <c r="H68" s="8">
        <v>2647</v>
      </c>
      <c r="I68" s="8">
        <v>3035</v>
      </c>
      <c r="L68" s="3"/>
      <c r="M68" s="3"/>
      <c r="N68" s="88"/>
      <c r="O68" s="116" t="s">
        <v>105</v>
      </c>
      <c r="P68" s="7">
        <v>19</v>
      </c>
      <c r="Q68" s="8">
        <v>9</v>
      </c>
      <c r="R68" s="8">
        <v>21</v>
      </c>
      <c r="S68" s="8">
        <v>8</v>
      </c>
      <c r="T68" s="8">
        <v>20</v>
      </c>
    </row>
    <row r="69" spans="1:20" ht="15" customHeight="1">
      <c r="A69" s="40"/>
      <c r="B69" s="39"/>
      <c r="C69" s="52" t="s">
        <v>3</v>
      </c>
      <c r="D69" s="66"/>
      <c r="E69" s="9">
        <v>203</v>
      </c>
      <c r="F69" s="10">
        <v>295</v>
      </c>
      <c r="G69" s="10">
        <v>471</v>
      </c>
      <c r="H69" s="10">
        <v>464</v>
      </c>
      <c r="I69" s="10">
        <v>754</v>
      </c>
      <c r="L69" s="32"/>
      <c r="M69" s="32"/>
      <c r="N69" s="85"/>
      <c r="O69" s="119" t="s">
        <v>86</v>
      </c>
      <c r="P69" s="9">
        <v>1742</v>
      </c>
      <c r="Q69" s="10">
        <v>2355</v>
      </c>
      <c r="R69" s="10">
        <v>2091</v>
      </c>
      <c r="S69" s="10">
        <v>2065</v>
      </c>
      <c r="T69" s="10">
        <v>1984</v>
      </c>
    </row>
    <row r="70" spans="1:14" ht="15" customHeight="1">
      <c r="A70" s="41" t="s">
        <v>43</v>
      </c>
      <c r="L70" s="5" t="s">
        <v>85</v>
      </c>
      <c r="M70" s="5"/>
      <c r="N70" s="5"/>
    </row>
    <row r="73" spans="2:9" ht="15" customHeight="1">
      <c r="B73" s="4"/>
      <c r="C73" s="4"/>
      <c r="D73" s="4"/>
      <c r="E73" s="4"/>
      <c r="F73" s="4"/>
      <c r="G73" s="4"/>
      <c r="H73" s="4"/>
      <c r="I73" s="4"/>
    </row>
    <row r="74" spans="1:9" ht="15" customHeight="1">
      <c r="A74" s="4"/>
      <c r="B74" s="4"/>
      <c r="C74" s="4"/>
      <c r="D74" s="4"/>
      <c r="E74" s="4"/>
      <c r="F74" s="4"/>
      <c r="G74" s="4"/>
      <c r="H74" s="4"/>
      <c r="I74" s="4"/>
    </row>
    <row r="75" spans="1:9" ht="15" customHeight="1">
      <c r="A75" s="26"/>
      <c r="B75" s="4"/>
      <c r="C75" s="4"/>
      <c r="D75" s="4"/>
      <c r="E75" s="4"/>
      <c r="F75" s="4"/>
      <c r="G75" s="4"/>
      <c r="H75" s="4"/>
      <c r="I75" s="4"/>
    </row>
    <row r="76" spans="2:9" ht="15" customHeight="1">
      <c r="B76" s="26"/>
      <c r="C76" s="4"/>
      <c r="D76" s="4"/>
      <c r="E76" s="4"/>
      <c r="F76" s="4"/>
      <c r="G76" s="4"/>
      <c r="H76" s="4"/>
      <c r="I76" s="4"/>
    </row>
    <row r="77" spans="2:9" ht="15" customHeight="1">
      <c r="B77" s="26"/>
      <c r="C77" s="3"/>
      <c r="D77" s="3"/>
      <c r="E77" s="3"/>
      <c r="F77" s="3"/>
      <c r="G77" s="3"/>
      <c r="H77" s="3"/>
      <c r="I77" s="3"/>
    </row>
    <row r="79" spans="2:9" ht="15" customHeight="1">
      <c r="B79" s="2"/>
      <c r="C79" s="2"/>
      <c r="D79" s="2"/>
      <c r="E79" s="2"/>
      <c r="F79" s="2"/>
      <c r="G79" s="2"/>
      <c r="H79" s="2"/>
      <c r="I79" s="6"/>
    </row>
  </sheetData>
  <sheetProtection/>
  <mergeCells count="52">
    <mergeCell ref="M44:O44"/>
    <mergeCell ref="M45:O45"/>
    <mergeCell ref="M46:O46"/>
    <mergeCell ref="L53:O53"/>
    <mergeCell ref="L51:T51"/>
    <mergeCell ref="A3:T3"/>
    <mergeCell ref="L56:L58"/>
    <mergeCell ref="L20:S20"/>
    <mergeCell ref="L22:N22"/>
    <mergeCell ref="L33:S33"/>
    <mergeCell ref="L35:O35"/>
    <mergeCell ref="M36:O36"/>
    <mergeCell ref="M38:O38"/>
    <mergeCell ref="M39:O39"/>
    <mergeCell ref="M40:O40"/>
    <mergeCell ref="M41:O41"/>
    <mergeCell ref="M42:O42"/>
    <mergeCell ref="M43:O43"/>
    <mergeCell ref="C12:D12"/>
    <mergeCell ref="L11:L13"/>
    <mergeCell ref="L5:S5"/>
    <mergeCell ref="L7:N7"/>
    <mergeCell ref="C46:D46"/>
    <mergeCell ref="A5:I5"/>
    <mergeCell ref="A7:D7"/>
    <mergeCell ref="C9:D9"/>
    <mergeCell ref="B8:D8"/>
    <mergeCell ref="C64:D64"/>
    <mergeCell ref="B58:D58"/>
    <mergeCell ref="C59:D59"/>
    <mergeCell ref="C10:D10"/>
    <mergeCell ref="C11:D11"/>
    <mergeCell ref="C19:D19"/>
    <mergeCell ref="B43:D43"/>
    <mergeCell ref="C69:D69"/>
    <mergeCell ref="C68:D68"/>
    <mergeCell ref="C20:D20"/>
    <mergeCell ref="C21:D21"/>
    <mergeCell ref="C67:D67"/>
    <mergeCell ref="C45:D45"/>
    <mergeCell ref="C44:D44"/>
    <mergeCell ref="C47:D47"/>
    <mergeCell ref="C18:D18"/>
    <mergeCell ref="C63:D63"/>
    <mergeCell ref="A13:A42"/>
    <mergeCell ref="A60:A67"/>
    <mergeCell ref="C60:D60"/>
    <mergeCell ref="C61:D61"/>
    <mergeCell ref="B62:D62"/>
    <mergeCell ref="B66:D66"/>
    <mergeCell ref="C65:D65"/>
    <mergeCell ref="B17:D17"/>
  </mergeCells>
  <printOptions horizontalCentered="1" verticalCentered="1"/>
  <pageMargins left="0.31496062992125984" right="0.11811023622047245" top="0.11811023622047245" bottom="0.11811023622047245" header="0" footer="0"/>
  <pageSetup horizontalDpi="300" verticalDpi="3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PageLayoutView="0" workbookViewId="0" topLeftCell="A37">
      <selection activeCell="B41" sqref="B41"/>
    </sheetView>
  </sheetViews>
  <sheetFormatPr defaultColWidth="8.796875" defaultRowHeight="18.75" customHeight="1"/>
  <cols>
    <col min="1" max="1" width="3.19921875" style="0" customWidth="1"/>
    <col min="2" max="2" width="1.8984375" style="0" customWidth="1"/>
    <col min="3" max="3" width="18.69921875" style="0" customWidth="1"/>
    <col min="4" max="16384" width="10" style="0" customWidth="1"/>
  </cols>
  <sheetData>
    <row r="1" spans="1:30" ht="18.75" customHeight="1">
      <c r="A1" s="122" t="s">
        <v>108</v>
      </c>
      <c r="AD1" s="123" t="s">
        <v>222</v>
      </c>
    </row>
    <row r="3" spans="1:29" ht="18.75" customHeight="1">
      <c r="A3" s="143" t="s">
        <v>158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1:29" ht="18.75" customHeight="1" thickBot="1">
      <c r="A4" s="1"/>
      <c r="B4" s="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8" t="s">
        <v>0</v>
      </c>
    </row>
    <row r="5" spans="1:29" ht="18.75" customHeight="1">
      <c r="A5" s="142" t="s">
        <v>157</v>
      </c>
      <c r="B5" s="142"/>
      <c r="C5" s="141"/>
      <c r="D5" s="68" t="s">
        <v>156</v>
      </c>
      <c r="E5" s="69"/>
      <c r="F5" s="140" t="s">
        <v>155</v>
      </c>
      <c r="G5" s="69"/>
      <c r="H5" s="140" t="s">
        <v>154</v>
      </c>
      <c r="I5" s="69"/>
      <c r="J5" s="140" t="s">
        <v>153</v>
      </c>
      <c r="K5" s="69"/>
      <c r="L5" s="140" t="s">
        <v>152</v>
      </c>
      <c r="M5" s="69"/>
      <c r="N5" s="140" t="s">
        <v>151</v>
      </c>
      <c r="O5" s="69"/>
      <c r="P5" s="140" t="s">
        <v>150</v>
      </c>
      <c r="Q5" s="69"/>
      <c r="R5" s="140" t="s">
        <v>149</v>
      </c>
      <c r="S5" s="69"/>
      <c r="T5" s="140" t="s">
        <v>148</v>
      </c>
      <c r="U5" s="69"/>
      <c r="V5" s="140" t="s">
        <v>147</v>
      </c>
      <c r="W5" s="69"/>
      <c r="X5" s="140" t="s">
        <v>146</v>
      </c>
      <c r="Y5" s="69"/>
      <c r="Z5" s="140" t="s">
        <v>145</v>
      </c>
      <c r="AA5" s="69"/>
      <c r="AB5" s="140" t="s">
        <v>144</v>
      </c>
      <c r="AC5" s="68"/>
    </row>
    <row r="6" spans="1:29" ht="18.75" customHeight="1">
      <c r="A6" s="139"/>
      <c r="B6" s="139"/>
      <c r="C6" s="138"/>
      <c r="D6" s="113" t="s">
        <v>143</v>
      </c>
      <c r="E6" s="113" t="s">
        <v>142</v>
      </c>
      <c r="F6" s="113" t="s">
        <v>143</v>
      </c>
      <c r="G6" s="113" t="s">
        <v>142</v>
      </c>
      <c r="H6" s="113" t="s">
        <v>143</v>
      </c>
      <c r="I6" s="113" t="s">
        <v>142</v>
      </c>
      <c r="J6" s="113" t="s">
        <v>143</v>
      </c>
      <c r="K6" s="113" t="s">
        <v>142</v>
      </c>
      <c r="L6" s="113" t="s">
        <v>143</v>
      </c>
      <c r="M6" s="113" t="s">
        <v>142</v>
      </c>
      <c r="N6" s="113" t="s">
        <v>143</v>
      </c>
      <c r="O6" s="113" t="s">
        <v>142</v>
      </c>
      <c r="P6" s="113" t="s">
        <v>143</v>
      </c>
      <c r="Q6" s="113" t="s">
        <v>142</v>
      </c>
      <c r="R6" s="113" t="s">
        <v>143</v>
      </c>
      <c r="S6" s="113" t="s">
        <v>142</v>
      </c>
      <c r="T6" s="113" t="s">
        <v>143</v>
      </c>
      <c r="U6" s="113" t="s">
        <v>142</v>
      </c>
      <c r="V6" s="113" t="s">
        <v>143</v>
      </c>
      <c r="W6" s="113" t="s">
        <v>142</v>
      </c>
      <c r="X6" s="113" t="s">
        <v>143</v>
      </c>
      <c r="Y6" s="113" t="s">
        <v>142</v>
      </c>
      <c r="Z6" s="113" t="s">
        <v>141</v>
      </c>
      <c r="AA6" s="113" t="s">
        <v>140</v>
      </c>
      <c r="AB6" s="113" t="s">
        <v>141</v>
      </c>
      <c r="AC6" s="104" t="s">
        <v>140</v>
      </c>
    </row>
    <row r="7" spans="1:29" ht="18.75" customHeight="1">
      <c r="A7" s="137" t="s">
        <v>139</v>
      </c>
      <c r="B7" s="137"/>
      <c r="C7" s="137"/>
      <c r="D7" s="93">
        <f>SUM(F7,H7,J7,L7,N7,P7,R7,T7,V7,X7,Z7,AB7)</f>
        <v>9371</v>
      </c>
      <c r="E7" s="92">
        <f>SUM(G7,I7,K7,M7,O7,Q7,S7,U7,W7,Y7,AA7,AC7)</f>
        <v>5465</v>
      </c>
      <c r="F7" s="92">
        <v>517</v>
      </c>
      <c r="G7" s="92">
        <v>278</v>
      </c>
      <c r="H7" s="92">
        <v>731</v>
      </c>
      <c r="I7" s="92">
        <v>589</v>
      </c>
      <c r="J7" s="92">
        <v>587</v>
      </c>
      <c r="K7" s="92">
        <v>191</v>
      </c>
      <c r="L7" s="92">
        <v>686</v>
      </c>
      <c r="M7" s="92">
        <v>176</v>
      </c>
      <c r="N7" s="92">
        <v>963</v>
      </c>
      <c r="O7" s="92">
        <v>333</v>
      </c>
      <c r="P7" s="92">
        <v>1022</v>
      </c>
      <c r="Q7" s="92">
        <v>911</v>
      </c>
      <c r="R7" s="92">
        <v>832</v>
      </c>
      <c r="S7" s="92">
        <v>686</v>
      </c>
      <c r="T7" s="92">
        <v>794</v>
      </c>
      <c r="U7" s="92">
        <v>426</v>
      </c>
      <c r="V7" s="92">
        <v>903</v>
      </c>
      <c r="W7" s="92">
        <v>562</v>
      </c>
      <c r="X7" s="92">
        <v>848</v>
      </c>
      <c r="Y7" s="92">
        <v>444</v>
      </c>
      <c r="Z7" s="92">
        <v>792</v>
      </c>
      <c r="AA7" s="92">
        <v>606</v>
      </c>
      <c r="AB7" s="92">
        <v>696</v>
      </c>
      <c r="AC7" s="92">
        <v>263</v>
      </c>
    </row>
    <row r="8" spans="1:29" ht="18.75" customHeight="1">
      <c r="A8" s="136" t="s">
        <v>138</v>
      </c>
      <c r="B8" s="135"/>
      <c r="C8" s="135"/>
      <c r="D8" s="45">
        <f>SUM(F8,H8,J8,L8,N8,P8,R8,T8,V8,X8,Z8,AB8)</f>
        <v>8763</v>
      </c>
      <c r="E8" s="46">
        <f>SUM(G8,I8,K8,M8,O8,Q8,S8,U8,W8,Y8,AA8,AC8)</f>
        <v>5474</v>
      </c>
      <c r="F8" s="46">
        <v>650</v>
      </c>
      <c r="G8" s="46">
        <v>472</v>
      </c>
      <c r="H8" s="46">
        <v>612</v>
      </c>
      <c r="I8" s="46">
        <v>444</v>
      </c>
      <c r="J8" s="46">
        <v>579</v>
      </c>
      <c r="K8" s="46">
        <v>268</v>
      </c>
      <c r="L8" s="46">
        <v>693</v>
      </c>
      <c r="M8" s="46">
        <v>297</v>
      </c>
      <c r="N8" s="46">
        <v>722</v>
      </c>
      <c r="O8" s="46">
        <v>552</v>
      </c>
      <c r="P8" s="46">
        <v>886</v>
      </c>
      <c r="Q8" s="46">
        <v>833</v>
      </c>
      <c r="R8" s="46">
        <v>808</v>
      </c>
      <c r="S8" s="46">
        <v>253</v>
      </c>
      <c r="T8" s="46">
        <v>635</v>
      </c>
      <c r="U8" s="46">
        <v>347</v>
      </c>
      <c r="V8" s="46">
        <v>808</v>
      </c>
      <c r="W8" s="46">
        <v>283</v>
      </c>
      <c r="X8" s="46">
        <v>927</v>
      </c>
      <c r="Y8" s="46">
        <v>938</v>
      </c>
      <c r="Z8" s="46">
        <v>811</v>
      </c>
      <c r="AA8" s="46">
        <v>492</v>
      </c>
      <c r="AB8" s="46">
        <v>632</v>
      </c>
      <c r="AC8" s="46">
        <v>295</v>
      </c>
    </row>
    <row r="9" spans="1:29" ht="18.75" customHeight="1">
      <c r="A9" s="135" t="s">
        <v>137</v>
      </c>
      <c r="B9" s="135"/>
      <c r="C9" s="135"/>
      <c r="D9" s="45">
        <f>SUM(F9,H9,J9,L9,N9,P9,R9,T9,V9,X9,Z9,AB9)</f>
        <v>10304</v>
      </c>
      <c r="E9" s="46">
        <f>SUM(G9,I9,K9,M9,O9,Q9,S9,U9,W9,Y9,AA9,AC9)</f>
        <v>5650</v>
      </c>
      <c r="F9" s="46">
        <v>601</v>
      </c>
      <c r="G9" s="46">
        <v>349</v>
      </c>
      <c r="H9" s="46">
        <v>639</v>
      </c>
      <c r="I9" s="46">
        <v>441</v>
      </c>
      <c r="J9" s="46">
        <v>678</v>
      </c>
      <c r="K9" s="46">
        <v>277</v>
      </c>
      <c r="L9" s="46">
        <v>822</v>
      </c>
      <c r="M9" s="46">
        <v>409</v>
      </c>
      <c r="N9" s="46">
        <v>827</v>
      </c>
      <c r="O9" s="46">
        <v>248</v>
      </c>
      <c r="P9" s="46">
        <v>999</v>
      </c>
      <c r="Q9" s="46">
        <v>559</v>
      </c>
      <c r="R9" s="46">
        <v>939</v>
      </c>
      <c r="S9" s="46">
        <v>459</v>
      </c>
      <c r="T9" s="46">
        <v>854</v>
      </c>
      <c r="U9" s="46">
        <v>587</v>
      </c>
      <c r="V9" s="46">
        <v>986</v>
      </c>
      <c r="W9" s="46">
        <v>610</v>
      </c>
      <c r="X9" s="46">
        <v>1349</v>
      </c>
      <c r="Y9" s="46">
        <v>871</v>
      </c>
      <c r="Z9" s="46">
        <v>904</v>
      </c>
      <c r="AA9" s="46">
        <v>597</v>
      </c>
      <c r="AB9" s="46">
        <v>706</v>
      </c>
      <c r="AC9" s="46">
        <v>243</v>
      </c>
    </row>
    <row r="10" spans="1:29" ht="18.75" customHeight="1">
      <c r="A10" s="135" t="s">
        <v>136</v>
      </c>
      <c r="B10" s="135"/>
      <c r="C10" s="135"/>
      <c r="D10" s="45">
        <f>SUM(F10,H10,J10,L10,N10,P10,R10,T10,V10,X10,Z10,AB10)</f>
        <v>11376</v>
      </c>
      <c r="E10" s="46">
        <f>SUM(G10,I10,K10,M10,O10,Q10,S10,U10,W10,Y10,AA10,AC10)</f>
        <v>5373</v>
      </c>
      <c r="F10" s="46">
        <v>831</v>
      </c>
      <c r="G10" s="46">
        <v>453</v>
      </c>
      <c r="H10" s="46">
        <v>634</v>
      </c>
      <c r="I10" s="46">
        <v>408</v>
      </c>
      <c r="J10" s="46">
        <v>887</v>
      </c>
      <c r="K10" s="46">
        <v>492</v>
      </c>
      <c r="L10" s="46">
        <v>930</v>
      </c>
      <c r="M10" s="46">
        <v>503</v>
      </c>
      <c r="N10" s="46">
        <v>1066</v>
      </c>
      <c r="O10" s="46">
        <v>426</v>
      </c>
      <c r="P10" s="46">
        <v>1272</v>
      </c>
      <c r="Q10" s="46">
        <v>893</v>
      </c>
      <c r="R10" s="46">
        <v>874</v>
      </c>
      <c r="S10" s="46">
        <v>293</v>
      </c>
      <c r="T10" s="46">
        <v>977</v>
      </c>
      <c r="U10" s="46">
        <v>269</v>
      </c>
      <c r="V10" s="46">
        <v>870</v>
      </c>
      <c r="W10" s="46">
        <v>395</v>
      </c>
      <c r="X10" s="46">
        <v>1078</v>
      </c>
      <c r="Y10" s="46">
        <v>552</v>
      </c>
      <c r="Z10" s="46">
        <v>1192</v>
      </c>
      <c r="AA10" s="46">
        <v>503</v>
      </c>
      <c r="AB10" s="46">
        <v>765</v>
      </c>
      <c r="AC10" s="46">
        <v>186</v>
      </c>
    </row>
    <row r="11" spans="1:29" ht="18.75" customHeight="1">
      <c r="A11" s="134" t="s">
        <v>135</v>
      </c>
      <c r="B11" s="134"/>
      <c r="C11" s="134"/>
      <c r="D11" s="133">
        <f>SUM(D13,D22,D29,D31,D38,D42)</f>
        <v>12804</v>
      </c>
      <c r="E11" s="132">
        <f>SUM(E13,E22,E29,E31,E38,E42)</f>
        <v>3647</v>
      </c>
      <c r="F11" s="132">
        <f>SUM(F13,F22,F29,F31,F38,F42)</f>
        <v>883</v>
      </c>
      <c r="G11" s="132">
        <f>SUM(G13,G22,G29,G31,G38,G42)</f>
        <v>239</v>
      </c>
      <c r="H11" s="132">
        <f>SUM(H13,H22,H29,H31,H38,H42)</f>
        <v>788</v>
      </c>
      <c r="I11" s="132">
        <f>SUM(I13,I22,I29,I31,I38,I42)</f>
        <v>266</v>
      </c>
      <c r="J11" s="132">
        <f>SUM(J13,J22,J29,J31,J38,J42)</f>
        <v>919</v>
      </c>
      <c r="K11" s="132">
        <f>SUM(K13,K22,K29,K31,K38,K42)</f>
        <v>255</v>
      </c>
      <c r="L11" s="132">
        <f>SUM(L13,L22,L29,L31,L38,L42)</f>
        <v>933</v>
      </c>
      <c r="M11" s="132">
        <f>SUM(M13,M22,M29,M31,M38,M42)</f>
        <v>163</v>
      </c>
      <c r="N11" s="132">
        <f>SUM(N13,N22,N29,N31,N38,N42)</f>
        <v>1013</v>
      </c>
      <c r="O11" s="132">
        <f>SUM(O13,O22,O29,O31,O38,O42)</f>
        <v>297</v>
      </c>
      <c r="P11" s="132">
        <f>SUM(P13,P22,P29,P31,P38,P42)</f>
        <v>1133</v>
      </c>
      <c r="Q11" s="132">
        <f>SUM(Q13,Q22,Q29,Q31,Q38,Q42)</f>
        <v>532</v>
      </c>
      <c r="R11" s="132">
        <f>SUM(R13,R22,R29,R31,R38,R42)</f>
        <v>1263</v>
      </c>
      <c r="S11" s="132">
        <f>SUM(S13,S22,S29,S31,S38,S42)</f>
        <v>284</v>
      </c>
      <c r="T11" s="132">
        <f>SUM(T13,T22,T29,T31,T38,T42)</f>
        <v>1257</v>
      </c>
      <c r="U11" s="132">
        <f>SUM(U13,U22,U29,U31,U38,U42)</f>
        <v>228</v>
      </c>
      <c r="V11" s="132">
        <f>SUM(V13,V22,V29,V31,V38,V42)</f>
        <v>994</v>
      </c>
      <c r="W11" s="132">
        <f>SUM(W13,W22,W29,W31,W38,W42)</f>
        <v>243</v>
      </c>
      <c r="X11" s="132">
        <f>SUM(X13,X22,X29,X31,X38,X42)</f>
        <v>1418</v>
      </c>
      <c r="Y11" s="132">
        <f>SUM(Y13,Y22,Y29,Y31,Y38,Y42)</f>
        <v>676</v>
      </c>
      <c r="Z11" s="132">
        <f>SUM(Z13,Z22,Z29,Z31,Z38,Z42)</f>
        <v>1135</v>
      </c>
      <c r="AA11" s="132">
        <f>SUM(AA13,AA22,AA29,AA31,AA38,AA42)</f>
        <v>243</v>
      </c>
      <c r="AB11" s="132">
        <f>SUM(AB13,AB22,AB29,AB31,AB38,AB42)</f>
        <v>1068</v>
      </c>
      <c r="AC11" s="132">
        <f>SUM(AC13,AC22,AC29,AC31,AC38,AC42)</f>
        <v>221</v>
      </c>
    </row>
    <row r="12" spans="1:29" ht="18.75" customHeight="1">
      <c r="A12" s="77"/>
      <c r="B12" s="77"/>
      <c r="C12" s="77"/>
      <c r="D12" s="129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</row>
    <row r="13" spans="1:29" ht="18.75" customHeight="1">
      <c r="A13" s="47" t="s">
        <v>134</v>
      </c>
      <c r="B13" s="47"/>
      <c r="C13" s="109"/>
      <c r="D13" s="45">
        <f>SUM(D14:D20)</f>
        <v>60</v>
      </c>
      <c r="E13" s="46">
        <f>SUM(E14:E20)</f>
        <v>62</v>
      </c>
      <c r="F13" s="46">
        <f>SUM(F14:F20)</f>
        <v>6</v>
      </c>
      <c r="G13" s="46">
        <f>SUM(G14:G20)</f>
        <v>1</v>
      </c>
      <c r="H13" s="46">
        <f>SUM(H14:H20)</f>
        <v>3</v>
      </c>
      <c r="I13" s="46">
        <f>SUM(I14:I20)</f>
        <v>3</v>
      </c>
      <c r="J13" s="46">
        <f>SUM(J14:J20)</f>
        <v>7</v>
      </c>
      <c r="K13" s="46">
        <f>SUM(K14:K20)</f>
        <v>3</v>
      </c>
      <c r="L13" s="46">
        <f>SUM(L14:L20)</f>
        <v>3</v>
      </c>
      <c r="M13" s="46">
        <f>SUM(M14:M20)</f>
        <v>4</v>
      </c>
      <c r="N13" s="46">
        <f>SUM(N14:N20)</f>
        <v>2</v>
      </c>
      <c r="O13" s="46">
        <f>SUM(O14:O20)</f>
        <v>4</v>
      </c>
      <c r="P13" s="46">
        <f>SUM(P14:P20)</f>
        <v>2</v>
      </c>
      <c r="Q13" s="46">
        <f>SUM(Q14:Q20)</f>
        <v>2</v>
      </c>
      <c r="R13" s="46">
        <f>SUM(R14:R20)</f>
        <v>1</v>
      </c>
      <c r="S13" s="46">
        <f>SUM(S14:S20)</f>
        <v>17</v>
      </c>
      <c r="T13" s="46">
        <f>SUM(T14:T20)</f>
        <v>8</v>
      </c>
      <c r="U13" s="46">
        <f>SUM(U14:U20)</f>
        <v>4</v>
      </c>
      <c r="V13" s="46">
        <f>SUM(V14:V20)</f>
        <v>2</v>
      </c>
      <c r="W13" s="46">
        <f>SUM(W14:W20)</f>
        <v>3</v>
      </c>
      <c r="X13" s="46">
        <f>SUM(X14:X20)</f>
        <v>11</v>
      </c>
      <c r="Y13" s="46">
        <f>SUM(Y14:Y20)</f>
        <v>10</v>
      </c>
      <c r="Z13" s="46">
        <f>SUM(Z14:Z20)</f>
        <v>10</v>
      </c>
      <c r="AA13" s="46">
        <f>SUM(AA14:AA20)</f>
        <v>8</v>
      </c>
      <c r="AB13" s="46">
        <f>SUM(AB14:AB20)</f>
        <v>5</v>
      </c>
      <c r="AC13" s="46">
        <f>SUM(AC14:AC20)</f>
        <v>3</v>
      </c>
    </row>
    <row r="14" spans="1:29" ht="18.75" customHeight="1">
      <c r="A14" s="77"/>
      <c r="B14" s="77"/>
      <c r="C14" s="42" t="s">
        <v>133</v>
      </c>
      <c r="D14" s="45">
        <f>SUM(F14,H14,J14,L14,N14,P14,R14,T14,V14,X14,Z14,AB14)</f>
        <v>9</v>
      </c>
      <c r="E14" s="46">
        <f>SUM(G14,I14,K14,M14,O14,Q14,S14,U14,W14,Y14,AA14,AC14)</f>
        <v>10</v>
      </c>
      <c r="F14" s="130" t="s">
        <v>75</v>
      </c>
      <c r="G14" s="130" t="s">
        <v>75</v>
      </c>
      <c r="H14" s="130" t="s">
        <v>75</v>
      </c>
      <c r="I14" s="130" t="s">
        <v>75</v>
      </c>
      <c r="J14" s="130">
        <v>1</v>
      </c>
      <c r="K14" s="130">
        <v>1</v>
      </c>
      <c r="L14" s="130" t="s">
        <v>75</v>
      </c>
      <c r="M14" s="130" t="s">
        <v>75</v>
      </c>
      <c r="N14" s="130" t="s">
        <v>75</v>
      </c>
      <c r="O14" s="46">
        <v>1</v>
      </c>
      <c r="P14" s="130">
        <v>1</v>
      </c>
      <c r="Q14" s="130">
        <v>1</v>
      </c>
      <c r="R14" s="46">
        <v>1</v>
      </c>
      <c r="S14" s="46">
        <v>1</v>
      </c>
      <c r="T14" s="130" t="s">
        <v>75</v>
      </c>
      <c r="U14" s="130" t="s">
        <v>75</v>
      </c>
      <c r="V14" s="130">
        <v>1</v>
      </c>
      <c r="W14" s="130">
        <v>1</v>
      </c>
      <c r="X14" s="130">
        <v>3</v>
      </c>
      <c r="Y14" s="130">
        <v>3</v>
      </c>
      <c r="Z14" s="130">
        <v>2</v>
      </c>
      <c r="AA14" s="130">
        <v>2</v>
      </c>
      <c r="AB14" s="130" t="s">
        <v>75</v>
      </c>
      <c r="AC14" s="130" t="s">
        <v>5</v>
      </c>
    </row>
    <row r="15" spans="1:29" ht="18.75" customHeight="1">
      <c r="A15" s="77"/>
      <c r="B15" s="77"/>
      <c r="C15" s="42" t="s">
        <v>132</v>
      </c>
      <c r="D15" s="131" t="s">
        <v>75</v>
      </c>
      <c r="E15" s="130" t="s">
        <v>75</v>
      </c>
      <c r="F15" s="130" t="s">
        <v>75</v>
      </c>
      <c r="G15" s="130" t="s">
        <v>75</v>
      </c>
      <c r="H15" s="130" t="s">
        <v>75</v>
      </c>
      <c r="I15" s="130" t="s">
        <v>75</v>
      </c>
      <c r="J15" s="130" t="s">
        <v>75</v>
      </c>
      <c r="K15" s="130" t="s">
        <v>75</v>
      </c>
      <c r="L15" s="130" t="s">
        <v>75</v>
      </c>
      <c r="M15" s="130" t="s">
        <v>75</v>
      </c>
      <c r="N15" s="130" t="s">
        <v>75</v>
      </c>
      <c r="O15" s="130" t="s">
        <v>75</v>
      </c>
      <c r="P15" s="130" t="s">
        <v>75</v>
      </c>
      <c r="Q15" s="130" t="s">
        <v>75</v>
      </c>
      <c r="R15" s="130" t="s">
        <v>75</v>
      </c>
      <c r="S15" s="130" t="s">
        <v>75</v>
      </c>
      <c r="T15" s="130" t="s">
        <v>75</v>
      </c>
      <c r="U15" s="130" t="s">
        <v>75</v>
      </c>
      <c r="V15" s="130" t="s">
        <v>75</v>
      </c>
      <c r="W15" s="130" t="s">
        <v>75</v>
      </c>
      <c r="X15" s="130" t="s">
        <v>75</v>
      </c>
      <c r="Y15" s="130" t="s">
        <v>75</v>
      </c>
      <c r="Z15" s="130" t="s">
        <v>5</v>
      </c>
      <c r="AA15" s="130" t="s">
        <v>5</v>
      </c>
      <c r="AB15" s="130" t="s">
        <v>75</v>
      </c>
      <c r="AC15" s="130" t="s">
        <v>5</v>
      </c>
    </row>
    <row r="16" spans="1:29" ht="18.75" customHeight="1">
      <c r="A16" s="77"/>
      <c r="B16" s="77"/>
      <c r="C16" s="42" t="s">
        <v>131</v>
      </c>
      <c r="D16" s="45">
        <f>SUM(F16,H16,J16,L16,N16,P16,R16,T16,V16,X16,Z16,AB16)</f>
        <v>6</v>
      </c>
      <c r="E16" s="46">
        <f>SUM(G16,I16,K16,M16,O16,Q16,S16,U16,W16,Y16,AA16,AC16)</f>
        <v>6</v>
      </c>
      <c r="F16" s="130">
        <v>2</v>
      </c>
      <c r="G16" s="130">
        <v>1</v>
      </c>
      <c r="H16" s="130" t="s">
        <v>75</v>
      </c>
      <c r="I16" s="130" t="s">
        <v>75</v>
      </c>
      <c r="J16" s="130" t="s">
        <v>5</v>
      </c>
      <c r="K16" s="130">
        <v>1</v>
      </c>
      <c r="L16" s="130" t="s">
        <v>75</v>
      </c>
      <c r="M16" s="130" t="s">
        <v>75</v>
      </c>
      <c r="N16" s="130" t="s">
        <v>5</v>
      </c>
      <c r="O16" s="130" t="s">
        <v>5</v>
      </c>
      <c r="P16" s="130" t="s">
        <v>5</v>
      </c>
      <c r="Q16" s="130" t="s">
        <v>5</v>
      </c>
      <c r="R16" s="130" t="s">
        <v>5</v>
      </c>
      <c r="S16" s="130" t="s">
        <v>5</v>
      </c>
      <c r="T16" s="130">
        <v>2</v>
      </c>
      <c r="U16" s="130">
        <v>2</v>
      </c>
      <c r="V16" s="130" t="s">
        <v>5</v>
      </c>
      <c r="W16" s="130" t="s">
        <v>5</v>
      </c>
      <c r="X16" s="130">
        <v>1</v>
      </c>
      <c r="Y16" s="130">
        <v>1</v>
      </c>
      <c r="Z16" s="46">
        <v>1</v>
      </c>
      <c r="AA16" s="130">
        <v>1</v>
      </c>
      <c r="AB16" s="130" t="s">
        <v>5</v>
      </c>
      <c r="AC16" s="130" t="s">
        <v>5</v>
      </c>
    </row>
    <row r="17" spans="1:29" ht="18.75" customHeight="1">
      <c r="A17" s="77"/>
      <c r="B17" s="77"/>
      <c r="C17" s="42" t="s">
        <v>130</v>
      </c>
      <c r="D17" s="131" t="s">
        <v>75</v>
      </c>
      <c r="E17" s="130" t="s">
        <v>75</v>
      </c>
      <c r="F17" s="130" t="s">
        <v>75</v>
      </c>
      <c r="G17" s="130" t="s">
        <v>75</v>
      </c>
      <c r="H17" s="130" t="s">
        <v>75</v>
      </c>
      <c r="I17" s="130" t="s">
        <v>75</v>
      </c>
      <c r="J17" s="130" t="s">
        <v>5</v>
      </c>
      <c r="K17" s="130" t="s">
        <v>75</v>
      </c>
      <c r="L17" s="130" t="s">
        <v>75</v>
      </c>
      <c r="M17" s="130" t="s">
        <v>75</v>
      </c>
      <c r="N17" s="130" t="s">
        <v>5</v>
      </c>
      <c r="O17" s="130" t="s">
        <v>5</v>
      </c>
      <c r="P17" s="130" t="s">
        <v>5</v>
      </c>
      <c r="Q17" s="130" t="s">
        <v>5</v>
      </c>
      <c r="R17" s="130" t="s">
        <v>5</v>
      </c>
      <c r="S17" s="130" t="s">
        <v>5</v>
      </c>
      <c r="T17" s="130" t="s">
        <v>75</v>
      </c>
      <c r="U17" s="130" t="s">
        <v>75</v>
      </c>
      <c r="V17" s="130" t="s">
        <v>75</v>
      </c>
      <c r="W17" s="130" t="s">
        <v>75</v>
      </c>
      <c r="X17" s="130" t="s">
        <v>75</v>
      </c>
      <c r="Y17" s="130" t="s">
        <v>75</v>
      </c>
      <c r="Z17" s="130" t="s">
        <v>75</v>
      </c>
      <c r="AA17" s="130" t="s">
        <v>75</v>
      </c>
      <c r="AB17" s="130" t="s">
        <v>75</v>
      </c>
      <c r="AC17" s="130" t="s">
        <v>5</v>
      </c>
    </row>
    <row r="18" spans="1:29" ht="18.75" customHeight="1">
      <c r="A18" s="77"/>
      <c r="B18" s="77"/>
      <c r="C18" s="42" t="s">
        <v>129</v>
      </c>
      <c r="D18" s="45">
        <f>SUM(F18,H18,J18,L18,N18,P18,R18,T18,V18,X18,Z18,AB18)</f>
        <v>8</v>
      </c>
      <c r="E18" s="46">
        <f>SUM(G18,I18,K18,M18,O18,Q18,S18,U18,W18,Y18,AA18,AC18)</f>
        <v>5</v>
      </c>
      <c r="F18" s="46">
        <v>1</v>
      </c>
      <c r="G18" s="130" t="s">
        <v>75</v>
      </c>
      <c r="H18" s="130">
        <v>1</v>
      </c>
      <c r="I18" s="130">
        <v>2</v>
      </c>
      <c r="J18" s="130" t="s">
        <v>5</v>
      </c>
      <c r="K18" s="130" t="s">
        <v>5</v>
      </c>
      <c r="L18" s="130" t="s">
        <v>5</v>
      </c>
      <c r="M18" s="130" t="s">
        <v>75</v>
      </c>
      <c r="N18" s="130" t="s">
        <v>75</v>
      </c>
      <c r="O18" s="130" t="s">
        <v>75</v>
      </c>
      <c r="P18" s="130">
        <v>1</v>
      </c>
      <c r="Q18" s="130" t="s">
        <v>5</v>
      </c>
      <c r="R18" s="130" t="s">
        <v>5</v>
      </c>
      <c r="S18" s="130" t="s">
        <v>5</v>
      </c>
      <c r="T18" s="130" t="s">
        <v>5</v>
      </c>
      <c r="U18" s="130" t="s">
        <v>5</v>
      </c>
      <c r="V18" s="130" t="s">
        <v>5</v>
      </c>
      <c r="W18" s="130" t="s">
        <v>5</v>
      </c>
      <c r="X18" s="130">
        <v>3</v>
      </c>
      <c r="Y18" s="130">
        <v>2</v>
      </c>
      <c r="Z18" s="130">
        <v>2</v>
      </c>
      <c r="AA18" s="130">
        <v>1</v>
      </c>
      <c r="AB18" s="130" t="s">
        <v>75</v>
      </c>
      <c r="AC18" s="130" t="s">
        <v>5</v>
      </c>
    </row>
    <row r="19" spans="1:29" ht="18.75" customHeight="1">
      <c r="A19" s="77"/>
      <c r="B19" s="77"/>
      <c r="C19" s="42" t="s">
        <v>128</v>
      </c>
      <c r="D19" s="45">
        <f>SUM(F19,H19,J19,L19,N19,P19,R19,T19,V19,X19,Z19,AB19)</f>
        <v>19</v>
      </c>
      <c r="E19" s="46">
        <f>SUM(G19,I19,K19,M19,O19,Q19,S19,U19,W19,Y19,AA19,AC19)</f>
        <v>22</v>
      </c>
      <c r="F19" s="130">
        <v>3</v>
      </c>
      <c r="G19" s="130" t="s">
        <v>75</v>
      </c>
      <c r="H19" s="130">
        <v>1</v>
      </c>
      <c r="I19" s="130" t="s">
        <v>5</v>
      </c>
      <c r="J19" s="130">
        <v>5</v>
      </c>
      <c r="K19" s="130" t="s">
        <v>75</v>
      </c>
      <c r="L19" s="46">
        <v>2</v>
      </c>
      <c r="M19" s="46">
        <v>3</v>
      </c>
      <c r="N19" s="46">
        <v>1</v>
      </c>
      <c r="O19" s="46">
        <v>1</v>
      </c>
      <c r="P19" s="130" t="s">
        <v>5</v>
      </c>
      <c r="Q19" s="130">
        <v>1</v>
      </c>
      <c r="R19" s="130" t="s">
        <v>5</v>
      </c>
      <c r="S19" s="46">
        <v>15</v>
      </c>
      <c r="T19" s="46">
        <v>1</v>
      </c>
      <c r="U19" s="130">
        <v>1</v>
      </c>
      <c r="V19" s="130" t="s">
        <v>5</v>
      </c>
      <c r="W19" s="130" t="s">
        <v>5</v>
      </c>
      <c r="X19" s="46">
        <v>2</v>
      </c>
      <c r="Y19" s="130" t="s">
        <v>75</v>
      </c>
      <c r="Z19" s="130">
        <v>1</v>
      </c>
      <c r="AA19" s="130" t="s">
        <v>5</v>
      </c>
      <c r="AB19" s="130">
        <v>3</v>
      </c>
      <c r="AC19" s="130">
        <v>1</v>
      </c>
    </row>
    <row r="20" spans="1:29" ht="18.75" customHeight="1">
      <c r="A20" s="77"/>
      <c r="B20" s="77"/>
      <c r="C20" s="42" t="s">
        <v>127</v>
      </c>
      <c r="D20" s="45">
        <f>SUM(F20,H20,J20,L20,N20,P20,R20,T20,V20,X20,Z20,AB20)</f>
        <v>18</v>
      </c>
      <c r="E20" s="46">
        <f>SUM(G20,I20,K20,M20,O20,Q20,S20,U20,W20,Y20,AA20,AC20)</f>
        <v>19</v>
      </c>
      <c r="F20" s="130" t="s">
        <v>75</v>
      </c>
      <c r="G20" s="130" t="s">
        <v>75</v>
      </c>
      <c r="H20" s="130">
        <v>1</v>
      </c>
      <c r="I20" s="130">
        <v>1</v>
      </c>
      <c r="J20" s="46">
        <v>1</v>
      </c>
      <c r="K20" s="46">
        <v>1</v>
      </c>
      <c r="L20" s="130">
        <v>1</v>
      </c>
      <c r="M20" s="130">
        <v>1</v>
      </c>
      <c r="N20" s="46">
        <v>1</v>
      </c>
      <c r="O20" s="46">
        <v>2</v>
      </c>
      <c r="P20" s="130" t="s">
        <v>5</v>
      </c>
      <c r="Q20" s="130" t="s">
        <v>5</v>
      </c>
      <c r="R20" s="130" t="s">
        <v>5</v>
      </c>
      <c r="S20" s="130">
        <v>1</v>
      </c>
      <c r="T20" s="130">
        <v>5</v>
      </c>
      <c r="U20" s="130">
        <v>1</v>
      </c>
      <c r="V20" s="46">
        <v>1</v>
      </c>
      <c r="W20" s="46">
        <v>2</v>
      </c>
      <c r="X20" s="46">
        <v>2</v>
      </c>
      <c r="Y20" s="130">
        <v>4</v>
      </c>
      <c r="Z20" s="130">
        <v>4</v>
      </c>
      <c r="AA20" s="130">
        <v>4</v>
      </c>
      <c r="AB20" s="130">
        <v>2</v>
      </c>
      <c r="AC20" s="130">
        <v>2</v>
      </c>
    </row>
    <row r="21" spans="1:29" ht="18.75" customHeight="1">
      <c r="A21" s="77"/>
      <c r="B21" s="77"/>
      <c r="C21" s="77"/>
      <c r="D21" s="129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</row>
    <row r="22" spans="1:29" ht="18.75" customHeight="1">
      <c r="A22" s="47" t="s">
        <v>126</v>
      </c>
      <c r="B22" s="47"/>
      <c r="C22" s="109"/>
      <c r="D22" s="45">
        <f>SUM(D23:D27)</f>
        <v>253</v>
      </c>
      <c r="E22" s="46">
        <f>SUM(E23:E27)</f>
        <v>228</v>
      </c>
      <c r="F22" s="46">
        <f>SUM(F23:F27)</f>
        <v>9</v>
      </c>
      <c r="G22" s="46">
        <f>SUM(G23:G27)</f>
        <v>9</v>
      </c>
      <c r="H22" s="46">
        <f>SUM(H23:H27)</f>
        <v>15</v>
      </c>
      <c r="I22" s="46">
        <f>SUM(I23:I27)</f>
        <v>15</v>
      </c>
      <c r="J22" s="46">
        <f>SUM(J23:J27)</f>
        <v>11</v>
      </c>
      <c r="K22" s="46">
        <f>SUM(K23:K27)</f>
        <v>11</v>
      </c>
      <c r="L22" s="46">
        <f>SUM(L23:L27)</f>
        <v>28</v>
      </c>
      <c r="M22" s="46">
        <f>SUM(M23:M27)</f>
        <v>17</v>
      </c>
      <c r="N22" s="46">
        <f>SUM(N23:N27)</f>
        <v>22</v>
      </c>
      <c r="O22" s="46">
        <f>SUM(O23:O27)</f>
        <v>17</v>
      </c>
      <c r="P22" s="46">
        <f>SUM(P23:P27)</f>
        <v>28</v>
      </c>
      <c r="Q22" s="46">
        <f>SUM(Q23:Q27)</f>
        <v>26</v>
      </c>
      <c r="R22" s="46">
        <f>SUM(R23:R27)</f>
        <v>31</v>
      </c>
      <c r="S22" s="46">
        <f>SUM(S23:S27)</f>
        <v>31</v>
      </c>
      <c r="T22" s="46">
        <f>SUM(T23:T27)</f>
        <v>25</v>
      </c>
      <c r="U22" s="46">
        <f>SUM(U23:U27)</f>
        <v>22</v>
      </c>
      <c r="V22" s="46">
        <f>SUM(V23:V27)</f>
        <v>18</v>
      </c>
      <c r="W22" s="46">
        <f>SUM(W23:W27)</f>
        <v>16</v>
      </c>
      <c r="X22" s="46">
        <f>SUM(X23:X27)</f>
        <v>29</v>
      </c>
      <c r="Y22" s="46">
        <f>SUM(Y23:Y27)</f>
        <v>28</v>
      </c>
      <c r="Z22" s="46">
        <f>SUM(Z23:Z27)</f>
        <v>21</v>
      </c>
      <c r="AA22" s="46">
        <f>SUM(AA23:AA27)</f>
        <v>19</v>
      </c>
      <c r="AB22" s="46">
        <f>SUM(AB23:AB27)</f>
        <v>16</v>
      </c>
      <c r="AC22" s="46">
        <f>SUM(AC23:AC27)</f>
        <v>17</v>
      </c>
    </row>
    <row r="23" spans="1:29" ht="18.75" customHeight="1">
      <c r="A23" s="77"/>
      <c r="B23" s="77"/>
      <c r="C23" s="42" t="s">
        <v>125</v>
      </c>
      <c r="D23" s="131" t="s">
        <v>75</v>
      </c>
      <c r="E23" s="130" t="s">
        <v>75</v>
      </c>
      <c r="F23" s="130" t="s">
        <v>75</v>
      </c>
      <c r="G23" s="130" t="s">
        <v>75</v>
      </c>
      <c r="H23" s="130" t="s">
        <v>75</v>
      </c>
      <c r="I23" s="130" t="s">
        <v>75</v>
      </c>
      <c r="J23" s="130" t="s">
        <v>5</v>
      </c>
      <c r="K23" s="130" t="s">
        <v>5</v>
      </c>
      <c r="L23" s="130" t="s">
        <v>75</v>
      </c>
      <c r="M23" s="130" t="s">
        <v>75</v>
      </c>
      <c r="N23" s="130" t="s">
        <v>75</v>
      </c>
      <c r="O23" s="130" t="s">
        <v>75</v>
      </c>
      <c r="P23" s="130" t="s">
        <v>75</v>
      </c>
      <c r="Q23" s="130" t="s">
        <v>75</v>
      </c>
      <c r="R23" s="130" t="s">
        <v>75</v>
      </c>
      <c r="S23" s="130" t="s">
        <v>75</v>
      </c>
      <c r="T23" s="130" t="s">
        <v>75</v>
      </c>
      <c r="U23" s="130" t="s">
        <v>75</v>
      </c>
      <c r="V23" s="130" t="s">
        <v>75</v>
      </c>
      <c r="W23" s="130" t="s">
        <v>75</v>
      </c>
      <c r="X23" s="130" t="s">
        <v>75</v>
      </c>
      <c r="Y23" s="130" t="s">
        <v>75</v>
      </c>
      <c r="Z23" s="130" t="s">
        <v>75</v>
      </c>
      <c r="AA23" s="130" t="s">
        <v>75</v>
      </c>
      <c r="AB23" s="130" t="s">
        <v>75</v>
      </c>
      <c r="AC23" s="130" t="s">
        <v>5</v>
      </c>
    </row>
    <row r="24" spans="1:29" ht="18.75" customHeight="1">
      <c r="A24" s="77"/>
      <c r="B24" s="77"/>
      <c r="C24" s="42" t="s">
        <v>124</v>
      </c>
      <c r="D24" s="45">
        <f>SUM(F24,H24,J24,L24,N24,P24,R24,T24,V24,X24,Z24,AB24)</f>
        <v>38</v>
      </c>
      <c r="E24" s="46">
        <f>SUM(G24,I24,K24,M24,O24,Q24,S24,U24,W24,Y24,AA24,AC24)</f>
        <v>36</v>
      </c>
      <c r="F24" s="46">
        <v>1</v>
      </c>
      <c r="G24" s="46">
        <v>1</v>
      </c>
      <c r="H24" s="46">
        <v>2</v>
      </c>
      <c r="I24" s="46">
        <v>2</v>
      </c>
      <c r="J24" s="130" t="s">
        <v>5</v>
      </c>
      <c r="K24" s="130" t="s">
        <v>5</v>
      </c>
      <c r="L24" s="46">
        <v>4</v>
      </c>
      <c r="M24" s="46">
        <v>4</v>
      </c>
      <c r="N24" s="46">
        <v>4</v>
      </c>
      <c r="O24" s="46">
        <v>4</v>
      </c>
      <c r="P24" s="46">
        <v>4</v>
      </c>
      <c r="Q24" s="46">
        <v>3</v>
      </c>
      <c r="R24" s="46">
        <v>5</v>
      </c>
      <c r="S24" s="46">
        <v>6</v>
      </c>
      <c r="T24" s="130">
        <v>1</v>
      </c>
      <c r="U24" s="46">
        <v>1</v>
      </c>
      <c r="V24" s="46">
        <v>2</v>
      </c>
      <c r="W24" s="46">
        <v>1</v>
      </c>
      <c r="X24" s="46">
        <v>4</v>
      </c>
      <c r="Y24" s="46">
        <v>4</v>
      </c>
      <c r="Z24" s="46">
        <v>5</v>
      </c>
      <c r="AA24" s="46">
        <v>5</v>
      </c>
      <c r="AB24" s="46">
        <v>6</v>
      </c>
      <c r="AC24" s="46">
        <v>5</v>
      </c>
    </row>
    <row r="25" spans="1:29" ht="18.75" customHeight="1">
      <c r="A25" s="77"/>
      <c r="B25" s="77"/>
      <c r="C25" s="42" t="s">
        <v>123</v>
      </c>
      <c r="D25" s="45">
        <f>SUM(F25,H25,J25,L25,N25,P25,R25,T25,V25,X25,Z25,AB25)</f>
        <v>130</v>
      </c>
      <c r="E25" s="46">
        <f>SUM(G25,I25,K25,M25,O25,Q25,S25,U25,W25,Y25,AA25,AC25)</f>
        <v>131</v>
      </c>
      <c r="F25" s="46">
        <v>4</v>
      </c>
      <c r="G25" s="46">
        <v>4</v>
      </c>
      <c r="H25" s="46">
        <v>10</v>
      </c>
      <c r="I25" s="46">
        <v>10</v>
      </c>
      <c r="J25" s="46">
        <v>10</v>
      </c>
      <c r="K25" s="46">
        <v>10</v>
      </c>
      <c r="L25" s="46">
        <v>10</v>
      </c>
      <c r="M25" s="46">
        <v>10</v>
      </c>
      <c r="N25" s="46">
        <v>8</v>
      </c>
      <c r="O25" s="46">
        <v>7</v>
      </c>
      <c r="P25" s="46">
        <v>15</v>
      </c>
      <c r="Q25" s="46">
        <v>16</v>
      </c>
      <c r="R25" s="46">
        <v>19</v>
      </c>
      <c r="S25" s="46">
        <v>19</v>
      </c>
      <c r="T25" s="46">
        <v>13</v>
      </c>
      <c r="U25" s="46">
        <v>13</v>
      </c>
      <c r="V25" s="46">
        <v>12</v>
      </c>
      <c r="W25" s="46">
        <v>12</v>
      </c>
      <c r="X25" s="46">
        <v>15</v>
      </c>
      <c r="Y25" s="46">
        <v>14</v>
      </c>
      <c r="Z25" s="46">
        <v>8</v>
      </c>
      <c r="AA25" s="46">
        <v>8</v>
      </c>
      <c r="AB25" s="46">
        <v>6</v>
      </c>
      <c r="AC25" s="46">
        <v>8</v>
      </c>
    </row>
    <row r="26" spans="1:29" ht="18.75" customHeight="1">
      <c r="A26" s="77"/>
      <c r="B26" s="77"/>
      <c r="C26" s="42" t="s">
        <v>122</v>
      </c>
      <c r="D26" s="45">
        <f>SUM(F26,H26,J26,L26,N26,P26,R26,T26,V26,X26,Z26,AB26)</f>
        <v>8</v>
      </c>
      <c r="E26" s="46">
        <f>SUM(G26,I26,K26,M26,O26,Q26,S26,U26,W26,Y26,AA26,AC26)</f>
        <v>8</v>
      </c>
      <c r="F26" s="130">
        <v>1</v>
      </c>
      <c r="G26" s="130">
        <v>1</v>
      </c>
      <c r="H26" s="130">
        <v>1</v>
      </c>
      <c r="I26" s="130">
        <v>1</v>
      </c>
      <c r="J26" s="130" t="s">
        <v>5</v>
      </c>
      <c r="K26" s="130" t="s">
        <v>5</v>
      </c>
      <c r="L26" s="130" t="s">
        <v>75</v>
      </c>
      <c r="M26" s="130" t="s">
        <v>5</v>
      </c>
      <c r="N26" s="130">
        <v>2</v>
      </c>
      <c r="O26" s="130">
        <v>2</v>
      </c>
      <c r="P26" s="130" t="s">
        <v>75</v>
      </c>
      <c r="Q26" s="130" t="s">
        <v>75</v>
      </c>
      <c r="R26" s="130" t="s">
        <v>5</v>
      </c>
      <c r="S26" s="130" t="s">
        <v>5</v>
      </c>
      <c r="T26" s="130">
        <v>2</v>
      </c>
      <c r="U26" s="130">
        <v>2</v>
      </c>
      <c r="V26" s="130" t="s">
        <v>75</v>
      </c>
      <c r="W26" s="130" t="s">
        <v>75</v>
      </c>
      <c r="X26" s="130" t="s">
        <v>75</v>
      </c>
      <c r="Y26" s="130" t="s">
        <v>75</v>
      </c>
      <c r="Z26" s="130">
        <v>1</v>
      </c>
      <c r="AA26" s="130">
        <v>1</v>
      </c>
      <c r="AB26" s="130">
        <v>1</v>
      </c>
      <c r="AC26" s="130">
        <v>1</v>
      </c>
    </row>
    <row r="27" spans="1:29" ht="18.75" customHeight="1">
      <c r="A27" s="77"/>
      <c r="B27" s="77"/>
      <c r="C27" s="42" t="s">
        <v>121</v>
      </c>
      <c r="D27" s="45">
        <f>SUM(F27,H27,J27,L27,N27,P27,R27,T27,V27,X27,Z27,AB27)</f>
        <v>77</v>
      </c>
      <c r="E27" s="46">
        <f>SUM(G27,I27,K27,M27,O27,Q27,S27,U27,W27,Y27,AA27,AC27)</f>
        <v>53</v>
      </c>
      <c r="F27" s="130">
        <v>3</v>
      </c>
      <c r="G27" s="130">
        <v>3</v>
      </c>
      <c r="H27" s="46">
        <v>2</v>
      </c>
      <c r="I27" s="46">
        <v>2</v>
      </c>
      <c r="J27" s="46">
        <v>1</v>
      </c>
      <c r="K27" s="46">
        <v>1</v>
      </c>
      <c r="L27" s="46">
        <v>14</v>
      </c>
      <c r="M27" s="46">
        <v>3</v>
      </c>
      <c r="N27" s="46">
        <v>8</v>
      </c>
      <c r="O27" s="46">
        <v>4</v>
      </c>
      <c r="P27" s="46">
        <v>9</v>
      </c>
      <c r="Q27" s="130">
        <v>7</v>
      </c>
      <c r="R27" s="46">
        <v>7</v>
      </c>
      <c r="S27" s="46">
        <v>6</v>
      </c>
      <c r="T27" s="46">
        <v>9</v>
      </c>
      <c r="U27" s="46">
        <v>6</v>
      </c>
      <c r="V27" s="46">
        <v>4</v>
      </c>
      <c r="W27" s="46">
        <v>3</v>
      </c>
      <c r="X27" s="46">
        <v>10</v>
      </c>
      <c r="Y27" s="46">
        <v>10</v>
      </c>
      <c r="Z27" s="46">
        <v>7</v>
      </c>
      <c r="AA27" s="46">
        <v>5</v>
      </c>
      <c r="AB27" s="46">
        <v>3</v>
      </c>
      <c r="AC27" s="46">
        <v>3</v>
      </c>
    </row>
    <row r="28" spans="1:29" ht="18.75" customHeight="1">
      <c r="A28" s="77"/>
      <c r="B28" s="77"/>
      <c r="C28" s="77"/>
      <c r="D28" s="129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ht="18.75" customHeight="1">
      <c r="A29" s="47" t="s">
        <v>120</v>
      </c>
      <c r="B29" s="47"/>
      <c r="C29" s="109"/>
      <c r="D29" s="45">
        <f>SUM(F29,H29,J29,L29,N29,P29,R29,T29,V29,X29,Z29,AB29)</f>
        <v>11512</v>
      </c>
      <c r="E29" s="46">
        <f>SUM(G29,I29,K29,M29,O29,Q29,S29,U29,W29,Y29,AA29,AC29)</f>
        <v>2738</v>
      </c>
      <c r="F29" s="46">
        <v>831</v>
      </c>
      <c r="G29" s="46">
        <v>197</v>
      </c>
      <c r="H29" s="46">
        <v>729</v>
      </c>
      <c r="I29" s="46">
        <v>210</v>
      </c>
      <c r="J29" s="46">
        <v>831</v>
      </c>
      <c r="K29" s="46">
        <v>181</v>
      </c>
      <c r="L29" s="46">
        <v>849</v>
      </c>
      <c r="M29" s="46">
        <v>112</v>
      </c>
      <c r="N29" s="46">
        <v>906</v>
      </c>
      <c r="O29" s="46">
        <v>234</v>
      </c>
      <c r="P29" s="46">
        <v>1000</v>
      </c>
      <c r="Q29" s="46">
        <v>421</v>
      </c>
      <c r="R29" s="46">
        <v>1140</v>
      </c>
      <c r="S29" s="46">
        <v>183</v>
      </c>
      <c r="T29" s="46">
        <v>1146</v>
      </c>
      <c r="U29" s="46">
        <v>166</v>
      </c>
      <c r="V29" s="46">
        <v>891</v>
      </c>
      <c r="W29" s="46">
        <v>189</v>
      </c>
      <c r="X29" s="46">
        <v>1256</v>
      </c>
      <c r="Y29" s="46">
        <v>560</v>
      </c>
      <c r="Z29" s="46">
        <v>976</v>
      </c>
      <c r="AA29" s="46">
        <v>151</v>
      </c>
      <c r="AB29" s="46">
        <v>957</v>
      </c>
      <c r="AC29" s="46">
        <v>134</v>
      </c>
    </row>
    <row r="30" spans="1:29" ht="18.75" customHeight="1">
      <c r="A30" s="77"/>
      <c r="B30" s="77"/>
      <c r="C30" s="77"/>
      <c r="D30" s="129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</row>
    <row r="31" spans="1:29" ht="18.75" customHeight="1">
      <c r="A31" s="47" t="s">
        <v>119</v>
      </c>
      <c r="B31" s="47"/>
      <c r="C31" s="109"/>
      <c r="D31" s="45">
        <f>SUM(D32:D36)</f>
        <v>215</v>
      </c>
      <c r="E31" s="46">
        <f>SUM(E32:E36)</f>
        <v>206</v>
      </c>
      <c r="F31" s="46">
        <f>SUM(F32:F36)</f>
        <v>10</v>
      </c>
      <c r="G31" s="46">
        <f>SUM(G32:G36)</f>
        <v>10</v>
      </c>
      <c r="H31" s="46">
        <f>SUM(H32:H36)</f>
        <v>14</v>
      </c>
      <c r="I31" s="46">
        <f>SUM(I32:I36)</f>
        <v>13</v>
      </c>
      <c r="J31" s="46">
        <f>SUM(J32:J36)</f>
        <v>40</v>
      </c>
      <c r="K31" s="46">
        <f>SUM(K32:K36)</f>
        <v>40</v>
      </c>
      <c r="L31" s="46">
        <f>SUM(L32:L36)</f>
        <v>13</v>
      </c>
      <c r="M31" s="46">
        <f>SUM(M32:M36)</f>
        <v>12</v>
      </c>
      <c r="N31" s="46">
        <f>SUM(N32:N36)</f>
        <v>20</v>
      </c>
      <c r="O31" s="46">
        <f>SUM(O32:O36)</f>
        <v>18</v>
      </c>
      <c r="P31" s="46">
        <f>SUM(P32:P36)</f>
        <v>19</v>
      </c>
      <c r="Q31" s="46">
        <f>SUM(Q32:Q36)</f>
        <v>27</v>
      </c>
      <c r="R31" s="46">
        <f>SUM(R32:R36)</f>
        <v>14</v>
      </c>
      <c r="S31" s="46">
        <f>SUM(S32:S36)</f>
        <v>16</v>
      </c>
      <c r="T31" s="46">
        <f>SUM(T32:T36)</f>
        <v>7</v>
      </c>
      <c r="U31" s="46">
        <f>SUM(U32:U36)</f>
        <v>8</v>
      </c>
      <c r="V31" s="46">
        <f>SUM(V32:V36)</f>
        <v>7</v>
      </c>
      <c r="W31" s="46">
        <f>SUM(W32:W36)</f>
        <v>3</v>
      </c>
      <c r="X31" s="46">
        <f>SUM(X32:X36)</f>
        <v>40</v>
      </c>
      <c r="Y31" s="46">
        <f>SUM(Y32:Y36)</f>
        <v>31</v>
      </c>
      <c r="Z31" s="46">
        <f>SUM(Z32:Z36)</f>
        <v>12</v>
      </c>
      <c r="AA31" s="46">
        <f>SUM(AA32:AA36)</f>
        <v>6</v>
      </c>
      <c r="AB31" s="46">
        <f>SUM(AB32:AB36)</f>
        <v>19</v>
      </c>
      <c r="AC31" s="46">
        <f>SUM(AC32:AC36)</f>
        <v>22</v>
      </c>
    </row>
    <row r="32" spans="1:29" ht="18.75" customHeight="1">
      <c r="A32" s="77"/>
      <c r="B32" s="77"/>
      <c r="C32" s="42" t="s">
        <v>118</v>
      </c>
      <c r="D32" s="45">
        <f>SUM(F32,H32,J32,L32,N32,P32,R32,T32,V32,X32,Z32,AB32)</f>
        <v>176</v>
      </c>
      <c r="E32" s="46">
        <f>SUM(G32,I32,K32,M32,O32,Q32,S32,U32,W32,Y32,AA32,AC32)</f>
        <v>166</v>
      </c>
      <c r="F32" s="46">
        <v>8</v>
      </c>
      <c r="G32" s="46">
        <v>8</v>
      </c>
      <c r="H32" s="46">
        <v>11</v>
      </c>
      <c r="I32" s="46">
        <v>10</v>
      </c>
      <c r="J32" s="46">
        <v>34</v>
      </c>
      <c r="K32" s="46">
        <v>37</v>
      </c>
      <c r="L32" s="46">
        <v>13</v>
      </c>
      <c r="M32" s="46">
        <v>12</v>
      </c>
      <c r="N32" s="46">
        <v>16</v>
      </c>
      <c r="O32" s="46">
        <v>14</v>
      </c>
      <c r="P32" s="46">
        <v>17</v>
      </c>
      <c r="Q32" s="46">
        <v>25</v>
      </c>
      <c r="R32" s="46">
        <v>12</v>
      </c>
      <c r="S32" s="46">
        <v>13</v>
      </c>
      <c r="T32" s="46">
        <v>6</v>
      </c>
      <c r="U32" s="46">
        <v>4</v>
      </c>
      <c r="V32" s="46">
        <v>5</v>
      </c>
      <c r="W32" s="46">
        <v>1</v>
      </c>
      <c r="X32" s="46">
        <v>33</v>
      </c>
      <c r="Y32" s="46">
        <v>25</v>
      </c>
      <c r="Z32" s="46">
        <v>7</v>
      </c>
      <c r="AA32" s="46">
        <v>2</v>
      </c>
      <c r="AB32" s="46">
        <v>14</v>
      </c>
      <c r="AC32" s="46">
        <v>15</v>
      </c>
    </row>
    <row r="33" spans="1:29" ht="18.75" customHeight="1">
      <c r="A33" s="77"/>
      <c r="B33" s="77"/>
      <c r="C33" s="42" t="s">
        <v>117</v>
      </c>
      <c r="D33" s="45">
        <f>SUM(F33,H33,J33,L33,N33,P33,R33,T33,V33,X33,Z33,AB33)</f>
        <v>16</v>
      </c>
      <c r="E33" s="46">
        <f>SUM(G33,I33,K33,M33,O33,Q33,S33,U33,W33,Y33,AA33,AC33)</f>
        <v>14</v>
      </c>
      <c r="F33" s="130" t="s">
        <v>75</v>
      </c>
      <c r="G33" s="130" t="s">
        <v>75</v>
      </c>
      <c r="H33" s="130">
        <v>3</v>
      </c>
      <c r="I33" s="130">
        <v>3</v>
      </c>
      <c r="J33" s="46">
        <v>2</v>
      </c>
      <c r="K33" s="46">
        <v>1</v>
      </c>
      <c r="L33" s="130" t="s">
        <v>5</v>
      </c>
      <c r="M33" s="130" t="s">
        <v>5</v>
      </c>
      <c r="N33" s="130">
        <v>2</v>
      </c>
      <c r="O33" s="130">
        <v>2</v>
      </c>
      <c r="P33" s="130">
        <v>1</v>
      </c>
      <c r="Q33" s="130">
        <v>1</v>
      </c>
      <c r="R33" s="130" t="s">
        <v>75</v>
      </c>
      <c r="S33" s="130" t="s">
        <v>75</v>
      </c>
      <c r="T33" s="46">
        <v>1</v>
      </c>
      <c r="U33" s="46">
        <v>1</v>
      </c>
      <c r="V33" s="130" t="s">
        <v>75</v>
      </c>
      <c r="W33" s="130" t="s">
        <v>75</v>
      </c>
      <c r="X33" s="46">
        <v>2</v>
      </c>
      <c r="Y33" s="46">
        <v>2</v>
      </c>
      <c r="Z33" s="46">
        <v>3</v>
      </c>
      <c r="AA33" s="46">
        <v>2</v>
      </c>
      <c r="AB33" s="130">
        <v>2</v>
      </c>
      <c r="AC33" s="130">
        <v>2</v>
      </c>
    </row>
    <row r="34" spans="1:29" ht="18.75" customHeight="1">
      <c r="A34" s="77"/>
      <c r="B34" s="77"/>
      <c r="C34" s="42" t="s">
        <v>116</v>
      </c>
      <c r="D34" s="45">
        <f>SUM(F34,H34,J34,L34,N34,P34,R34,T34,V34,X34,Z34,AB34)</f>
        <v>20</v>
      </c>
      <c r="E34" s="46">
        <f>SUM(G34,I34,K34,M34,O34,Q34,S34,U34,W34,Y34,AA34,AC34)</f>
        <v>23</v>
      </c>
      <c r="F34" s="46">
        <v>2</v>
      </c>
      <c r="G34" s="46">
        <v>2</v>
      </c>
      <c r="H34" s="130" t="s">
        <v>5</v>
      </c>
      <c r="I34" s="130" t="s">
        <v>5</v>
      </c>
      <c r="J34" s="130">
        <v>4</v>
      </c>
      <c r="K34" s="130">
        <v>2</v>
      </c>
      <c r="L34" s="130" t="s">
        <v>5</v>
      </c>
      <c r="M34" s="130" t="s">
        <v>5</v>
      </c>
      <c r="N34" s="46">
        <v>2</v>
      </c>
      <c r="O34" s="46">
        <v>2</v>
      </c>
      <c r="P34" s="130">
        <v>1</v>
      </c>
      <c r="Q34" s="130">
        <v>1</v>
      </c>
      <c r="R34" s="46">
        <v>2</v>
      </c>
      <c r="S34" s="46">
        <v>3</v>
      </c>
      <c r="T34" s="130" t="s">
        <v>5</v>
      </c>
      <c r="U34" s="46">
        <v>3</v>
      </c>
      <c r="V34" s="46">
        <v>2</v>
      </c>
      <c r="W34" s="46">
        <v>2</v>
      </c>
      <c r="X34" s="46">
        <v>5</v>
      </c>
      <c r="Y34" s="46">
        <v>4</v>
      </c>
      <c r="Z34" s="46">
        <v>1</v>
      </c>
      <c r="AA34" s="130">
        <v>1</v>
      </c>
      <c r="AB34" s="46">
        <v>1</v>
      </c>
      <c r="AC34" s="46">
        <v>3</v>
      </c>
    </row>
    <row r="35" spans="1:29" ht="18.75" customHeight="1">
      <c r="A35" s="77"/>
      <c r="B35" s="77"/>
      <c r="C35" s="42" t="s">
        <v>115</v>
      </c>
      <c r="D35" s="45">
        <f>SUM(F35,H35,J35,L35,N35,P35,R35,T35,V35,X35,Z35,AB35)</f>
        <v>2</v>
      </c>
      <c r="E35" s="46">
        <f>SUM(G35,I35,K35,M35,O35,Q35,S35,U35,W35,Y35,AA35,AC35)</f>
        <v>2</v>
      </c>
      <c r="F35" s="130" t="s">
        <v>75</v>
      </c>
      <c r="G35" s="130" t="s">
        <v>75</v>
      </c>
      <c r="H35" s="130" t="s">
        <v>75</v>
      </c>
      <c r="I35" s="130" t="s">
        <v>75</v>
      </c>
      <c r="J35" s="130" t="s">
        <v>75</v>
      </c>
      <c r="K35" s="130" t="s">
        <v>75</v>
      </c>
      <c r="L35" s="130" t="s">
        <v>75</v>
      </c>
      <c r="M35" s="130" t="s">
        <v>75</v>
      </c>
      <c r="N35" s="130" t="s">
        <v>75</v>
      </c>
      <c r="O35" s="130" t="s">
        <v>75</v>
      </c>
      <c r="P35" s="130" t="s">
        <v>75</v>
      </c>
      <c r="Q35" s="130" t="s">
        <v>75</v>
      </c>
      <c r="R35" s="130" t="s">
        <v>75</v>
      </c>
      <c r="S35" s="130" t="s">
        <v>75</v>
      </c>
      <c r="T35" s="130" t="s">
        <v>75</v>
      </c>
      <c r="U35" s="130" t="s">
        <v>75</v>
      </c>
      <c r="V35" s="130" t="s">
        <v>75</v>
      </c>
      <c r="W35" s="130" t="s">
        <v>75</v>
      </c>
      <c r="X35" s="130" t="s">
        <v>75</v>
      </c>
      <c r="Y35" s="130" t="s">
        <v>75</v>
      </c>
      <c r="Z35" s="46">
        <v>1</v>
      </c>
      <c r="AA35" s="46">
        <v>1</v>
      </c>
      <c r="AB35" s="130">
        <v>1</v>
      </c>
      <c r="AC35" s="130">
        <v>1</v>
      </c>
    </row>
    <row r="36" spans="1:29" ht="18.75" customHeight="1">
      <c r="A36" s="77"/>
      <c r="B36" s="77"/>
      <c r="C36" s="42" t="s">
        <v>114</v>
      </c>
      <c r="D36" s="45">
        <f>SUM(F36,H36,J36,L36,N36,P36,R36,T36,V36,X36,Z36,AB36)</f>
        <v>1</v>
      </c>
      <c r="E36" s="46">
        <f>SUM(G36,I36,K36,M36,O36,Q36,S36,U36,W36,Y36,AA36,AC36)</f>
        <v>1</v>
      </c>
      <c r="F36" s="130" t="s">
        <v>75</v>
      </c>
      <c r="G36" s="130" t="s">
        <v>75</v>
      </c>
      <c r="H36" s="130" t="s">
        <v>75</v>
      </c>
      <c r="I36" s="130" t="s">
        <v>75</v>
      </c>
      <c r="J36" s="130" t="s">
        <v>75</v>
      </c>
      <c r="K36" s="130" t="s">
        <v>75</v>
      </c>
      <c r="L36" s="130" t="s">
        <v>75</v>
      </c>
      <c r="M36" s="130" t="s">
        <v>75</v>
      </c>
      <c r="N36" s="130" t="s">
        <v>75</v>
      </c>
      <c r="O36" s="130" t="s">
        <v>75</v>
      </c>
      <c r="P36" s="130" t="s">
        <v>75</v>
      </c>
      <c r="Q36" s="130" t="s">
        <v>75</v>
      </c>
      <c r="R36" s="130" t="s">
        <v>75</v>
      </c>
      <c r="S36" s="130" t="s">
        <v>75</v>
      </c>
      <c r="T36" s="130" t="s">
        <v>75</v>
      </c>
      <c r="U36" s="130" t="s">
        <v>75</v>
      </c>
      <c r="V36" s="130" t="s">
        <v>75</v>
      </c>
      <c r="W36" s="130" t="s">
        <v>75</v>
      </c>
      <c r="X36" s="130" t="s">
        <v>75</v>
      </c>
      <c r="Y36" s="130" t="s">
        <v>75</v>
      </c>
      <c r="Z36" s="130" t="s">
        <v>75</v>
      </c>
      <c r="AA36" s="130" t="s">
        <v>75</v>
      </c>
      <c r="AB36" s="130">
        <v>1</v>
      </c>
      <c r="AC36" s="130">
        <v>1</v>
      </c>
    </row>
    <row r="37" spans="1:29" ht="18.75" customHeight="1">
      <c r="A37" s="77"/>
      <c r="B37" s="77"/>
      <c r="C37" s="77"/>
      <c r="D37" s="129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</row>
    <row r="38" spans="1:29" ht="18.75" customHeight="1">
      <c r="A38" s="47" t="s">
        <v>113</v>
      </c>
      <c r="B38" s="47"/>
      <c r="C38" s="109"/>
      <c r="D38" s="45">
        <f>SUM(D39:D40)</f>
        <v>115</v>
      </c>
      <c r="E38" s="46">
        <f>SUM(E39:E40)</f>
        <v>89</v>
      </c>
      <c r="F38" s="46">
        <f>SUM(F39:F40)</f>
        <v>7</v>
      </c>
      <c r="G38" s="46">
        <f>SUM(G39:G40)</f>
        <v>6</v>
      </c>
      <c r="H38" s="46">
        <f>SUM(H39:H40)</f>
        <v>0</v>
      </c>
      <c r="I38" s="46">
        <f>SUM(I39:I40)</f>
        <v>0</v>
      </c>
      <c r="J38" s="46">
        <f>SUM(J39:J40)</f>
        <v>4</v>
      </c>
      <c r="K38" s="46">
        <f>SUM(K39:K40)</f>
        <v>4</v>
      </c>
      <c r="L38" s="46">
        <f>SUM(L39:L40)</f>
        <v>12</v>
      </c>
      <c r="M38" s="46">
        <f>SUM(M39:M40)</f>
        <v>3</v>
      </c>
      <c r="N38" s="46">
        <f>SUM(N39:N40)</f>
        <v>6</v>
      </c>
      <c r="O38" s="46">
        <f>SUM(O39:O40)</f>
        <v>4</v>
      </c>
      <c r="P38" s="46">
        <f>SUM(P39:P40)</f>
        <v>15</v>
      </c>
      <c r="Q38" s="46">
        <f>SUM(Q39:Q40)</f>
        <v>14</v>
      </c>
      <c r="R38" s="46">
        <f>SUM(R39:R40)</f>
        <v>4</v>
      </c>
      <c r="S38" s="46">
        <f>SUM(S39:S40)</f>
        <v>2</v>
      </c>
      <c r="T38" s="46">
        <f>SUM(T39:T40)</f>
        <v>10</v>
      </c>
      <c r="U38" s="46">
        <f>SUM(U39:U40)</f>
        <v>3</v>
      </c>
      <c r="V38" s="46">
        <f>SUM(V39:V40)</f>
        <v>12</v>
      </c>
      <c r="W38" s="46">
        <f>SUM(W39:W40)</f>
        <v>9</v>
      </c>
      <c r="X38" s="46">
        <f>SUM(X39:X40)</f>
        <v>8</v>
      </c>
      <c r="Y38" s="46">
        <f>SUM(Y39:Y40)</f>
        <v>12</v>
      </c>
      <c r="Z38" s="46">
        <f>SUM(Z39:Z40)</f>
        <v>28</v>
      </c>
      <c r="AA38" s="46">
        <f>SUM(AA39:AA40)</f>
        <v>28</v>
      </c>
      <c r="AB38" s="46">
        <f>SUM(AB39:AB40)</f>
        <v>9</v>
      </c>
      <c r="AC38" s="46">
        <f>SUM(AC39:AC40)</f>
        <v>4</v>
      </c>
    </row>
    <row r="39" spans="1:29" ht="18.75" customHeight="1">
      <c r="A39" s="77"/>
      <c r="B39" s="77"/>
      <c r="C39" s="42" t="s">
        <v>112</v>
      </c>
      <c r="D39" s="45">
        <f>SUM(F39,H39,J39,L39,N39,P39,R39,T39,V39,X39,Z39,AB39)</f>
        <v>4</v>
      </c>
      <c r="E39" s="46">
        <f>SUM(G39,I39,K39,M39,O39,Q39,S39,U39,W39,Y39,AA39,AC39)</f>
        <v>4</v>
      </c>
      <c r="F39" s="130" t="s">
        <v>75</v>
      </c>
      <c r="G39" s="130" t="s">
        <v>75</v>
      </c>
      <c r="H39" s="130" t="s">
        <v>75</v>
      </c>
      <c r="I39" s="130" t="s">
        <v>75</v>
      </c>
      <c r="J39" s="130" t="s">
        <v>75</v>
      </c>
      <c r="K39" s="130" t="s">
        <v>75</v>
      </c>
      <c r="L39" s="130">
        <v>2</v>
      </c>
      <c r="M39" s="130">
        <v>2</v>
      </c>
      <c r="N39" s="130" t="s">
        <v>5</v>
      </c>
      <c r="O39" s="130" t="s">
        <v>5</v>
      </c>
      <c r="P39" s="130" t="s">
        <v>5</v>
      </c>
      <c r="Q39" s="130" t="s">
        <v>5</v>
      </c>
      <c r="R39" s="130" t="s">
        <v>75</v>
      </c>
      <c r="S39" s="130" t="s">
        <v>75</v>
      </c>
      <c r="T39" s="130" t="s">
        <v>75</v>
      </c>
      <c r="U39" s="130" t="s">
        <v>75</v>
      </c>
      <c r="V39" s="130" t="s">
        <v>75</v>
      </c>
      <c r="W39" s="130" t="s">
        <v>75</v>
      </c>
      <c r="X39" s="130">
        <v>2</v>
      </c>
      <c r="Y39" s="130">
        <v>2</v>
      </c>
      <c r="Z39" s="130" t="s">
        <v>75</v>
      </c>
      <c r="AA39" s="130" t="s">
        <v>75</v>
      </c>
      <c r="AB39" s="130" t="s">
        <v>75</v>
      </c>
      <c r="AC39" s="130" t="s">
        <v>5</v>
      </c>
    </row>
    <row r="40" spans="1:29" ht="18.75" customHeight="1">
      <c r="A40" s="77"/>
      <c r="B40" s="77"/>
      <c r="C40" s="42" t="s">
        <v>111</v>
      </c>
      <c r="D40" s="45">
        <f>SUM(F40,H40,J40,L40,N40,P40,R40,T40,V40,X40,Z40,AB40)</f>
        <v>111</v>
      </c>
      <c r="E40" s="46">
        <f>SUM(G40,I40,K40,M40,O40,Q40,S40,U40,W40,Y40,AA40,AC40)</f>
        <v>85</v>
      </c>
      <c r="F40" s="46">
        <v>7</v>
      </c>
      <c r="G40" s="46">
        <v>6</v>
      </c>
      <c r="H40" s="130" t="s">
        <v>5</v>
      </c>
      <c r="I40" s="130" t="s">
        <v>5</v>
      </c>
      <c r="J40" s="46">
        <v>4</v>
      </c>
      <c r="K40" s="46">
        <v>4</v>
      </c>
      <c r="L40" s="46">
        <v>10</v>
      </c>
      <c r="M40" s="46">
        <v>1</v>
      </c>
      <c r="N40" s="46">
        <v>6</v>
      </c>
      <c r="O40" s="46">
        <v>4</v>
      </c>
      <c r="P40" s="130">
        <v>15</v>
      </c>
      <c r="Q40" s="130">
        <v>14</v>
      </c>
      <c r="R40" s="46">
        <v>4</v>
      </c>
      <c r="S40" s="46">
        <v>2</v>
      </c>
      <c r="T40" s="46">
        <v>10</v>
      </c>
      <c r="U40" s="46">
        <v>3</v>
      </c>
      <c r="V40" s="46">
        <v>12</v>
      </c>
      <c r="W40" s="46">
        <v>9</v>
      </c>
      <c r="X40" s="46">
        <v>6</v>
      </c>
      <c r="Y40" s="46">
        <v>10</v>
      </c>
      <c r="Z40" s="46">
        <v>28</v>
      </c>
      <c r="AA40" s="46">
        <v>28</v>
      </c>
      <c r="AB40" s="130">
        <v>9</v>
      </c>
      <c r="AC40" s="130">
        <v>4</v>
      </c>
    </row>
    <row r="41" spans="1:29" ht="18.75" customHeight="1">
      <c r="A41" s="77"/>
      <c r="B41" s="77"/>
      <c r="C41" s="77"/>
      <c r="D41" s="129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</row>
    <row r="42" spans="1:29" ht="18.75" customHeight="1">
      <c r="A42" s="52" t="s">
        <v>110</v>
      </c>
      <c r="B42" s="52"/>
      <c r="C42" s="127"/>
      <c r="D42" s="126">
        <f>SUM(F42,H42,J42,L42,N42,P42,R42,T42,V42,X42,Z42,AB42)</f>
        <v>649</v>
      </c>
      <c r="E42" s="125">
        <f>SUM(G42,I42,K42,M42,O42,Q42,S42,U42,W42,Y42,AA42,AC42)</f>
        <v>324</v>
      </c>
      <c r="F42" s="125">
        <v>20</v>
      </c>
      <c r="G42" s="125">
        <v>16</v>
      </c>
      <c r="H42" s="125">
        <v>27</v>
      </c>
      <c r="I42" s="125">
        <v>25</v>
      </c>
      <c r="J42" s="125">
        <v>26</v>
      </c>
      <c r="K42" s="125">
        <v>16</v>
      </c>
      <c r="L42" s="125">
        <v>28</v>
      </c>
      <c r="M42" s="125">
        <v>15</v>
      </c>
      <c r="N42" s="125">
        <v>57</v>
      </c>
      <c r="O42" s="125">
        <v>20</v>
      </c>
      <c r="P42" s="125">
        <v>69</v>
      </c>
      <c r="Q42" s="125">
        <v>42</v>
      </c>
      <c r="R42" s="125">
        <v>73</v>
      </c>
      <c r="S42" s="125">
        <v>35</v>
      </c>
      <c r="T42" s="125">
        <v>61</v>
      </c>
      <c r="U42" s="125">
        <v>25</v>
      </c>
      <c r="V42" s="125">
        <v>64</v>
      </c>
      <c r="W42" s="125">
        <v>23</v>
      </c>
      <c r="X42" s="125">
        <v>74</v>
      </c>
      <c r="Y42" s="125">
        <v>35</v>
      </c>
      <c r="Z42" s="125">
        <v>88</v>
      </c>
      <c r="AA42" s="125">
        <v>31</v>
      </c>
      <c r="AB42" s="125">
        <v>62</v>
      </c>
      <c r="AC42" s="125">
        <v>41</v>
      </c>
    </row>
    <row r="43" spans="1:29" ht="18.75" customHeight="1">
      <c r="A43" s="77" t="s">
        <v>109</v>
      </c>
      <c r="B43" s="77"/>
      <c r="C43" s="7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8.75" customHeight="1">
      <c r="A44" s="124"/>
      <c r="B44" s="124"/>
      <c r="C44" s="12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8.75" customHeight="1">
      <c r="A45" s="124"/>
      <c r="B45" s="124"/>
      <c r="C45" s="12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8.75" customHeight="1">
      <c r="A46" s="124"/>
      <c r="B46" s="124"/>
      <c r="C46" s="12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30" ht="18.75" customHeight="1">
      <c r="A47" s="67" t="s">
        <v>190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1"/>
      <c r="P47" s="67" t="s">
        <v>212</v>
      </c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ht="18.75" customHeight="1">
      <c r="A48" s="97" t="s">
        <v>189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P48" s="180" t="s">
        <v>211</v>
      </c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</row>
    <row r="49" spans="1:30" ht="18.75" customHeight="1" thickBot="1">
      <c r="A49" s="144"/>
      <c r="B49" s="144"/>
      <c r="C49" s="144"/>
      <c r="D49" s="6"/>
      <c r="E49" s="6"/>
      <c r="F49" s="6"/>
      <c r="G49" s="6"/>
      <c r="H49" s="6"/>
      <c r="I49" s="6"/>
      <c r="J49" s="6"/>
      <c r="K49" s="6"/>
      <c r="L49" s="6"/>
      <c r="M49" s="6"/>
      <c r="N49" s="167" t="s">
        <v>63</v>
      </c>
      <c r="P49" s="167"/>
      <c r="R49" s="179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2" t="s">
        <v>63</v>
      </c>
    </row>
    <row r="50" spans="1:30" ht="18.75" customHeight="1">
      <c r="A50" s="142" t="s">
        <v>188</v>
      </c>
      <c r="B50" s="142"/>
      <c r="C50" s="166"/>
      <c r="D50" s="164" t="s">
        <v>187</v>
      </c>
      <c r="E50" s="163" t="s">
        <v>186</v>
      </c>
      <c r="F50" s="162"/>
      <c r="G50" s="162"/>
      <c r="H50" s="162"/>
      <c r="I50" s="165"/>
      <c r="J50" s="164" t="s">
        <v>185</v>
      </c>
      <c r="K50" s="164" t="s">
        <v>184</v>
      </c>
      <c r="L50" s="163" t="s">
        <v>183</v>
      </c>
      <c r="M50" s="162"/>
      <c r="N50" s="162"/>
      <c r="P50" s="178" t="s">
        <v>210</v>
      </c>
      <c r="Q50" s="190"/>
      <c r="R50" s="164" t="s">
        <v>187</v>
      </c>
      <c r="S50" s="164" t="s">
        <v>209</v>
      </c>
      <c r="T50" s="163" t="s">
        <v>208</v>
      </c>
      <c r="U50" s="162"/>
      <c r="V50" s="162"/>
      <c r="W50" s="162"/>
      <c r="X50" s="162"/>
      <c r="Y50" s="162"/>
      <c r="Z50" s="162"/>
      <c r="AA50" s="165"/>
      <c r="AB50" s="163" t="s">
        <v>183</v>
      </c>
      <c r="AC50" s="162"/>
      <c r="AD50" s="162"/>
    </row>
    <row r="51" spans="1:30" ht="18.75" customHeight="1">
      <c r="A51" s="97"/>
      <c r="B51" s="97"/>
      <c r="C51" s="101"/>
      <c r="D51" s="160"/>
      <c r="E51" s="159" t="s">
        <v>182</v>
      </c>
      <c r="F51" s="161" t="s">
        <v>181</v>
      </c>
      <c r="G51" s="159" t="s">
        <v>180</v>
      </c>
      <c r="H51" s="161" t="s">
        <v>179</v>
      </c>
      <c r="I51" s="159" t="s">
        <v>178</v>
      </c>
      <c r="J51" s="160"/>
      <c r="K51" s="160"/>
      <c r="L51" s="159" t="s">
        <v>177</v>
      </c>
      <c r="M51" s="158" t="s">
        <v>176</v>
      </c>
      <c r="N51" s="157" t="s">
        <v>175</v>
      </c>
      <c r="P51" s="180"/>
      <c r="Q51" s="182"/>
      <c r="R51" s="160"/>
      <c r="S51" s="183"/>
      <c r="T51" s="177" t="s">
        <v>207</v>
      </c>
      <c r="U51" s="176"/>
      <c r="V51" s="176"/>
      <c r="W51" s="176"/>
      <c r="X51" s="176"/>
      <c r="Y51" s="175"/>
      <c r="Z51" s="159" t="s">
        <v>206</v>
      </c>
      <c r="AA51" s="159" t="s">
        <v>205</v>
      </c>
      <c r="AB51" s="159" t="s">
        <v>177</v>
      </c>
      <c r="AC51" s="158" t="s">
        <v>176</v>
      </c>
      <c r="AD51" s="157" t="s">
        <v>175</v>
      </c>
    </row>
    <row r="52" spans="1:30" ht="18.75" customHeight="1">
      <c r="A52" s="105"/>
      <c r="B52" s="105"/>
      <c r="C52" s="106"/>
      <c r="D52" s="156"/>
      <c r="E52" s="155"/>
      <c r="F52" s="156"/>
      <c r="G52" s="155"/>
      <c r="H52" s="156"/>
      <c r="I52" s="155"/>
      <c r="J52" s="156"/>
      <c r="K52" s="156"/>
      <c r="L52" s="155"/>
      <c r="M52" s="154"/>
      <c r="N52" s="153"/>
      <c r="P52" s="188"/>
      <c r="Q52" s="189"/>
      <c r="R52" s="156"/>
      <c r="S52" s="184"/>
      <c r="T52" s="173" t="s">
        <v>204</v>
      </c>
      <c r="U52" s="173" t="s">
        <v>181</v>
      </c>
      <c r="V52" s="173" t="s">
        <v>203</v>
      </c>
      <c r="W52" s="173" t="s">
        <v>179</v>
      </c>
      <c r="X52" s="174" t="s">
        <v>202</v>
      </c>
      <c r="Y52" s="173" t="s">
        <v>201</v>
      </c>
      <c r="Z52" s="185"/>
      <c r="AA52" s="185"/>
      <c r="AB52" s="185"/>
      <c r="AC52" s="186"/>
      <c r="AD52" s="187"/>
    </row>
    <row r="53" spans="1:30" ht="18.75" customHeight="1">
      <c r="A53" s="137" t="s">
        <v>174</v>
      </c>
      <c r="B53" s="137"/>
      <c r="C53" s="152"/>
      <c r="D53" s="93">
        <f>SUM(E53:K53)</f>
        <v>912</v>
      </c>
      <c r="E53" s="92">
        <v>25</v>
      </c>
      <c r="F53" s="92">
        <v>224</v>
      </c>
      <c r="G53" s="92">
        <v>463</v>
      </c>
      <c r="H53" s="92">
        <v>19</v>
      </c>
      <c r="I53" s="92">
        <v>33</v>
      </c>
      <c r="J53" s="92">
        <v>82</v>
      </c>
      <c r="K53" s="92">
        <v>66</v>
      </c>
      <c r="L53" s="92">
        <v>67</v>
      </c>
      <c r="M53" s="92">
        <v>678</v>
      </c>
      <c r="N53" s="92">
        <v>167</v>
      </c>
      <c r="P53" s="191" t="s">
        <v>200</v>
      </c>
      <c r="Q53" s="192"/>
      <c r="R53" s="172">
        <f>SUM(R54:R71)</f>
        <v>3684</v>
      </c>
      <c r="S53" s="171" t="s">
        <v>76</v>
      </c>
      <c r="T53" s="170">
        <f>SUM(T54:T71)</f>
        <v>18</v>
      </c>
      <c r="U53" s="170">
        <f>SUM(U54:U71)</f>
        <v>437</v>
      </c>
      <c r="V53" s="170">
        <f>SUM(V54:V71)</f>
        <v>2447</v>
      </c>
      <c r="W53" s="170">
        <f>SUM(W54:W71)</f>
        <v>23</v>
      </c>
      <c r="X53" s="170">
        <f>SUM(X54:X71)</f>
        <v>60</v>
      </c>
      <c r="Y53" s="170">
        <f>SUM(Y54:Y71)</f>
        <v>2985</v>
      </c>
      <c r="Z53" s="170">
        <f>SUM(Z54:Z71)</f>
        <v>320</v>
      </c>
      <c r="AA53" s="170">
        <f>SUM(AA54:AA71)</f>
        <v>379</v>
      </c>
      <c r="AB53" s="170">
        <f>SUM(AB54:AB71)</f>
        <v>108</v>
      </c>
      <c r="AC53" s="170">
        <f>SUM(AC54:AC71)</f>
        <v>3149</v>
      </c>
      <c r="AD53" s="170">
        <f>SUM(AD54:AD71)</f>
        <v>427</v>
      </c>
    </row>
    <row r="54" spans="1:30" ht="18.75" customHeight="1">
      <c r="A54" s="136" t="s">
        <v>173</v>
      </c>
      <c r="B54" s="135"/>
      <c r="C54" s="151"/>
      <c r="D54" s="45">
        <f>SUM(E54:K54)</f>
        <v>963</v>
      </c>
      <c r="E54" s="46">
        <v>18</v>
      </c>
      <c r="F54" s="46">
        <v>187</v>
      </c>
      <c r="G54" s="46">
        <v>540</v>
      </c>
      <c r="H54" s="46">
        <v>19</v>
      </c>
      <c r="I54" s="46">
        <v>22</v>
      </c>
      <c r="J54" s="46">
        <v>97</v>
      </c>
      <c r="K54" s="46">
        <v>80</v>
      </c>
      <c r="L54" s="46">
        <v>74</v>
      </c>
      <c r="M54" s="46">
        <v>719</v>
      </c>
      <c r="N54" s="46">
        <v>170</v>
      </c>
      <c r="P54" s="193" t="s">
        <v>199</v>
      </c>
      <c r="Q54" s="194"/>
      <c r="R54" s="45">
        <f>SUM(S54,Y54:AA54)</f>
        <v>6</v>
      </c>
      <c r="S54" s="130" t="s">
        <v>76</v>
      </c>
      <c r="T54" s="130" t="s">
        <v>76</v>
      </c>
      <c r="U54" s="46">
        <v>3</v>
      </c>
      <c r="V54" s="130">
        <v>1</v>
      </c>
      <c r="W54" s="130" t="s">
        <v>76</v>
      </c>
      <c r="X54" s="130" t="s">
        <v>76</v>
      </c>
      <c r="Y54" s="46">
        <f>SUM(T54:X54)</f>
        <v>4</v>
      </c>
      <c r="Z54" s="130" t="s">
        <v>76</v>
      </c>
      <c r="AA54" s="46">
        <v>2</v>
      </c>
      <c r="AB54" s="130" t="s">
        <v>76</v>
      </c>
      <c r="AC54" s="46">
        <v>5</v>
      </c>
      <c r="AD54" s="130">
        <v>1</v>
      </c>
    </row>
    <row r="55" spans="1:30" ht="18.75" customHeight="1">
      <c r="A55" s="135" t="s">
        <v>172</v>
      </c>
      <c r="B55" s="135"/>
      <c r="C55" s="151"/>
      <c r="D55" s="45">
        <f>SUM(E55:K55)</f>
        <v>1015</v>
      </c>
      <c r="E55" s="46">
        <v>20</v>
      </c>
      <c r="F55" s="46">
        <v>210</v>
      </c>
      <c r="G55" s="46">
        <v>547</v>
      </c>
      <c r="H55" s="46">
        <v>22</v>
      </c>
      <c r="I55" s="46">
        <v>33</v>
      </c>
      <c r="J55" s="46">
        <v>88</v>
      </c>
      <c r="K55" s="46">
        <v>95</v>
      </c>
      <c r="L55" s="46">
        <v>62</v>
      </c>
      <c r="M55" s="46">
        <v>774</v>
      </c>
      <c r="N55" s="46">
        <v>179</v>
      </c>
      <c r="P55" s="193" t="s">
        <v>198</v>
      </c>
      <c r="Q55" s="194"/>
      <c r="R55" s="45">
        <f>SUM(S55,Y55:AA55)</f>
        <v>203</v>
      </c>
      <c r="S55" s="130" t="s">
        <v>5</v>
      </c>
      <c r="T55" s="130" t="s">
        <v>76</v>
      </c>
      <c r="U55" s="46">
        <v>37</v>
      </c>
      <c r="V55" s="46">
        <v>120</v>
      </c>
      <c r="W55" s="130">
        <v>3</v>
      </c>
      <c r="X55" s="130">
        <v>4</v>
      </c>
      <c r="Y55" s="46">
        <f>SUM(T55:X55)</f>
        <v>164</v>
      </c>
      <c r="Z55" s="46">
        <v>23</v>
      </c>
      <c r="AA55" s="46">
        <v>16</v>
      </c>
      <c r="AB55" s="130">
        <v>2</v>
      </c>
      <c r="AC55" s="46">
        <v>158</v>
      </c>
      <c r="AD55" s="46">
        <v>43</v>
      </c>
    </row>
    <row r="56" spans="1:30" ht="18.75" customHeight="1">
      <c r="A56" s="135" t="s">
        <v>171</v>
      </c>
      <c r="B56" s="135"/>
      <c r="C56" s="151"/>
      <c r="D56" s="45">
        <f>SUM(E56:K56)</f>
        <v>1156</v>
      </c>
      <c r="E56" s="46">
        <v>38</v>
      </c>
      <c r="F56" s="46">
        <v>276</v>
      </c>
      <c r="G56" s="46">
        <v>561</v>
      </c>
      <c r="H56" s="46">
        <v>25</v>
      </c>
      <c r="I56" s="46">
        <v>32</v>
      </c>
      <c r="J56" s="46">
        <v>90</v>
      </c>
      <c r="K56" s="46">
        <v>134</v>
      </c>
      <c r="L56" s="46">
        <v>108</v>
      </c>
      <c r="M56" s="46">
        <v>857</v>
      </c>
      <c r="N56" s="46">
        <v>191</v>
      </c>
      <c r="P56" s="193" t="s">
        <v>197</v>
      </c>
      <c r="Q56" s="194"/>
      <c r="R56" s="45">
        <f>SUM(S56,Y56:AA56)</f>
        <v>1964</v>
      </c>
      <c r="S56" s="130" t="s">
        <v>5</v>
      </c>
      <c r="T56" s="46">
        <v>1</v>
      </c>
      <c r="U56" s="46">
        <v>182</v>
      </c>
      <c r="V56" s="46">
        <v>1334</v>
      </c>
      <c r="W56" s="46">
        <v>9</v>
      </c>
      <c r="X56" s="46">
        <v>31</v>
      </c>
      <c r="Y56" s="46">
        <f>SUM(T56:X56)</f>
        <v>1557</v>
      </c>
      <c r="Z56" s="46">
        <v>186</v>
      </c>
      <c r="AA56" s="46">
        <v>221</v>
      </c>
      <c r="AB56" s="46">
        <v>32</v>
      </c>
      <c r="AC56" s="46">
        <v>1700</v>
      </c>
      <c r="AD56" s="46">
        <v>232</v>
      </c>
    </row>
    <row r="57" spans="1:30" ht="18.75" customHeight="1">
      <c r="A57" s="134" t="s">
        <v>170</v>
      </c>
      <c r="B57" s="134"/>
      <c r="C57" s="150"/>
      <c r="D57" s="133">
        <f>SUM(D59,D67)</f>
        <v>1274</v>
      </c>
      <c r="E57" s="132">
        <f>SUM(E59,E67)</f>
        <v>27</v>
      </c>
      <c r="F57" s="132">
        <f>SUM(F59,F67)</f>
        <v>403</v>
      </c>
      <c r="G57" s="132">
        <f>SUM(G59,G67)</f>
        <v>619</v>
      </c>
      <c r="H57" s="132">
        <f>SUM(H59,H67)</f>
        <v>18</v>
      </c>
      <c r="I57" s="132">
        <f>SUM(I59,I67)</f>
        <v>19</v>
      </c>
      <c r="J57" s="132">
        <f>SUM(J59,J67)</f>
        <v>84</v>
      </c>
      <c r="K57" s="132">
        <f>SUM(K59,K67)</f>
        <v>104</v>
      </c>
      <c r="L57" s="132">
        <f>SUM(L59,L67)</f>
        <v>157</v>
      </c>
      <c r="M57" s="132">
        <f>SUM(M59,M67)</f>
        <v>979</v>
      </c>
      <c r="N57" s="132">
        <f>SUM(N59,N67)</f>
        <v>138</v>
      </c>
      <c r="P57" s="193" t="s">
        <v>196</v>
      </c>
      <c r="Q57" s="194"/>
      <c r="R57" s="45">
        <f>SUM(S57,Y57:AA57)</f>
        <v>4</v>
      </c>
      <c r="S57" s="130" t="s">
        <v>5</v>
      </c>
      <c r="T57" s="130" t="s">
        <v>5</v>
      </c>
      <c r="U57" s="130" t="s">
        <v>5</v>
      </c>
      <c r="V57" s="130">
        <v>2</v>
      </c>
      <c r="W57" s="130" t="s">
        <v>5</v>
      </c>
      <c r="X57" s="130" t="s">
        <v>5</v>
      </c>
      <c r="Y57" s="46">
        <f>SUM(T57:X57)</f>
        <v>2</v>
      </c>
      <c r="Z57" s="130">
        <v>1</v>
      </c>
      <c r="AA57" s="130">
        <v>1</v>
      </c>
      <c r="AB57" s="130" t="s">
        <v>5</v>
      </c>
      <c r="AC57" s="130">
        <v>4</v>
      </c>
      <c r="AD57" s="130" t="s">
        <v>5</v>
      </c>
    </row>
    <row r="58" spans="1:30" ht="18.75" customHeight="1">
      <c r="A58" s="4"/>
      <c r="B58" s="4"/>
      <c r="C58" s="147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P58" s="193" t="s">
        <v>195</v>
      </c>
      <c r="Q58" s="194"/>
      <c r="R58" s="45">
        <f>SUM(S58,Y58:AA58)</f>
        <v>35</v>
      </c>
      <c r="S58" s="130" t="s">
        <v>5</v>
      </c>
      <c r="T58" s="130">
        <v>2</v>
      </c>
      <c r="U58" s="46">
        <v>9</v>
      </c>
      <c r="V58" s="46">
        <v>14</v>
      </c>
      <c r="W58" s="130" t="s">
        <v>76</v>
      </c>
      <c r="X58" s="130" t="s">
        <v>76</v>
      </c>
      <c r="Y58" s="46">
        <f>SUM(T58:X58)</f>
        <v>25</v>
      </c>
      <c r="Z58" s="130">
        <v>6</v>
      </c>
      <c r="AA58" s="130">
        <v>4</v>
      </c>
      <c r="AB58" s="130">
        <v>4</v>
      </c>
      <c r="AC58" s="46">
        <v>29</v>
      </c>
      <c r="AD58" s="130">
        <v>2</v>
      </c>
    </row>
    <row r="59" spans="1:30" ht="18.75" customHeight="1">
      <c r="A59" s="77"/>
      <c r="B59" s="77"/>
      <c r="C59" s="24" t="s">
        <v>169</v>
      </c>
      <c r="D59" s="45">
        <f>SUM(D60:D65)</f>
        <v>1237</v>
      </c>
      <c r="E59" s="46">
        <f>SUM(E60:E65)</f>
        <v>23</v>
      </c>
      <c r="F59" s="46">
        <f>SUM(F60:F65)</f>
        <v>394</v>
      </c>
      <c r="G59" s="46">
        <f>SUM(G60:G65)</f>
        <v>617</v>
      </c>
      <c r="H59" s="46">
        <f>SUM(H60:H65)</f>
        <v>17</v>
      </c>
      <c r="I59" s="46">
        <f>SUM(I60:I65)</f>
        <v>19</v>
      </c>
      <c r="J59" s="46">
        <f>SUM(J60:J65)</f>
        <v>73</v>
      </c>
      <c r="K59" s="46">
        <f>SUM(K60:K65)</f>
        <v>94</v>
      </c>
      <c r="L59" s="46">
        <f>SUM(L60:L65)</f>
        <v>151</v>
      </c>
      <c r="M59" s="46">
        <f>SUM(M60:M65)</f>
        <v>966</v>
      </c>
      <c r="N59" s="46">
        <f>SUM(N60:N65)</f>
        <v>120</v>
      </c>
      <c r="P59" s="193" t="s">
        <v>194</v>
      </c>
      <c r="Q59" s="194"/>
      <c r="R59" s="45">
        <f>SUM(S59,Y59:AA59)</f>
        <v>4</v>
      </c>
      <c r="S59" s="130" t="s">
        <v>5</v>
      </c>
      <c r="T59" s="130" t="s">
        <v>76</v>
      </c>
      <c r="U59" s="130">
        <v>1</v>
      </c>
      <c r="V59" s="130">
        <v>3</v>
      </c>
      <c r="W59" s="130" t="s">
        <v>76</v>
      </c>
      <c r="X59" s="130" t="s">
        <v>76</v>
      </c>
      <c r="Y59" s="46">
        <f>SUM(T59:X59)</f>
        <v>4</v>
      </c>
      <c r="Z59" s="130" t="s">
        <v>76</v>
      </c>
      <c r="AA59" s="130" t="s">
        <v>76</v>
      </c>
      <c r="AB59" s="130" t="s">
        <v>76</v>
      </c>
      <c r="AC59" s="130">
        <v>4</v>
      </c>
      <c r="AD59" s="130" t="s">
        <v>5</v>
      </c>
    </row>
    <row r="60" spans="1:30" ht="18.75" customHeight="1">
      <c r="A60" s="149" t="s">
        <v>168</v>
      </c>
      <c r="B60" s="77"/>
      <c r="C60" s="24" t="s">
        <v>167</v>
      </c>
      <c r="D60" s="45">
        <f>SUM(E60:K60)</f>
        <v>17</v>
      </c>
      <c r="E60" s="130">
        <v>2</v>
      </c>
      <c r="F60" s="130">
        <v>5</v>
      </c>
      <c r="G60" s="46">
        <v>2</v>
      </c>
      <c r="H60" s="130">
        <v>2</v>
      </c>
      <c r="I60" s="130">
        <v>4</v>
      </c>
      <c r="J60" s="46">
        <v>2</v>
      </c>
      <c r="K60" s="130" t="s">
        <v>76</v>
      </c>
      <c r="L60" s="130">
        <v>3</v>
      </c>
      <c r="M60" s="46">
        <v>8</v>
      </c>
      <c r="N60" s="130">
        <v>6</v>
      </c>
      <c r="P60" s="193" t="s">
        <v>193</v>
      </c>
      <c r="Q60" s="194"/>
      <c r="R60" s="45">
        <f>SUM(S60,Y60:AA60)</f>
        <v>9</v>
      </c>
      <c r="S60" s="130" t="s">
        <v>5</v>
      </c>
      <c r="T60" s="130" t="s">
        <v>76</v>
      </c>
      <c r="U60" s="46">
        <v>7</v>
      </c>
      <c r="V60" s="130" t="s">
        <v>76</v>
      </c>
      <c r="W60" s="130" t="s">
        <v>76</v>
      </c>
      <c r="X60" s="130" t="s">
        <v>76</v>
      </c>
      <c r="Y60" s="46">
        <f>SUM(T60:X60)</f>
        <v>7</v>
      </c>
      <c r="Z60" s="130">
        <v>1</v>
      </c>
      <c r="AA60" s="130">
        <v>1</v>
      </c>
      <c r="AB60" s="130">
        <v>4</v>
      </c>
      <c r="AC60" s="46">
        <v>4</v>
      </c>
      <c r="AD60" s="130">
        <v>1</v>
      </c>
    </row>
    <row r="61" spans="1:30" ht="18.75" customHeight="1">
      <c r="A61" s="148"/>
      <c r="B61" s="77"/>
      <c r="C61" s="24" t="s">
        <v>166</v>
      </c>
      <c r="D61" s="45">
        <f>SUM(E61:K61)</f>
        <v>171</v>
      </c>
      <c r="E61" s="130" t="s">
        <v>76</v>
      </c>
      <c r="F61" s="46">
        <v>79</v>
      </c>
      <c r="G61" s="46">
        <v>44</v>
      </c>
      <c r="H61" s="130">
        <v>2</v>
      </c>
      <c r="I61" s="130">
        <v>4</v>
      </c>
      <c r="J61" s="46">
        <v>23</v>
      </c>
      <c r="K61" s="130">
        <v>19</v>
      </c>
      <c r="L61" s="130">
        <v>29</v>
      </c>
      <c r="M61" s="46">
        <v>121</v>
      </c>
      <c r="N61" s="46">
        <v>21</v>
      </c>
      <c r="P61" s="193" t="s">
        <v>213</v>
      </c>
      <c r="Q61" s="194"/>
      <c r="R61" s="45">
        <f>SUM(S61,Y61:AA61)</f>
        <v>12</v>
      </c>
      <c r="S61" s="130" t="s">
        <v>5</v>
      </c>
      <c r="T61" s="130" t="s">
        <v>5</v>
      </c>
      <c r="U61" s="46">
        <v>4</v>
      </c>
      <c r="V61" s="46">
        <v>5</v>
      </c>
      <c r="W61" s="130" t="s">
        <v>76</v>
      </c>
      <c r="X61" s="130" t="s">
        <v>76</v>
      </c>
      <c r="Y61" s="46">
        <f>SUM(T61:X61)</f>
        <v>9</v>
      </c>
      <c r="Z61" s="130">
        <v>1</v>
      </c>
      <c r="AA61" s="130">
        <v>2</v>
      </c>
      <c r="AB61" s="46">
        <v>3</v>
      </c>
      <c r="AC61" s="46">
        <v>9</v>
      </c>
      <c r="AD61" s="130" t="s">
        <v>5</v>
      </c>
    </row>
    <row r="62" spans="1:30" ht="18.75" customHeight="1">
      <c r="A62" s="148"/>
      <c r="B62" s="77"/>
      <c r="C62" s="24" t="s">
        <v>165</v>
      </c>
      <c r="D62" s="45">
        <f>SUM(E62:K62)</f>
        <v>782</v>
      </c>
      <c r="E62" s="46">
        <v>18</v>
      </c>
      <c r="F62" s="46">
        <v>258</v>
      </c>
      <c r="G62" s="46">
        <v>403</v>
      </c>
      <c r="H62" s="46">
        <v>6</v>
      </c>
      <c r="I62" s="46">
        <v>7</v>
      </c>
      <c r="J62" s="46">
        <v>33</v>
      </c>
      <c r="K62" s="46">
        <v>57</v>
      </c>
      <c r="L62" s="46">
        <v>101</v>
      </c>
      <c r="M62" s="46">
        <v>622</v>
      </c>
      <c r="N62" s="46">
        <v>59</v>
      </c>
      <c r="P62" s="193" t="s">
        <v>192</v>
      </c>
      <c r="Q62" s="194"/>
      <c r="R62" s="45">
        <f>SUM(S62,Y62:AA62)</f>
        <v>1</v>
      </c>
      <c r="S62" s="130" t="s">
        <v>5</v>
      </c>
      <c r="T62" s="130" t="s">
        <v>76</v>
      </c>
      <c r="U62" s="130" t="s">
        <v>76</v>
      </c>
      <c r="V62" s="130">
        <v>1</v>
      </c>
      <c r="W62" s="130" t="s">
        <v>76</v>
      </c>
      <c r="X62" s="130" t="s">
        <v>76</v>
      </c>
      <c r="Y62" s="46">
        <f>SUM(T62:X62)</f>
        <v>1</v>
      </c>
      <c r="Z62" s="130" t="s">
        <v>76</v>
      </c>
      <c r="AA62" s="130" t="s">
        <v>76</v>
      </c>
      <c r="AB62" s="130" t="s">
        <v>76</v>
      </c>
      <c r="AC62" s="130">
        <v>1</v>
      </c>
      <c r="AD62" s="130" t="s">
        <v>5</v>
      </c>
    </row>
    <row r="63" spans="1:30" ht="18.75" customHeight="1">
      <c r="A63" s="148"/>
      <c r="B63" s="77"/>
      <c r="C63" s="24" t="s">
        <v>164</v>
      </c>
      <c r="D63" s="45">
        <f>SUM(E63:K63)</f>
        <v>3</v>
      </c>
      <c r="E63" s="130" t="s">
        <v>5</v>
      </c>
      <c r="F63" s="130" t="s">
        <v>5</v>
      </c>
      <c r="G63" s="130">
        <v>3</v>
      </c>
      <c r="H63" s="130" t="s">
        <v>5</v>
      </c>
      <c r="I63" s="130" t="s">
        <v>5</v>
      </c>
      <c r="J63" s="130" t="s">
        <v>76</v>
      </c>
      <c r="K63" s="130" t="s">
        <v>76</v>
      </c>
      <c r="L63" s="130" t="s">
        <v>76</v>
      </c>
      <c r="M63" s="130">
        <v>3</v>
      </c>
      <c r="N63" s="130" t="s">
        <v>76</v>
      </c>
      <c r="P63" s="193" t="s">
        <v>214</v>
      </c>
      <c r="Q63" s="194"/>
      <c r="R63" s="45">
        <f>SUM(S63,Y63:AA63)</f>
        <v>99</v>
      </c>
      <c r="S63" s="130" t="s">
        <v>5</v>
      </c>
      <c r="T63" s="130" t="s">
        <v>76</v>
      </c>
      <c r="U63" s="46">
        <v>7</v>
      </c>
      <c r="V63" s="46">
        <v>43</v>
      </c>
      <c r="W63" s="46">
        <v>6</v>
      </c>
      <c r="X63" s="46">
        <v>9</v>
      </c>
      <c r="Y63" s="46">
        <f>SUM(T63:X63)</f>
        <v>65</v>
      </c>
      <c r="Z63" s="46">
        <v>12</v>
      </c>
      <c r="AA63" s="46">
        <v>22</v>
      </c>
      <c r="AB63" s="130">
        <v>2</v>
      </c>
      <c r="AC63" s="46">
        <v>66</v>
      </c>
      <c r="AD63" s="46">
        <v>31</v>
      </c>
    </row>
    <row r="64" spans="1:30" ht="18.75" customHeight="1">
      <c r="A64" s="148"/>
      <c r="B64" s="77"/>
      <c r="C64" s="24" t="s">
        <v>163</v>
      </c>
      <c r="D64" s="45">
        <f>SUM(E64:K64)</f>
        <v>9</v>
      </c>
      <c r="E64" s="130">
        <v>1</v>
      </c>
      <c r="F64" s="130">
        <v>2</v>
      </c>
      <c r="G64" s="46">
        <v>2</v>
      </c>
      <c r="H64" s="130">
        <v>1</v>
      </c>
      <c r="I64" s="130">
        <v>1</v>
      </c>
      <c r="J64" s="130" t="s">
        <v>76</v>
      </c>
      <c r="K64" s="130">
        <v>2</v>
      </c>
      <c r="L64" s="130">
        <v>1</v>
      </c>
      <c r="M64" s="46">
        <v>4</v>
      </c>
      <c r="N64" s="46">
        <v>4</v>
      </c>
      <c r="P64" s="193" t="s">
        <v>215</v>
      </c>
      <c r="Q64" s="194"/>
      <c r="R64" s="45">
        <f>SUM(S64,Y64:AA64)</f>
        <v>29</v>
      </c>
      <c r="S64" s="130" t="s">
        <v>5</v>
      </c>
      <c r="T64" s="130">
        <v>1</v>
      </c>
      <c r="U64" s="46">
        <v>17</v>
      </c>
      <c r="V64" s="46">
        <v>8</v>
      </c>
      <c r="W64" s="130" t="s">
        <v>76</v>
      </c>
      <c r="X64" s="130" t="s">
        <v>76</v>
      </c>
      <c r="Y64" s="46">
        <f>SUM(T64:X64)</f>
        <v>26</v>
      </c>
      <c r="Z64" s="130" t="s">
        <v>76</v>
      </c>
      <c r="AA64" s="46">
        <v>3</v>
      </c>
      <c r="AB64" s="46">
        <v>9</v>
      </c>
      <c r="AC64" s="46">
        <v>20</v>
      </c>
      <c r="AD64" s="130" t="s">
        <v>5</v>
      </c>
    </row>
    <row r="65" spans="1:30" ht="18.75" customHeight="1">
      <c r="A65" s="77"/>
      <c r="B65" s="77"/>
      <c r="C65" s="24" t="s">
        <v>162</v>
      </c>
      <c r="D65" s="45">
        <f>SUM(E65:K65)</f>
        <v>255</v>
      </c>
      <c r="E65" s="130">
        <v>2</v>
      </c>
      <c r="F65" s="46">
        <v>50</v>
      </c>
      <c r="G65" s="46">
        <v>163</v>
      </c>
      <c r="H65" s="46">
        <v>6</v>
      </c>
      <c r="I65" s="46">
        <v>3</v>
      </c>
      <c r="J65" s="130">
        <v>15</v>
      </c>
      <c r="K65" s="46">
        <v>16</v>
      </c>
      <c r="L65" s="46">
        <v>17</v>
      </c>
      <c r="M65" s="46">
        <v>208</v>
      </c>
      <c r="N65" s="46">
        <v>30</v>
      </c>
      <c r="P65" s="193" t="s">
        <v>216</v>
      </c>
      <c r="Q65" s="194"/>
      <c r="R65" s="45">
        <f>SUM(S65,Y65:AA65)</f>
        <v>27</v>
      </c>
      <c r="S65" s="130" t="s">
        <v>5</v>
      </c>
      <c r="T65" s="130" t="s">
        <v>5</v>
      </c>
      <c r="U65" s="46">
        <v>12</v>
      </c>
      <c r="V65" s="46">
        <v>12</v>
      </c>
      <c r="W65" s="130" t="s">
        <v>76</v>
      </c>
      <c r="X65" s="130" t="s">
        <v>76</v>
      </c>
      <c r="Y65" s="46">
        <f>SUM(T65:X65)</f>
        <v>24</v>
      </c>
      <c r="Z65" s="130">
        <v>1</v>
      </c>
      <c r="AA65" s="46">
        <v>2</v>
      </c>
      <c r="AB65" s="130">
        <v>5</v>
      </c>
      <c r="AC65" s="46">
        <v>20</v>
      </c>
      <c r="AD65" s="130">
        <v>2</v>
      </c>
    </row>
    <row r="66" spans="1:30" ht="18.75" customHeight="1">
      <c r="A66" s="4"/>
      <c r="B66" s="4"/>
      <c r="C66" s="147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P66" s="193" t="s">
        <v>217</v>
      </c>
      <c r="Q66" s="194"/>
      <c r="R66" s="45">
        <f>SUM(S66,Y66:AA66)</f>
        <v>977</v>
      </c>
      <c r="S66" s="130" t="s">
        <v>5</v>
      </c>
      <c r="T66" s="46">
        <v>6</v>
      </c>
      <c r="U66" s="46">
        <v>96</v>
      </c>
      <c r="V66" s="46">
        <v>685</v>
      </c>
      <c r="W66" s="130">
        <v>3</v>
      </c>
      <c r="X66" s="46">
        <v>11</v>
      </c>
      <c r="Y66" s="46">
        <f>SUM(T66:X66)</f>
        <v>801</v>
      </c>
      <c r="Z66" s="46">
        <v>82</v>
      </c>
      <c r="AA66" s="46">
        <v>94</v>
      </c>
      <c r="AB66" s="46">
        <v>24</v>
      </c>
      <c r="AC66" s="46">
        <v>858</v>
      </c>
      <c r="AD66" s="46">
        <v>95</v>
      </c>
    </row>
    <row r="67" spans="1:30" ht="18.75" customHeight="1">
      <c r="A67" s="52" t="s">
        <v>161</v>
      </c>
      <c r="B67" s="52"/>
      <c r="C67" s="66"/>
      <c r="D67" s="126">
        <f>SUM(E67:K67)</f>
        <v>37</v>
      </c>
      <c r="E67" s="125">
        <v>4</v>
      </c>
      <c r="F67" s="125">
        <v>9</v>
      </c>
      <c r="G67" s="125">
        <v>2</v>
      </c>
      <c r="H67" s="145">
        <v>1</v>
      </c>
      <c r="I67" s="145" t="s">
        <v>5</v>
      </c>
      <c r="J67" s="125">
        <v>11</v>
      </c>
      <c r="K67" s="145">
        <v>10</v>
      </c>
      <c r="L67" s="125">
        <v>6</v>
      </c>
      <c r="M67" s="125">
        <v>13</v>
      </c>
      <c r="N67" s="125">
        <v>18</v>
      </c>
      <c r="P67" s="193" t="s">
        <v>218</v>
      </c>
      <c r="Q67" s="194"/>
      <c r="R67" s="45">
        <f>SUM(S67,Y67:AA67)</f>
        <v>193</v>
      </c>
      <c r="S67" s="130" t="s">
        <v>5</v>
      </c>
      <c r="T67" s="130" t="s">
        <v>5</v>
      </c>
      <c r="U67" s="46">
        <v>21</v>
      </c>
      <c r="V67" s="46">
        <v>165</v>
      </c>
      <c r="W67" s="130">
        <v>2</v>
      </c>
      <c r="X67" s="46">
        <v>5</v>
      </c>
      <c r="Y67" s="46">
        <f>SUM(T67:X67)</f>
        <v>193</v>
      </c>
      <c r="Z67" s="130" t="s">
        <v>5</v>
      </c>
      <c r="AA67" s="130" t="s">
        <v>5</v>
      </c>
      <c r="AB67" s="46">
        <v>6</v>
      </c>
      <c r="AC67" s="46">
        <v>175</v>
      </c>
      <c r="AD67" s="46">
        <v>12</v>
      </c>
    </row>
    <row r="68" spans="1:30" ht="18.75" customHeight="1">
      <c r="A68" s="41" t="s">
        <v>160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P68" s="193" t="s">
        <v>191</v>
      </c>
      <c r="Q68" s="194"/>
      <c r="R68" s="45">
        <f>SUM(S68,Y68:AA68)</f>
        <v>5</v>
      </c>
      <c r="S68" s="130" t="s">
        <v>5</v>
      </c>
      <c r="T68" s="130" t="s">
        <v>5</v>
      </c>
      <c r="U68" s="130" t="s">
        <v>76</v>
      </c>
      <c r="V68" s="46">
        <v>5</v>
      </c>
      <c r="W68" s="130" t="s">
        <v>5</v>
      </c>
      <c r="X68" s="130" t="s">
        <v>5</v>
      </c>
      <c r="Y68" s="46">
        <f>SUM(T68:X68)</f>
        <v>5</v>
      </c>
      <c r="Z68" s="130" t="s">
        <v>76</v>
      </c>
      <c r="AA68" s="130" t="s">
        <v>76</v>
      </c>
      <c r="AB68" s="130" t="s">
        <v>76</v>
      </c>
      <c r="AC68" s="46">
        <v>5</v>
      </c>
      <c r="AD68" s="130" t="s">
        <v>76</v>
      </c>
    </row>
    <row r="69" spans="1:30" ht="18.75" customHeight="1">
      <c r="A69" s="144" t="s">
        <v>159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P69" s="193" t="s">
        <v>219</v>
      </c>
      <c r="Q69" s="194"/>
      <c r="R69" s="45">
        <f>SUM(S69,Y69:AA69)</f>
        <v>110</v>
      </c>
      <c r="S69" s="130" t="s">
        <v>5</v>
      </c>
      <c r="T69" s="130">
        <v>8</v>
      </c>
      <c r="U69" s="46">
        <v>41</v>
      </c>
      <c r="V69" s="46">
        <v>43</v>
      </c>
      <c r="W69" s="130" t="s">
        <v>5</v>
      </c>
      <c r="X69" s="130" t="s">
        <v>5</v>
      </c>
      <c r="Y69" s="46">
        <f>SUM(T69:X69)</f>
        <v>92</v>
      </c>
      <c r="Z69" s="46">
        <v>7</v>
      </c>
      <c r="AA69" s="46">
        <v>11</v>
      </c>
      <c r="AB69" s="130">
        <v>17</v>
      </c>
      <c r="AC69" s="46">
        <v>86</v>
      </c>
      <c r="AD69" s="46">
        <v>7</v>
      </c>
    </row>
    <row r="70" spans="16:30" ht="18.75" customHeight="1">
      <c r="P70" s="193" t="s">
        <v>220</v>
      </c>
      <c r="Q70" s="194"/>
      <c r="R70" s="45">
        <f>SUM(S70,Y70:AA70)</f>
        <v>6</v>
      </c>
      <c r="S70" s="130" t="s">
        <v>5</v>
      </c>
      <c r="T70" s="130" t="s">
        <v>5</v>
      </c>
      <c r="U70" s="130" t="s">
        <v>76</v>
      </c>
      <c r="V70" s="130">
        <v>6</v>
      </c>
      <c r="W70" s="130" t="s">
        <v>76</v>
      </c>
      <c r="X70" s="130" t="s">
        <v>76</v>
      </c>
      <c r="Y70" s="46">
        <f>SUM(T70:X70)</f>
        <v>6</v>
      </c>
      <c r="Z70" s="130" t="s">
        <v>76</v>
      </c>
      <c r="AA70" s="130" t="s">
        <v>76</v>
      </c>
      <c r="AB70" s="130" t="s">
        <v>76</v>
      </c>
      <c r="AC70" s="46">
        <v>5</v>
      </c>
      <c r="AD70" s="130">
        <v>1</v>
      </c>
    </row>
    <row r="71" spans="16:30" ht="18.75" customHeight="1">
      <c r="P71" s="193" t="s">
        <v>221</v>
      </c>
      <c r="Q71" s="194"/>
      <c r="R71" s="169" t="s">
        <v>5</v>
      </c>
      <c r="S71" s="168" t="s">
        <v>5</v>
      </c>
      <c r="T71" s="168" t="s">
        <v>5</v>
      </c>
      <c r="U71" s="168" t="s">
        <v>5</v>
      </c>
      <c r="V71" s="168" t="s">
        <v>5</v>
      </c>
      <c r="W71" s="168" t="s">
        <v>5</v>
      </c>
      <c r="X71" s="168" t="s">
        <v>5</v>
      </c>
      <c r="Y71" s="168" t="s">
        <v>5</v>
      </c>
      <c r="Z71" s="168" t="s">
        <v>5</v>
      </c>
      <c r="AA71" s="168" t="s">
        <v>5</v>
      </c>
      <c r="AB71" s="168" t="s">
        <v>5</v>
      </c>
      <c r="AC71" s="168" t="s">
        <v>5</v>
      </c>
      <c r="AD71" s="168" t="s">
        <v>5</v>
      </c>
    </row>
    <row r="72" spans="16:29" ht="18.75" customHeight="1">
      <c r="P72" s="41" t="s">
        <v>160</v>
      </c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1"/>
    </row>
    <row r="73" spans="16:29" ht="18.75" customHeight="1">
      <c r="P73" s="144" t="s">
        <v>159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</sheetData>
  <sheetProtection/>
  <mergeCells count="81">
    <mergeCell ref="P68:Q68"/>
    <mergeCell ref="P69:Q69"/>
    <mergeCell ref="P70:Q70"/>
    <mergeCell ref="P71:Q71"/>
    <mergeCell ref="P62:Q62"/>
    <mergeCell ref="P63:Q63"/>
    <mergeCell ref="P64:Q64"/>
    <mergeCell ref="P65:Q65"/>
    <mergeCell ref="P66:Q66"/>
    <mergeCell ref="P67:Q67"/>
    <mergeCell ref="P56:Q56"/>
    <mergeCell ref="P57:Q57"/>
    <mergeCell ref="P58:Q58"/>
    <mergeCell ref="P59:Q59"/>
    <mergeCell ref="P60:Q60"/>
    <mergeCell ref="P61:Q61"/>
    <mergeCell ref="P47:AD47"/>
    <mergeCell ref="P48:AD48"/>
    <mergeCell ref="P50:Q52"/>
    <mergeCell ref="P53:Q53"/>
    <mergeCell ref="P54:Q54"/>
    <mergeCell ref="P55:Q55"/>
    <mergeCell ref="R50:R52"/>
    <mergeCell ref="S50:S52"/>
    <mergeCell ref="AC51:AC52"/>
    <mergeCell ref="AB50:AD50"/>
    <mergeCell ref="T51:Y51"/>
    <mergeCell ref="T50:AA50"/>
    <mergeCell ref="AD51:AD52"/>
    <mergeCell ref="Z51:Z52"/>
    <mergeCell ref="AA51:AA52"/>
    <mergeCell ref="AB51:AB52"/>
    <mergeCell ref="A47:N47"/>
    <mergeCell ref="N51:N52"/>
    <mergeCell ref="E51:E52"/>
    <mergeCell ref="G51:G52"/>
    <mergeCell ref="M51:M52"/>
    <mergeCell ref="F51:F52"/>
    <mergeCell ref="H51:H52"/>
    <mergeCell ref="A48:N48"/>
    <mergeCell ref="L50:N50"/>
    <mergeCell ref="I51:I52"/>
    <mergeCell ref="L51:L52"/>
    <mergeCell ref="E50:I50"/>
    <mergeCell ref="J50:J52"/>
    <mergeCell ref="K50:K52"/>
    <mergeCell ref="A50:C52"/>
    <mergeCell ref="D50:D52"/>
    <mergeCell ref="A67:C67"/>
    <mergeCell ref="A54:C54"/>
    <mergeCell ref="A55:C55"/>
    <mergeCell ref="A56:C56"/>
    <mergeCell ref="A57:C57"/>
    <mergeCell ref="A53:C53"/>
    <mergeCell ref="A60:A64"/>
    <mergeCell ref="A5:C6"/>
    <mergeCell ref="P5:Q5"/>
    <mergeCell ref="V5:W5"/>
    <mergeCell ref="X5:Y5"/>
    <mergeCell ref="R5:S5"/>
    <mergeCell ref="T5:U5"/>
    <mergeCell ref="A22:C22"/>
    <mergeCell ref="Z5:AA5"/>
    <mergeCell ref="AB5:AC5"/>
    <mergeCell ref="A3:AC3"/>
    <mergeCell ref="D5:E5"/>
    <mergeCell ref="F5:G5"/>
    <mergeCell ref="H5:I5"/>
    <mergeCell ref="J5:K5"/>
    <mergeCell ref="L5:M5"/>
    <mergeCell ref="N5:O5"/>
    <mergeCell ref="A38:C38"/>
    <mergeCell ref="A42:C42"/>
    <mergeCell ref="A7:C7"/>
    <mergeCell ref="A29:C29"/>
    <mergeCell ref="A31:C31"/>
    <mergeCell ref="A13:C13"/>
    <mergeCell ref="A8:C8"/>
    <mergeCell ref="A9:C9"/>
    <mergeCell ref="A10:C10"/>
    <mergeCell ref="A11:C11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 国男</dc:creator>
  <cp:keywords/>
  <dc:description/>
  <cp:lastModifiedBy>yutaka-k</cp:lastModifiedBy>
  <cp:lastPrinted>2013-05-10T05:27:41Z</cp:lastPrinted>
  <dcterms:created xsi:type="dcterms:W3CDTF">1998-03-26T00:54:55Z</dcterms:created>
  <dcterms:modified xsi:type="dcterms:W3CDTF">2013-05-10T05:31:54Z</dcterms:modified>
  <cp:category/>
  <cp:version/>
  <cp:contentType/>
  <cp:contentStatus/>
</cp:coreProperties>
</file>