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5280" activeTab="0"/>
  </bookViews>
  <sheets>
    <sheet name="１７８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<sst xmlns="http://schemas.openxmlformats.org/spreadsheetml/2006/main" count="112" uniqueCount="92">
  <si>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（単位：円）</t>
  </si>
  <si>
    <t>年次及び月次</t>
  </si>
  <si>
    <t>集計世帯数</t>
  </si>
  <si>
    <t>消費支出</t>
  </si>
  <si>
    <t>食　　料</t>
  </si>
  <si>
    <t>住　　居</t>
  </si>
  <si>
    <t>光熱・水道</t>
  </si>
  <si>
    <t>家具･家事用品</t>
  </si>
  <si>
    <t>被服及び履物</t>
  </si>
  <si>
    <t>保健医療</t>
  </si>
  <si>
    <t>教　　育</t>
  </si>
  <si>
    <t>教養娯楽</t>
  </si>
  <si>
    <t>その他の消費支出</t>
  </si>
  <si>
    <t>経常収入</t>
  </si>
  <si>
    <t>勤め先収入</t>
  </si>
  <si>
    <t>事業・内職収入</t>
  </si>
  <si>
    <t>他の経常収入</t>
  </si>
  <si>
    <t>支出総額</t>
  </si>
  <si>
    <t>家具・家事用品</t>
  </si>
  <si>
    <t>非消費支出</t>
  </si>
  <si>
    <t>実 収 入</t>
  </si>
  <si>
    <t>特 別 収 入</t>
  </si>
  <si>
    <t>現 物 総 額</t>
  </si>
  <si>
    <t>食    料</t>
  </si>
  <si>
    <t>住    居</t>
  </si>
  <si>
    <t>教  育</t>
  </si>
  <si>
    <t>消 費 支 出</t>
  </si>
  <si>
    <t>現物総額</t>
  </si>
  <si>
    <t>交通・通信</t>
  </si>
  <si>
    <t>世帯主の年齢　（歳）</t>
  </si>
  <si>
    <t>繰　入　金</t>
  </si>
  <si>
    <t>繰 越 金</t>
  </si>
  <si>
    <t>交通・通信</t>
  </si>
  <si>
    <t>その他の　　　　消費支出</t>
  </si>
  <si>
    <t>資料　総務省統計局「家計調査報告」「家計調査年報」</t>
  </si>
  <si>
    <t>178 家　計</t>
  </si>
  <si>
    <t>家　計 179</t>
  </si>
  <si>
    <t>１５　　　家　　　　　　　　　　　　　　　　　　　　　　　計</t>
  </si>
  <si>
    <t>注　　年平均値は各項目１年分の合計値を元に算出したものであり、毎月の結果（四捨五入）から年平均値を算出したものではない。</t>
  </si>
  <si>
    <t>９９　　金 沢 市 １ 世 帯 当 た り １ か 月 間 及 び 年 平 均 収 入 、支 出（勤労者）</t>
  </si>
  <si>
    <t>９９　　金 沢 市 １ 世 帯 当 た り １ か 月 間 及 び 年 平 均 収 入 、支 出（勤労者 ）（つづき）</t>
  </si>
  <si>
    <t>９８　　金 沢 市 １ 世 帯 当 た り １ か 月 間 及 び 年 平 均 消 費 支 出 （ 全 世 帯 ）</t>
  </si>
  <si>
    <r>
      <t>世 帯</t>
    </r>
    <r>
      <rPr>
        <sz val="12"/>
        <rFont val="ＭＳ 明朝"/>
        <family val="1"/>
      </rPr>
      <t xml:space="preserve"> 人 員　　　　（人）</t>
    </r>
  </si>
  <si>
    <r>
      <t>有 業</t>
    </r>
    <r>
      <rPr>
        <sz val="12"/>
        <rFont val="ＭＳ 明朝"/>
        <family val="1"/>
      </rPr>
      <t xml:space="preserve"> 人 員　　　　　（人）</t>
    </r>
  </si>
  <si>
    <r>
      <t xml:space="preserve">世帯主の年齢 </t>
    </r>
    <r>
      <rPr>
        <sz val="12"/>
        <rFont val="ＭＳ 明朝"/>
        <family val="1"/>
      </rPr>
      <t xml:space="preserve">        （歳）</t>
    </r>
  </si>
  <si>
    <t>（１）　収　　　　　　　　 入</t>
  </si>
  <si>
    <r>
      <t>集計</t>
    </r>
    <r>
      <rPr>
        <sz val="12"/>
        <rFont val="ＭＳ 明朝"/>
        <family val="1"/>
      </rPr>
      <t>世帯数</t>
    </r>
  </si>
  <si>
    <r>
      <t>世 帯</t>
    </r>
    <r>
      <rPr>
        <sz val="12"/>
        <rFont val="ＭＳ 明朝"/>
        <family val="1"/>
      </rPr>
      <t xml:space="preserve"> 人 員　                       （人）</t>
    </r>
  </si>
  <si>
    <r>
      <t>有 業</t>
    </r>
    <r>
      <rPr>
        <sz val="12"/>
        <rFont val="ＭＳ 明朝"/>
        <family val="1"/>
      </rPr>
      <t xml:space="preserve"> 人 員　                              （人）</t>
    </r>
  </si>
  <si>
    <r>
      <t>収 入</t>
    </r>
    <r>
      <rPr>
        <sz val="12"/>
        <rFont val="ＭＳ 明朝"/>
        <family val="1"/>
      </rPr>
      <t xml:space="preserve"> 総 額</t>
    </r>
  </si>
  <si>
    <r>
      <t>実収入以外　    　の</t>
    </r>
    <r>
      <rPr>
        <sz val="12"/>
        <rFont val="ＭＳ 明朝"/>
        <family val="1"/>
      </rPr>
      <t xml:space="preserve">  収　入</t>
    </r>
  </si>
  <si>
    <t xml:space="preserve">（２）　支　　　 　　　　　出 </t>
  </si>
  <si>
    <t>実 支 出</t>
  </si>
  <si>
    <r>
      <t xml:space="preserve">実　支　出　      　以　外　の　      　支　 </t>
    </r>
    <r>
      <rPr>
        <sz val="12"/>
        <rFont val="ＭＳ 明朝"/>
        <family val="1"/>
      </rPr>
      <t xml:space="preserve"> 　出</t>
    </r>
  </si>
  <si>
    <r>
      <t xml:space="preserve">可 </t>
    </r>
    <r>
      <rPr>
        <sz val="12"/>
        <rFont val="ＭＳ 明朝"/>
        <family val="1"/>
      </rPr>
      <t xml:space="preserve"> 処　分　　　 所　　  得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</si>
  <si>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年平均</t>
    </r>
  </si>
  <si>
    <t xml:space="preserve"> 14</t>
  </si>
  <si>
    <t xml:space="preserve"> 15</t>
  </si>
  <si>
    <t xml:space="preserve"> 15</t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</si>
  <si>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</si>
  <si>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</si>
  <si>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</si>
  <si>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</si>
  <si>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 ５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</si>
  <si>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 ６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</si>
  <si>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 ７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</si>
  <si>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 ８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</si>
  <si>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９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</si>
  <si>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</si>
  <si>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</si>
  <si>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</si>
  <si>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年平均</t>
    </r>
  </si>
  <si>
    <t>14</t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</si>
  <si>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２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</si>
  <si>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３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</si>
  <si>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４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</si>
  <si>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５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</si>
  <si>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６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</si>
  <si>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７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</si>
  <si>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８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</si>
  <si>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10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</si>
  <si>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11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</si>
  <si>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12</t>
    </r>
  </si>
  <si>
    <t>15</t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</si>
  <si>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</si>
  <si>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</si>
  <si>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</si>
  <si>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５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</si>
  <si>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６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</si>
  <si>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７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</si>
  <si>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８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</si>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</sst>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0.00_ "/>
    <numFmt numFmtId="181" formatCode="0.0_ "/>
    <numFmt numFmtId="182" formatCode="#,##0_ "/>
    <numFmt numFmtId="183" formatCode="#,##0.00_ "/>
    <numFmt numFmtId="184" formatCode="#,##0.0;[Red]#,##0.0"/>
    <numFmt numFmtId="185" formatCode="#,##0.00;[Red]#,##0.0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6" fillId="0" borderId="10" xfId="48" applyFont="1" applyFill="1" applyBorder="1" applyAlignment="1" applyProtection="1">
      <alignment vertical="center"/>
      <protection/>
    </xf>
    <xf numFmtId="38" fontId="6" fillId="0" borderId="1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>
      <alignment vertical="top"/>
    </xf>
    <xf numFmtId="38" fontId="0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8" fillId="0" borderId="0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vertical="center"/>
      <protection/>
    </xf>
    <xf numFmtId="177" fontId="1" fillId="0" borderId="0" xfId="48" applyNumberFormat="1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1" fillId="0" borderId="13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40" fontId="0" fillId="0" borderId="15" xfId="48" applyNumberFormat="1" applyFont="1" applyFill="1" applyBorder="1" applyAlignment="1" applyProtection="1">
      <alignment vertical="center"/>
      <protection/>
    </xf>
    <xf numFmtId="177" fontId="0" fillId="0" borderId="15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79" fontId="0" fillId="0" borderId="0" xfId="48" applyNumberFormat="1" applyFont="1" applyFill="1" applyBorder="1" applyAlignment="1" applyProtection="1">
      <alignment horizontal="center" vertical="center"/>
      <protection/>
    </xf>
    <xf numFmtId="179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38" fontId="1" fillId="0" borderId="12" xfId="48" applyFont="1" applyFill="1" applyBorder="1" applyAlignment="1" applyProtection="1">
      <alignment vertical="center"/>
      <protection/>
    </xf>
    <xf numFmtId="178" fontId="1" fillId="0" borderId="0" xfId="48" applyNumberFormat="1" applyFont="1" applyFill="1" applyBorder="1" applyAlignment="1" applyProtection="1">
      <alignment vertical="center"/>
      <protection/>
    </xf>
    <xf numFmtId="179" fontId="1" fillId="0" borderId="0" xfId="48" applyNumberFormat="1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178" fontId="0" fillId="0" borderId="21" xfId="48" applyNumberFormat="1" applyFont="1" applyFill="1" applyBorder="1" applyAlignment="1" applyProtection="1">
      <alignment vertical="center"/>
      <protection/>
    </xf>
    <xf numFmtId="179" fontId="0" fillId="0" borderId="21" xfId="48" applyNumberFormat="1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10" fillId="0" borderId="13" xfId="48" applyFont="1" applyFill="1" applyBorder="1" applyAlignment="1" applyProtection="1" quotePrefix="1">
      <alignment horizontal="center" vertical="center"/>
      <protection/>
    </xf>
    <xf numFmtId="38" fontId="10" fillId="0" borderId="12" xfId="48" applyFont="1" applyFill="1" applyBorder="1" applyAlignment="1" applyProtection="1">
      <alignment vertical="center"/>
      <protection/>
    </xf>
    <xf numFmtId="178" fontId="10" fillId="0" borderId="0" xfId="48" applyNumberFormat="1" applyFont="1" applyFill="1" applyBorder="1" applyAlignment="1" applyProtection="1">
      <alignment vertical="center"/>
      <protection/>
    </xf>
    <xf numFmtId="179" fontId="10" fillId="0" borderId="0" xfId="48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 quotePrefix="1">
      <alignment horizontal="center" vertical="center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13" xfId="48" applyFont="1" applyFill="1" applyBorder="1" applyAlignment="1" applyProtection="1" quotePrefix="1">
      <alignment horizontal="left" vertical="center" indent="2"/>
      <protection/>
    </xf>
    <xf numFmtId="38" fontId="10" fillId="0" borderId="13" xfId="48" applyFont="1" applyFill="1" applyBorder="1" applyAlignment="1" applyProtection="1" quotePrefix="1">
      <alignment horizontal="left" vertical="center" indent="2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24" xfId="48" applyFont="1" applyFill="1" applyBorder="1" applyAlignment="1" applyProtection="1" quotePrefix="1">
      <alignment horizontal="center" vertical="center"/>
      <protection/>
    </xf>
    <xf numFmtId="38" fontId="1" fillId="0" borderId="13" xfId="48" applyFont="1" applyFill="1" applyBorder="1" applyAlignment="1" applyProtection="1" quotePrefix="1">
      <alignment horizontal="left" vertical="center" indent="2"/>
      <protection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38" fontId="0" fillId="0" borderId="27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28" xfId="48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8" fontId="12" fillId="0" borderId="0" xfId="48" applyFont="1" applyFill="1" applyBorder="1" applyAlignment="1" applyProtection="1">
      <alignment horizontal="center" vertical="center"/>
      <protection/>
    </xf>
    <xf numFmtId="38" fontId="11" fillId="0" borderId="0" xfId="48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38" fontId="0" fillId="0" borderId="28" xfId="48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6" fillId="0" borderId="33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38" fontId="0" fillId="0" borderId="26" xfId="48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="75" zoomScaleNormal="75" zoomScalePageLayoutView="0" workbookViewId="0" topLeftCell="A57">
      <selection activeCell="B83" sqref="B83"/>
    </sheetView>
  </sheetViews>
  <sheetFormatPr defaultColWidth="17.8984375" defaultRowHeight="15"/>
  <cols>
    <col min="1" max="16384" width="17.8984375" style="6" customWidth="1"/>
  </cols>
  <sheetData>
    <row r="1" spans="1:18" s="12" customFormat="1" ht="19.5" customHeight="1">
      <c r="A1" s="11" t="s">
        <v>35</v>
      </c>
      <c r="R1" s="13" t="s">
        <v>36</v>
      </c>
    </row>
    <row r="2" spans="1:18" s="38" customFormat="1" ht="24.7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38" customFormat="1" ht="19.5" customHeight="1">
      <c r="A3" s="88" t="s">
        <v>41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5"/>
    </row>
    <row r="4" spans="1:17" s="38" customFormat="1" ht="18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 t="s">
        <v>0</v>
      </c>
    </row>
    <row r="5" spans="1:18" s="38" customFormat="1" ht="15" customHeight="1">
      <c r="A5" s="89" t="s">
        <v>1</v>
      </c>
      <c r="B5" s="91" t="s">
        <v>2</v>
      </c>
      <c r="C5" s="84" t="s">
        <v>42</v>
      </c>
      <c r="D5" s="84" t="s">
        <v>43</v>
      </c>
      <c r="E5" s="84" t="s">
        <v>44</v>
      </c>
      <c r="F5" s="79" t="s">
        <v>26</v>
      </c>
      <c r="G5" s="42"/>
      <c r="H5" s="42"/>
      <c r="I5" s="42"/>
      <c r="J5" s="42"/>
      <c r="K5" s="42"/>
      <c r="L5" s="42"/>
      <c r="M5" s="42"/>
      <c r="N5" s="42"/>
      <c r="O5" s="42"/>
      <c r="P5" s="43"/>
      <c r="Q5" s="79" t="s">
        <v>27</v>
      </c>
      <c r="R5" s="40"/>
    </row>
    <row r="6" spans="1:18" s="4" customFormat="1" ht="15" customHeight="1">
      <c r="A6" s="90"/>
      <c r="B6" s="92"/>
      <c r="C6" s="93"/>
      <c r="D6" s="93"/>
      <c r="E6" s="93"/>
      <c r="F6" s="94"/>
      <c r="G6" s="44" t="s">
        <v>4</v>
      </c>
      <c r="H6" s="45" t="s">
        <v>5</v>
      </c>
      <c r="I6" s="45" t="s">
        <v>6</v>
      </c>
      <c r="J6" s="45" t="s">
        <v>7</v>
      </c>
      <c r="K6" s="45" t="s">
        <v>8</v>
      </c>
      <c r="L6" s="45" t="s">
        <v>9</v>
      </c>
      <c r="M6" s="45" t="s">
        <v>28</v>
      </c>
      <c r="N6" s="45" t="s">
        <v>10</v>
      </c>
      <c r="O6" s="45" t="s">
        <v>11</v>
      </c>
      <c r="P6" s="1" t="s">
        <v>12</v>
      </c>
      <c r="Q6" s="80"/>
      <c r="R6" s="5"/>
    </row>
    <row r="7" spans="1:17" s="4" customFormat="1" ht="15" customHeight="1">
      <c r="A7" s="72" t="s">
        <v>55</v>
      </c>
      <c r="B7" s="46">
        <v>94.33333333333333</v>
      </c>
      <c r="C7" s="47">
        <v>3.165</v>
      </c>
      <c r="D7" s="47">
        <v>1.5816666666666668</v>
      </c>
      <c r="E7" s="48">
        <v>55.68333333333333</v>
      </c>
      <c r="F7" s="7">
        <f>SUM(G7:P7)</f>
        <v>342934.3333333333</v>
      </c>
      <c r="G7" s="5">
        <v>78429</v>
      </c>
      <c r="H7" s="5">
        <v>11438.166666666666</v>
      </c>
      <c r="I7" s="5">
        <v>24370.5</v>
      </c>
      <c r="J7" s="5">
        <v>11610.666666666666</v>
      </c>
      <c r="K7" s="5">
        <v>16337</v>
      </c>
      <c r="L7" s="5">
        <v>10582.333333333334</v>
      </c>
      <c r="M7" s="5">
        <v>36803.666666666664</v>
      </c>
      <c r="N7" s="5">
        <v>12822</v>
      </c>
      <c r="O7" s="5">
        <v>32534.666666666668</v>
      </c>
      <c r="P7" s="5">
        <v>108006.33333333333</v>
      </c>
      <c r="Q7" s="5">
        <v>11214.75</v>
      </c>
    </row>
    <row r="8" spans="1:17" s="4" customFormat="1" ht="15" customHeight="1">
      <c r="A8" s="73" t="s">
        <v>56</v>
      </c>
      <c r="B8" s="19">
        <v>95</v>
      </c>
      <c r="C8" s="31">
        <v>3.22</v>
      </c>
      <c r="D8" s="31">
        <v>1.48</v>
      </c>
      <c r="E8" s="56">
        <v>52.8</v>
      </c>
      <c r="F8" s="7">
        <v>357286</v>
      </c>
      <c r="G8" s="7">
        <v>76927</v>
      </c>
      <c r="H8" s="7">
        <v>22705</v>
      </c>
      <c r="I8" s="7">
        <v>24001</v>
      </c>
      <c r="J8" s="7">
        <v>8955</v>
      </c>
      <c r="K8" s="7">
        <v>17936</v>
      </c>
      <c r="L8" s="7">
        <v>15547</v>
      </c>
      <c r="M8" s="7">
        <v>45884</v>
      </c>
      <c r="N8" s="7">
        <v>15349</v>
      </c>
      <c r="O8" s="7">
        <v>34481</v>
      </c>
      <c r="P8" s="7">
        <v>95503</v>
      </c>
      <c r="Q8" s="7">
        <v>10895</v>
      </c>
    </row>
    <row r="9" spans="1:17" ht="15" customHeight="1">
      <c r="A9" s="74" t="s">
        <v>58</v>
      </c>
      <c r="B9" s="66">
        <v>93</v>
      </c>
      <c r="C9" s="67">
        <v>3.25</v>
      </c>
      <c r="D9" s="67">
        <v>1.53</v>
      </c>
      <c r="E9" s="68">
        <v>52.5</v>
      </c>
      <c r="F9" s="69">
        <f>SUM(G9:P9)</f>
        <v>352840</v>
      </c>
      <c r="G9" s="69">
        <v>75409</v>
      </c>
      <c r="H9" s="69">
        <v>27958</v>
      </c>
      <c r="I9" s="69">
        <v>23642</v>
      </c>
      <c r="J9" s="69">
        <v>8989</v>
      </c>
      <c r="K9" s="69">
        <v>15444</v>
      </c>
      <c r="L9" s="69">
        <v>12137</v>
      </c>
      <c r="M9" s="69">
        <v>40670</v>
      </c>
      <c r="N9" s="69">
        <v>15662</v>
      </c>
      <c r="O9" s="69">
        <v>34898</v>
      </c>
      <c r="P9" s="69">
        <v>98031</v>
      </c>
      <c r="Q9" s="69">
        <v>12057</v>
      </c>
    </row>
    <row r="10" spans="1:17" ht="15" customHeight="1">
      <c r="A10" s="26"/>
      <c r="B10" s="16"/>
      <c r="C10" s="17"/>
      <c r="D10" s="17"/>
      <c r="E10" s="18"/>
      <c r="F10" s="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 customHeight="1">
      <c r="A11" s="75" t="s">
        <v>59</v>
      </c>
      <c r="B11" s="19">
        <v>95</v>
      </c>
      <c r="C11" s="31">
        <v>3.17</v>
      </c>
      <c r="D11" s="31">
        <v>1.37</v>
      </c>
      <c r="E11" s="9">
        <v>50.6</v>
      </c>
      <c r="F11" s="7">
        <f>SUM(G11:P11)</f>
        <v>331109</v>
      </c>
      <c r="G11" s="7">
        <v>63073</v>
      </c>
      <c r="H11" s="7">
        <v>14093</v>
      </c>
      <c r="I11" s="7">
        <v>26470</v>
      </c>
      <c r="J11" s="7">
        <v>7964</v>
      </c>
      <c r="K11" s="7">
        <v>19258</v>
      </c>
      <c r="L11" s="7">
        <v>9518</v>
      </c>
      <c r="M11" s="7">
        <v>49941</v>
      </c>
      <c r="N11" s="7">
        <v>12874</v>
      </c>
      <c r="O11" s="7">
        <v>24805</v>
      </c>
      <c r="P11" s="7">
        <v>103113</v>
      </c>
      <c r="Q11" s="7">
        <v>10886</v>
      </c>
    </row>
    <row r="12" spans="1:17" ht="15" customHeight="1">
      <c r="A12" s="28" t="s">
        <v>60</v>
      </c>
      <c r="B12" s="19">
        <v>95</v>
      </c>
      <c r="C12" s="31">
        <v>3.36</v>
      </c>
      <c r="D12" s="31">
        <v>1.49</v>
      </c>
      <c r="E12" s="9">
        <v>52</v>
      </c>
      <c r="F12" s="7">
        <v>304461</v>
      </c>
      <c r="G12" s="7">
        <v>69462</v>
      </c>
      <c r="H12" s="7">
        <v>24272</v>
      </c>
      <c r="I12" s="7">
        <v>32026</v>
      </c>
      <c r="J12" s="7">
        <v>7462</v>
      </c>
      <c r="K12" s="7">
        <v>10460</v>
      </c>
      <c r="L12" s="7">
        <v>13988</v>
      </c>
      <c r="M12" s="7">
        <v>30101</v>
      </c>
      <c r="N12" s="7">
        <v>14230</v>
      </c>
      <c r="O12" s="7">
        <v>29198</v>
      </c>
      <c r="P12" s="7">
        <v>73261</v>
      </c>
      <c r="Q12" s="7">
        <v>6435</v>
      </c>
    </row>
    <row r="13" spans="1:17" ht="15" customHeight="1">
      <c r="A13" s="28" t="s">
        <v>61</v>
      </c>
      <c r="B13" s="19">
        <v>95</v>
      </c>
      <c r="C13" s="31">
        <v>3.25</v>
      </c>
      <c r="D13" s="31">
        <v>1.58</v>
      </c>
      <c r="E13" s="9">
        <v>52.4</v>
      </c>
      <c r="F13" s="7">
        <f>SUM(G13:P13)</f>
        <v>381751</v>
      </c>
      <c r="G13" s="7">
        <v>74982</v>
      </c>
      <c r="H13" s="7">
        <v>26299</v>
      </c>
      <c r="I13" s="7">
        <v>27172</v>
      </c>
      <c r="J13" s="7">
        <v>10056</v>
      </c>
      <c r="K13" s="7">
        <v>19430</v>
      </c>
      <c r="L13" s="7">
        <v>10736</v>
      </c>
      <c r="M13" s="7">
        <v>39913</v>
      </c>
      <c r="N13" s="7">
        <v>39733</v>
      </c>
      <c r="O13" s="7">
        <v>28033</v>
      </c>
      <c r="P13" s="7">
        <v>105397</v>
      </c>
      <c r="Q13" s="7">
        <v>7897</v>
      </c>
    </row>
    <row r="14" spans="1:17" ht="15" customHeight="1">
      <c r="A14" s="28" t="s">
        <v>62</v>
      </c>
      <c r="B14" s="19">
        <v>96</v>
      </c>
      <c r="C14" s="31">
        <v>3.33</v>
      </c>
      <c r="D14" s="31">
        <v>1.57</v>
      </c>
      <c r="E14" s="9">
        <v>51</v>
      </c>
      <c r="F14" s="7">
        <v>386341</v>
      </c>
      <c r="G14" s="7">
        <v>74173</v>
      </c>
      <c r="H14" s="7">
        <v>29479</v>
      </c>
      <c r="I14" s="7">
        <v>27077</v>
      </c>
      <c r="J14" s="7">
        <v>7124</v>
      </c>
      <c r="K14" s="7">
        <v>17009</v>
      </c>
      <c r="L14" s="7">
        <v>9340</v>
      </c>
      <c r="M14" s="7">
        <v>69364</v>
      </c>
      <c r="N14" s="7">
        <v>24418</v>
      </c>
      <c r="O14" s="7">
        <v>27471</v>
      </c>
      <c r="P14" s="7">
        <v>100887</v>
      </c>
      <c r="Q14" s="7">
        <v>6751</v>
      </c>
    </row>
    <row r="15" spans="1:17" ht="15" customHeight="1">
      <c r="A15" s="27"/>
      <c r="B15" s="19"/>
      <c r="C15" s="31"/>
      <c r="D15" s="31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>
      <c r="A16" s="28" t="s">
        <v>63</v>
      </c>
      <c r="B16" s="19">
        <v>96</v>
      </c>
      <c r="C16" s="31">
        <v>3.38</v>
      </c>
      <c r="D16" s="31">
        <v>1.64</v>
      </c>
      <c r="E16" s="9">
        <v>51.6</v>
      </c>
      <c r="F16" s="7">
        <v>325705</v>
      </c>
      <c r="G16" s="7">
        <v>77616</v>
      </c>
      <c r="H16" s="7">
        <v>25303</v>
      </c>
      <c r="I16" s="7">
        <v>24283</v>
      </c>
      <c r="J16" s="7">
        <v>11780</v>
      </c>
      <c r="K16" s="7">
        <v>18082</v>
      </c>
      <c r="L16" s="7">
        <v>15315</v>
      </c>
      <c r="M16" s="7">
        <v>31962</v>
      </c>
      <c r="N16" s="7">
        <v>11139</v>
      </c>
      <c r="O16" s="7">
        <v>26329</v>
      </c>
      <c r="P16" s="7">
        <v>83895</v>
      </c>
      <c r="Q16" s="7">
        <v>7248</v>
      </c>
    </row>
    <row r="17" spans="1:17" ht="15" customHeight="1">
      <c r="A17" s="28" t="s">
        <v>64</v>
      </c>
      <c r="B17" s="19">
        <v>92</v>
      </c>
      <c r="C17" s="31">
        <v>3.34</v>
      </c>
      <c r="D17" s="31">
        <v>1.58</v>
      </c>
      <c r="E17" s="9">
        <v>52.2</v>
      </c>
      <c r="F17" s="7">
        <f>SUM(G17:P17)</f>
        <v>323235</v>
      </c>
      <c r="G17" s="7">
        <v>77279</v>
      </c>
      <c r="H17" s="7">
        <v>15567</v>
      </c>
      <c r="I17" s="7">
        <v>21081</v>
      </c>
      <c r="J17" s="7">
        <v>10322</v>
      </c>
      <c r="K17" s="7">
        <v>17316</v>
      </c>
      <c r="L17" s="7">
        <v>9904</v>
      </c>
      <c r="M17" s="7">
        <v>34451</v>
      </c>
      <c r="N17" s="7">
        <v>8632</v>
      </c>
      <c r="O17" s="7">
        <v>33822</v>
      </c>
      <c r="P17" s="7">
        <v>94861</v>
      </c>
      <c r="Q17" s="7">
        <v>7125</v>
      </c>
    </row>
    <row r="18" spans="1:17" ht="15" customHeight="1">
      <c r="A18" s="28" t="s">
        <v>65</v>
      </c>
      <c r="B18" s="19">
        <v>91</v>
      </c>
      <c r="C18" s="31">
        <v>3.23</v>
      </c>
      <c r="D18" s="31">
        <v>1.54</v>
      </c>
      <c r="E18" s="9">
        <v>53.2</v>
      </c>
      <c r="F18" s="7">
        <f>SUM(G18:P18)</f>
        <v>367812</v>
      </c>
      <c r="G18" s="7">
        <v>79804</v>
      </c>
      <c r="H18" s="7">
        <v>12657</v>
      </c>
      <c r="I18" s="7">
        <v>20633</v>
      </c>
      <c r="J18" s="7">
        <v>8170</v>
      </c>
      <c r="K18" s="7">
        <v>15630</v>
      </c>
      <c r="L18" s="7">
        <v>11392</v>
      </c>
      <c r="M18" s="7">
        <v>47935</v>
      </c>
      <c r="N18" s="7">
        <v>9087</v>
      </c>
      <c r="O18" s="7">
        <v>51961</v>
      </c>
      <c r="P18" s="7">
        <v>110543</v>
      </c>
      <c r="Q18" s="7">
        <v>22572</v>
      </c>
    </row>
    <row r="19" spans="1:17" ht="15" customHeight="1">
      <c r="A19" s="28" t="s">
        <v>66</v>
      </c>
      <c r="B19" s="19">
        <v>90</v>
      </c>
      <c r="C19" s="31">
        <v>3.18</v>
      </c>
      <c r="D19" s="31">
        <v>1.57</v>
      </c>
      <c r="E19" s="9">
        <v>51.8</v>
      </c>
      <c r="F19" s="7">
        <v>349949</v>
      </c>
      <c r="G19" s="7">
        <v>78935</v>
      </c>
      <c r="H19" s="7">
        <v>11630</v>
      </c>
      <c r="I19" s="7">
        <v>19472</v>
      </c>
      <c r="J19" s="7">
        <v>10184</v>
      </c>
      <c r="K19" s="7">
        <v>10131</v>
      </c>
      <c r="L19" s="7">
        <v>12884</v>
      </c>
      <c r="M19" s="7">
        <v>51582</v>
      </c>
      <c r="N19" s="7">
        <v>8545</v>
      </c>
      <c r="O19" s="7">
        <v>48615</v>
      </c>
      <c r="P19" s="7">
        <v>97969</v>
      </c>
      <c r="Q19" s="7">
        <v>13508</v>
      </c>
    </row>
    <row r="20" spans="1:17" ht="15" customHeight="1">
      <c r="A20" s="27"/>
      <c r="B20" s="19"/>
      <c r="C20" s="31"/>
      <c r="D20" s="31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28" t="s">
        <v>67</v>
      </c>
      <c r="B21" s="19">
        <v>90</v>
      </c>
      <c r="C21" s="31">
        <v>3.2</v>
      </c>
      <c r="D21" s="31">
        <v>1.5</v>
      </c>
      <c r="E21" s="9">
        <v>52.9</v>
      </c>
      <c r="F21" s="7">
        <v>338086</v>
      </c>
      <c r="G21" s="7">
        <v>73642</v>
      </c>
      <c r="H21" s="7">
        <v>42406</v>
      </c>
      <c r="I21" s="7">
        <v>20277</v>
      </c>
      <c r="J21" s="7">
        <v>4604</v>
      </c>
      <c r="K21" s="7">
        <v>12080</v>
      </c>
      <c r="L21" s="7">
        <v>13157</v>
      </c>
      <c r="M21" s="7">
        <v>35953</v>
      </c>
      <c r="N21" s="7">
        <v>16564</v>
      </c>
      <c r="O21" s="7">
        <v>37710</v>
      </c>
      <c r="P21" s="7">
        <v>81692</v>
      </c>
      <c r="Q21" s="7">
        <v>14497</v>
      </c>
    </row>
    <row r="22" spans="1:17" ht="15" customHeight="1">
      <c r="A22" s="28" t="s">
        <v>68</v>
      </c>
      <c r="B22" s="19">
        <v>92</v>
      </c>
      <c r="C22" s="31">
        <v>3.11</v>
      </c>
      <c r="D22" s="31">
        <v>1.5</v>
      </c>
      <c r="E22" s="9">
        <v>54.6</v>
      </c>
      <c r="F22" s="7">
        <f>SUM(G22:P22)</f>
        <v>344131</v>
      </c>
      <c r="G22" s="7">
        <v>76199</v>
      </c>
      <c r="H22" s="7">
        <v>12191</v>
      </c>
      <c r="I22" s="7">
        <v>20753</v>
      </c>
      <c r="J22" s="7">
        <v>11550</v>
      </c>
      <c r="K22" s="7">
        <v>17655</v>
      </c>
      <c r="L22" s="7">
        <v>11440</v>
      </c>
      <c r="M22" s="7">
        <v>37348</v>
      </c>
      <c r="N22" s="7">
        <v>9916</v>
      </c>
      <c r="O22" s="7">
        <v>36652</v>
      </c>
      <c r="P22" s="7">
        <v>110427</v>
      </c>
      <c r="Q22" s="7">
        <v>10761</v>
      </c>
    </row>
    <row r="23" spans="1:17" ht="15" customHeight="1">
      <c r="A23" s="28" t="s">
        <v>69</v>
      </c>
      <c r="B23" s="19">
        <v>91</v>
      </c>
      <c r="C23" s="31">
        <v>3.21</v>
      </c>
      <c r="D23" s="31">
        <v>1.48</v>
      </c>
      <c r="E23" s="9">
        <v>53.7</v>
      </c>
      <c r="F23" s="7">
        <f>SUM(G23:P23)</f>
        <v>298306</v>
      </c>
      <c r="G23" s="7">
        <v>70922</v>
      </c>
      <c r="H23" s="7">
        <v>23276</v>
      </c>
      <c r="I23" s="7">
        <v>21065</v>
      </c>
      <c r="J23" s="7">
        <v>9065</v>
      </c>
      <c r="K23" s="7">
        <v>13620</v>
      </c>
      <c r="L23" s="7">
        <v>13621</v>
      </c>
      <c r="M23" s="7">
        <v>27504</v>
      </c>
      <c r="N23" s="7">
        <v>7942</v>
      </c>
      <c r="O23" s="7">
        <v>32330</v>
      </c>
      <c r="P23" s="7">
        <v>78961</v>
      </c>
      <c r="Q23" s="7">
        <v>14471</v>
      </c>
    </row>
    <row r="24" spans="1:17" ht="15" customHeight="1">
      <c r="A24" s="76" t="s">
        <v>70</v>
      </c>
      <c r="B24" s="19">
        <v>92</v>
      </c>
      <c r="C24" s="31">
        <v>3.26</v>
      </c>
      <c r="D24" s="31">
        <v>1.57</v>
      </c>
      <c r="E24" s="9">
        <v>53.7</v>
      </c>
      <c r="F24" s="70">
        <v>483193</v>
      </c>
      <c r="G24" s="7">
        <v>88816</v>
      </c>
      <c r="H24" s="7">
        <v>98327</v>
      </c>
      <c r="I24" s="7">
        <v>23400</v>
      </c>
      <c r="J24" s="7">
        <v>9589</v>
      </c>
      <c r="K24" s="7">
        <v>14655</v>
      </c>
      <c r="L24" s="7">
        <v>14353</v>
      </c>
      <c r="M24" s="7">
        <v>31980</v>
      </c>
      <c r="N24" s="7">
        <v>24858</v>
      </c>
      <c r="O24" s="7">
        <v>41853</v>
      </c>
      <c r="P24" s="7">
        <v>135363</v>
      </c>
      <c r="Q24" s="7">
        <v>22532</v>
      </c>
    </row>
    <row r="25" spans="1:17" ht="15" customHeight="1">
      <c r="A25" s="30" t="s">
        <v>38</v>
      </c>
      <c r="B25" s="30"/>
      <c r="C25" s="32"/>
      <c r="D25" s="32"/>
      <c r="E25" s="3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ht="15" customHeight="1">
      <c r="A26" s="7" t="s">
        <v>34</v>
      </c>
    </row>
    <row r="27" ht="15" customHeight="1">
      <c r="A27" s="7"/>
    </row>
    <row r="28" spans="1:18" s="38" customFormat="1" ht="19.5" customHeight="1">
      <c r="A28" s="88" t="s">
        <v>39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25"/>
      <c r="Q28" s="25"/>
      <c r="R28" s="25"/>
    </row>
    <row r="29" spans="1:18" s="38" customFormat="1" ht="19.5" customHeight="1">
      <c r="A29" s="95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40"/>
      <c r="Q29" s="40"/>
      <c r="R29" s="40"/>
    </row>
    <row r="30" spans="2:16" s="38" customFormat="1" ht="18" customHeight="1" thickBo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 t="s">
        <v>0</v>
      </c>
      <c r="P30" s="40"/>
    </row>
    <row r="31" spans="1:15" s="38" customFormat="1" ht="15" customHeight="1">
      <c r="A31" s="89" t="s">
        <v>1</v>
      </c>
      <c r="B31" s="79" t="s">
        <v>46</v>
      </c>
      <c r="C31" s="84" t="s">
        <v>47</v>
      </c>
      <c r="D31" s="98" t="s">
        <v>48</v>
      </c>
      <c r="E31" s="84" t="s">
        <v>29</v>
      </c>
      <c r="F31" s="91" t="s">
        <v>49</v>
      </c>
      <c r="G31" s="81" t="s">
        <v>20</v>
      </c>
      <c r="H31" s="52"/>
      <c r="I31" s="52"/>
      <c r="J31" s="52"/>
      <c r="K31" s="52"/>
      <c r="L31" s="53"/>
      <c r="M31" s="84" t="s">
        <v>50</v>
      </c>
      <c r="N31" s="91" t="s">
        <v>30</v>
      </c>
      <c r="O31" s="79" t="s">
        <v>22</v>
      </c>
    </row>
    <row r="32" spans="1:15" s="38" customFormat="1" ht="15" customHeight="1">
      <c r="A32" s="96"/>
      <c r="B32" s="97"/>
      <c r="C32" s="85"/>
      <c r="D32" s="99"/>
      <c r="E32" s="85"/>
      <c r="F32" s="105"/>
      <c r="G32" s="82"/>
      <c r="H32" s="101" t="s">
        <v>13</v>
      </c>
      <c r="I32" s="54"/>
      <c r="J32" s="54"/>
      <c r="K32" s="55"/>
      <c r="L32" s="102" t="s">
        <v>21</v>
      </c>
      <c r="M32" s="85"/>
      <c r="N32" s="105"/>
      <c r="O32" s="97"/>
    </row>
    <row r="33" spans="1:15" s="4" customFormat="1" ht="15" customHeight="1">
      <c r="A33" s="90"/>
      <c r="B33" s="94"/>
      <c r="C33" s="93"/>
      <c r="D33" s="100"/>
      <c r="E33" s="93"/>
      <c r="F33" s="92"/>
      <c r="G33" s="83"/>
      <c r="H33" s="94"/>
      <c r="I33" s="44" t="s">
        <v>14</v>
      </c>
      <c r="J33" s="2" t="s">
        <v>15</v>
      </c>
      <c r="K33" s="3" t="s">
        <v>16</v>
      </c>
      <c r="L33" s="103"/>
      <c r="M33" s="86"/>
      <c r="N33" s="103"/>
      <c r="O33" s="80"/>
    </row>
    <row r="34" spans="1:15" s="4" customFormat="1" ht="15" customHeight="1">
      <c r="A34" s="72" t="s">
        <v>71</v>
      </c>
      <c r="B34" s="46">
        <v>50</v>
      </c>
      <c r="C34" s="47">
        <v>3.456666666666667</v>
      </c>
      <c r="D34" s="47">
        <v>1.8433333333333335</v>
      </c>
      <c r="E34" s="48">
        <v>47.775</v>
      </c>
      <c r="F34" s="7">
        <v>1186842</v>
      </c>
      <c r="G34" s="7">
        <v>644472</v>
      </c>
      <c r="H34" s="7">
        <f>SUM(I34:K34)</f>
        <v>629710.8333333334</v>
      </c>
      <c r="I34" s="5">
        <v>592812.5833333334</v>
      </c>
      <c r="J34" s="5">
        <v>4616</v>
      </c>
      <c r="K34" s="5">
        <v>32282.25</v>
      </c>
      <c r="L34" s="5">
        <v>14760</v>
      </c>
      <c r="M34" s="5">
        <v>460772.75</v>
      </c>
      <c r="N34" s="5">
        <v>81597.33333333333</v>
      </c>
      <c r="O34" s="5">
        <v>11881</v>
      </c>
    </row>
    <row r="35" spans="1:15" s="4" customFormat="1" ht="15" customHeight="1">
      <c r="A35" s="73" t="s">
        <v>56</v>
      </c>
      <c r="B35" s="19">
        <v>55</v>
      </c>
      <c r="C35" s="31">
        <v>3.6</v>
      </c>
      <c r="D35" s="31">
        <v>1.67</v>
      </c>
      <c r="E35" s="56">
        <v>44.6</v>
      </c>
      <c r="F35" s="7">
        <v>1143620</v>
      </c>
      <c r="G35" s="7">
        <v>624603</v>
      </c>
      <c r="H35" s="7">
        <v>609884</v>
      </c>
      <c r="I35" s="7">
        <v>579650</v>
      </c>
      <c r="J35" s="7">
        <v>4301</v>
      </c>
      <c r="K35" s="7">
        <v>25932</v>
      </c>
      <c r="L35" s="7">
        <v>14719</v>
      </c>
      <c r="M35" s="7">
        <v>447667</v>
      </c>
      <c r="N35" s="7">
        <v>71351</v>
      </c>
      <c r="O35" s="7">
        <v>10573</v>
      </c>
    </row>
    <row r="36" spans="1:15" ht="15" customHeight="1">
      <c r="A36" s="77" t="s">
        <v>57</v>
      </c>
      <c r="B36" s="49">
        <v>58</v>
      </c>
      <c r="C36" s="50">
        <v>3.44</v>
      </c>
      <c r="D36" s="50">
        <v>1.63</v>
      </c>
      <c r="E36" s="51">
        <v>46.8</v>
      </c>
      <c r="F36" s="69">
        <v>1125389</v>
      </c>
      <c r="G36" s="69">
        <v>608052</v>
      </c>
      <c r="H36" s="69">
        <v>598080</v>
      </c>
      <c r="I36" s="17">
        <v>549177</v>
      </c>
      <c r="J36" s="17">
        <v>2820</v>
      </c>
      <c r="K36" s="17">
        <v>46084</v>
      </c>
      <c r="L36" s="17">
        <v>9972</v>
      </c>
      <c r="M36" s="17">
        <v>441067</v>
      </c>
      <c r="N36" s="17">
        <v>76270</v>
      </c>
      <c r="O36" s="17">
        <v>9697</v>
      </c>
    </row>
    <row r="37" spans="1:15" ht="15" customHeight="1">
      <c r="A37" s="26"/>
      <c r="B37" s="20"/>
      <c r="C37" s="21"/>
      <c r="D37" s="21"/>
      <c r="E37" s="22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 customHeight="1">
      <c r="A38" s="75" t="s">
        <v>59</v>
      </c>
      <c r="B38" s="19">
        <v>60</v>
      </c>
      <c r="C38" s="31">
        <v>3.55</v>
      </c>
      <c r="D38" s="31">
        <v>1.5</v>
      </c>
      <c r="E38" s="56">
        <v>42.8</v>
      </c>
      <c r="F38" s="7">
        <v>979655</v>
      </c>
      <c r="G38" s="7">
        <f>SUM(H38,L38)</f>
        <v>457548</v>
      </c>
      <c r="H38" s="7">
        <f>SUM(I38:K38)</f>
        <v>441560</v>
      </c>
      <c r="I38" s="7">
        <v>432825</v>
      </c>
      <c r="J38" s="7">
        <v>4933</v>
      </c>
      <c r="K38" s="7">
        <v>3802</v>
      </c>
      <c r="L38" s="7">
        <v>15988</v>
      </c>
      <c r="M38" s="7">
        <v>426596</v>
      </c>
      <c r="N38" s="7">
        <v>95510</v>
      </c>
      <c r="O38" s="7">
        <v>9820</v>
      </c>
    </row>
    <row r="39" spans="1:15" ht="15" customHeight="1">
      <c r="A39" s="28" t="s">
        <v>73</v>
      </c>
      <c r="B39" s="19">
        <v>59</v>
      </c>
      <c r="C39" s="31">
        <v>3.61</v>
      </c>
      <c r="D39" s="31">
        <v>1.63</v>
      </c>
      <c r="E39" s="56">
        <v>45.2</v>
      </c>
      <c r="F39" s="7">
        <v>1036840</v>
      </c>
      <c r="G39" s="7">
        <v>524295</v>
      </c>
      <c r="H39" s="7">
        <f>SUM(I39:K39)</f>
        <v>514938</v>
      </c>
      <c r="I39" s="7">
        <v>460002</v>
      </c>
      <c r="J39" s="7">
        <v>2322</v>
      </c>
      <c r="K39" s="7">
        <v>52614</v>
      </c>
      <c r="L39" s="7">
        <v>9358</v>
      </c>
      <c r="M39" s="7">
        <v>444291</v>
      </c>
      <c r="N39" s="7">
        <v>68254</v>
      </c>
      <c r="O39" s="7">
        <v>7596</v>
      </c>
    </row>
    <row r="40" spans="1:15" ht="15" customHeight="1">
      <c r="A40" s="28" t="s">
        <v>74</v>
      </c>
      <c r="B40" s="19">
        <v>59</v>
      </c>
      <c r="C40" s="31">
        <v>3.49</v>
      </c>
      <c r="D40" s="31">
        <v>1.68</v>
      </c>
      <c r="E40" s="56">
        <v>46</v>
      </c>
      <c r="F40" s="7">
        <v>1294606</v>
      </c>
      <c r="G40" s="7">
        <v>515144</v>
      </c>
      <c r="H40" s="7">
        <f>SUM(I40:K40)</f>
        <v>501259</v>
      </c>
      <c r="I40" s="7">
        <v>496744</v>
      </c>
      <c r="J40" s="7">
        <v>2797</v>
      </c>
      <c r="K40" s="7">
        <v>1718</v>
      </c>
      <c r="L40" s="7">
        <v>13884</v>
      </c>
      <c r="M40" s="7">
        <v>695215</v>
      </c>
      <c r="N40" s="7">
        <v>84247</v>
      </c>
      <c r="O40" s="7">
        <v>7522</v>
      </c>
    </row>
    <row r="41" spans="1:15" ht="15" customHeight="1">
      <c r="A41" s="28" t="s">
        <v>75</v>
      </c>
      <c r="B41" s="19">
        <v>62</v>
      </c>
      <c r="C41" s="31">
        <v>3.47</v>
      </c>
      <c r="D41" s="31">
        <v>1.68</v>
      </c>
      <c r="E41" s="56">
        <v>45.3</v>
      </c>
      <c r="F41" s="7">
        <v>1041000</v>
      </c>
      <c r="G41" s="7">
        <v>526692</v>
      </c>
      <c r="H41" s="7">
        <v>510496</v>
      </c>
      <c r="I41" s="7">
        <v>432080</v>
      </c>
      <c r="J41" s="7">
        <v>3258</v>
      </c>
      <c r="K41" s="7">
        <v>75159</v>
      </c>
      <c r="L41" s="7">
        <v>16195</v>
      </c>
      <c r="M41" s="7">
        <v>456904</v>
      </c>
      <c r="N41" s="7">
        <v>57405</v>
      </c>
      <c r="O41" s="7">
        <v>6016</v>
      </c>
    </row>
    <row r="42" spans="1:15" ht="15" customHeight="1">
      <c r="A42" s="27"/>
      <c r="B42" s="20"/>
      <c r="C42" s="34"/>
      <c r="D42" s="34"/>
      <c r="E42" s="36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 customHeight="1">
      <c r="A43" s="28" t="s">
        <v>76</v>
      </c>
      <c r="B43" s="19">
        <v>62</v>
      </c>
      <c r="C43" s="31">
        <v>3.48</v>
      </c>
      <c r="D43" s="31">
        <v>1.74</v>
      </c>
      <c r="E43" s="56">
        <v>47</v>
      </c>
      <c r="F43" s="7">
        <f>SUM(G43,M43,N43)</f>
        <v>928451</v>
      </c>
      <c r="G43" s="7">
        <f>SUM(H43,L43)</f>
        <v>469391</v>
      </c>
      <c r="H43" s="7">
        <f>SUM(I43:K43)</f>
        <v>461001</v>
      </c>
      <c r="I43" s="7">
        <v>453284</v>
      </c>
      <c r="J43" s="7">
        <v>5348</v>
      </c>
      <c r="K43" s="7">
        <v>2369</v>
      </c>
      <c r="L43" s="7">
        <v>8390</v>
      </c>
      <c r="M43" s="7">
        <v>390093</v>
      </c>
      <c r="N43" s="7">
        <v>68967</v>
      </c>
      <c r="O43" s="7">
        <v>6819</v>
      </c>
    </row>
    <row r="44" spans="1:15" ht="15" customHeight="1">
      <c r="A44" s="28" t="s">
        <v>77</v>
      </c>
      <c r="B44" s="19">
        <v>59</v>
      </c>
      <c r="C44" s="31">
        <v>3.46</v>
      </c>
      <c r="D44" s="31">
        <v>1.71</v>
      </c>
      <c r="E44" s="56">
        <v>47.9</v>
      </c>
      <c r="F44" s="7">
        <f>SUM(G44,M44,N44)</f>
        <v>1336127</v>
      </c>
      <c r="G44" s="7">
        <f>SUM(H44,L44)</f>
        <v>892000</v>
      </c>
      <c r="H44" s="7">
        <f>SUM(I44:K44)</f>
        <v>882606</v>
      </c>
      <c r="I44" s="7">
        <v>770149</v>
      </c>
      <c r="J44" s="7">
        <v>4246</v>
      </c>
      <c r="K44" s="7">
        <v>108211</v>
      </c>
      <c r="L44" s="7">
        <v>9394</v>
      </c>
      <c r="M44" s="7">
        <v>376696</v>
      </c>
      <c r="N44" s="7">
        <v>67431</v>
      </c>
      <c r="O44" s="7">
        <v>5378</v>
      </c>
    </row>
    <row r="45" spans="1:15" ht="15" customHeight="1">
      <c r="A45" s="28" t="s">
        <v>78</v>
      </c>
      <c r="B45" s="19">
        <v>57</v>
      </c>
      <c r="C45" s="31">
        <v>3.32</v>
      </c>
      <c r="D45" s="31">
        <v>1.65</v>
      </c>
      <c r="E45" s="56">
        <v>49.7</v>
      </c>
      <c r="F45" s="7">
        <v>1255060</v>
      </c>
      <c r="G45" s="7">
        <v>713080</v>
      </c>
      <c r="H45" s="7">
        <v>708981</v>
      </c>
      <c r="I45" s="7">
        <v>700368</v>
      </c>
      <c r="J45" s="7">
        <v>1122</v>
      </c>
      <c r="K45" s="7">
        <v>7492</v>
      </c>
      <c r="L45" s="7">
        <v>4099</v>
      </c>
      <c r="M45" s="7">
        <v>474455</v>
      </c>
      <c r="N45" s="7">
        <v>67525</v>
      </c>
      <c r="O45" s="7">
        <v>13106</v>
      </c>
    </row>
    <row r="46" spans="1:15" ht="15" customHeight="1">
      <c r="A46" s="28" t="s">
        <v>79</v>
      </c>
      <c r="B46" s="19">
        <v>57</v>
      </c>
      <c r="C46" s="31">
        <v>3.26</v>
      </c>
      <c r="D46" s="31">
        <v>1.63</v>
      </c>
      <c r="E46" s="56">
        <v>47.8</v>
      </c>
      <c r="F46" s="7">
        <v>1155811</v>
      </c>
      <c r="G46" s="7">
        <v>629889</v>
      </c>
      <c r="H46" s="7">
        <f>SUM(I46:K46)</f>
        <v>624910</v>
      </c>
      <c r="I46" s="7">
        <v>524700</v>
      </c>
      <c r="J46" s="7">
        <v>2069</v>
      </c>
      <c r="K46" s="7">
        <v>98141</v>
      </c>
      <c r="L46" s="7">
        <v>4980</v>
      </c>
      <c r="M46" s="7">
        <v>414591</v>
      </c>
      <c r="N46" s="7">
        <v>111331</v>
      </c>
      <c r="O46" s="7">
        <v>10044</v>
      </c>
    </row>
    <row r="47" spans="1:15" ht="15" customHeight="1">
      <c r="A47" s="27"/>
      <c r="B47" s="24"/>
      <c r="C47" s="35"/>
      <c r="D47" s="35"/>
      <c r="E47" s="37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5" customHeight="1">
      <c r="A48" s="28" t="s">
        <v>67</v>
      </c>
      <c r="B48" s="19">
        <v>55</v>
      </c>
      <c r="C48" s="31">
        <v>3.31</v>
      </c>
      <c r="D48" s="31">
        <v>1.56</v>
      </c>
      <c r="E48" s="56">
        <v>48.1</v>
      </c>
      <c r="F48" s="7">
        <v>944876</v>
      </c>
      <c r="G48" s="7">
        <v>462272</v>
      </c>
      <c r="H48" s="7">
        <v>459649</v>
      </c>
      <c r="I48" s="7">
        <v>449631</v>
      </c>
      <c r="J48" s="7">
        <v>2089</v>
      </c>
      <c r="K48" s="7">
        <v>7928</v>
      </c>
      <c r="L48" s="7">
        <v>2624</v>
      </c>
      <c r="M48" s="7">
        <v>391676</v>
      </c>
      <c r="N48" s="7">
        <v>90928</v>
      </c>
      <c r="O48" s="7">
        <v>9843</v>
      </c>
    </row>
    <row r="49" spans="1:15" ht="15" customHeight="1">
      <c r="A49" s="28" t="s">
        <v>80</v>
      </c>
      <c r="B49" s="19">
        <v>54</v>
      </c>
      <c r="C49" s="31">
        <v>3.35</v>
      </c>
      <c r="D49" s="31">
        <v>1.59</v>
      </c>
      <c r="E49" s="56">
        <v>48.6</v>
      </c>
      <c r="F49" s="7">
        <v>1108610</v>
      </c>
      <c r="G49" s="7">
        <f>SUM(H49,L49)</f>
        <v>589183</v>
      </c>
      <c r="H49" s="7">
        <f>SUM(I49:K49)</f>
        <v>580550</v>
      </c>
      <c r="I49" s="7">
        <v>481696</v>
      </c>
      <c r="J49" s="7">
        <v>1754</v>
      </c>
      <c r="K49" s="7">
        <v>97100</v>
      </c>
      <c r="L49" s="7">
        <v>8633</v>
      </c>
      <c r="M49" s="7">
        <v>444261</v>
      </c>
      <c r="N49" s="7">
        <v>75165</v>
      </c>
      <c r="O49" s="7">
        <v>5017</v>
      </c>
    </row>
    <row r="50" spans="1:15" ht="15" customHeight="1">
      <c r="A50" s="28" t="s">
        <v>81</v>
      </c>
      <c r="B50" s="19">
        <v>54</v>
      </c>
      <c r="C50" s="31">
        <v>3.43</v>
      </c>
      <c r="D50" s="31">
        <v>1.54</v>
      </c>
      <c r="E50" s="56">
        <v>47.2</v>
      </c>
      <c r="F50" s="7">
        <v>883444</v>
      </c>
      <c r="G50" s="7">
        <v>480878</v>
      </c>
      <c r="H50" s="7">
        <f>SUM(I50:K50)</f>
        <v>476496</v>
      </c>
      <c r="I50" s="7">
        <v>466442</v>
      </c>
      <c r="J50" s="7">
        <v>2537</v>
      </c>
      <c r="K50" s="7">
        <v>7517</v>
      </c>
      <c r="L50" s="7">
        <v>4381</v>
      </c>
      <c r="M50" s="7">
        <v>335328</v>
      </c>
      <c r="N50" s="7">
        <v>67238</v>
      </c>
      <c r="O50" s="7">
        <v>13631</v>
      </c>
    </row>
    <row r="51" spans="1:15" ht="15" customHeight="1">
      <c r="A51" s="76" t="s">
        <v>82</v>
      </c>
      <c r="B51" s="57">
        <v>53</v>
      </c>
      <c r="C51" s="58">
        <v>3.55</v>
      </c>
      <c r="D51" s="58">
        <v>1.62</v>
      </c>
      <c r="E51" s="59">
        <v>46</v>
      </c>
      <c r="F51" s="70">
        <v>1540185</v>
      </c>
      <c r="G51" s="70">
        <v>1036250</v>
      </c>
      <c r="H51" s="70">
        <v>1014516</v>
      </c>
      <c r="I51" s="60">
        <v>922198</v>
      </c>
      <c r="J51" s="60">
        <v>1358</v>
      </c>
      <c r="K51" s="60">
        <v>90959</v>
      </c>
      <c r="L51" s="60">
        <v>21733</v>
      </c>
      <c r="M51" s="60">
        <v>442701</v>
      </c>
      <c r="N51" s="60">
        <v>61234</v>
      </c>
      <c r="O51" s="60">
        <v>21577</v>
      </c>
    </row>
    <row r="52" spans="1:15" ht="15" customHeight="1">
      <c r="A52" s="7" t="s">
        <v>38</v>
      </c>
      <c r="B52" s="7"/>
      <c r="C52" s="8"/>
      <c r="D52" s="8"/>
      <c r="E52" s="9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8" ht="15" customHeight="1">
      <c r="A53" s="7" t="s">
        <v>34</v>
      </c>
      <c r="B53" s="14"/>
      <c r="C53" s="7"/>
      <c r="E53" s="8"/>
      <c r="G53" s="8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ht="15" customHeight="1">
      <c r="B54" s="7"/>
      <c r="C54" s="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s="38" customFormat="1" ht="19.5" customHeight="1">
      <c r="A55" s="88" t="s">
        <v>40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s="38" customFormat="1" ht="19.5" customHeight="1">
      <c r="A56" s="95" t="s">
        <v>51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s="38" customFormat="1" ht="15" customHeight="1" thickBo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 t="s">
        <v>0</v>
      </c>
    </row>
    <row r="58" spans="1:18" s="38" customFormat="1" ht="15" customHeight="1">
      <c r="A58" s="89" t="s">
        <v>1</v>
      </c>
      <c r="B58" s="91" t="s">
        <v>17</v>
      </c>
      <c r="C58" s="79" t="s">
        <v>52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  <c r="P58" s="84" t="s">
        <v>53</v>
      </c>
      <c r="Q58" s="91" t="s">
        <v>31</v>
      </c>
      <c r="R58" s="109" t="s">
        <v>54</v>
      </c>
    </row>
    <row r="59" spans="1:18" s="38" customFormat="1" ht="15" customHeight="1">
      <c r="A59" s="96"/>
      <c r="B59" s="105"/>
      <c r="C59" s="97"/>
      <c r="D59" s="101" t="s">
        <v>3</v>
      </c>
      <c r="E59" s="54"/>
      <c r="F59" s="54"/>
      <c r="G59" s="54"/>
      <c r="H59" s="54"/>
      <c r="I59" s="63"/>
      <c r="J59" s="63"/>
      <c r="K59" s="63"/>
      <c r="L59" s="63"/>
      <c r="M59" s="63"/>
      <c r="N59" s="64"/>
      <c r="O59" s="102" t="s">
        <v>19</v>
      </c>
      <c r="P59" s="85"/>
      <c r="Q59" s="105"/>
      <c r="R59" s="110"/>
    </row>
    <row r="60" spans="1:18" s="4" customFormat="1" ht="15" customHeight="1">
      <c r="A60" s="96"/>
      <c r="B60" s="105"/>
      <c r="C60" s="97"/>
      <c r="D60" s="97"/>
      <c r="E60" s="102" t="s">
        <v>23</v>
      </c>
      <c r="F60" s="102" t="s">
        <v>24</v>
      </c>
      <c r="G60" s="102" t="s">
        <v>6</v>
      </c>
      <c r="H60" s="106" t="s">
        <v>18</v>
      </c>
      <c r="I60" s="107" t="s">
        <v>8</v>
      </c>
      <c r="J60" s="107" t="s">
        <v>9</v>
      </c>
      <c r="K60" s="107" t="s">
        <v>32</v>
      </c>
      <c r="L60" s="107" t="s">
        <v>25</v>
      </c>
      <c r="M60" s="107" t="s">
        <v>11</v>
      </c>
      <c r="N60" s="108" t="s">
        <v>33</v>
      </c>
      <c r="O60" s="113"/>
      <c r="P60" s="114"/>
      <c r="Q60" s="113"/>
      <c r="R60" s="111"/>
    </row>
    <row r="61" spans="1:18" s="4" customFormat="1" ht="15" customHeight="1">
      <c r="A61" s="104"/>
      <c r="B61" s="103"/>
      <c r="C61" s="80"/>
      <c r="D61" s="80"/>
      <c r="E61" s="103"/>
      <c r="F61" s="103"/>
      <c r="G61" s="103"/>
      <c r="H61" s="103"/>
      <c r="I61" s="103"/>
      <c r="J61" s="103"/>
      <c r="K61" s="103"/>
      <c r="L61" s="103"/>
      <c r="M61" s="103"/>
      <c r="N61" s="86"/>
      <c r="O61" s="103"/>
      <c r="P61" s="86"/>
      <c r="Q61" s="103"/>
      <c r="R61" s="112"/>
    </row>
    <row r="62" spans="1:18" s="4" customFormat="1" ht="15" customHeight="1">
      <c r="A62" s="72" t="s">
        <v>71</v>
      </c>
      <c r="B62" s="19">
        <v>1186842</v>
      </c>
      <c r="C62" s="7">
        <v>488758</v>
      </c>
      <c r="D62" s="7">
        <f>SUM(E62:N62)</f>
        <v>386077.25000000006</v>
      </c>
      <c r="E62" s="5">
        <v>82049.91666666667</v>
      </c>
      <c r="F62" s="5">
        <v>12415.833333333334</v>
      </c>
      <c r="G62" s="5">
        <v>25403.166666666668</v>
      </c>
      <c r="H62" s="5">
        <v>14825</v>
      </c>
      <c r="I62" s="5">
        <v>19996.416666666668</v>
      </c>
      <c r="J62" s="5">
        <v>9938</v>
      </c>
      <c r="K62" s="5">
        <v>44237.333333333336</v>
      </c>
      <c r="L62" s="5">
        <v>18321.5</v>
      </c>
      <c r="M62" s="5">
        <v>35263.666666666664</v>
      </c>
      <c r="N62" s="5">
        <v>123626.41666666667</v>
      </c>
      <c r="O62" s="5">
        <v>102681.5</v>
      </c>
      <c r="P62" s="5">
        <v>619948.3333333334</v>
      </c>
      <c r="Q62" s="5">
        <v>78134.91666666667</v>
      </c>
      <c r="R62" s="5">
        <v>541790.25</v>
      </c>
    </row>
    <row r="63" spans="1:18" s="4" customFormat="1" ht="15" customHeight="1">
      <c r="A63" s="71" t="s">
        <v>72</v>
      </c>
      <c r="B63" s="19">
        <f>SUM(C63,P63,Q63)</f>
        <v>1143620</v>
      </c>
      <c r="C63" s="7">
        <f>SUM(D63,O63)</f>
        <v>474515</v>
      </c>
      <c r="D63" s="7">
        <v>374361</v>
      </c>
      <c r="E63" s="7">
        <v>74901</v>
      </c>
      <c r="F63" s="7">
        <v>25464</v>
      </c>
      <c r="G63" s="7">
        <v>24029</v>
      </c>
      <c r="H63" s="7">
        <v>8742</v>
      </c>
      <c r="I63" s="7">
        <v>14673</v>
      </c>
      <c r="J63" s="7">
        <v>13489</v>
      </c>
      <c r="K63" s="7">
        <v>48028</v>
      </c>
      <c r="L63" s="7">
        <v>22008</v>
      </c>
      <c r="M63" s="7">
        <v>35387</v>
      </c>
      <c r="N63" s="7">
        <v>107641</v>
      </c>
      <c r="O63" s="7">
        <v>100154</v>
      </c>
      <c r="P63" s="7">
        <v>603505</v>
      </c>
      <c r="Q63" s="7">
        <v>65600</v>
      </c>
      <c r="R63" s="7">
        <v>524449</v>
      </c>
    </row>
    <row r="64" spans="1:18" ht="15" customHeight="1">
      <c r="A64" s="65" t="s">
        <v>83</v>
      </c>
      <c r="B64" s="66">
        <v>1125389</v>
      </c>
      <c r="C64" s="69">
        <v>465997</v>
      </c>
      <c r="D64" s="69">
        <v>363813</v>
      </c>
      <c r="E64" s="69">
        <v>74305</v>
      </c>
      <c r="F64" s="69">
        <v>22212</v>
      </c>
      <c r="G64" s="69">
        <v>23472</v>
      </c>
      <c r="H64" s="69">
        <v>9983</v>
      </c>
      <c r="I64" s="69">
        <v>14352</v>
      </c>
      <c r="J64" s="69">
        <v>11168</v>
      </c>
      <c r="K64" s="69">
        <v>49379</v>
      </c>
      <c r="L64" s="69">
        <v>21403</v>
      </c>
      <c r="M64" s="69">
        <v>37712</v>
      </c>
      <c r="N64" s="69">
        <v>99828</v>
      </c>
      <c r="O64" s="69">
        <v>102182</v>
      </c>
      <c r="P64" s="69">
        <v>588046</v>
      </c>
      <c r="Q64" s="69">
        <v>71347</v>
      </c>
      <c r="R64" s="69">
        <v>505869</v>
      </c>
    </row>
    <row r="65" spans="1:18" ht="15" customHeight="1">
      <c r="A65" s="26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5" customHeight="1">
      <c r="A66" s="75" t="s">
        <v>59</v>
      </c>
      <c r="B66" s="19">
        <f>SUM(C66,P66,Q66)</f>
        <v>979655</v>
      </c>
      <c r="C66" s="7">
        <f>SUM(D66,O66)</f>
        <v>432098</v>
      </c>
      <c r="D66" s="7">
        <f>SUM(E66:N66)</f>
        <v>351654</v>
      </c>
      <c r="E66" s="7">
        <v>66252</v>
      </c>
      <c r="F66" s="7">
        <v>18440</v>
      </c>
      <c r="G66" s="7">
        <v>26946</v>
      </c>
      <c r="H66" s="7">
        <v>8458</v>
      </c>
      <c r="I66" s="7">
        <v>16337</v>
      </c>
      <c r="J66" s="7">
        <v>9035</v>
      </c>
      <c r="K66" s="7">
        <v>62854</v>
      </c>
      <c r="L66" s="7">
        <v>18712</v>
      </c>
      <c r="M66" s="7">
        <v>30437</v>
      </c>
      <c r="N66" s="7">
        <v>94183</v>
      </c>
      <c r="O66" s="7">
        <v>80444</v>
      </c>
      <c r="P66" s="7">
        <v>486574</v>
      </c>
      <c r="Q66" s="7">
        <v>60983</v>
      </c>
      <c r="R66" s="7">
        <v>377104</v>
      </c>
    </row>
    <row r="67" spans="1:18" ht="15" customHeight="1">
      <c r="A67" s="28" t="s">
        <v>84</v>
      </c>
      <c r="B67" s="19">
        <f>SUM(C67,P67,Q67)</f>
        <v>1036840</v>
      </c>
      <c r="C67" s="7">
        <v>438098</v>
      </c>
      <c r="D67" s="7">
        <f>SUM(E67:N67)</f>
        <v>334258</v>
      </c>
      <c r="E67" s="7">
        <v>69531</v>
      </c>
      <c r="F67" s="7">
        <v>32427</v>
      </c>
      <c r="G67" s="7">
        <v>33554</v>
      </c>
      <c r="H67" s="7">
        <v>8505</v>
      </c>
      <c r="I67" s="7">
        <v>9519</v>
      </c>
      <c r="J67" s="7">
        <v>13700</v>
      </c>
      <c r="K67" s="7">
        <v>35890</v>
      </c>
      <c r="L67" s="7">
        <v>20464</v>
      </c>
      <c r="M67" s="7">
        <v>34657</v>
      </c>
      <c r="N67" s="7">
        <v>76011</v>
      </c>
      <c r="O67" s="7">
        <v>103841</v>
      </c>
      <c r="P67" s="7">
        <v>519933</v>
      </c>
      <c r="Q67" s="7">
        <v>78809</v>
      </c>
      <c r="R67" s="7">
        <v>420455</v>
      </c>
    </row>
    <row r="68" spans="1:18" ht="15" customHeight="1">
      <c r="A68" s="28" t="s">
        <v>85</v>
      </c>
      <c r="B68" s="19">
        <f>SUM(C68,P68,Q68)</f>
        <v>1294606</v>
      </c>
      <c r="C68" s="7">
        <f>SUM(D68,O68)</f>
        <v>522573</v>
      </c>
      <c r="D68" s="7">
        <f>SUM(E68:N68)</f>
        <v>425207</v>
      </c>
      <c r="E68" s="7">
        <v>73794</v>
      </c>
      <c r="F68" s="7">
        <v>37420</v>
      </c>
      <c r="G68" s="7">
        <v>27482</v>
      </c>
      <c r="H68" s="7">
        <v>12794</v>
      </c>
      <c r="I68" s="7">
        <v>21726</v>
      </c>
      <c r="J68" s="7">
        <v>11284</v>
      </c>
      <c r="K68" s="7">
        <v>49225</v>
      </c>
      <c r="L68" s="7">
        <v>53468</v>
      </c>
      <c r="M68" s="7">
        <v>32192</v>
      </c>
      <c r="N68" s="7">
        <v>105822</v>
      </c>
      <c r="O68" s="7">
        <v>97366</v>
      </c>
      <c r="P68" s="7">
        <v>715385</v>
      </c>
      <c r="Q68" s="7">
        <v>56648</v>
      </c>
      <c r="R68" s="7">
        <v>417778</v>
      </c>
    </row>
    <row r="69" spans="1:18" ht="15" customHeight="1">
      <c r="A69" s="28" t="s">
        <v>86</v>
      </c>
      <c r="B69" s="19">
        <f>SUM(C69,P69,Q69)</f>
        <v>1041000</v>
      </c>
      <c r="C69" s="7">
        <f>SUM(D69,O69)</f>
        <v>491388</v>
      </c>
      <c r="D69" s="7">
        <v>412740</v>
      </c>
      <c r="E69" s="7">
        <v>69487</v>
      </c>
      <c r="F69" s="7">
        <v>21344</v>
      </c>
      <c r="G69" s="7">
        <v>26325</v>
      </c>
      <c r="H69" s="7">
        <v>8717</v>
      </c>
      <c r="I69" s="7">
        <v>18286</v>
      </c>
      <c r="J69" s="7">
        <v>8824</v>
      </c>
      <c r="K69" s="7">
        <v>91420</v>
      </c>
      <c r="L69" s="7">
        <v>34404</v>
      </c>
      <c r="M69" s="7">
        <v>31478</v>
      </c>
      <c r="N69" s="7">
        <v>102456</v>
      </c>
      <c r="O69" s="7">
        <v>78648</v>
      </c>
      <c r="P69" s="7">
        <v>485997</v>
      </c>
      <c r="Q69" s="7">
        <v>63615</v>
      </c>
      <c r="R69" s="7">
        <v>448043</v>
      </c>
    </row>
    <row r="70" spans="1:18" ht="15" customHeight="1">
      <c r="A70" s="27"/>
      <c r="B70" s="2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" customHeight="1">
      <c r="A71" s="28" t="s">
        <v>87</v>
      </c>
      <c r="B71" s="19">
        <v>928451</v>
      </c>
      <c r="C71" s="7">
        <f>SUM(D71,O71)</f>
        <v>453367</v>
      </c>
      <c r="D71" s="7">
        <f>SUM(E71:N71)</f>
        <v>327382</v>
      </c>
      <c r="E71" s="7">
        <v>74095</v>
      </c>
      <c r="F71" s="7">
        <v>28841</v>
      </c>
      <c r="G71" s="7">
        <v>23462</v>
      </c>
      <c r="H71" s="7">
        <v>14604</v>
      </c>
      <c r="I71" s="7">
        <v>13900</v>
      </c>
      <c r="J71" s="7">
        <v>16040</v>
      </c>
      <c r="K71" s="7">
        <v>34351</v>
      </c>
      <c r="L71" s="7">
        <v>14212</v>
      </c>
      <c r="M71" s="7">
        <v>28407</v>
      </c>
      <c r="N71" s="7">
        <v>79470</v>
      </c>
      <c r="O71" s="7">
        <v>125985</v>
      </c>
      <c r="P71" s="7">
        <v>416323</v>
      </c>
      <c r="Q71" s="7">
        <v>58760</v>
      </c>
      <c r="R71" s="7">
        <v>343406</v>
      </c>
    </row>
    <row r="72" spans="1:18" ht="15" customHeight="1">
      <c r="A72" s="28" t="s">
        <v>88</v>
      </c>
      <c r="B72" s="19">
        <f>SUM(C72,P72,Q72)</f>
        <v>1336127</v>
      </c>
      <c r="C72" s="7">
        <f>SUM(D72,O72)</f>
        <v>479884</v>
      </c>
      <c r="D72" s="7">
        <v>332713</v>
      </c>
      <c r="E72" s="7">
        <v>74900</v>
      </c>
      <c r="F72" s="7">
        <v>13391</v>
      </c>
      <c r="G72" s="7">
        <v>20448</v>
      </c>
      <c r="H72" s="7">
        <v>10102</v>
      </c>
      <c r="I72" s="7">
        <v>14470</v>
      </c>
      <c r="J72" s="7">
        <v>7434</v>
      </c>
      <c r="K72" s="7">
        <v>39376</v>
      </c>
      <c r="L72" s="7">
        <v>9703</v>
      </c>
      <c r="M72" s="7">
        <v>37072</v>
      </c>
      <c r="N72" s="7">
        <v>105815</v>
      </c>
      <c r="O72" s="7">
        <v>147171</v>
      </c>
      <c r="P72" s="7">
        <v>787587</v>
      </c>
      <c r="Q72" s="7">
        <v>68656</v>
      </c>
      <c r="R72" s="7">
        <v>744829</v>
      </c>
    </row>
    <row r="73" spans="1:18" ht="15" customHeight="1">
      <c r="A73" s="28" t="s">
        <v>89</v>
      </c>
      <c r="B73" s="19">
        <v>1255060</v>
      </c>
      <c r="C73" s="7">
        <f>SUM(D73,O73)</f>
        <v>503438</v>
      </c>
      <c r="D73" s="7">
        <f>SUM(E73:N73)</f>
        <v>384737</v>
      </c>
      <c r="E73" s="7">
        <v>78142</v>
      </c>
      <c r="F73" s="7">
        <v>18806</v>
      </c>
      <c r="G73" s="7">
        <v>19808</v>
      </c>
      <c r="H73" s="7">
        <v>8849</v>
      </c>
      <c r="I73" s="7">
        <v>14787</v>
      </c>
      <c r="J73" s="7">
        <v>11506</v>
      </c>
      <c r="K73" s="7">
        <v>60001</v>
      </c>
      <c r="L73" s="7">
        <v>9414</v>
      </c>
      <c r="M73" s="7">
        <v>51818</v>
      </c>
      <c r="N73" s="7">
        <v>111606</v>
      </c>
      <c r="O73" s="7">
        <v>118701</v>
      </c>
      <c r="P73" s="7">
        <v>658734</v>
      </c>
      <c r="Q73" s="7">
        <v>92889</v>
      </c>
      <c r="R73" s="7">
        <v>594379</v>
      </c>
    </row>
    <row r="74" spans="1:18" ht="15" customHeight="1">
      <c r="A74" s="28" t="s">
        <v>90</v>
      </c>
      <c r="B74" s="19">
        <v>1155811</v>
      </c>
      <c r="C74" s="7">
        <v>448979</v>
      </c>
      <c r="D74" s="7">
        <v>356433</v>
      </c>
      <c r="E74" s="7">
        <v>76180</v>
      </c>
      <c r="F74" s="7">
        <v>12746</v>
      </c>
      <c r="G74" s="7">
        <v>18510</v>
      </c>
      <c r="H74" s="7">
        <v>11201</v>
      </c>
      <c r="I74" s="7">
        <v>8834</v>
      </c>
      <c r="J74" s="7">
        <v>11242</v>
      </c>
      <c r="K74" s="7">
        <v>64990</v>
      </c>
      <c r="L74" s="7">
        <v>9136</v>
      </c>
      <c r="M74" s="7">
        <v>55391</v>
      </c>
      <c r="N74" s="7">
        <v>88202</v>
      </c>
      <c r="O74" s="7">
        <v>92545</v>
      </c>
      <c r="P74" s="7">
        <v>615754</v>
      </c>
      <c r="Q74" s="7">
        <v>91079</v>
      </c>
      <c r="R74" s="7">
        <v>537344</v>
      </c>
    </row>
    <row r="75" spans="1:18" ht="15" customHeight="1">
      <c r="A75" s="27"/>
      <c r="B75" s="2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5" customHeight="1">
      <c r="A76" s="28" t="s">
        <v>91</v>
      </c>
      <c r="B76" s="19">
        <v>944876</v>
      </c>
      <c r="C76" s="7">
        <f>SUM(D76,O76)</f>
        <v>420468</v>
      </c>
      <c r="D76" s="7">
        <v>338326</v>
      </c>
      <c r="E76" s="7">
        <v>71763</v>
      </c>
      <c r="F76" s="7">
        <v>20264</v>
      </c>
      <c r="G76" s="7">
        <v>19050</v>
      </c>
      <c r="H76" s="7">
        <v>4811</v>
      </c>
      <c r="I76" s="7">
        <v>10091</v>
      </c>
      <c r="J76" s="7">
        <v>11698</v>
      </c>
      <c r="K76" s="7">
        <v>44601</v>
      </c>
      <c r="L76" s="7">
        <v>22447</v>
      </c>
      <c r="M76" s="7">
        <v>44167</v>
      </c>
      <c r="N76" s="7">
        <v>89436</v>
      </c>
      <c r="O76" s="7">
        <v>82142</v>
      </c>
      <c r="P76" s="7">
        <v>449561</v>
      </c>
      <c r="Q76" s="7">
        <v>74846</v>
      </c>
      <c r="R76" s="7">
        <v>380130</v>
      </c>
    </row>
    <row r="77" spans="1:18" ht="15" customHeight="1">
      <c r="A77" s="28" t="s">
        <v>80</v>
      </c>
      <c r="B77" s="19">
        <f>SUM(C77,P77,Q77)</f>
        <v>1108610</v>
      </c>
      <c r="C77" s="7">
        <f>SUM(D77,O77)</f>
        <v>461824</v>
      </c>
      <c r="D77" s="7">
        <v>374327</v>
      </c>
      <c r="E77" s="7">
        <v>78309</v>
      </c>
      <c r="F77" s="7">
        <v>15383</v>
      </c>
      <c r="G77" s="7">
        <v>21325</v>
      </c>
      <c r="H77" s="7">
        <v>11989</v>
      </c>
      <c r="I77" s="7">
        <v>15014</v>
      </c>
      <c r="J77" s="7">
        <v>10275</v>
      </c>
      <c r="K77" s="7">
        <v>42144</v>
      </c>
      <c r="L77" s="7">
        <v>13908</v>
      </c>
      <c r="M77" s="7">
        <v>35752</v>
      </c>
      <c r="N77" s="7">
        <v>130229</v>
      </c>
      <c r="O77" s="7">
        <v>87497</v>
      </c>
      <c r="P77" s="7">
        <v>581462</v>
      </c>
      <c r="Q77" s="7">
        <v>65324</v>
      </c>
      <c r="R77" s="7">
        <v>501686</v>
      </c>
    </row>
    <row r="78" spans="1:18" ht="15" customHeight="1">
      <c r="A78" s="28" t="s">
        <v>81</v>
      </c>
      <c r="B78" s="19">
        <v>883444</v>
      </c>
      <c r="C78" s="7">
        <f>SUM(D78,O78)</f>
        <v>387067</v>
      </c>
      <c r="D78" s="7">
        <v>312354</v>
      </c>
      <c r="E78" s="7">
        <v>70681</v>
      </c>
      <c r="F78" s="7">
        <v>24946</v>
      </c>
      <c r="G78" s="7">
        <v>20025</v>
      </c>
      <c r="H78" s="7">
        <v>10166</v>
      </c>
      <c r="I78" s="7">
        <v>12458</v>
      </c>
      <c r="J78" s="7">
        <v>12345</v>
      </c>
      <c r="K78" s="7">
        <v>30616</v>
      </c>
      <c r="L78" s="7">
        <v>11464</v>
      </c>
      <c r="M78" s="7">
        <v>29735</v>
      </c>
      <c r="N78" s="7">
        <v>89920</v>
      </c>
      <c r="O78" s="7">
        <v>74713</v>
      </c>
      <c r="P78" s="7">
        <v>430195</v>
      </c>
      <c r="Q78" s="7">
        <v>66181</v>
      </c>
      <c r="R78" s="7">
        <v>406165</v>
      </c>
    </row>
    <row r="79" spans="1:18" ht="15" customHeight="1">
      <c r="A79" s="76" t="s">
        <v>82</v>
      </c>
      <c r="B79" s="78">
        <f>SUM(C79,P79,Q79)</f>
        <v>1540185</v>
      </c>
      <c r="C79" s="70">
        <f>SUM(D79,O79)</f>
        <v>552765</v>
      </c>
      <c r="D79" s="70">
        <v>415629</v>
      </c>
      <c r="E79" s="60">
        <v>88520</v>
      </c>
      <c r="F79" s="60">
        <v>22535</v>
      </c>
      <c r="G79" s="60">
        <v>24730</v>
      </c>
      <c r="H79" s="60">
        <v>9595</v>
      </c>
      <c r="I79" s="60">
        <v>16797</v>
      </c>
      <c r="J79" s="60">
        <v>10633</v>
      </c>
      <c r="K79" s="60">
        <v>37080</v>
      </c>
      <c r="L79" s="60">
        <v>39502</v>
      </c>
      <c r="M79" s="60">
        <v>41443</v>
      </c>
      <c r="N79" s="60">
        <v>124792</v>
      </c>
      <c r="O79" s="60">
        <v>137136</v>
      </c>
      <c r="P79" s="60">
        <v>909045</v>
      </c>
      <c r="Q79" s="60">
        <v>78375</v>
      </c>
      <c r="R79" s="60">
        <v>899114</v>
      </c>
    </row>
    <row r="80" spans="1:18" ht="15" customHeight="1">
      <c r="A80" s="7" t="s">
        <v>38</v>
      </c>
      <c r="B80" s="7"/>
      <c r="C80" s="7"/>
      <c r="D80" s="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5" customHeight="1">
      <c r="A81" s="7" t="s">
        <v>34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</sheetData>
  <sheetProtection/>
  <mergeCells count="43">
    <mergeCell ref="E60:E61"/>
    <mergeCell ref="F60:F61"/>
    <mergeCell ref="J60:J61"/>
    <mergeCell ref="K60:K61"/>
    <mergeCell ref="L60:L61"/>
    <mergeCell ref="P58:P61"/>
    <mergeCell ref="G60:G61"/>
    <mergeCell ref="I60:I61"/>
    <mergeCell ref="F31:F33"/>
    <mergeCell ref="N31:N33"/>
    <mergeCell ref="R58:R61"/>
    <mergeCell ref="Q58:Q61"/>
    <mergeCell ref="O59:O61"/>
    <mergeCell ref="O31:O33"/>
    <mergeCell ref="H32:H33"/>
    <mergeCell ref="L32:L33"/>
    <mergeCell ref="A58:A61"/>
    <mergeCell ref="B58:B61"/>
    <mergeCell ref="C58:C61"/>
    <mergeCell ref="D59:D61"/>
    <mergeCell ref="H60:H61"/>
    <mergeCell ref="M60:M61"/>
    <mergeCell ref="N60:N61"/>
    <mergeCell ref="F5:F6"/>
    <mergeCell ref="A55:R55"/>
    <mergeCell ref="A56:R56"/>
    <mergeCell ref="A28:O28"/>
    <mergeCell ref="A29:O29"/>
    <mergeCell ref="A31:A33"/>
    <mergeCell ref="B31:B33"/>
    <mergeCell ref="C31:C33"/>
    <mergeCell ref="D31:D33"/>
    <mergeCell ref="E31:E33"/>
    <mergeCell ref="Q5:Q6"/>
    <mergeCell ref="G31:G33"/>
    <mergeCell ref="M31:M33"/>
    <mergeCell ref="A2:R2"/>
    <mergeCell ref="A3:Q3"/>
    <mergeCell ref="A5:A6"/>
    <mergeCell ref="B5:B6"/>
    <mergeCell ref="C5:C6"/>
    <mergeCell ref="D5:D6"/>
    <mergeCell ref="E5:E6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2013-04-23T02:36:12Z</cp:lastPrinted>
  <dcterms:created xsi:type="dcterms:W3CDTF">1998-04-01T01:53:55Z</dcterms:created>
  <dcterms:modified xsi:type="dcterms:W3CDTF">2013-04-23T02:36:23Z</dcterms:modified>
  <cp:category/>
  <cp:version/>
  <cp:contentType/>
  <cp:contentStatus/>
</cp:coreProperties>
</file>