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95" windowWidth="15330" windowHeight="3885" activeTab="0"/>
  </bookViews>
  <sheets>
    <sheet name="184" sheetId="1" r:id="rId1"/>
  </sheets>
  <definedNames/>
  <calcPr fullCalcOnLoad="1"/>
</workbook>
</file>

<file path=xl/sharedStrings.xml><?xml version="1.0" encoding="utf-8"?>
<sst xmlns="http://schemas.openxmlformats.org/spreadsheetml/2006/main" count="112" uniqueCount="99">
  <si>
    <t>（単位：円）</t>
  </si>
  <si>
    <t>年次及び月次</t>
  </si>
  <si>
    <t>集計世帯数</t>
  </si>
  <si>
    <t>消費支出</t>
  </si>
  <si>
    <t>食　　料</t>
  </si>
  <si>
    <t>住　　居</t>
  </si>
  <si>
    <t>光熱・水道</t>
  </si>
  <si>
    <t>家具･家事用品</t>
  </si>
  <si>
    <t>被服及び履物</t>
  </si>
  <si>
    <t>保健医療</t>
  </si>
  <si>
    <t>教　　育</t>
  </si>
  <si>
    <t>教養娯楽</t>
  </si>
  <si>
    <t>その他の消費支出</t>
  </si>
  <si>
    <t>経常収入</t>
  </si>
  <si>
    <t>勤め先収入</t>
  </si>
  <si>
    <t>事業・内職収入</t>
  </si>
  <si>
    <t>他の経常収入</t>
  </si>
  <si>
    <t>支出総額</t>
  </si>
  <si>
    <t>家具・家事用品</t>
  </si>
  <si>
    <t>非消費支出</t>
  </si>
  <si>
    <t>世帯主の年齢　（歳）</t>
  </si>
  <si>
    <t>繰　入　金</t>
  </si>
  <si>
    <t>繰 越 金</t>
  </si>
  <si>
    <t>その他の　　　　消費支出</t>
  </si>
  <si>
    <t>資料　総務省統計局「家計調査報告」「家計調査年報」</t>
  </si>
  <si>
    <t>注　　年平均値は各項目１年分の合計値を元に算出したものであり、毎月の結果（四捨五入）から年平均値を算出したものではない。</t>
  </si>
  <si>
    <t>９９　　金 沢 市 １ 世 帯 当 た り １ か 月 間 及 び 年 平 均 収 入 、支 出（勤労者）</t>
  </si>
  <si>
    <t>９９　　金 沢 市 １ 世 帯 当 た り １ か 月 間 及 び 年 平 均 収 入 、支 出（勤労者 ）（つづき）</t>
  </si>
  <si>
    <r>
      <t>世 帯</t>
    </r>
    <r>
      <rPr>
        <sz val="12"/>
        <rFont val="ＭＳ 明朝"/>
        <family val="1"/>
      </rPr>
      <t xml:space="preserve"> 人 員　　　　（人）</t>
    </r>
  </si>
  <si>
    <r>
      <t>有 業</t>
    </r>
    <r>
      <rPr>
        <sz val="12"/>
        <rFont val="ＭＳ 明朝"/>
        <family val="1"/>
      </rPr>
      <t xml:space="preserve"> 人 員　　　　　（人）</t>
    </r>
  </si>
  <si>
    <r>
      <t xml:space="preserve">世帯主の年齢 </t>
    </r>
    <r>
      <rPr>
        <sz val="12"/>
        <rFont val="ＭＳ 明朝"/>
        <family val="1"/>
      </rPr>
      <t xml:space="preserve">        （歳）</t>
    </r>
  </si>
  <si>
    <r>
      <t>世 帯</t>
    </r>
    <r>
      <rPr>
        <sz val="12"/>
        <rFont val="ＭＳ 明朝"/>
        <family val="1"/>
      </rPr>
      <t xml:space="preserve"> 人 員　                       （人）</t>
    </r>
  </si>
  <si>
    <r>
      <t>有 業</t>
    </r>
    <r>
      <rPr>
        <sz val="12"/>
        <rFont val="ＭＳ 明朝"/>
        <family val="1"/>
      </rPr>
      <t xml:space="preserve"> 人 員　                              （人）</t>
    </r>
  </si>
  <si>
    <r>
      <t>実収入以外　    　の</t>
    </r>
    <r>
      <rPr>
        <sz val="12"/>
        <rFont val="ＭＳ 明朝"/>
        <family val="1"/>
      </rPr>
      <t xml:space="preserve">  収　入</t>
    </r>
  </si>
  <si>
    <r>
      <t xml:space="preserve">実　支　出　      　以　外　の　      　支　 </t>
    </r>
    <r>
      <rPr>
        <sz val="12"/>
        <rFont val="ＭＳ 明朝"/>
        <family val="1"/>
      </rPr>
      <t xml:space="preserve"> 　出</t>
    </r>
  </si>
  <si>
    <r>
      <t xml:space="preserve">可 </t>
    </r>
    <r>
      <rPr>
        <sz val="12"/>
        <rFont val="ＭＳ 明朝"/>
        <family val="1"/>
      </rPr>
      <t xml:space="preserve"> 処　分　　　 所　　  得</t>
    </r>
  </si>
  <si>
    <r>
      <t>　　　　　　　　　　　　　　　　　　　　　　　　　　　　　　　　　　　　　　　　</t>
    </r>
    <r>
      <rPr>
        <b/>
        <sz val="20"/>
        <rFont val="ＭＳ ゴシック"/>
        <family val="3"/>
      </rPr>
      <t>15　　　家　　　　　　　　　　計</t>
    </r>
  </si>
  <si>
    <t>184 家　計</t>
  </si>
  <si>
    <t>家　計 185</t>
  </si>
  <si>
    <t>９８　　金 沢 市 １ 世 帯 当 た り １ か 月 間 及 び 年 平 均 消 費 支 出 （ 全 世 帯 ）</t>
  </si>
  <si>
    <t>消 費 支 出</t>
  </si>
  <si>
    <r>
      <t>現 物</t>
    </r>
    <r>
      <rPr>
        <sz val="12"/>
        <rFont val="ＭＳ 明朝"/>
        <family val="1"/>
      </rPr>
      <t xml:space="preserve"> 総 額</t>
    </r>
  </si>
  <si>
    <t>交通・通信</t>
  </si>
  <si>
    <t>平成１６年平均</t>
  </si>
  <si>
    <r>
      <t>　　</t>
    </r>
    <r>
      <rPr>
        <sz val="12"/>
        <rFont val="ＭＳ 明朝"/>
        <family val="1"/>
      </rPr>
      <t xml:space="preserve">  １７</t>
    </r>
  </si>
  <si>
    <t>平成１８年１月</t>
  </si>
  <si>
    <t xml:space="preserve">      　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</si>
  <si>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</si>
  <si>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</si>
  <si>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</si>
  <si>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</si>
  <si>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</si>
  <si>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</si>
  <si>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</si>
  <si>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</si>
  <si>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</si>
  <si>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</si>
  <si>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（１）　収　　　　　　　　 入</t>
  </si>
  <si>
    <r>
      <t>集計</t>
    </r>
    <r>
      <rPr>
        <sz val="12"/>
        <rFont val="ＭＳ 明朝"/>
        <family val="1"/>
      </rPr>
      <t>世帯数</t>
    </r>
  </si>
  <si>
    <r>
      <t>収 入</t>
    </r>
    <r>
      <rPr>
        <sz val="12"/>
        <rFont val="ＭＳ 明朝"/>
        <family val="1"/>
      </rPr>
      <t xml:space="preserve"> 総 額</t>
    </r>
  </si>
  <si>
    <t>実 収 入</t>
  </si>
  <si>
    <t>現 物 総 額</t>
  </si>
  <si>
    <t>特 別 収 入</t>
  </si>
  <si>
    <t>平成１６年平均</t>
  </si>
  <si>
    <r>
      <t>　　</t>
    </r>
    <r>
      <rPr>
        <sz val="12"/>
        <rFont val="ＭＳ 明朝"/>
        <family val="1"/>
      </rPr>
      <t xml:space="preserve">  １７</t>
    </r>
  </si>
  <si>
    <t>平成１８年１月</t>
  </si>
  <si>
    <t xml:space="preserve">      　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</si>
  <si>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</si>
  <si>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</si>
  <si>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</si>
  <si>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</si>
  <si>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</si>
  <si>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</si>
  <si>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</si>
  <si>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</si>
  <si>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</si>
  <si>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</si>
  <si>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 xml:space="preserve">（２）　支　　　 　　　　　出 </t>
  </si>
  <si>
    <t>実 支 出</t>
  </si>
  <si>
    <t>食    料</t>
  </si>
  <si>
    <t>住    居</t>
  </si>
  <si>
    <t>交通・通信</t>
  </si>
  <si>
    <t>教  育</t>
  </si>
  <si>
    <t>平成１６年平均</t>
  </si>
  <si>
    <r>
      <t>　　</t>
    </r>
    <r>
      <rPr>
        <sz val="12"/>
        <rFont val="ＭＳ 明朝"/>
        <family val="1"/>
      </rPr>
      <t xml:space="preserve">  １７</t>
    </r>
  </si>
  <si>
    <t>平成１８年１月</t>
  </si>
  <si>
    <t xml:space="preserve">      　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</si>
  <si>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</si>
  <si>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</si>
  <si>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</si>
  <si>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</si>
  <si>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</si>
  <si>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</si>
  <si>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</si>
  <si>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</si>
  <si>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</si>
  <si>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</si>
  <si>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　　 １８</t>
  </si>
  <si>
    <t>　　 １８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</si>
</sst>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0.00_ "/>
    <numFmt numFmtId="181" formatCode="0.0_ "/>
    <numFmt numFmtId="182" formatCode="#,##0_ "/>
    <numFmt numFmtId="183" formatCode="#,##0.00_ "/>
    <numFmt numFmtId="184" formatCode="#,##0.0;[Red]#,##0.0"/>
    <numFmt numFmtId="185" formatCode="#,##0.00;[Red]#,##0.00"/>
    <numFmt numFmtId="186" formatCode="#,##0_ ;[Red]\-#,##0\ 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6" fillId="0" borderId="10" xfId="48" applyFont="1" applyFill="1" applyBorder="1" applyAlignment="1" applyProtection="1">
      <alignment vertical="center"/>
      <protection/>
    </xf>
    <xf numFmtId="38" fontId="6" fillId="0" borderId="11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 applyProtection="1" quotePrefix="1">
      <alignment vertical="center"/>
      <protection/>
    </xf>
    <xf numFmtId="38" fontId="8" fillId="0" borderId="0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>
      <alignment vertical="center"/>
    </xf>
    <xf numFmtId="38" fontId="1" fillId="0" borderId="0" xfId="48" applyFont="1" applyFill="1" applyBorder="1" applyAlignment="1" applyProtection="1">
      <alignment vertical="center"/>
      <protection/>
    </xf>
    <xf numFmtId="177" fontId="1" fillId="0" borderId="0" xfId="48" applyNumberFormat="1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40" fontId="0" fillId="0" borderId="0" xfId="48" applyNumberFormat="1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1" fillId="0" borderId="13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 quotePrefix="1">
      <alignment horizontal="center" vertical="center"/>
      <protection/>
    </xf>
    <xf numFmtId="38" fontId="0" fillId="0" borderId="11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40" fontId="0" fillId="0" borderId="15" xfId="48" applyNumberFormat="1" applyFont="1" applyFill="1" applyBorder="1" applyAlignment="1" applyProtection="1">
      <alignment vertical="center"/>
      <protection/>
    </xf>
    <xf numFmtId="177" fontId="0" fillId="0" borderId="15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79" fontId="0" fillId="0" borderId="0" xfId="48" applyNumberFormat="1" applyFont="1" applyFill="1" applyBorder="1" applyAlignment="1" applyProtection="1">
      <alignment horizontal="center" vertical="center"/>
      <protection/>
    </xf>
    <xf numFmtId="179" fontId="0" fillId="0" borderId="0" xfId="48" applyNumberFormat="1" applyFont="1" applyFill="1" applyBorder="1" applyAlignment="1" applyProtection="1">
      <alignment horizontal="right" vertical="center"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178" fontId="0" fillId="0" borderId="19" xfId="48" applyNumberFormat="1" applyFont="1" applyFill="1" applyBorder="1" applyAlignment="1" applyProtection="1">
      <alignment vertical="center"/>
      <protection/>
    </xf>
    <xf numFmtId="179" fontId="0" fillId="0" borderId="19" xfId="48" applyNumberFormat="1" applyFont="1" applyFill="1" applyBorder="1" applyAlignment="1" applyProtection="1">
      <alignment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top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 quotePrefix="1">
      <alignment vertical="center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14" fillId="0" borderId="13" xfId="48" applyFont="1" applyFill="1" applyBorder="1" applyAlignment="1" applyProtection="1" quotePrefix="1">
      <alignment vertical="center"/>
      <protection/>
    </xf>
    <xf numFmtId="38" fontId="14" fillId="0" borderId="12" xfId="48" applyNumberFormat="1" applyFont="1" applyFill="1" applyBorder="1" applyAlignment="1" applyProtection="1">
      <alignment vertical="center"/>
      <protection/>
    </xf>
    <xf numFmtId="178" fontId="14" fillId="0" borderId="0" xfId="48" applyNumberFormat="1" applyFont="1" applyFill="1" applyBorder="1" applyAlignment="1" applyProtection="1">
      <alignment vertical="center"/>
      <protection/>
    </xf>
    <xf numFmtId="179" fontId="14" fillId="0" borderId="0" xfId="48" applyNumberFormat="1" applyFont="1" applyFill="1" applyBorder="1" applyAlignment="1" applyProtection="1">
      <alignment vertical="center"/>
      <protection/>
    </xf>
    <xf numFmtId="38" fontId="14" fillId="0" borderId="0" xfId="48" applyFont="1" applyFill="1" applyBorder="1" applyAlignment="1" applyProtection="1">
      <alignment vertical="center"/>
      <protection/>
    </xf>
    <xf numFmtId="38" fontId="14" fillId="0" borderId="0" xfId="48" applyNumberFormat="1" applyFont="1" applyFill="1" applyBorder="1" applyAlignment="1" applyProtection="1">
      <alignment vertical="center"/>
      <protection/>
    </xf>
    <xf numFmtId="186" fontId="14" fillId="0" borderId="0" xfId="48" applyNumberFormat="1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38" fontId="6" fillId="0" borderId="25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28" xfId="48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38" fontId="0" fillId="0" borderId="30" xfId="48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28" xfId="48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0" fillId="0" borderId="31" xfId="48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12" fillId="0" borderId="0" xfId="48" applyFont="1" applyFill="1" applyBorder="1" applyAlignment="1" applyProtection="1">
      <alignment vertical="center"/>
      <protection/>
    </xf>
    <xf numFmtId="38" fontId="11" fillId="0" borderId="0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0" fillId="0" borderId="32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="86" zoomScaleNormal="86" zoomScaleSheetLayoutView="75" zoomScalePageLayoutView="0" workbookViewId="0" topLeftCell="A59">
      <selection activeCell="A90" sqref="A90"/>
    </sheetView>
  </sheetViews>
  <sheetFormatPr defaultColWidth="17.8984375" defaultRowHeight="15"/>
  <cols>
    <col min="1" max="16384" width="17.8984375" style="3" customWidth="1"/>
  </cols>
  <sheetData>
    <row r="1" spans="1:18" s="43" customFormat="1" ht="19.5" customHeight="1">
      <c r="A1" s="8" t="s">
        <v>37</v>
      </c>
      <c r="Q1" s="9" t="s">
        <v>38</v>
      </c>
      <c r="R1" s="9"/>
    </row>
    <row r="2" spans="1:18" s="44" customFormat="1" ht="24.75" customHeight="1">
      <c r="A2" s="94" t="s">
        <v>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42"/>
    </row>
    <row r="3" spans="1:18" s="44" customFormat="1" ht="19.5" customHeight="1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1"/>
    </row>
    <row r="4" spans="1:17" s="44" customFormat="1" ht="18" customHeight="1" thickBo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 t="s">
        <v>0</v>
      </c>
    </row>
    <row r="5" spans="1:18" s="44" customFormat="1" ht="15" customHeight="1">
      <c r="A5" s="79" t="s">
        <v>1</v>
      </c>
      <c r="B5" s="82" t="s">
        <v>2</v>
      </c>
      <c r="C5" s="87" t="s">
        <v>28</v>
      </c>
      <c r="D5" s="87" t="s">
        <v>29</v>
      </c>
      <c r="E5" s="87" t="s">
        <v>30</v>
      </c>
      <c r="F5" s="84" t="s">
        <v>40</v>
      </c>
      <c r="G5" s="48"/>
      <c r="H5" s="48"/>
      <c r="I5" s="48"/>
      <c r="J5" s="48"/>
      <c r="K5" s="48"/>
      <c r="L5" s="48"/>
      <c r="M5" s="48"/>
      <c r="N5" s="48"/>
      <c r="O5" s="48"/>
      <c r="P5" s="49"/>
      <c r="Q5" s="84" t="s">
        <v>41</v>
      </c>
      <c r="R5" s="46"/>
    </row>
    <row r="6" spans="1:18" s="44" customFormat="1" ht="15" customHeight="1">
      <c r="A6" s="81"/>
      <c r="B6" s="74"/>
      <c r="C6" s="77"/>
      <c r="D6" s="77"/>
      <c r="E6" s="77"/>
      <c r="F6" s="86"/>
      <c r="G6" s="50" t="s">
        <v>4</v>
      </c>
      <c r="H6" s="51" t="s">
        <v>5</v>
      </c>
      <c r="I6" s="51" t="s">
        <v>6</v>
      </c>
      <c r="J6" s="51" t="s">
        <v>7</v>
      </c>
      <c r="K6" s="51" t="s">
        <v>8</v>
      </c>
      <c r="L6" s="51" t="s">
        <v>9</v>
      </c>
      <c r="M6" s="51" t="s">
        <v>42</v>
      </c>
      <c r="N6" s="51" t="s">
        <v>10</v>
      </c>
      <c r="O6" s="51" t="s">
        <v>11</v>
      </c>
      <c r="P6" s="1" t="s">
        <v>12</v>
      </c>
      <c r="Q6" s="86"/>
      <c r="R6" s="52"/>
    </row>
    <row r="7" spans="1:17" s="44" customFormat="1" ht="15" customHeight="1">
      <c r="A7" s="53" t="s">
        <v>43</v>
      </c>
      <c r="B7" s="54">
        <v>95</v>
      </c>
      <c r="C7" s="55">
        <v>3.41</v>
      </c>
      <c r="D7" s="55">
        <v>1.52</v>
      </c>
      <c r="E7" s="56">
        <v>51.7</v>
      </c>
      <c r="F7" s="52">
        <v>331609</v>
      </c>
      <c r="G7" s="52">
        <v>75135</v>
      </c>
      <c r="H7" s="52">
        <v>19007</v>
      </c>
      <c r="I7" s="52">
        <v>24782</v>
      </c>
      <c r="J7" s="52">
        <v>9085</v>
      </c>
      <c r="K7" s="52">
        <v>13623</v>
      </c>
      <c r="L7" s="52">
        <v>13647</v>
      </c>
      <c r="M7" s="52">
        <v>41292</v>
      </c>
      <c r="N7" s="52">
        <v>17243</v>
      </c>
      <c r="O7" s="52">
        <v>34560</v>
      </c>
      <c r="P7" s="52">
        <v>83236</v>
      </c>
      <c r="Q7" s="52">
        <v>10774</v>
      </c>
    </row>
    <row r="8" spans="1:17" s="44" customFormat="1" ht="15" customHeight="1">
      <c r="A8" s="57" t="s">
        <v>44</v>
      </c>
      <c r="B8" s="54">
        <v>95</v>
      </c>
      <c r="C8" s="55">
        <v>3.23</v>
      </c>
      <c r="D8" s="55">
        <v>1.54</v>
      </c>
      <c r="E8" s="56">
        <v>53.8</v>
      </c>
      <c r="F8" s="52">
        <v>336299</v>
      </c>
      <c r="G8" s="52">
        <v>76491</v>
      </c>
      <c r="H8" s="52">
        <v>14747</v>
      </c>
      <c r="I8" s="52">
        <v>26097</v>
      </c>
      <c r="J8" s="52">
        <v>10267</v>
      </c>
      <c r="K8" s="52">
        <v>15634</v>
      </c>
      <c r="L8" s="52">
        <v>12611</v>
      </c>
      <c r="M8" s="52">
        <v>44340</v>
      </c>
      <c r="N8" s="52">
        <v>15545</v>
      </c>
      <c r="O8" s="52">
        <v>37479</v>
      </c>
      <c r="P8" s="52">
        <v>83087</v>
      </c>
      <c r="Q8" s="52">
        <v>10954</v>
      </c>
    </row>
    <row r="9" spans="1:17" ht="15" customHeight="1">
      <c r="A9" s="66" t="s">
        <v>97</v>
      </c>
      <c r="B9" s="67">
        <f>AVERAGE(B11:B14,B16:B19,B21:B24)</f>
        <v>94.91666666666667</v>
      </c>
      <c r="C9" s="68">
        <f>AVERAGE(C11:C14,C16:C19,C21:C24)</f>
        <v>3.3208333333333333</v>
      </c>
      <c r="D9" s="68">
        <f>AVERAGE(D11:D14,D16:D19,D21:D24)</f>
        <v>1.6375</v>
      </c>
      <c r="E9" s="69">
        <f>AVERAGE(E11:E14,E16:E19,E21:E24)</f>
        <v>54.29166666666668</v>
      </c>
      <c r="F9" s="70">
        <f>SUM(G9:P9)</f>
        <v>376745.4166666666</v>
      </c>
      <c r="G9" s="71">
        <f aca="true" t="shared" si="0" ref="G9:Q9">AVERAGE(G11:G14,G16:G19,G21:G24)</f>
        <v>78385</v>
      </c>
      <c r="H9" s="71">
        <f t="shared" si="0"/>
        <v>19806.166666666668</v>
      </c>
      <c r="I9" s="71">
        <f t="shared" si="0"/>
        <v>27696.583333333332</v>
      </c>
      <c r="J9" s="71">
        <f t="shared" si="0"/>
        <v>11483.166666666666</v>
      </c>
      <c r="K9" s="71">
        <f t="shared" si="0"/>
        <v>15777.25</v>
      </c>
      <c r="L9" s="71">
        <f t="shared" si="0"/>
        <v>14296.166666666666</v>
      </c>
      <c r="M9" s="71">
        <f t="shared" si="0"/>
        <v>59063.416666666664</v>
      </c>
      <c r="N9" s="71">
        <f t="shared" si="0"/>
        <v>12181.916666666666</v>
      </c>
      <c r="O9" s="71">
        <f t="shared" si="0"/>
        <v>35882</v>
      </c>
      <c r="P9" s="71">
        <f t="shared" si="0"/>
        <v>102173.75</v>
      </c>
      <c r="Q9" s="71">
        <f t="shared" si="0"/>
        <v>12485.416666666666</v>
      </c>
    </row>
    <row r="10" spans="1:17" ht="15" customHeight="1">
      <c r="A10" s="22"/>
      <c r="B10" s="12"/>
      <c r="C10" s="13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" customHeight="1">
      <c r="A11" s="23" t="s">
        <v>45</v>
      </c>
      <c r="B11" s="15">
        <v>96</v>
      </c>
      <c r="C11" s="28">
        <v>3.18</v>
      </c>
      <c r="D11" s="28">
        <v>1.57</v>
      </c>
      <c r="E11" s="6">
        <v>55.5</v>
      </c>
      <c r="F11" s="4">
        <v>325750</v>
      </c>
      <c r="G11" s="4">
        <v>71660</v>
      </c>
      <c r="H11" s="4">
        <v>13086</v>
      </c>
      <c r="I11" s="4">
        <v>34260</v>
      </c>
      <c r="J11" s="4">
        <v>9021</v>
      </c>
      <c r="K11" s="4">
        <v>19777</v>
      </c>
      <c r="L11" s="4">
        <v>9800</v>
      </c>
      <c r="M11" s="4">
        <v>31291</v>
      </c>
      <c r="N11" s="4">
        <v>10107</v>
      </c>
      <c r="O11" s="4">
        <v>23023</v>
      </c>
      <c r="P11" s="4">
        <v>103727</v>
      </c>
      <c r="Q11" s="4">
        <v>10497</v>
      </c>
    </row>
    <row r="12" spans="1:17" ht="15" customHeight="1">
      <c r="A12" s="24" t="s">
        <v>46</v>
      </c>
      <c r="B12" s="15">
        <v>95</v>
      </c>
      <c r="C12" s="28">
        <v>3.1</v>
      </c>
      <c r="D12" s="28">
        <v>1.54</v>
      </c>
      <c r="E12" s="6">
        <v>55.6</v>
      </c>
      <c r="F12" s="4">
        <f>SUM(G12:P12)</f>
        <v>298975</v>
      </c>
      <c r="G12" s="4">
        <v>66451</v>
      </c>
      <c r="H12" s="4">
        <v>12083</v>
      </c>
      <c r="I12" s="4">
        <v>38000</v>
      </c>
      <c r="J12" s="4">
        <v>8366</v>
      </c>
      <c r="K12" s="4">
        <v>10288</v>
      </c>
      <c r="L12" s="4">
        <v>21052</v>
      </c>
      <c r="M12" s="4">
        <v>29914</v>
      </c>
      <c r="N12" s="4">
        <v>12116</v>
      </c>
      <c r="O12" s="4">
        <v>24066</v>
      </c>
      <c r="P12" s="4">
        <v>76639</v>
      </c>
      <c r="Q12" s="4">
        <v>9684</v>
      </c>
    </row>
    <row r="13" spans="1:17" ht="15" customHeight="1">
      <c r="A13" s="24" t="s">
        <v>47</v>
      </c>
      <c r="B13" s="15">
        <v>96</v>
      </c>
      <c r="C13" s="28">
        <v>3.16</v>
      </c>
      <c r="D13" s="28">
        <v>1.55</v>
      </c>
      <c r="E13" s="6">
        <v>55.9</v>
      </c>
      <c r="F13" s="4">
        <v>453549</v>
      </c>
      <c r="G13" s="4">
        <v>75830</v>
      </c>
      <c r="H13" s="4">
        <v>15282</v>
      </c>
      <c r="I13" s="4">
        <v>30923</v>
      </c>
      <c r="J13" s="4">
        <v>17086</v>
      </c>
      <c r="K13" s="4">
        <v>16914</v>
      </c>
      <c r="L13" s="4">
        <v>12657</v>
      </c>
      <c r="M13" s="4">
        <v>99545</v>
      </c>
      <c r="N13" s="4">
        <v>17156</v>
      </c>
      <c r="O13" s="4">
        <v>35423</v>
      </c>
      <c r="P13" s="4">
        <v>132731</v>
      </c>
      <c r="Q13" s="4">
        <v>7964</v>
      </c>
    </row>
    <row r="14" spans="1:17" ht="15" customHeight="1">
      <c r="A14" s="24" t="s">
        <v>48</v>
      </c>
      <c r="B14" s="15">
        <v>94</v>
      </c>
      <c r="C14" s="28">
        <v>3.39</v>
      </c>
      <c r="D14" s="28">
        <v>1.62</v>
      </c>
      <c r="E14" s="6">
        <v>53.9</v>
      </c>
      <c r="F14" s="4">
        <f>SUM(G14:P14)</f>
        <v>426085</v>
      </c>
      <c r="G14" s="4">
        <v>73408</v>
      </c>
      <c r="H14" s="4">
        <v>11656</v>
      </c>
      <c r="I14" s="4">
        <v>32456</v>
      </c>
      <c r="J14" s="4">
        <v>8102</v>
      </c>
      <c r="K14" s="4">
        <v>17261</v>
      </c>
      <c r="L14" s="4">
        <v>13426</v>
      </c>
      <c r="M14" s="4">
        <v>77465</v>
      </c>
      <c r="N14" s="4">
        <v>13158</v>
      </c>
      <c r="O14" s="4">
        <v>35036</v>
      </c>
      <c r="P14" s="4">
        <v>144117</v>
      </c>
      <c r="Q14" s="4">
        <v>13022</v>
      </c>
    </row>
    <row r="15" spans="1:17" ht="15" customHeight="1">
      <c r="A15" s="23"/>
      <c r="B15" s="15"/>
      <c r="C15" s="28"/>
      <c r="D15" s="28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 customHeight="1">
      <c r="A16" s="24" t="s">
        <v>49</v>
      </c>
      <c r="B16" s="15">
        <v>95</v>
      </c>
      <c r="C16" s="28">
        <v>3.42</v>
      </c>
      <c r="D16" s="28">
        <v>1.68</v>
      </c>
      <c r="E16" s="6">
        <v>54.1</v>
      </c>
      <c r="F16" s="4">
        <v>368617</v>
      </c>
      <c r="G16" s="4">
        <v>78019</v>
      </c>
      <c r="H16" s="4">
        <v>9060</v>
      </c>
      <c r="I16" s="4">
        <v>25639</v>
      </c>
      <c r="J16" s="4">
        <v>15931</v>
      </c>
      <c r="K16" s="4">
        <v>17623</v>
      </c>
      <c r="L16" s="4">
        <v>14218</v>
      </c>
      <c r="M16" s="4">
        <v>37637</v>
      </c>
      <c r="N16" s="4">
        <v>12736</v>
      </c>
      <c r="O16" s="4">
        <v>41767</v>
      </c>
      <c r="P16" s="4">
        <v>115986</v>
      </c>
      <c r="Q16" s="4">
        <v>14036</v>
      </c>
    </row>
    <row r="17" spans="1:17" ht="15" customHeight="1">
      <c r="A17" s="24" t="s">
        <v>50</v>
      </c>
      <c r="B17" s="15">
        <v>95</v>
      </c>
      <c r="C17" s="28">
        <v>3.56</v>
      </c>
      <c r="D17" s="28">
        <v>1.72</v>
      </c>
      <c r="E17" s="6">
        <v>53.7</v>
      </c>
      <c r="F17" s="4">
        <f>SUM(G17:P17)</f>
        <v>417915</v>
      </c>
      <c r="G17" s="4">
        <v>76076</v>
      </c>
      <c r="H17" s="4">
        <v>21613</v>
      </c>
      <c r="I17" s="4">
        <v>29731</v>
      </c>
      <c r="J17" s="4">
        <v>11090</v>
      </c>
      <c r="K17" s="4">
        <v>18339</v>
      </c>
      <c r="L17" s="4">
        <v>18310</v>
      </c>
      <c r="M17" s="4">
        <v>64373</v>
      </c>
      <c r="N17" s="4">
        <v>12823</v>
      </c>
      <c r="O17" s="4">
        <v>32765</v>
      </c>
      <c r="P17" s="4">
        <v>132795</v>
      </c>
      <c r="Q17" s="4">
        <v>10915</v>
      </c>
    </row>
    <row r="18" spans="1:17" ht="15" customHeight="1">
      <c r="A18" s="24" t="s">
        <v>51</v>
      </c>
      <c r="B18" s="15">
        <v>95</v>
      </c>
      <c r="C18" s="28">
        <v>3.43</v>
      </c>
      <c r="D18" s="28">
        <v>1.62</v>
      </c>
      <c r="E18" s="6">
        <v>53.1</v>
      </c>
      <c r="F18" s="4">
        <f>SUM(G18:P18)</f>
        <v>372283</v>
      </c>
      <c r="G18" s="4">
        <v>76306</v>
      </c>
      <c r="H18" s="4">
        <v>15160</v>
      </c>
      <c r="I18" s="4">
        <v>19666</v>
      </c>
      <c r="J18" s="4">
        <v>9200</v>
      </c>
      <c r="K18" s="4">
        <v>17057</v>
      </c>
      <c r="L18" s="4">
        <v>10613</v>
      </c>
      <c r="M18" s="4">
        <v>94786</v>
      </c>
      <c r="N18" s="4">
        <v>11076</v>
      </c>
      <c r="O18" s="4">
        <v>36096</v>
      </c>
      <c r="P18" s="4">
        <v>82323</v>
      </c>
      <c r="Q18" s="4">
        <v>15599</v>
      </c>
    </row>
    <row r="19" spans="1:17" ht="15" customHeight="1">
      <c r="A19" s="24" t="s">
        <v>52</v>
      </c>
      <c r="B19" s="15">
        <v>93</v>
      </c>
      <c r="C19" s="28">
        <v>3.38</v>
      </c>
      <c r="D19" s="28">
        <v>1.63</v>
      </c>
      <c r="E19" s="6">
        <v>54.2</v>
      </c>
      <c r="F19" s="4">
        <f>SUM(G19:P19)</f>
        <v>337345</v>
      </c>
      <c r="G19" s="4">
        <v>85083</v>
      </c>
      <c r="H19" s="4">
        <v>13338</v>
      </c>
      <c r="I19" s="4">
        <v>25430</v>
      </c>
      <c r="J19" s="4">
        <v>10327</v>
      </c>
      <c r="K19" s="4">
        <v>11045</v>
      </c>
      <c r="L19" s="4">
        <v>9621</v>
      </c>
      <c r="M19" s="4">
        <v>43164</v>
      </c>
      <c r="N19" s="4">
        <v>14831</v>
      </c>
      <c r="O19" s="4">
        <v>40326</v>
      </c>
      <c r="P19" s="4">
        <v>84180</v>
      </c>
      <c r="Q19" s="4">
        <v>15055</v>
      </c>
    </row>
    <row r="20" spans="1:17" ht="15" customHeight="1">
      <c r="A20" s="23"/>
      <c r="B20" s="15"/>
      <c r="C20" s="28"/>
      <c r="D20" s="28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 customHeight="1">
      <c r="A21" s="24" t="s">
        <v>53</v>
      </c>
      <c r="B21" s="15">
        <v>92</v>
      </c>
      <c r="C21" s="28">
        <v>3.37</v>
      </c>
      <c r="D21" s="28">
        <v>1.61</v>
      </c>
      <c r="E21" s="6">
        <v>52.5</v>
      </c>
      <c r="F21" s="4">
        <f>SUM(G21:P21)</f>
        <v>336139</v>
      </c>
      <c r="G21" s="4">
        <v>79730</v>
      </c>
      <c r="H21" s="4">
        <v>25836</v>
      </c>
      <c r="I21" s="4">
        <v>19551</v>
      </c>
      <c r="J21" s="4">
        <v>5360</v>
      </c>
      <c r="K21" s="4">
        <v>11280</v>
      </c>
      <c r="L21" s="4">
        <v>15501</v>
      </c>
      <c r="M21" s="4">
        <v>35220</v>
      </c>
      <c r="N21" s="4">
        <v>17678</v>
      </c>
      <c r="O21" s="4">
        <v>43405</v>
      </c>
      <c r="P21" s="4">
        <v>82578</v>
      </c>
      <c r="Q21" s="4">
        <v>10069</v>
      </c>
    </row>
    <row r="22" spans="1:17" ht="15" customHeight="1">
      <c r="A22" s="24" t="s">
        <v>54</v>
      </c>
      <c r="B22" s="15">
        <v>96</v>
      </c>
      <c r="C22" s="28">
        <v>3.36</v>
      </c>
      <c r="D22" s="28">
        <v>1.71</v>
      </c>
      <c r="E22" s="6">
        <v>54.2</v>
      </c>
      <c r="F22" s="4">
        <f>SUM(G22:P22)</f>
        <v>397169</v>
      </c>
      <c r="G22" s="4">
        <v>78027</v>
      </c>
      <c r="H22" s="4">
        <v>70625</v>
      </c>
      <c r="I22" s="4">
        <v>25370</v>
      </c>
      <c r="J22" s="4">
        <v>12782</v>
      </c>
      <c r="K22" s="4">
        <v>14502</v>
      </c>
      <c r="L22" s="4">
        <v>16049</v>
      </c>
      <c r="M22" s="4">
        <v>50053</v>
      </c>
      <c r="N22" s="4">
        <v>8705</v>
      </c>
      <c r="O22" s="4">
        <v>36749</v>
      </c>
      <c r="P22" s="4">
        <v>84307</v>
      </c>
      <c r="Q22" s="4">
        <v>10537</v>
      </c>
    </row>
    <row r="23" spans="1:17" ht="15" customHeight="1">
      <c r="A23" s="24" t="s">
        <v>55</v>
      </c>
      <c r="B23" s="15">
        <v>96</v>
      </c>
      <c r="C23" s="28">
        <v>3.32</v>
      </c>
      <c r="D23" s="28">
        <v>1.7</v>
      </c>
      <c r="E23" s="6">
        <v>54.7</v>
      </c>
      <c r="F23" s="4">
        <v>304023</v>
      </c>
      <c r="G23" s="4">
        <v>76529</v>
      </c>
      <c r="H23" s="4">
        <v>16371</v>
      </c>
      <c r="I23" s="4">
        <v>21725</v>
      </c>
      <c r="J23" s="4">
        <v>9724</v>
      </c>
      <c r="K23" s="4">
        <v>15704</v>
      </c>
      <c r="L23" s="4">
        <v>14945</v>
      </c>
      <c r="M23" s="4">
        <v>36952</v>
      </c>
      <c r="N23" s="4">
        <v>8488</v>
      </c>
      <c r="O23" s="4">
        <v>30356</v>
      </c>
      <c r="P23" s="4">
        <v>73228</v>
      </c>
      <c r="Q23" s="4">
        <v>9597</v>
      </c>
    </row>
    <row r="24" spans="1:17" ht="15" customHeight="1">
      <c r="A24" s="24" t="s">
        <v>56</v>
      </c>
      <c r="B24" s="15">
        <v>96</v>
      </c>
      <c r="C24" s="28">
        <v>3.18</v>
      </c>
      <c r="D24" s="28">
        <v>1.7</v>
      </c>
      <c r="E24" s="6">
        <v>54.1</v>
      </c>
      <c r="F24" s="4">
        <v>483096</v>
      </c>
      <c r="G24" s="4">
        <v>103501</v>
      </c>
      <c r="H24" s="4">
        <v>13564</v>
      </c>
      <c r="I24" s="4">
        <v>29608</v>
      </c>
      <c r="J24" s="4">
        <v>20809</v>
      </c>
      <c r="K24" s="4">
        <v>19537</v>
      </c>
      <c r="L24" s="4">
        <v>15362</v>
      </c>
      <c r="M24" s="4">
        <v>108361</v>
      </c>
      <c r="N24" s="4">
        <v>7309</v>
      </c>
      <c r="O24" s="4">
        <v>51572</v>
      </c>
      <c r="P24" s="4">
        <v>113474</v>
      </c>
      <c r="Q24" s="4">
        <v>22850</v>
      </c>
    </row>
    <row r="25" spans="1:17" ht="15" customHeight="1">
      <c r="A25" s="27" t="s">
        <v>25</v>
      </c>
      <c r="B25" s="27"/>
      <c r="C25" s="29"/>
      <c r="D25" s="29"/>
      <c r="E25" s="30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ht="15" customHeight="1">
      <c r="A26" s="4" t="s">
        <v>24</v>
      </c>
    </row>
    <row r="27" ht="15" customHeight="1">
      <c r="A27" s="4"/>
    </row>
    <row r="28" spans="1:18" s="44" customFormat="1" ht="19.5" customHeight="1">
      <c r="A28" s="95" t="s">
        <v>26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21"/>
      <c r="Q28" s="21"/>
      <c r="R28" s="21"/>
    </row>
    <row r="29" spans="1:18" s="44" customFormat="1" ht="19.5" customHeight="1">
      <c r="A29" s="78" t="s">
        <v>57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46"/>
      <c r="Q29" s="46"/>
      <c r="R29" s="46"/>
    </row>
    <row r="30" spans="2:16" s="44" customFormat="1" ht="18" customHeight="1" thickBot="1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 t="s">
        <v>0</v>
      </c>
      <c r="P30" s="46"/>
    </row>
    <row r="31" spans="1:15" s="44" customFormat="1" ht="15" customHeight="1">
      <c r="A31" s="79" t="s">
        <v>1</v>
      </c>
      <c r="B31" s="84" t="s">
        <v>58</v>
      </c>
      <c r="C31" s="87" t="s">
        <v>31</v>
      </c>
      <c r="D31" s="96" t="s">
        <v>32</v>
      </c>
      <c r="E31" s="87" t="s">
        <v>20</v>
      </c>
      <c r="F31" s="82" t="s">
        <v>59</v>
      </c>
      <c r="G31" s="99" t="s">
        <v>60</v>
      </c>
      <c r="H31" s="58"/>
      <c r="I31" s="58"/>
      <c r="J31" s="58"/>
      <c r="K31" s="58"/>
      <c r="L31" s="59"/>
      <c r="M31" s="87" t="s">
        <v>33</v>
      </c>
      <c r="N31" s="82" t="s">
        <v>21</v>
      </c>
      <c r="O31" s="84" t="s">
        <v>61</v>
      </c>
    </row>
    <row r="32" spans="1:15" s="44" customFormat="1" ht="15" customHeight="1">
      <c r="A32" s="80"/>
      <c r="B32" s="85"/>
      <c r="C32" s="88"/>
      <c r="D32" s="97"/>
      <c r="E32" s="88"/>
      <c r="F32" s="83"/>
      <c r="G32" s="100"/>
      <c r="H32" s="92" t="s">
        <v>13</v>
      </c>
      <c r="I32" s="60"/>
      <c r="J32" s="60"/>
      <c r="K32" s="61"/>
      <c r="L32" s="73" t="s">
        <v>62</v>
      </c>
      <c r="M32" s="88"/>
      <c r="N32" s="83"/>
      <c r="O32" s="85"/>
    </row>
    <row r="33" spans="1:15" s="44" customFormat="1" ht="15" customHeight="1">
      <c r="A33" s="81"/>
      <c r="B33" s="86"/>
      <c r="C33" s="77"/>
      <c r="D33" s="98"/>
      <c r="E33" s="77"/>
      <c r="F33" s="74"/>
      <c r="G33" s="101"/>
      <c r="H33" s="86"/>
      <c r="I33" s="50" t="s">
        <v>14</v>
      </c>
      <c r="J33" s="2" t="s">
        <v>15</v>
      </c>
      <c r="K33" s="61" t="s">
        <v>16</v>
      </c>
      <c r="L33" s="74"/>
      <c r="M33" s="77"/>
      <c r="N33" s="74"/>
      <c r="O33" s="86"/>
    </row>
    <row r="34" spans="1:15" s="44" customFormat="1" ht="15" customHeight="1">
      <c r="A34" s="53" t="s">
        <v>63</v>
      </c>
      <c r="B34" s="54">
        <v>53</v>
      </c>
      <c r="C34" s="55">
        <v>3.67</v>
      </c>
      <c r="D34" s="55">
        <v>1.56</v>
      </c>
      <c r="E34" s="56">
        <v>42.2</v>
      </c>
      <c r="F34" s="52">
        <v>1063755</v>
      </c>
      <c r="G34" s="52">
        <v>583818</v>
      </c>
      <c r="H34" s="52">
        <v>573185</v>
      </c>
      <c r="I34" s="52">
        <v>547048</v>
      </c>
      <c r="J34" s="52">
        <v>2277</v>
      </c>
      <c r="K34" s="52">
        <v>23859</v>
      </c>
      <c r="L34" s="52">
        <v>10633</v>
      </c>
      <c r="M34" s="52">
        <v>413885</v>
      </c>
      <c r="N34" s="52">
        <v>66052</v>
      </c>
      <c r="O34" s="52">
        <v>10692</v>
      </c>
    </row>
    <row r="35" spans="1:15" s="44" customFormat="1" ht="15" customHeight="1">
      <c r="A35" s="57" t="s">
        <v>64</v>
      </c>
      <c r="B35" s="54">
        <v>51</v>
      </c>
      <c r="C35" s="55">
        <v>3.54</v>
      </c>
      <c r="D35" s="55">
        <v>1.67</v>
      </c>
      <c r="E35" s="56">
        <v>46.2</v>
      </c>
      <c r="F35" s="52">
        <v>1301970</v>
      </c>
      <c r="G35" s="52">
        <v>742372</v>
      </c>
      <c r="H35" s="52">
        <v>590872</v>
      </c>
      <c r="I35" s="52">
        <v>556265</v>
      </c>
      <c r="J35" s="52">
        <v>1884</v>
      </c>
      <c r="K35" s="52">
        <v>32723</v>
      </c>
      <c r="L35" s="52">
        <v>151500</v>
      </c>
      <c r="M35" s="52">
        <v>483945</v>
      </c>
      <c r="N35" s="52">
        <v>75652</v>
      </c>
      <c r="O35" s="52">
        <v>11938</v>
      </c>
    </row>
    <row r="36" spans="1:15" ht="15" customHeight="1">
      <c r="A36" s="66" t="s">
        <v>98</v>
      </c>
      <c r="B36" s="67">
        <f aca="true" t="shared" si="1" ref="B36:O36">AVERAGE(B38:B41,B43:B46,B48:B51)</f>
        <v>53</v>
      </c>
      <c r="C36" s="68">
        <f t="shared" si="1"/>
        <v>3.4091666666666662</v>
      </c>
      <c r="D36" s="68">
        <f t="shared" si="1"/>
        <v>1.6424999999999998</v>
      </c>
      <c r="E36" s="69">
        <f t="shared" si="1"/>
        <v>48.69166666666666</v>
      </c>
      <c r="F36" s="72">
        <f t="shared" si="1"/>
        <v>1231646.25</v>
      </c>
      <c r="G36" s="72">
        <f t="shared" si="1"/>
        <v>643674.0833333334</v>
      </c>
      <c r="H36" s="72">
        <f t="shared" si="1"/>
        <v>616635.25</v>
      </c>
      <c r="I36" s="72">
        <f t="shared" si="1"/>
        <v>579623.4166666666</v>
      </c>
      <c r="J36" s="72">
        <f t="shared" si="1"/>
        <v>4344.666666666667</v>
      </c>
      <c r="K36" s="72">
        <f t="shared" si="1"/>
        <v>32667.083333333332</v>
      </c>
      <c r="L36" s="72">
        <f t="shared" si="1"/>
        <v>27039.083333333332</v>
      </c>
      <c r="M36" s="72">
        <f t="shared" si="1"/>
        <v>509773.9166666667</v>
      </c>
      <c r="N36" s="72">
        <f t="shared" si="1"/>
        <v>78198.33333333333</v>
      </c>
      <c r="O36" s="72">
        <f t="shared" si="1"/>
        <v>14254.833333333334</v>
      </c>
    </row>
    <row r="37" spans="1:15" ht="15" customHeight="1">
      <c r="A37" s="22"/>
      <c r="B37" s="16"/>
      <c r="C37" s="17"/>
      <c r="D37" s="17"/>
      <c r="E37" s="18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 customHeight="1">
      <c r="A38" s="23" t="s">
        <v>65</v>
      </c>
      <c r="B38" s="15">
        <v>51</v>
      </c>
      <c r="C38" s="28">
        <v>3.41</v>
      </c>
      <c r="D38" s="28">
        <v>1.67</v>
      </c>
      <c r="E38" s="35">
        <v>49.5</v>
      </c>
      <c r="F38" s="4">
        <v>1081296</v>
      </c>
      <c r="G38" s="4">
        <f>SUM(H38,L38)</f>
        <v>581540</v>
      </c>
      <c r="H38" s="4">
        <f>SUM(I38:K38)</f>
        <v>463642</v>
      </c>
      <c r="I38" s="4">
        <v>456213</v>
      </c>
      <c r="J38" s="4">
        <v>2534</v>
      </c>
      <c r="K38" s="4">
        <v>4895</v>
      </c>
      <c r="L38" s="4">
        <v>117898</v>
      </c>
      <c r="M38" s="4">
        <v>390014</v>
      </c>
      <c r="N38" s="4">
        <v>109742</v>
      </c>
      <c r="O38" s="4">
        <v>13457</v>
      </c>
    </row>
    <row r="39" spans="1:15" ht="15" customHeight="1">
      <c r="A39" s="24" t="s">
        <v>66</v>
      </c>
      <c r="B39" s="15">
        <v>51</v>
      </c>
      <c r="C39" s="28">
        <v>3.35</v>
      </c>
      <c r="D39" s="28">
        <v>1.72</v>
      </c>
      <c r="E39" s="35">
        <v>48.3</v>
      </c>
      <c r="F39" s="4">
        <v>1036877</v>
      </c>
      <c r="G39" s="4">
        <v>543645</v>
      </c>
      <c r="H39" s="4">
        <v>528770</v>
      </c>
      <c r="I39" s="4">
        <v>461928</v>
      </c>
      <c r="J39" s="4">
        <v>3000</v>
      </c>
      <c r="K39" s="4">
        <v>63841</v>
      </c>
      <c r="L39" s="4">
        <v>14876</v>
      </c>
      <c r="M39" s="4">
        <v>413037</v>
      </c>
      <c r="N39" s="4">
        <v>80195</v>
      </c>
      <c r="O39" s="4">
        <v>12911</v>
      </c>
    </row>
    <row r="40" spans="1:15" ht="15" customHeight="1">
      <c r="A40" s="24" t="s">
        <v>67</v>
      </c>
      <c r="B40" s="15">
        <v>51</v>
      </c>
      <c r="C40" s="28">
        <v>3.26</v>
      </c>
      <c r="D40" s="28">
        <v>1.65</v>
      </c>
      <c r="E40" s="35">
        <v>48.2</v>
      </c>
      <c r="F40" s="4">
        <v>1427781</v>
      </c>
      <c r="G40" s="4">
        <f>SUM(H40,L40)</f>
        <v>600877</v>
      </c>
      <c r="H40" s="4">
        <v>491754</v>
      </c>
      <c r="I40" s="4">
        <v>487219</v>
      </c>
      <c r="J40" s="4">
        <v>866</v>
      </c>
      <c r="K40" s="4">
        <v>3670</v>
      </c>
      <c r="L40" s="4">
        <v>109123</v>
      </c>
      <c r="M40" s="4">
        <v>748353</v>
      </c>
      <c r="N40" s="4">
        <v>78551</v>
      </c>
      <c r="O40" s="4">
        <v>9583</v>
      </c>
    </row>
    <row r="41" spans="1:15" ht="15" customHeight="1">
      <c r="A41" s="24" t="s">
        <v>68</v>
      </c>
      <c r="B41" s="15">
        <v>51</v>
      </c>
      <c r="C41" s="28">
        <v>3.54</v>
      </c>
      <c r="D41" s="28">
        <v>1.61</v>
      </c>
      <c r="E41" s="35">
        <v>47.7</v>
      </c>
      <c r="F41" s="4">
        <v>1188231</v>
      </c>
      <c r="G41" s="4">
        <f>SUM(H41,L41)</f>
        <v>549952</v>
      </c>
      <c r="H41" s="4">
        <f>SUM(I41:K41)</f>
        <v>526197</v>
      </c>
      <c r="I41" s="4">
        <v>473222</v>
      </c>
      <c r="J41" s="4">
        <v>0</v>
      </c>
      <c r="K41" s="4">
        <v>52975</v>
      </c>
      <c r="L41" s="4">
        <v>23755</v>
      </c>
      <c r="M41" s="4">
        <v>556865</v>
      </c>
      <c r="N41" s="4">
        <v>81414</v>
      </c>
      <c r="O41" s="4">
        <v>17263</v>
      </c>
    </row>
    <row r="42" spans="1:15" ht="15" customHeight="1">
      <c r="A42" s="23"/>
      <c r="B42" s="16"/>
      <c r="C42" s="31"/>
      <c r="D42" s="31"/>
      <c r="E42" s="33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 customHeight="1">
      <c r="A43" s="24" t="s">
        <v>69</v>
      </c>
      <c r="B43" s="15">
        <v>52</v>
      </c>
      <c r="C43" s="28">
        <v>3.54</v>
      </c>
      <c r="D43" s="28">
        <v>1.62</v>
      </c>
      <c r="E43" s="35">
        <v>48.1</v>
      </c>
      <c r="F43" s="4">
        <v>1119582</v>
      </c>
      <c r="G43" s="4">
        <v>527353</v>
      </c>
      <c r="H43" s="4">
        <f>SUM(I43:K43)</f>
        <v>514237</v>
      </c>
      <c r="I43" s="4">
        <v>502260</v>
      </c>
      <c r="J43" s="4">
        <v>9386</v>
      </c>
      <c r="K43" s="4">
        <v>2591</v>
      </c>
      <c r="L43" s="4">
        <v>13117</v>
      </c>
      <c r="M43" s="4">
        <v>520850</v>
      </c>
      <c r="N43" s="4">
        <v>71379</v>
      </c>
      <c r="O43" s="4">
        <v>17801</v>
      </c>
    </row>
    <row r="44" spans="1:15" ht="15" customHeight="1">
      <c r="A44" s="24" t="s">
        <v>70</v>
      </c>
      <c r="B44" s="15">
        <v>53</v>
      </c>
      <c r="C44" s="28">
        <v>3.58</v>
      </c>
      <c r="D44" s="28">
        <v>1.65</v>
      </c>
      <c r="E44" s="35">
        <v>49.2</v>
      </c>
      <c r="F44" s="4">
        <v>1461064</v>
      </c>
      <c r="G44" s="4">
        <v>872983</v>
      </c>
      <c r="H44" s="4">
        <v>862953</v>
      </c>
      <c r="I44" s="4">
        <v>791221</v>
      </c>
      <c r="J44" s="4">
        <v>3651</v>
      </c>
      <c r="K44" s="4">
        <v>68080</v>
      </c>
      <c r="L44" s="4">
        <v>10031</v>
      </c>
      <c r="M44" s="4">
        <v>505243</v>
      </c>
      <c r="N44" s="4">
        <v>82838</v>
      </c>
      <c r="O44" s="4">
        <v>11996</v>
      </c>
    </row>
    <row r="45" spans="1:15" ht="15" customHeight="1">
      <c r="A45" s="24" t="s">
        <v>71</v>
      </c>
      <c r="B45" s="15">
        <v>54</v>
      </c>
      <c r="C45" s="28">
        <v>3.41</v>
      </c>
      <c r="D45" s="28">
        <v>1.61</v>
      </c>
      <c r="E45" s="35">
        <v>48.2</v>
      </c>
      <c r="F45" s="4">
        <v>1414602</v>
      </c>
      <c r="G45" s="4">
        <f>SUM(H45,L45)</f>
        <v>770812</v>
      </c>
      <c r="H45" s="4">
        <f>SUM(I45:K45)</f>
        <v>765456</v>
      </c>
      <c r="I45" s="4">
        <v>758590</v>
      </c>
      <c r="J45" s="4">
        <v>3549</v>
      </c>
      <c r="K45" s="4">
        <v>3317</v>
      </c>
      <c r="L45" s="4">
        <v>5356</v>
      </c>
      <c r="M45" s="4">
        <v>541779</v>
      </c>
      <c r="N45" s="4">
        <v>102011</v>
      </c>
      <c r="O45" s="4">
        <v>16270</v>
      </c>
    </row>
    <row r="46" spans="1:15" ht="15" customHeight="1">
      <c r="A46" s="24" t="s">
        <v>72</v>
      </c>
      <c r="B46" s="15">
        <v>52</v>
      </c>
      <c r="C46" s="28">
        <v>3.42</v>
      </c>
      <c r="D46" s="28">
        <v>1.61</v>
      </c>
      <c r="E46" s="35">
        <v>49.3</v>
      </c>
      <c r="F46" s="4">
        <v>1141528</v>
      </c>
      <c r="G46" s="4">
        <v>546327</v>
      </c>
      <c r="H46" s="4">
        <f>SUM(I46:K46)</f>
        <v>543340</v>
      </c>
      <c r="I46" s="4">
        <v>473403</v>
      </c>
      <c r="J46" s="4">
        <v>4883</v>
      </c>
      <c r="K46" s="4">
        <v>65054</v>
      </c>
      <c r="L46" s="4">
        <v>2986</v>
      </c>
      <c r="M46" s="4">
        <v>530904</v>
      </c>
      <c r="N46" s="4">
        <v>64297</v>
      </c>
      <c r="O46" s="4">
        <v>17530</v>
      </c>
    </row>
    <row r="47" ht="15" customHeight="1">
      <c r="A47" s="23"/>
    </row>
    <row r="48" spans="1:15" ht="15" customHeight="1">
      <c r="A48" s="24" t="s">
        <v>73</v>
      </c>
      <c r="B48" s="15">
        <v>54</v>
      </c>
      <c r="C48" s="28">
        <v>3.47</v>
      </c>
      <c r="D48" s="28">
        <v>1.63</v>
      </c>
      <c r="E48" s="35">
        <v>47.9</v>
      </c>
      <c r="F48" s="4">
        <v>951299</v>
      </c>
      <c r="G48" s="4">
        <f>SUM(H48,L48)</f>
        <v>486104</v>
      </c>
      <c r="H48" s="4">
        <f>SUM(I48:K48)</f>
        <v>480026</v>
      </c>
      <c r="I48" s="4">
        <v>466264</v>
      </c>
      <c r="J48" s="4">
        <v>8122</v>
      </c>
      <c r="K48" s="4">
        <v>5640</v>
      </c>
      <c r="L48" s="4">
        <v>6078</v>
      </c>
      <c r="M48" s="4">
        <v>399167</v>
      </c>
      <c r="N48" s="4">
        <v>66029</v>
      </c>
      <c r="O48" s="4">
        <v>10906</v>
      </c>
    </row>
    <row r="49" spans="1:15" ht="15" customHeight="1">
      <c r="A49" s="24" t="s">
        <v>74</v>
      </c>
      <c r="B49" s="20">
        <v>55</v>
      </c>
      <c r="C49" s="32">
        <v>3.36</v>
      </c>
      <c r="D49" s="32">
        <v>1.65</v>
      </c>
      <c r="E49" s="34">
        <v>49.4</v>
      </c>
      <c r="F49" s="19">
        <v>1074946</v>
      </c>
      <c r="G49" s="19">
        <v>559660</v>
      </c>
      <c r="H49" s="4">
        <f>SUM(I49:K49)</f>
        <v>553328</v>
      </c>
      <c r="I49" s="19">
        <v>470025</v>
      </c>
      <c r="J49" s="19">
        <v>7647</v>
      </c>
      <c r="K49" s="19">
        <v>75656</v>
      </c>
      <c r="L49" s="19">
        <v>6333</v>
      </c>
      <c r="M49" s="19">
        <v>444005</v>
      </c>
      <c r="N49" s="19">
        <v>71281</v>
      </c>
      <c r="O49" s="19">
        <v>11137</v>
      </c>
    </row>
    <row r="50" spans="1:15" ht="15" customHeight="1">
      <c r="A50" s="24" t="s">
        <v>75</v>
      </c>
      <c r="B50" s="15">
        <v>55</v>
      </c>
      <c r="C50" s="28">
        <v>3.31</v>
      </c>
      <c r="D50" s="28">
        <v>1.61</v>
      </c>
      <c r="E50" s="35">
        <v>49.9</v>
      </c>
      <c r="F50" s="4">
        <v>904583</v>
      </c>
      <c r="G50" s="4">
        <f>SUM(H50,L50)</f>
        <v>467798</v>
      </c>
      <c r="H50" s="4">
        <v>465959</v>
      </c>
      <c r="I50" s="4">
        <v>458013</v>
      </c>
      <c r="J50" s="4">
        <v>3922</v>
      </c>
      <c r="K50" s="4">
        <v>4025</v>
      </c>
      <c r="L50" s="4">
        <v>1839</v>
      </c>
      <c r="M50" s="4">
        <v>367210</v>
      </c>
      <c r="N50" s="4">
        <v>69575</v>
      </c>
      <c r="O50" s="4">
        <v>10451</v>
      </c>
    </row>
    <row r="51" spans="1:15" ht="15" customHeight="1">
      <c r="A51" s="25" t="s">
        <v>76</v>
      </c>
      <c r="B51" s="38">
        <v>57</v>
      </c>
      <c r="C51" s="39">
        <v>3.26</v>
      </c>
      <c r="D51" s="39">
        <v>1.68</v>
      </c>
      <c r="E51" s="40">
        <v>48.6</v>
      </c>
      <c r="F51" s="41">
        <v>1977966</v>
      </c>
      <c r="G51" s="41">
        <f>SUM(H51,L51)</f>
        <v>1217038</v>
      </c>
      <c r="H51" s="41">
        <v>1203961</v>
      </c>
      <c r="I51" s="41">
        <v>1157123</v>
      </c>
      <c r="J51" s="41">
        <v>4576</v>
      </c>
      <c r="K51" s="41">
        <v>42261</v>
      </c>
      <c r="L51" s="41">
        <v>13077</v>
      </c>
      <c r="M51" s="41">
        <v>699860</v>
      </c>
      <c r="N51" s="41">
        <v>61068</v>
      </c>
      <c r="O51" s="41">
        <v>21753</v>
      </c>
    </row>
    <row r="52" spans="1:15" ht="15" customHeight="1">
      <c r="A52" s="4" t="s">
        <v>25</v>
      </c>
      <c r="B52" s="4"/>
      <c r="C52" s="5"/>
      <c r="D52" s="5"/>
      <c r="E52" s="6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8" ht="15" customHeight="1">
      <c r="A53" s="4" t="s">
        <v>24</v>
      </c>
      <c r="B53" s="10"/>
      <c r="C53" s="4"/>
      <c r="E53" s="5"/>
      <c r="G53" s="5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5" customHeight="1">
      <c r="B54" s="4"/>
      <c r="C54" s="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s="44" customFormat="1" ht="19.5" customHeight="1">
      <c r="A55" s="93" t="s">
        <v>27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</row>
    <row r="56" spans="1:18" s="44" customFormat="1" ht="19.5" customHeight="1">
      <c r="A56" s="78" t="s">
        <v>77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18" s="44" customFormat="1" ht="15" customHeight="1" thickBot="1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 t="s">
        <v>0</v>
      </c>
    </row>
    <row r="58" spans="1:18" s="44" customFormat="1" ht="15" customHeight="1">
      <c r="A58" s="79" t="s">
        <v>1</v>
      </c>
      <c r="B58" s="82" t="s">
        <v>17</v>
      </c>
      <c r="C58" s="84" t="s">
        <v>78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87" t="s">
        <v>34</v>
      </c>
      <c r="Q58" s="82" t="s">
        <v>22</v>
      </c>
      <c r="R58" s="89" t="s">
        <v>35</v>
      </c>
    </row>
    <row r="59" spans="1:18" s="44" customFormat="1" ht="15" customHeight="1">
      <c r="A59" s="80"/>
      <c r="B59" s="83"/>
      <c r="C59" s="85"/>
      <c r="D59" s="92" t="s">
        <v>3</v>
      </c>
      <c r="E59" s="60"/>
      <c r="F59" s="60"/>
      <c r="G59" s="60"/>
      <c r="H59" s="60"/>
      <c r="I59" s="64"/>
      <c r="J59" s="64"/>
      <c r="K59" s="64"/>
      <c r="L59" s="64"/>
      <c r="M59" s="64"/>
      <c r="N59" s="65"/>
      <c r="O59" s="73" t="s">
        <v>19</v>
      </c>
      <c r="P59" s="88"/>
      <c r="Q59" s="83"/>
      <c r="R59" s="90"/>
    </row>
    <row r="60" spans="1:18" s="44" customFormat="1" ht="15" customHeight="1">
      <c r="A60" s="80"/>
      <c r="B60" s="83"/>
      <c r="C60" s="85"/>
      <c r="D60" s="85"/>
      <c r="E60" s="73" t="s">
        <v>79</v>
      </c>
      <c r="F60" s="73" t="s">
        <v>80</v>
      </c>
      <c r="G60" s="73" t="s">
        <v>6</v>
      </c>
      <c r="H60" s="75" t="s">
        <v>18</v>
      </c>
      <c r="I60" s="73" t="s">
        <v>8</v>
      </c>
      <c r="J60" s="73" t="s">
        <v>9</v>
      </c>
      <c r="K60" s="73" t="s">
        <v>81</v>
      </c>
      <c r="L60" s="73" t="s">
        <v>82</v>
      </c>
      <c r="M60" s="73" t="s">
        <v>11</v>
      </c>
      <c r="N60" s="76" t="s">
        <v>23</v>
      </c>
      <c r="O60" s="83"/>
      <c r="P60" s="88"/>
      <c r="Q60" s="83"/>
      <c r="R60" s="90"/>
    </row>
    <row r="61" spans="1:18" s="44" customFormat="1" ht="15" customHeight="1">
      <c r="A61" s="81"/>
      <c r="B61" s="74"/>
      <c r="C61" s="86"/>
      <c r="D61" s="86"/>
      <c r="E61" s="74"/>
      <c r="F61" s="74"/>
      <c r="G61" s="74"/>
      <c r="H61" s="74"/>
      <c r="I61" s="74"/>
      <c r="J61" s="74"/>
      <c r="K61" s="74"/>
      <c r="L61" s="74"/>
      <c r="M61" s="74"/>
      <c r="N61" s="77"/>
      <c r="O61" s="74"/>
      <c r="P61" s="77"/>
      <c r="Q61" s="74"/>
      <c r="R61" s="91"/>
    </row>
    <row r="62" spans="1:18" s="44" customFormat="1" ht="15" customHeight="1">
      <c r="A62" s="53" t="s">
        <v>83</v>
      </c>
      <c r="B62" s="54">
        <v>1063755</v>
      </c>
      <c r="C62" s="52">
        <v>443075</v>
      </c>
      <c r="D62" s="52">
        <v>345960</v>
      </c>
      <c r="E62" s="52">
        <v>73395</v>
      </c>
      <c r="F62" s="52">
        <v>21914</v>
      </c>
      <c r="G62" s="52">
        <v>24003</v>
      </c>
      <c r="H62" s="52">
        <v>9814</v>
      </c>
      <c r="I62" s="52">
        <v>14223</v>
      </c>
      <c r="J62" s="52">
        <v>10381</v>
      </c>
      <c r="K62" s="52">
        <v>52609</v>
      </c>
      <c r="L62" s="52">
        <v>17853</v>
      </c>
      <c r="M62" s="52">
        <v>35611</v>
      </c>
      <c r="N62" s="52">
        <v>86159</v>
      </c>
      <c r="O62" s="52">
        <v>97115</v>
      </c>
      <c r="P62" s="52">
        <v>560345</v>
      </c>
      <c r="Q62" s="52">
        <v>60335</v>
      </c>
      <c r="R62" s="52">
        <v>486703</v>
      </c>
    </row>
    <row r="63" spans="1:18" s="44" customFormat="1" ht="15" customHeight="1">
      <c r="A63" s="57" t="s">
        <v>84</v>
      </c>
      <c r="B63" s="54">
        <v>1301970</v>
      </c>
      <c r="C63" s="52">
        <v>475141</v>
      </c>
      <c r="D63" s="52">
        <v>365792</v>
      </c>
      <c r="E63" s="52">
        <v>77306</v>
      </c>
      <c r="F63" s="52">
        <v>18764</v>
      </c>
      <c r="G63" s="52">
        <v>25568</v>
      </c>
      <c r="H63" s="52">
        <v>9983</v>
      </c>
      <c r="I63" s="52">
        <v>14810</v>
      </c>
      <c r="J63" s="52">
        <v>10724</v>
      </c>
      <c r="K63" s="52">
        <v>59158</v>
      </c>
      <c r="L63" s="52">
        <v>22230</v>
      </c>
      <c r="M63" s="52">
        <v>37584</v>
      </c>
      <c r="N63" s="52">
        <v>89663</v>
      </c>
      <c r="O63" s="52">
        <v>109349</v>
      </c>
      <c r="P63" s="52">
        <v>756741</v>
      </c>
      <c r="Q63" s="52">
        <v>70088</v>
      </c>
      <c r="R63" s="52">
        <v>633024</v>
      </c>
    </row>
    <row r="64" spans="1:18" ht="15" customHeight="1">
      <c r="A64" s="66" t="s">
        <v>98</v>
      </c>
      <c r="B64" s="67">
        <f>AVERAGE(B66:B69,B71:B74,B76:B79)</f>
        <v>1231646.25</v>
      </c>
      <c r="C64" s="70">
        <v>518716</v>
      </c>
      <c r="D64" s="72">
        <f aca="true" t="shared" si="2" ref="D64:R64">AVERAGE(D66:D69,D71:D74,D76:D79)</f>
        <v>403783.75</v>
      </c>
      <c r="E64" s="72">
        <f t="shared" si="2"/>
        <v>78396.08333333333</v>
      </c>
      <c r="F64" s="72">
        <f t="shared" si="2"/>
        <v>19292.75</v>
      </c>
      <c r="G64" s="72">
        <f t="shared" si="2"/>
        <v>25661.583333333332</v>
      </c>
      <c r="H64" s="72">
        <f t="shared" si="2"/>
        <v>12399.416666666666</v>
      </c>
      <c r="I64" s="72">
        <f t="shared" si="2"/>
        <v>17500.333333333332</v>
      </c>
      <c r="J64" s="72">
        <f t="shared" si="2"/>
        <v>14120.25</v>
      </c>
      <c r="K64" s="72">
        <f t="shared" si="2"/>
        <v>78678.25</v>
      </c>
      <c r="L64" s="72">
        <f t="shared" si="2"/>
        <v>13964.916666666666</v>
      </c>
      <c r="M64" s="72">
        <f t="shared" si="2"/>
        <v>36745</v>
      </c>
      <c r="N64" s="72">
        <f t="shared" si="2"/>
        <v>107025</v>
      </c>
      <c r="O64" s="72">
        <f t="shared" si="2"/>
        <v>114932.16666666667</v>
      </c>
      <c r="P64" s="72">
        <f t="shared" si="2"/>
        <v>639768.5833333334</v>
      </c>
      <c r="Q64" s="72">
        <f t="shared" si="2"/>
        <v>73161.83333333333</v>
      </c>
      <c r="R64" s="72">
        <f t="shared" si="2"/>
        <v>528741.9166666666</v>
      </c>
    </row>
    <row r="65" spans="1:18" ht="15" customHeight="1">
      <c r="A65" s="22"/>
      <c r="B65" s="1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" customHeight="1">
      <c r="A66" s="23" t="s">
        <v>85</v>
      </c>
      <c r="B66" s="15">
        <v>1081296</v>
      </c>
      <c r="C66" s="4">
        <f>SUM(D66,O66)</f>
        <v>427671</v>
      </c>
      <c r="D66" s="4">
        <f>SUM(E66:N66)</f>
        <v>344130</v>
      </c>
      <c r="E66" s="4">
        <v>74446</v>
      </c>
      <c r="F66" s="4">
        <v>20021</v>
      </c>
      <c r="G66" s="4">
        <v>32288</v>
      </c>
      <c r="H66" s="4">
        <v>8538</v>
      </c>
      <c r="I66" s="4">
        <v>18426</v>
      </c>
      <c r="J66" s="4">
        <v>9308</v>
      </c>
      <c r="K66" s="4">
        <v>39796</v>
      </c>
      <c r="L66" s="4">
        <v>13878</v>
      </c>
      <c r="M66" s="4">
        <v>24214</v>
      </c>
      <c r="N66" s="4">
        <v>103215</v>
      </c>
      <c r="O66" s="4">
        <v>83541</v>
      </c>
      <c r="P66" s="4">
        <v>584626</v>
      </c>
      <c r="Q66" s="4">
        <v>69000</v>
      </c>
      <c r="R66" s="4">
        <v>497999</v>
      </c>
    </row>
    <row r="67" spans="1:18" ht="15" customHeight="1">
      <c r="A67" s="24" t="s">
        <v>86</v>
      </c>
      <c r="B67" s="15">
        <v>1036877</v>
      </c>
      <c r="C67" s="4">
        <f>SUM(D67,O67)</f>
        <v>426293</v>
      </c>
      <c r="D67" s="4">
        <v>337802</v>
      </c>
      <c r="E67" s="4">
        <v>70416</v>
      </c>
      <c r="F67" s="4">
        <v>17166</v>
      </c>
      <c r="G67" s="4">
        <v>35481</v>
      </c>
      <c r="H67" s="4">
        <v>10567</v>
      </c>
      <c r="I67" s="4">
        <v>12746</v>
      </c>
      <c r="J67" s="4">
        <v>30161</v>
      </c>
      <c r="K67" s="4">
        <v>35471</v>
      </c>
      <c r="L67" s="4">
        <v>13284</v>
      </c>
      <c r="M67" s="4">
        <v>28424</v>
      </c>
      <c r="N67" s="4">
        <v>84085</v>
      </c>
      <c r="O67" s="4">
        <v>88491</v>
      </c>
      <c r="P67" s="4">
        <v>530643</v>
      </c>
      <c r="Q67" s="4">
        <v>79941</v>
      </c>
      <c r="R67" s="4">
        <v>455154</v>
      </c>
    </row>
    <row r="68" spans="1:18" ht="15" customHeight="1">
      <c r="A68" s="24" t="s">
        <v>87</v>
      </c>
      <c r="B68" s="15">
        <v>1427781</v>
      </c>
      <c r="C68" s="4">
        <f>SUM(D68,O68)</f>
        <v>598925</v>
      </c>
      <c r="D68" s="4">
        <f>SUM(E68:N68)</f>
        <v>509312</v>
      </c>
      <c r="E68" s="4">
        <v>79775</v>
      </c>
      <c r="F68" s="4">
        <v>23275</v>
      </c>
      <c r="G68" s="4">
        <v>28549</v>
      </c>
      <c r="H68" s="4">
        <v>26131</v>
      </c>
      <c r="I68" s="4">
        <v>23730</v>
      </c>
      <c r="J68" s="4">
        <v>12224</v>
      </c>
      <c r="K68" s="4">
        <v>103259</v>
      </c>
      <c r="L68" s="4">
        <v>11126</v>
      </c>
      <c r="M68" s="4">
        <v>51501</v>
      </c>
      <c r="N68" s="4">
        <v>149742</v>
      </c>
      <c r="O68" s="4">
        <v>89613</v>
      </c>
      <c r="P68" s="4">
        <v>759615</v>
      </c>
      <c r="Q68" s="4">
        <v>69241</v>
      </c>
      <c r="R68" s="4">
        <v>511264</v>
      </c>
    </row>
    <row r="69" spans="1:18" ht="15" customHeight="1">
      <c r="A69" s="24" t="s">
        <v>88</v>
      </c>
      <c r="B69" s="15">
        <v>1188231</v>
      </c>
      <c r="C69" s="4">
        <v>553252</v>
      </c>
      <c r="D69" s="4">
        <f>SUM(E69:N69)</f>
        <v>466693</v>
      </c>
      <c r="E69" s="4">
        <v>76630</v>
      </c>
      <c r="F69" s="4">
        <v>17870</v>
      </c>
      <c r="G69" s="4">
        <v>28002</v>
      </c>
      <c r="H69" s="4">
        <v>9595</v>
      </c>
      <c r="I69" s="4">
        <v>18828</v>
      </c>
      <c r="J69" s="4">
        <v>19129</v>
      </c>
      <c r="K69" s="4">
        <v>114096</v>
      </c>
      <c r="L69" s="4">
        <v>15670</v>
      </c>
      <c r="M69" s="4">
        <v>39329</v>
      </c>
      <c r="N69" s="4">
        <v>127544</v>
      </c>
      <c r="O69" s="4">
        <v>86558</v>
      </c>
      <c r="P69" s="4">
        <v>566290</v>
      </c>
      <c r="Q69" s="4">
        <v>68689</v>
      </c>
      <c r="R69" s="4">
        <v>463394</v>
      </c>
    </row>
    <row r="70" spans="1:18" ht="15" customHeight="1">
      <c r="A70" s="23"/>
      <c r="B70" s="1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" customHeight="1">
      <c r="A71" s="24" t="s">
        <v>89</v>
      </c>
      <c r="B71" s="15">
        <v>1119582</v>
      </c>
      <c r="C71" s="4">
        <f>SUM(D71,O71)</f>
        <v>546271</v>
      </c>
      <c r="D71" s="4">
        <f>SUM(E71:N71)</f>
        <v>399772</v>
      </c>
      <c r="E71" s="4">
        <v>79219</v>
      </c>
      <c r="F71" s="4">
        <v>12676</v>
      </c>
      <c r="G71" s="4">
        <v>24418</v>
      </c>
      <c r="H71" s="4">
        <v>16138</v>
      </c>
      <c r="I71" s="4">
        <v>17005</v>
      </c>
      <c r="J71" s="4">
        <v>17059</v>
      </c>
      <c r="K71" s="4">
        <v>45890</v>
      </c>
      <c r="L71" s="4">
        <v>14049</v>
      </c>
      <c r="M71" s="4">
        <v>45540</v>
      </c>
      <c r="N71" s="4">
        <v>127778</v>
      </c>
      <c r="O71" s="4">
        <v>146499</v>
      </c>
      <c r="P71" s="4">
        <v>500704</v>
      </c>
      <c r="Q71" s="4">
        <v>72607</v>
      </c>
      <c r="R71" s="4">
        <v>380854</v>
      </c>
    </row>
    <row r="72" spans="1:18" ht="15" customHeight="1">
      <c r="A72" s="24" t="s">
        <v>90</v>
      </c>
      <c r="B72" s="15">
        <v>1461064</v>
      </c>
      <c r="C72" s="4">
        <v>590890</v>
      </c>
      <c r="D72" s="4">
        <f>SUM(E72:N72)</f>
        <v>421491</v>
      </c>
      <c r="E72" s="4">
        <v>74180</v>
      </c>
      <c r="F72" s="4">
        <v>24837</v>
      </c>
      <c r="G72" s="4">
        <v>26885</v>
      </c>
      <c r="H72" s="4">
        <v>9631</v>
      </c>
      <c r="I72" s="4">
        <v>19114</v>
      </c>
      <c r="J72" s="4">
        <v>12379</v>
      </c>
      <c r="K72" s="4">
        <v>97941</v>
      </c>
      <c r="L72" s="4">
        <v>13906</v>
      </c>
      <c r="M72" s="4">
        <v>31936</v>
      </c>
      <c r="N72" s="4">
        <v>110682</v>
      </c>
      <c r="O72" s="4">
        <v>169398</v>
      </c>
      <c r="P72" s="4">
        <v>769224</v>
      </c>
      <c r="Q72" s="4">
        <v>100950</v>
      </c>
      <c r="R72" s="4">
        <v>703585</v>
      </c>
    </row>
    <row r="73" spans="1:18" ht="15" customHeight="1">
      <c r="A73" s="24" t="s">
        <v>91</v>
      </c>
      <c r="B73" s="15">
        <v>1414602</v>
      </c>
      <c r="C73" s="4">
        <f>SUM(D73,O73)</f>
        <v>585918</v>
      </c>
      <c r="D73" s="4">
        <f>SUM(E73:N73)</f>
        <v>435529</v>
      </c>
      <c r="E73" s="4">
        <v>72297</v>
      </c>
      <c r="F73" s="4">
        <v>21512</v>
      </c>
      <c r="G73" s="4">
        <v>18460</v>
      </c>
      <c r="H73" s="4">
        <v>7183</v>
      </c>
      <c r="I73" s="4">
        <v>22705</v>
      </c>
      <c r="J73" s="4">
        <v>8818</v>
      </c>
      <c r="K73" s="4">
        <v>145763</v>
      </c>
      <c r="L73" s="4">
        <v>13015</v>
      </c>
      <c r="M73" s="4">
        <v>38868</v>
      </c>
      <c r="N73" s="4">
        <v>86908</v>
      </c>
      <c r="O73" s="4">
        <v>150389</v>
      </c>
      <c r="P73" s="4">
        <v>755922</v>
      </c>
      <c r="Q73" s="4">
        <v>72762</v>
      </c>
      <c r="R73" s="4">
        <v>620423</v>
      </c>
    </row>
    <row r="74" spans="1:18" ht="15" customHeight="1">
      <c r="A74" s="24" t="s">
        <v>92</v>
      </c>
      <c r="B74" s="15">
        <v>1141528</v>
      </c>
      <c r="C74" s="4">
        <f>SUM(D74,O74)</f>
        <v>455121</v>
      </c>
      <c r="D74" s="4">
        <v>363975</v>
      </c>
      <c r="E74" s="4">
        <v>82908</v>
      </c>
      <c r="F74" s="4">
        <v>17873</v>
      </c>
      <c r="G74" s="4">
        <v>22911</v>
      </c>
      <c r="H74" s="4">
        <v>10478</v>
      </c>
      <c r="I74" s="4">
        <v>11173</v>
      </c>
      <c r="J74" s="4">
        <v>8823</v>
      </c>
      <c r="K74" s="4">
        <v>53924</v>
      </c>
      <c r="L74" s="4">
        <v>19845</v>
      </c>
      <c r="M74" s="4">
        <v>47663</v>
      </c>
      <c r="N74" s="4">
        <v>88376</v>
      </c>
      <c r="O74" s="4">
        <v>91146</v>
      </c>
      <c r="P74" s="4">
        <v>611169</v>
      </c>
      <c r="Q74" s="4">
        <v>75238</v>
      </c>
      <c r="R74" s="4">
        <v>455181</v>
      </c>
    </row>
    <row r="75" spans="1:18" ht="15" customHeight="1">
      <c r="A75" s="23"/>
      <c r="B75" s="1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" customHeight="1">
      <c r="A76" s="24" t="s">
        <v>93</v>
      </c>
      <c r="B76" s="15">
        <v>951299</v>
      </c>
      <c r="C76" s="4">
        <v>405134</v>
      </c>
      <c r="D76" s="4">
        <f>SUM(E76:N76)</f>
        <v>322896</v>
      </c>
      <c r="E76" s="4">
        <v>78893</v>
      </c>
      <c r="F76" s="4">
        <v>16507</v>
      </c>
      <c r="G76" s="4">
        <v>18196</v>
      </c>
      <c r="H76" s="4">
        <v>4723</v>
      </c>
      <c r="I76" s="4">
        <v>11782</v>
      </c>
      <c r="J76" s="4">
        <v>13977</v>
      </c>
      <c r="K76" s="4">
        <v>40980</v>
      </c>
      <c r="L76" s="4">
        <v>25135</v>
      </c>
      <c r="M76" s="4">
        <v>27789</v>
      </c>
      <c r="N76" s="4">
        <v>84914</v>
      </c>
      <c r="O76" s="4">
        <v>82239</v>
      </c>
      <c r="P76" s="4">
        <v>476053</v>
      </c>
      <c r="Q76" s="4">
        <v>70111</v>
      </c>
      <c r="R76" s="4">
        <v>403865</v>
      </c>
    </row>
    <row r="77" spans="1:18" ht="15" customHeight="1">
      <c r="A77" s="24" t="s">
        <v>94</v>
      </c>
      <c r="B77" s="15">
        <v>1074946</v>
      </c>
      <c r="C77" s="4">
        <f>SUM(D77,O77)</f>
        <v>465381</v>
      </c>
      <c r="D77" s="4">
        <v>376467</v>
      </c>
      <c r="E77" s="4">
        <v>75642</v>
      </c>
      <c r="F77" s="4">
        <v>23425</v>
      </c>
      <c r="G77" s="4">
        <v>23677</v>
      </c>
      <c r="H77" s="4">
        <v>13463</v>
      </c>
      <c r="I77" s="4">
        <v>14692</v>
      </c>
      <c r="J77" s="4">
        <v>12522</v>
      </c>
      <c r="K77" s="4">
        <v>67164</v>
      </c>
      <c r="L77" s="4">
        <v>10983</v>
      </c>
      <c r="M77" s="4">
        <v>34374</v>
      </c>
      <c r="N77" s="4">
        <v>100526</v>
      </c>
      <c r="O77" s="4">
        <v>88914</v>
      </c>
      <c r="P77" s="4">
        <v>547688</v>
      </c>
      <c r="Q77" s="4">
        <v>61877</v>
      </c>
      <c r="R77" s="4">
        <v>470746</v>
      </c>
    </row>
    <row r="78" spans="1:18" ht="15" customHeight="1">
      <c r="A78" s="24" t="s">
        <v>95</v>
      </c>
      <c r="B78" s="15">
        <v>904583</v>
      </c>
      <c r="C78" s="4">
        <v>401264</v>
      </c>
      <c r="D78" s="4">
        <f>SUM(E78:N78)</f>
        <v>309646</v>
      </c>
      <c r="E78" s="4">
        <v>75474</v>
      </c>
      <c r="F78" s="4">
        <v>20188</v>
      </c>
      <c r="G78" s="4">
        <v>21013</v>
      </c>
      <c r="H78" s="4">
        <v>7875</v>
      </c>
      <c r="I78" s="4">
        <v>19883</v>
      </c>
      <c r="J78" s="4">
        <v>10968</v>
      </c>
      <c r="K78" s="4">
        <v>38920</v>
      </c>
      <c r="L78" s="4">
        <v>8010</v>
      </c>
      <c r="M78" s="4">
        <v>23922</v>
      </c>
      <c r="N78" s="4">
        <v>83393</v>
      </c>
      <c r="O78" s="4">
        <v>91619</v>
      </c>
      <c r="P78" s="4">
        <v>450027</v>
      </c>
      <c r="Q78" s="4">
        <v>53292</v>
      </c>
      <c r="R78" s="4">
        <v>376179</v>
      </c>
    </row>
    <row r="79" spans="1:18" ht="15" customHeight="1">
      <c r="A79" s="25" t="s">
        <v>96</v>
      </c>
      <c r="B79" s="36">
        <v>1977966</v>
      </c>
      <c r="C79" s="4">
        <f>SUM(D79,O79)</f>
        <v>768471</v>
      </c>
      <c r="D79" s="37">
        <v>557692</v>
      </c>
      <c r="E79" s="37">
        <v>100873</v>
      </c>
      <c r="F79" s="37">
        <v>16163</v>
      </c>
      <c r="G79" s="37">
        <v>28059</v>
      </c>
      <c r="H79" s="37">
        <v>24471</v>
      </c>
      <c r="I79" s="37">
        <v>19920</v>
      </c>
      <c r="J79" s="37">
        <v>14075</v>
      </c>
      <c r="K79" s="37">
        <v>160935</v>
      </c>
      <c r="L79" s="37">
        <v>8678</v>
      </c>
      <c r="M79" s="37">
        <v>47380</v>
      </c>
      <c r="N79" s="37">
        <v>137137</v>
      </c>
      <c r="O79" s="37">
        <v>210779</v>
      </c>
      <c r="P79" s="37">
        <v>1125262</v>
      </c>
      <c r="Q79" s="37">
        <v>84234</v>
      </c>
      <c r="R79" s="37">
        <v>1006259</v>
      </c>
    </row>
    <row r="80" spans="1:18" ht="15" customHeight="1">
      <c r="A80" s="26" t="s">
        <v>25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5" customHeight="1">
      <c r="A81" s="4" t="s">
        <v>24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</sheetData>
  <sheetProtection/>
  <mergeCells count="43">
    <mergeCell ref="A3:Q3"/>
    <mergeCell ref="A5:A6"/>
    <mergeCell ref="B5:B6"/>
    <mergeCell ref="C5:C6"/>
    <mergeCell ref="D5:D6"/>
    <mergeCell ref="E5:E6"/>
    <mergeCell ref="F5:F6"/>
    <mergeCell ref="Q5:Q6"/>
    <mergeCell ref="A2:Q2"/>
    <mergeCell ref="A28:O28"/>
    <mergeCell ref="A29:O29"/>
    <mergeCell ref="A31:A33"/>
    <mergeCell ref="B31:B33"/>
    <mergeCell ref="C31:C33"/>
    <mergeCell ref="D31:D33"/>
    <mergeCell ref="E31:E33"/>
    <mergeCell ref="F31:F33"/>
    <mergeCell ref="G31:G33"/>
    <mergeCell ref="M31:M33"/>
    <mergeCell ref="N31:N33"/>
    <mergeCell ref="O31:O33"/>
    <mergeCell ref="H32:H33"/>
    <mergeCell ref="L32:L33"/>
    <mergeCell ref="A55:R55"/>
    <mergeCell ref="A56:R56"/>
    <mergeCell ref="A58:A61"/>
    <mergeCell ref="B58:B61"/>
    <mergeCell ref="C58:C61"/>
    <mergeCell ref="P58:P61"/>
    <mergeCell ref="Q58:Q61"/>
    <mergeCell ref="R58:R61"/>
    <mergeCell ref="D59:D61"/>
    <mergeCell ref="O59:O61"/>
    <mergeCell ref="E60:E61"/>
    <mergeCell ref="F60:F61"/>
    <mergeCell ref="G60:G61"/>
    <mergeCell ref="H60:H61"/>
    <mergeCell ref="M60:M61"/>
    <mergeCell ref="N60:N61"/>
    <mergeCell ref="I60:I61"/>
    <mergeCell ref="J60:J61"/>
    <mergeCell ref="K60:K61"/>
    <mergeCell ref="L60:L61"/>
  </mergeCells>
  <printOptions horizontalCentered="1"/>
  <pageMargins left="0.984251968503937" right="0.3937007874015748" top="0.984251968503937" bottom="0.984251968503937" header="0" footer="0"/>
  <pageSetup fitToHeight="1" fitToWidth="1" horizontalDpi="300" verticalDpi="3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2013-05-13T04:19:18Z</cp:lastPrinted>
  <dcterms:created xsi:type="dcterms:W3CDTF">1998-04-01T01:53:55Z</dcterms:created>
  <dcterms:modified xsi:type="dcterms:W3CDTF">2013-05-13T04:19:20Z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-1203389200</vt:i4>
  </property>
  <property fmtid="{D5CDD505-2E9C-101B-9397-08002B2CF9AE}" pid="3" name="_EmailSubject">
    <vt:lpwstr>石川統計書データ </vt:lpwstr>
  </property>
  <property fmtid="{D5CDD505-2E9C-101B-9397-08002B2CF9AE}" pid="4" name="_AuthorEmail">
    <vt:lpwstr>y-tagawa@ISG01.pref.ishikawa.jp</vt:lpwstr>
  </property>
  <property fmtid="{D5CDD505-2E9C-101B-9397-08002B2CF9AE}" pid="5" name="_AuthorEmailDisplayName">
    <vt:lpwstr>田川 洋子</vt:lpwstr>
  </property>
  <property fmtid="{D5CDD505-2E9C-101B-9397-08002B2CF9AE}" pid="6" name="_ReviewingToolsShownOnce">
    <vt:lpwstr/>
  </property>
</Properties>
</file>